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Classification Model Summary" sheetId="7" state="visible" r:id="rId8"/>
    <sheet name="Regression Model Summary" sheetId="8" state="visible" r:id="rId9"/>
    <sheet name="LSTM Model Summary" sheetId="9" state="visible" r:id="rId10"/>
  </sheets>
  <calcPr iterateCount="100" refMode="A1" iterate="false" iterateDelta="0.001"/>
  <pivotCaches>
    <pivotCache cacheId="1" r:id="rId12"/>
    <pivotCache cacheId="2" r:id="rId1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<sst xmlns="http://schemas.openxmlformats.org/spreadsheetml/2006/main" count="770" uniqueCount="104">
  <si>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</si>
  <si>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</si>
  <si>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</si>
  <si>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</si>
  <si>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</si>
  <si>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</si>
  <si>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</si>
  <si>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</si>
  <si>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</si>
  <si>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</si>
  <si>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</si>
  <si>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</si>
  <si>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</si>
  <si>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</si>
  <si>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</si>
  <si>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</si>
  <si>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</si>
  <si>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</si>
  <si>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</si>
  <si>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</si>
  <si>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</si>
  <si>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</si>
  <si>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</si>
  <si>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</si>
  <si>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</si>
  <si>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</si>
  <si>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</si>
  <si>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</si>
  <si>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</si>
  <si>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</si>
  <si>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</si>
  <si>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</si>
  <si>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</si>
  <si>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</si>
  <si>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</si>
  <si>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</si>
  <si>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</si>
  <si>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</si>
  <si>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</si>
  <si>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</si>
  <si>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</si>
  <si>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</si>
  <si>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</si>
  <si>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</si>
  <si>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</si>
  <si>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</si>
  <si>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</si>
  <si>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</si>
  <si>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</si>
  <si>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</si>
  <si>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</si>
  <si>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</si>
  <si>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no PCA</t>
  </si>
  <si>
    <t xml:space="preserve">Adj Close 1day pct_change cls</t>
  </si>
  <si>
    <t xml:space="preserve">mean_train_score</t>
  </si>
  <si>
    <t xml:space="preserve">mean_test_score</t>
  </si>
  <si>
    <t xml:space="preserve">param_learning_rate</t>
  </si>
  <si>
    <t xml:space="preserve">param_max_depth</t>
  </si>
  <si>
    <t xml:space="preserve">param_n_estimators</t>
  </si>
  <si>
    <t xml:space="preserve">param_reg_alpha</t>
  </si>
  <si>
    <t xml:space="preserve">PCA</t>
  </si>
  <si>
    <t xml:space="preserve"> mean_train_score</t>
  </si>
  <si>
    <t xml:space="preserve">  mean_test_score</t>
  </si>
  <si>
    <t xml:space="preserve">No PCA</t>
  </si>
  <si>
    <t xml:space="preserve">actual values, train</t>
  </si>
  <si>
    <t xml:space="preserve">actual values, test</t>
  </si>
  <si>
    <t xml:space="preserve">alpha</t>
  </si>
  <si>
    <t xml:space="preserve">Adj Close 1day</t>
  </si>
  <si>
    <t xml:space="preserve">Adj Close 5day</t>
  </si>
  <si>
    <t xml:space="preserve">Adj Close 1day pct_change</t>
  </si>
  <si>
    <t xml:space="preserve">Adj Close 5day pct_change</t>
  </si>
  <si>
    <t xml:space="preserve">As % of target</t>
  </si>
  <si>
    <t xml:space="preserve">findings</t>
  </si>
  <si>
    <t xml:space="preserve">for predicting price, there’s no difference between PCA and no PCA</t>
  </si>
  <si>
    <t xml:space="preserve">for predicting percentages, no-PCA performs better</t>
  </si>
  <si>
    <t xml:space="preserve">max_iter</t>
  </si>
  <si>
    <t xml:space="preserve">Construct</t>
  </si>
  <si>
    <t xml:space="preserve">Target</t>
  </si>
  <si>
    <t xml:space="preserve">Hyperparameter</t>
  </si>
  <si>
    <t xml:space="preserve">batch size</t>
  </si>
  <si>
    <t xml:space="preserve">optimizer</t>
  </si>
  <si>
    <t xml:space="preserve">10-1, no dropout</t>
  </si>
  <si>
    <t xml:space="preserve">adam</t>
  </si>
  <si>
    <t xml:space="preserve">0.0365 (1.61%)</t>
  </si>
  <si>
    <t xml:space="preserve">0.0802 (1.67%)</t>
  </si>
  <si>
    <t xml:space="preserve">sigmoid</t>
  </si>
  <si>
    <t xml:space="preserve">1.7936 (78.82%)</t>
  </si>
  <si>
    <t xml:space="preserve">3.7994 (79.25%)</t>
  </si>
  <si>
    <t xml:space="preserve">relu</t>
  </si>
  <si>
    <t xml:space="preserve">custom</t>
  </si>
  <si>
    <t xml:space="preserve">0.0523 (2.30%)</t>
  </si>
  <si>
    <t xml:space="preserve">4.7984 (100.08%)</t>
  </si>
  <si>
    <t xml:space="preserve">softmax</t>
  </si>
  <si>
    <t xml:space="preserve">1.8019 (79.18%)</t>
  </si>
  <si>
    <t xml:space="preserve">0.0547 (2.40%)</t>
  </si>
  <si>
    <t xml:space="preserve">0.3450 (7.19%)</t>
  </si>
  <si>
    <t xml:space="preserve">1.1332 (49.72%)</t>
  </si>
  <si>
    <t xml:space="preserve">0.3428 (7.15%)</t>
  </si>
  <si>
    <t xml:space="preserve">0.0298 (2137.13%)</t>
  </si>
  <si>
    <t xml:space="preserve">0.0475 (5748.59%)</t>
  </si>
  <si>
    <t xml:space="preserve">0.0296 (2125.28%)</t>
  </si>
  <si>
    <t xml:space="preserve">0.0151 (1829.25%)</t>
  </si>
  <si>
    <t xml:space="preserve">XGBoost</t>
  </si>
  <si>
    <t xml:space="preserve">Adj Close 5day pct_change cls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</si>
</sst>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E+00"/>
    <numFmt numFmtId="167" formatCode="0.0000%"/>
    <numFmt numFmtId="168" formatCode="0.0000"/>
    <numFmt numFmtId="169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250" containsMixedTypes="0" containsSemiMixedTypes="0" containsString="0" containsNumber="1">
        <n v="4.39152872126336E-005"/>
        <n v="4.5240245987183E-005"/>
        <n v="4.57119859406803E-005"/>
        <n v="4.69452407439211E-005"/>
        <n v="4.79120096438991E-005"/>
        <n v="4.79349462690807E-005"/>
        <n v="4.82185892477749E-005"/>
        <n v="4.83218977218954E-005"/>
        <n v="4.84949488907174E-005"/>
        <n v="4.90254894858757E-005"/>
        <n v="4.90355309306451E-005"/>
        <n v="4.98520081252722E-005"/>
        <n v="5.04259357726476E-005"/>
        <n v="5.17051556870778E-005"/>
        <n v="5.17235739970319E-005"/>
        <n v="5.19883386829684E-005"/>
        <n v="5.23061950959575E-005"/>
        <n v="5.27868894933087E-005"/>
        <n v="5.29398544357262E-005"/>
        <n v="5.30345645546091E-005"/>
        <n v="5.30358011516544E-005"/>
        <n v="5.32640093112301E-005"/>
        <n v="5.46411281206217E-005"/>
        <n v="5.55863925831351E-005"/>
        <n v="5.58248513522362E-005"/>
        <n v="5.60427397211517E-005"/>
        <n v="5.65834257738547E-005"/>
        <n v="5.67010429043171E-005"/>
        <n v="5.67541203256796E-005"/>
        <n v="5.73141876714245E-005"/>
        <n v="5.76616956624621E-005"/>
        <n v="5.7898858703171E-005"/>
        <n v="5.8469194350873E-005"/>
        <n v="5.85663809983305E-005"/>
        <n v="5.87703750599746E-005"/>
        <n v="5.89473937039578E-005"/>
        <n v="6.01946959890472E-005"/>
        <n v="6.08748826063384E-005"/>
        <n v="6.205604181424E-005"/>
        <n v="6.20826304680451E-005"/>
        <n v="6.26188169824182E-005"/>
        <n v="6.34831029020864E-005"/>
        <n v="6.49482354649939E-005"/>
        <n v="6.51558828481305E-005"/>
        <n v="6.55551562693127E-005"/>
        <n v="6.57712586974957E-005"/>
        <n v="6.60437254359185E-005"/>
        <n v="6.66368571811298E-005"/>
        <n v="6.69343078909006E-005"/>
        <n v="6.7091103630357E-005"/>
        <n v="6.78473543238344E-005"/>
        <n v="6.92484826860014E-005"/>
        <n v="6.97934753886456E-005"/>
        <n v="7.0678430587086E-005"/>
        <n v="7.10664873675286E-005"/>
        <n v="7.11706648405596E-005"/>
        <n v="7.12804741797682E-005"/>
        <n v="7.13072625472141E-005"/>
        <n v="7.17284939265108E-005"/>
        <n v="7.24804773983771E-005"/>
        <n v="7.37049355832079E-005"/>
        <n v="7.40569410271727E-005"/>
        <n v="7.42331626595799E-005"/>
        <n v="7.4450736700289E-005"/>
        <n v="7.58194102394324E-005"/>
        <n v="7.6182519562056E-005"/>
        <n v="7.6260910520169E-005"/>
        <n v="7.64085752765908E-005"/>
        <n v="7.6788486094535E-005"/>
        <n v="7.689885365596E-005"/>
        <n v="7.89139987705846E-005"/>
        <n v="7.90540165252518E-005"/>
        <n v="7.98422404850849E-005"/>
        <n v="7.99979348204995E-005"/>
        <n v="8.17317759403728E-005"/>
        <n v="8.28844899558434E-005"/>
        <n v="8.391006772342E-005"/>
        <n v="8.47331204550899E-005"/>
        <n v="8.53055376692583E-005"/>
        <n v="8.55055916399142E-005"/>
        <n v="8.57065770106158E-005"/>
        <n v="8.58561013319385E-005"/>
        <n v="8.58718633521728E-005"/>
        <n v="8.67888877629411E-005"/>
        <n v="8.84162657880932E-005"/>
        <n v="8.9035400987489E-005"/>
        <n v="8.91279599961772E-005"/>
        <n v="9.02280547855821E-005"/>
        <n v="9.10264187647071E-005"/>
        <n v="9.42699315491586E-005"/>
        <n v="9.63262616202609E-005"/>
        <n v="9.86922801709087E-005"/>
        <n v="9.88171118343464E-005"/>
        <n v="0.000100186968069036"/>
        <n v="0.000100258219345784"/>
        <n v="0.000102227344248396"/>
        <n v="0.00010227806214936"/>
        <n v="0.000102856320344787"/>
        <n v="0.000103963781105631"/>
        <n v="0.000104138062360142"/>
        <n v="0.000104320087175751"/>
        <n v="0.000104995119932537"/>
        <n v="0.000105120452680562"/>
        <n v="0.000107537646250641"/>
        <n v="0.000108142246949913"/>
        <n v="0.000108587086883966"/>
        <n v="0.000108636375667449"/>
        <n v="0.000111705197224623"/>
        <n v="0.000115747904156768"/>
        <n v="0.000118562817338319"/>
        <n v="0.000125303933816239"/>
        <n v="0.000127201851252648"/>
        <n v="0.000128554254913133"/>
        <n v="0.000130410014642123"/>
        <n v="0.000136580401748927"/>
        <n v="0.000139031605834597"/>
        <n v="0.000154105593648041"/>
        <n v="0.00015663995973174"/>
        <n v="0.000156856175276592"/>
        <n v="0.000170776738187584"/>
        <n v="0.00018139211828007"/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0248529067358686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</sharedItems>
    </cacheField>
    <cacheField name="testing error" numFmtId="0">
      <sharedItems count="250" containsMixedTypes="0" containsSemiMixedTypes="0" containsString="0" containsNumber="1">
        <n v="0.00147994001513941"/>
        <n v="0.00244671458939668"/>
        <n v="0.00343989905002466"/>
        <n v="0.00344712472434252"/>
        <n v="0.00367609913538182"/>
        <n v="0.00462492343974732"/>
        <n v="0.0046689190041742"/>
        <n v="0.00467341052052753"/>
        <n v="0.00491325040984024"/>
        <n v="0.0050106201438827"/>
        <n v="0.00515997829932443"/>
        <n v="0.00517849017932115"/>
        <n v="0.00518661326642245"/>
        <n v="0.0055357940641423"/>
        <n v="0.00594740864805511"/>
        <n v="0.00620130371770572"/>
        <n v="0.00644260090495882"/>
        <n v="0.00672218266345276"/>
        <n v="0.0068028977335996"/>
        <n v="0.00718102448014288"/>
        <n v="0.00737114276789845"/>
        <n v="0.0076466231000931"/>
        <n v="0.00772574389410331"/>
        <n v="0.00799053666777298"/>
        <n v="0.00806348636400341"/>
        <n v="0.00850138628621245"/>
        <n v="0.00893012376595695"/>
        <n v="0.00910978048958414"/>
        <n v="0.00911906544790893"/>
        <n v="0.00919157667238204"/>
        <n v="0.00928882949787085"/>
        <n v="0.00931339765507016"/>
        <n v="0.00932769731419986"/>
        <n v="0.00958014914448735"/>
        <n v="0.00961274596939766"/>
        <n v="0.00962286362603437"/>
        <n v="0.0105459922201972"/>
        <n v="0.0106159872050076"/>
        <n v="0.0106725461292462"/>
        <n v="0.0106918198417852"/>
        <n v="0.0111428492748347"/>
        <n v="0.0112642213987197"/>
        <n v="0.0117337754006431"/>
        <n v="0.0120410792488869"/>
        <n v="0.0122672239294089"/>
        <n v="0.0126313772195024"/>
        <n v="0.0126523451399725"/>
        <n v="0.0127441798199396"/>
        <n v="0.0138228703921284"/>
        <n v="0.0140215998790303"/>
        <n v="0.0148887627030331"/>
        <n v="0.0152925200719651"/>
        <n v="0.0154065146614782"/>
        <n v="0.0156532825464434"/>
        <n v="0.0157724601079206"/>
        <n v="0.0160723943120795"/>
        <n v="0.0162739406599373"/>
        <n v="0.0168287614401121"/>
        <n v="0.017027815507001"/>
        <n v="0.0175105133058269"/>
        <n v="0.0176391830209826"/>
        <n v="0.0177494906881361"/>
        <n v="0.0178833664929281"/>
        <n v="0.0181703930914076"/>
        <n v="0.0182531316231887"/>
        <n v="0.0187591912520062"/>
        <n v="0.02009671886236"/>
        <n v="0.0201208130924202"/>
        <n v="0.0204290269536483"/>
        <n v="0.0205418061887984"/>
        <n v="0.0223264051723298"/>
        <n v="0.02289585055875"/>
        <n v="0.0244404937193513"/>
        <n v="0.0257261957708604"/>
        <n v="0.0262407203352517"/>
        <n v="0.0264424091514086"/>
        <n v="0.0268662050447829"/>
        <n v="0.0287704093860147"/>
        <n v="0.0298819330024765"/>
        <n v="0.0305056998416716"/>
        <n v="0.0308077788167515"/>
        <n v="0.0310402881415164"/>
        <n v="0.0314643178399795"/>
        <n v="0.0322956884167885"/>
        <n v="0.0348012687567153"/>
        <n v="0.0348109035869765"/>
        <n v="0.0352432052787865"/>
        <n v="0.0359800014010423"/>
        <n v="0.0374686740460943"/>
        <n v="0.0374822952381974"/>
        <n v="0.0375018410921487"/>
        <n v="0.0379196923535203"/>
        <n v="0.0391477707101673"/>
        <n v="0.0409468688217183"/>
        <n v="0.0421145376159635"/>
        <n v="0.0444254128742296"/>
        <n v="0.0444665217373569"/>
        <n v="0.045128802476003"/>
        <n v="0.0456462523871504"/>
        <n v="0.0481380654751083"/>
        <n v="0.0486248909987867"/>
        <n v="0.0496485297564076"/>
        <n v="0.0498486580418759"/>
        <n v="0.0499553981208645"/>
        <n v="0.0520127250034301"/>
        <n v="0.0547021945317586"/>
        <n v="0.0558436209793951"/>
        <n v="0.0577118687949847"/>
        <n v="0.0583296824311716"/>
        <n v="0.0583491548325846"/>
        <n v="0.0594491717125"/>
        <n v="0.0594676708263126"/>
        <n v="0.0600634674882628"/>
        <n v="0.0608160862180053"/>
        <n v="0.0609179267792102"/>
        <n v="0.0611720125287608"/>
        <n v="0.0618183433032427"/>
        <n v="0.0628474328553052"/>
        <n v="0.0629157823181048"/>
        <n v="0.0637739198618248"/>
        <n v="0.0687114360716825"/>
        <n v="0.0713883427797317"/>
        <n v="0.0721714585433881"/>
        <n v="0.0730952119566704"/>
        <n v="0.0735573161820896"/>
        <n v="0.0738047251935865"/>
        <n v="0.0798875283022396"/>
        <n v="0.0814920304740062"/>
        <n v="0.0817435846954096"/>
        <n v="0.0820513598905887"/>
        <n v="0.0827615790801947"/>
        <n v="0.0829411410405988"/>
        <n v="0.0829602979245733"/>
        <n v="0.083694549857593"/>
        <n v="0.085632388052982"/>
        <n v="0.0861314621290874"/>
        <n v="0.0875831668358703"/>
        <n v="0.0919341062424613"/>
        <n v="0.0920590633388169"/>
        <n v="0.0937997693246831"/>
        <n v="0.0985466334826308"/>
        <n v="0.100162223371876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71026428141448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300" containsMixedTypes="0" containsSemiMixedTypes="0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89970579035082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6533039599379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1832099530042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452462622971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3992336681927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</sharedItems>
    </cacheField>
    <cacheField name="testing error" numFmtId="0">
      <sharedItems count="300" containsMixedTypes="0" containsSemiMixedTypes="0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246893709919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3919348379426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08443764570582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6302372392965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669285663428842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</sharedItems>
    </cacheField>
    <cacheField name="model fit time" numFmtId="0">
      <sharedItems count="300" containsMixedTypes="0" containsSemiMixedTypes="0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26.7"/>
        <n v="1158.5"/>
        <n v="1194.9"/>
        <n v="1216.8"/>
        <n v="1311.6"/>
        <n v="1338.7"/>
        <n v="1397.9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168.9"/>
        <n v="5427.7"/>
        <n v="6707.5"/>
        <n v="6777.9"/>
        <n v="6780"/>
        <n v="8016.9"/>
        <n v="8091.1"/>
        <n v="9828.2"/>
        <n v="10377"/>
        <n v="12744"/>
        <n v="15179"/>
        <n v="17855"/>
      </sharedItems>
    </cacheField>
    <cacheField name="training predict time" numFmtId="0">
      <sharedItems count="299" containsMixedTypes="0" containsSemiMixedTypes="0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8934"/>
        <n v="9.9443"/>
        <n v="10.032"/>
        <n v="10.054"/>
        <n v="10.086"/>
        <n v="10.092"/>
        <n v="10.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18.568"/>
        <n v="18.674"/>
        <n v="29.982"/>
        <n v="87.113"/>
      </sharedItems>
    </cacheField>
    <cacheField name="testing predict time" numFmtId="0">
      <sharedItems count="278" containsMixedTypes="0" containsSemiMixedTypes="0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482"/>
        <n v="0.36537"/>
        <n v="0.36812"/>
        <n v="0.3693"/>
        <n v="0.37818"/>
        <n v="0.37938"/>
        <n v="0.37954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12"/>
        <n v="0.41597"/>
        <n v="0.41672"/>
        <n v="0.42515"/>
        <n v="0.82369"/>
      </sharedItems>
    </cacheField>
    <cacheField name="training error eval time" numFmtId="0">
      <sharedItems count="300" containsMixedTypes="0" containsSemiMixedTypes="0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6901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626"/>
        <n v="10.755"/>
        <n v="10.93"/>
        <n v="11.06"/>
        <n v="11.36"/>
        <n v="11.581"/>
        <n v="11.849"/>
        <n v="52.973"/>
      </sharedItems>
    </cacheField>
    <cacheField name="testing error eval time" numFmtId="0">
      <sharedItems count="274" containsMixedTypes="0" containsSemiMixedTypes="0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486"/>
        <n v="0.35141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168"/>
        <n v="0.38371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n v="0.7690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177"/>
    <x v="216"/>
  </r>
  <r>
    <x v="1"/>
    <x v="1"/>
    <x v="0"/>
    <x v="1"/>
    <x v="1"/>
    <x v="170"/>
    <x v="193"/>
  </r>
  <r>
    <x v="1"/>
    <x v="1"/>
    <x v="0"/>
    <x v="2"/>
    <x v="1"/>
    <x v="168"/>
    <x v="147"/>
  </r>
  <r>
    <x v="1"/>
    <x v="1"/>
    <x v="0"/>
    <x v="3"/>
    <x v="1"/>
    <x v="164"/>
    <x v="209"/>
  </r>
  <r>
    <x v="1"/>
    <x v="1"/>
    <x v="1"/>
    <x v="0"/>
    <x v="1"/>
    <x v="127"/>
    <x v="176"/>
  </r>
  <r>
    <x v="1"/>
    <x v="1"/>
    <x v="1"/>
    <x v="1"/>
    <x v="1"/>
    <x v="147"/>
    <x v="192"/>
  </r>
  <r>
    <x v="1"/>
    <x v="1"/>
    <x v="1"/>
    <x v="2"/>
    <x v="1"/>
    <x v="169"/>
    <x v="228"/>
  </r>
  <r>
    <x v="1"/>
    <x v="1"/>
    <x v="1"/>
    <x v="3"/>
    <x v="1"/>
    <x v="159"/>
    <x v="160"/>
  </r>
  <r>
    <x v="1"/>
    <x v="1"/>
    <x v="2"/>
    <x v="0"/>
    <x v="1"/>
    <x v="171"/>
    <x v="180"/>
  </r>
  <r>
    <x v="1"/>
    <x v="1"/>
    <x v="2"/>
    <x v="1"/>
    <x v="1"/>
    <x v="184"/>
    <x v="243"/>
  </r>
  <r>
    <x v="1"/>
    <x v="1"/>
    <x v="2"/>
    <x v="2"/>
    <x v="1"/>
    <x v="175"/>
    <x v="241"/>
  </r>
  <r>
    <x v="1"/>
    <x v="1"/>
    <x v="2"/>
    <x v="3"/>
    <x v="1"/>
    <x v="173"/>
    <x v="211"/>
  </r>
  <r>
    <x v="1"/>
    <x v="1"/>
    <x v="3"/>
    <x v="0"/>
    <x v="1"/>
    <x v="183"/>
    <x v="227"/>
  </r>
  <r>
    <x v="1"/>
    <x v="1"/>
    <x v="3"/>
    <x v="1"/>
    <x v="1"/>
    <x v="174"/>
    <x v="249"/>
  </r>
  <r>
    <x v="1"/>
    <x v="1"/>
    <x v="3"/>
    <x v="2"/>
    <x v="1"/>
    <x v="156"/>
    <x v="237"/>
  </r>
  <r>
    <x v="1"/>
    <x v="1"/>
    <x v="3"/>
    <x v="3"/>
    <x v="1"/>
    <x v="165"/>
    <x v="223"/>
  </r>
  <r>
    <x v="1"/>
    <x v="1"/>
    <x v="0"/>
    <x v="0"/>
    <x v="0"/>
    <x v="128"/>
    <x v="167"/>
  </r>
  <r>
    <x v="1"/>
    <x v="1"/>
    <x v="0"/>
    <x v="1"/>
    <x v="0"/>
    <x v="130"/>
    <x v="172"/>
  </r>
  <r>
    <x v="1"/>
    <x v="1"/>
    <x v="0"/>
    <x v="2"/>
    <x v="0"/>
    <x v="138"/>
    <x v="145"/>
  </r>
  <r>
    <x v="1"/>
    <x v="1"/>
    <x v="0"/>
    <x v="3"/>
    <x v="0"/>
    <x v="131"/>
    <x v="146"/>
  </r>
  <r>
    <x v="1"/>
    <x v="1"/>
    <x v="1"/>
    <x v="0"/>
    <x v="0"/>
    <x v="143"/>
    <x v="161"/>
  </r>
  <r>
    <x v="1"/>
    <x v="1"/>
    <x v="1"/>
    <x v="1"/>
    <x v="0"/>
    <x v="125"/>
    <x v="105"/>
  </r>
  <r>
    <x v="1"/>
    <x v="1"/>
    <x v="1"/>
    <x v="2"/>
    <x v="0"/>
    <x v="141"/>
    <x v="124"/>
  </r>
  <r>
    <x v="1"/>
    <x v="1"/>
    <x v="1"/>
    <x v="3"/>
    <x v="0"/>
    <x v="144"/>
    <x v="128"/>
  </r>
  <r>
    <x v="1"/>
    <x v="1"/>
    <x v="2"/>
    <x v="0"/>
    <x v="0"/>
    <x v="132"/>
    <x v="188"/>
  </r>
  <r>
    <x v="1"/>
    <x v="1"/>
    <x v="2"/>
    <x v="1"/>
    <x v="0"/>
    <x v="124"/>
    <x v="143"/>
  </r>
  <r>
    <x v="1"/>
    <x v="1"/>
    <x v="2"/>
    <x v="2"/>
    <x v="0"/>
    <x v="150"/>
    <x v="170"/>
  </r>
  <r>
    <x v="1"/>
    <x v="1"/>
    <x v="2"/>
    <x v="3"/>
    <x v="0"/>
    <x v="123"/>
    <x v="177"/>
  </r>
  <r>
    <x v="1"/>
    <x v="1"/>
    <x v="3"/>
    <x v="0"/>
    <x v="0"/>
    <x v="135"/>
    <x v="247"/>
  </r>
  <r>
    <x v="1"/>
    <x v="1"/>
    <x v="3"/>
    <x v="1"/>
    <x v="0"/>
    <x v="140"/>
    <x v="185"/>
  </r>
  <r>
    <x v="1"/>
    <x v="1"/>
    <x v="3"/>
    <x v="2"/>
    <x v="0"/>
    <x v="129"/>
    <x v="162"/>
  </r>
  <r>
    <x v="1"/>
    <x v="1"/>
    <x v="3"/>
    <x v="3"/>
    <x v="0"/>
    <x v="154"/>
    <x v="156"/>
  </r>
  <r>
    <x v="1"/>
    <x v="0"/>
    <x v="0"/>
    <x v="0"/>
    <x v="1"/>
    <x v="179"/>
    <x v="220"/>
  </r>
  <r>
    <x v="1"/>
    <x v="0"/>
    <x v="0"/>
    <x v="1"/>
    <x v="1"/>
    <x v="176"/>
    <x v="194"/>
  </r>
  <r>
    <x v="1"/>
    <x v="0"/>
    <x v="0"/>
    <x v="2"/>
    <x v="1"/>
    <x v="149"/>
    <x v="186"/>
  </r>
  <r>
    <x v="1"/>
    <x v="0"/>
    <x v="0"/>
    <x v="3"/>
    <x v="1"/>
    <x v="166"/>
    <x v="50"/>
  </r>
  <r>
    <x v="1"/>
    <x v="0"/>
    <x v="1"/>
    <x v="0"/>
    <x v="1"/>
    <x v="148"/>
    <x v="191"/>
  </r>
  <r>
    <x v="1"/>
    <x v="0"/>
    <x v="1"/>
    <x v="1"/>
    <x v="1"/>
    <x v="146"/>
    <x v="174"/>
  </r>
  <r>
    <x v="1"/>
    <x v="0"/>
    <x v="1"/>
    <x v="2"/>
    <x v="1"/>
    <x v="160"/>
    <x v="204"/>
  </r>
  <r>
    <x v="1"/>
    <x v="0"/>
    <x v="1"/>
    <x v="3"/>
    <x v="1"/>
    <x v="158"/>
    <x v="168"/>
  </r>
  <r>
    <x v="1"/>
    <x v="0"/>
    <x v="2"/>
    <x v="0"/>
    <x v="1"/>
    <x v="152"/>
    <x v="175"/>
  </r>
  <r>
    <x v="1"/>
    <x v="0"/>
    <x v="2"/>
    <x v="1"/>
    <x v="1"/>
    <x v="178"/>
    <x v="238"/>
  </r>
  <r>
    <x v="1"/>
    <x v="0"/>
    <x v="2"/>
    <x v="2"/>
    <x v="1"/>
    <x v="182"/>
    <x v="239"/>
  </r>
  <r>
    <x v="1"/>
    <x v="0"/>
    <x v="2"/>
    <x v="3"/>
    <x v="1"/>
    <x v="153"/>
    <x v="178"/>
  </r>
  <r>
    <x v="1"/>
    <x v="0"/>
    <x v="3"/>
    <x v="0"/>
    <x v="1"/>
    <x v="181"/>
    <x v="218"/>
  </r>
  <r>
    <x v="1"/>
    <x v="0"/>
    <x v="3"/>
    <x v="1"/>
    <x v="1"/>
    <x v="180"/>
    <x v="248"/>
  </r>
  <r>
    <x v="1"/>
    <x v="0"/>
    <x v="3"/>
    <x v="2"/>
    <x v="1"/>
    <x v="167"/>
    <x v="130"/>
  </r>
  <r>
    <x v="1"/>
    <x v="0"/>
    <x v="3"/>
    <x v="3"/>
    <x v="1"/>
    <x v="134"/>
    <x v="232"/>
  </r>
  <r>
    <x v="1"/>
    <x v="0"/>
    <x v="0"/>
    <x v="0"/>
    <x v="0"/>
    <x v="162"/>
    <x v="166"/>
  </r>
  <r>
    <x v="1"/>
    <x v="0"/>
    <x v="0"/>
    <x v="1"/>
    <x v="0"/>
    <x v="136"/>
    <x v="184"/>
  </r>
  <r>
    <x v="1"/>
    <x v="0"/>
    <x v="0"/>
    <x v="2"/>
    <x v="0"/>
    <x v="126"/>
    <x v="53"/>
  </r>
  <r>
    <x v="1"/>
    <x v="0"/>
    <x v="0"/>
    <x v="3"/>
    <x v="0"/>
    <x v="133"/>
    <x v="97"/>
  </r>
  <r>
    <x v="1"/>
    <x v="0"/>
    <x v="1"/>
    <x v="0"/>
    <x v="0"/>
    <x v="157"/>
    <x v="171"/>
  </r>
  <r>
    <x v="1"/>
    <x v="0"/>
    <x v="1"/>
    <x v="1"/>
    <x v="0"/>
    <x v="139"/>
    <x v="158"/>
  </r>
  <r>
    <x v="1"/>
    <x v="0"/>
    <x v="1"/>
    <x v="2"/>
    <x v="0"/>
    <x v="137"/>
    <x v="142"/>
  </r>
  <r>
    <x v="1"/>
    <x v="0"/>
    <x v="1"/>
    <x v="3"/>
    <x v="0"/>
    <x v="121"/>
    <x v="55"/>
  </r>
  <r>
    <x v="1"/>
    <x v="0"/>
    <x v="2"/>
    <x v="0"/>
    <x v="0"/>
    <x v="163"/>
    <x v="190"/>
  </r>
  <r>
    <x v="1"/>
    <x v="0"/>
    <x v="2"/>
    <x v="1"/>
    <x v="0"/>
    <x v="145"/>
    <x v="153"/>
  </r>
  <r>
    <x v="1"/>
    <x v="0"/>
    <x v="2"/>
    <x v="2"/>
    <x v="0"/>
    <x v="122"/>
    <x v="63"/>
  </r>
  <r>
    <x v="1"/>
    <x v="0"/>
    <x v="2"/>
    <x v="3"/>
    <x v="0"/>
    <x v="142"/>
    <x v="144"/>
  </r>
  <r>
    <x v="1"/>
    <x v="0"/>
    <x v="3"/>
    <x v="0"/>
    <x v="0"/>
    <x v="151"/>
    <x v="195"/>
  </r>
  <r>
    <x v="1"/>
    <x v="0"/>
    <x v="3"/>
    <x v="1"/>
    <x v="0"/>
    <x v="172"/>
    <x v="246"/>
  </r>
  <r>
    <x v="1"/>
    <x v="0"/>
    <x v="3"/>
    <x v="2"/>
    <x v="0"/>
    <x v="161"/>
    <x v="165"/>
  </r>
  <r>
    <x v="1"/>
    <x v="0"/>
    <x v="3"/>
    <x v="3"/>
    <x v="0"/>
    <x v="155"/>
    <x v="159"/>
  </r>
  <r>
    <x v="1"/>
    <x v="3"/>
    <x v="0"/>
    <x v="0"/>
    <x v="1"/>
    <x v="230"/>
    <x v="224"/>
  </r>
  <r>
    <x v="1"/>
    <x v="3"/>
    <x v="0"/>
    <x v="1"/>
    <x v="1"/>
    <x v="219"/>
    <x v="198"/>
  </r>
  <r>
    <x v="1"/>
    <x v="3"/>
    <x v="0"/>
    <x v="2"/>
    <x v="1"/>
    <x v="229"/>
    <x v="217"/>
  </r>
  <r>
    <x v="1"/>
    <x v="3"/>
    <x v="0"/>
    <x v="3"/>
    <x v="1"/>
    <x v="214"/>
    <x v="205"/>
  </r>
  <r>
    <x v="1"/>
    <x v="3"/>
    <x v="1"/>
    <x v="0"/>
    <x v="1"/>
    <x v="221"/>
    <x v="199"/>
  </r>
  <r>
    <x v="1"/>
    <x v="3"/>
    <x v="1"/>
    <x v="1"/>
    <x v="1"/>
    <x v="218"/>
    <x v="214"/>
  </r>
  <r>
    <x v="1"/>
    <x v="3"/>
    <x v="1"/>
    <x v="2"/>
    <x v="1"/>
    <x v="234"/>
    <x v="226"/>
  </r>
  <r>
    <x v="1"/>
    <x v="3"/>
    <x v="1"/>
    <x v="3"/>
    <x v="1"/>
    <x v="244"/>
    <x v="240"/>
  </r>
  <r>
    <x v="1"/>
    <x v="3"/>
    <x v="2"/>
    <x v="0"/>
    <x v="1"/>
    <x v="207"/>
    <x v="197"/>
  </r>
  <r>
    <x v="1"/>
    <x v="3"/>
    <x v="2"/>
    <x v="1"/>
    <x v="1"/>
    <x v="211"/>
    <x v="196"/>
  </r>
  <r>
    <x v="1"/>
    <x v="3"/>
    <x v="2"/>
    <x v="2"/>
    <x v="1"/>
    <x v="224"/>
    <x v="210"/>
  </r>
  <r>
    <x v="1"/>
    <x v="3"/>
    <x v="2"/>
    <x v="3"/>
    <x v="1"/>
    <x v="240"/>
    <x v="236"/>
  </r>
  <r>
    <x v="1"/>
    <x v="3"/>
    <x v="3"/>
    <x v="0"/>
    <x v="1"/>
    <x v="220"/>
    <x v="202"/>
  </r>
  <r>
    <x v="1"/>
    <x v="3"/>
    <x v="3"/>
    <x v="1"/>
    <x v="1"/>
    <x v="227"/>
    <x v="222"/>
  </r>
  <r>
    <x v="1"/>
    <x v="3"/>
    <x v="3"/>
    <x v="2"/>
    <x v="1"/>
    <x v="231"/>
    <x v="213"/>
  </r>
  <r>
    <x v="1"/>
    <x v="3"/>
    <x v="3"/>
    <x v="3"/>
    <x v="1"/>
    <x v="241"/>
    <x v="233"/>
  </r>
  <r>
    <x v="1"/>
    <x v="3"/>
    <x v="0"/>
    <x v="0"/>
    <x v="0"/>
    <x v="217"/>
    <x v="201"/>
  </r>
  <r>
    <x v="1"/>
    <x v="3"/>
    <x v="0"/>
    <x v="1"/>
    <x v="0"/>
    <x v="226"/>
    <x v="207"/>
  </r>
  <r>
    <x v="1"/>
    <x v="3"/>
    <x v="0"/>
    <x v="2"/>
    <x v="0"/>
    <x v="232"/>
    <x v="208"/>
  </r>
  <r>
    <x v="1"/>
    <x v="3"/>
    <x v="0"/>
    <x v="3"/>
    <x v="0"/>
    <x v="242"/>
    <x v="221"/>
  </r>
  <r>
    <x v="1"/>
    <x v="3"/>
    <x v="1"/>
    <x v="0"/>
    <x v="0"/>
    <x v="233"/>
    <x v="206"/>
  </r>
  <r>
    <x v="1"/>
    <x v="3"/>
    <x v="1"/>
    <x v="1"/>
    <x v="0"/>
    <x v="228"/>
    <x v="203"/>
  </r>
  <r>
    <x v="1"/>
    <x v="3"/>
    <x v="1"/>
    <x v="2"/>
    <x v="0"/>
    <x v="239"/>
    <x v="229"/>
  </r>
  <r>
    <x v="1"/>
    <x v="3"/>
    <x v="1"/>
    <x v="3"/>
    <x v="0"/>
    <x v="246"/>
    <x v="242"/>
  </r>
  <r>
    <x v="1"/>
    <x v="3"/>
    <x v="2"/>
    <x v="0"/>
    <x v="0"/>
    <x v="235"/>
    <x v="219"/>
  </r>
  <r>
    <x v="1"/>
    <x v="3"/>
    <x v="2"/>
    <x v="1"/>
    <x v="0"/>
    <x v="236"/>
    <x v="215"/>
  </r>
  <r>
    <x v="1"/>
    <x v="3"/>
    <x v="2"/>
    <x v="2"/>
    <x v="0"/>
    <x v="222"/>
    <x v="200"/>
  </r>
  <r>
    <x v="1"/>
    <x v="3"/>
    <x v="2"/>
    <x v="3"/>
    <x v="0"/>
    <x v="245"/>
    <x v="230"/>
  </r>
  <r>
    <x v="1"/>
    <x v="3"/>
    <x v="3"/>
    <x v="0"/>
    <x v="0"/>
    <x v="243"/>
    <x v="235"/>
  </r>
  <r>
    <x v="1"/>
    <x v="3"/>
    <x v="3"/>
    <x v="1"/>
    <x v="0"/>
    <x v="237"/>
    <x v="212"/>
  </r>
  <r>
    <x v="1"/>
    <x v="3"/>
    <x v="3"/>
    <x v="2"/>
    <x v="0"/>
    <x v="238"/>
    <x v="225"/>
  </r>
  <r>
    <x v="1"/>
    <x v="3"/>
    <x v="3"/>
    <x v="3"/>
    <x v="0"/>
    <x v="247"/>
    <x v="234"/>
  </r>
  <r>
    <x v="1"/>
    <x v="2"/>
    <x v="0"/>
    <x v="0"/>
    <x v="1"/>
    <x v="194"/>
    <x v="71"/>
  </r>
  <r>
    <x v="1"/>
    <x v="2"/>
    <x v="0"/>
    <x v="1"/>
    <x v="1"/>
    <x v="191"/>
    <x v="39"/>
  </r>
  <r>
    <x v="1"/>
    <x v="2"/>
    <x v="0"/>
    <x v="2"/>
    <x v="1"/>
    <x v="204"/>
    <x v="116"/>
  </r>
  <r>
    <x v="1"/>
    <x v="2"/>
    <x v="0"/>
    <x v="3"/>
    <x v="1"/>
    <x v="198"/>
    <x v="151"/>
  </r>
  <r>
    <x v="1"/>
    <x v="2"/>
    <x v="1"/>
    <x v="0"/>
    <x v="1"/>
    <x v="196"/>
    <x v="189"/>
  </r>
  <r>
    <x v="1"/>
    <x v="2"/>
    <x v="1"/>
    <x v="1"/>
    <x v="1"/>
    <x v="202"/>
    <x v="81"/>
  </r>
  <r>
    <x v="1"/>
    <x v="2"/>
    <x v="1"/>
    <x v="2"/>
    <x v="1"/>
    <x v="208"/>
    <x v="152"/>
  </r>
  <r>
    <x v="1"/>
    <x v="2"/>
    <x v="1"/>
    <x v="3"/>
    <x v="1"/>
    <x v="212"/>
    <x v="150"/>
  </r>
  <r>
    <x v="1"/>
    <x v="2"/>
    <x v="2"/>
    <x v="0"/>
    <x v="1"/>
    <x v="225"/>
    <x v="231"/>
  </r>
  <r>
    <x v="1"/>
    <x v="2"/>
    <x v="2"/>
    <x v="1"/>
    <x v="1"/>
    <x v="193"/>
    <x v="19"/>
  </r>
  <r>
    <x v="1"/>
    <x v="2"/>
    <x v="2"/>
    <x v="2"/>
    <x v="1"/>
    <x v="201"/>
    <x v="111"/>
  </r>
  <r>
    <x v="1"/>
    <x v="2"/>
    <x v="2"/>
    <x v="3"/>
    <x v="1"/>
    <x v="210"/>
    <x v="131"/>
  </r>
  <r>
    <x v="1"/>
    <x v="2"/>
    <x v="3"/>
    <x v="0"/>
    <x v="1"/>
    <x v="200"/>
    <x v="187"/>
  </r>
  <r>
    <x v="1"/>
    <x v="2"/>
    <x v="3"/>
    <x v="1"/>
    <x v="1"/>
    <x v="195"/>
    <x v="102"/>
  </r>
  <r>
    <x v="1"/>
    <x v="2"/>
    <x v="3"/>
    <x v="2"/>
    <x v="1"/>
    <x v="209"/>
    <x v="148"/>
  </r>
  <r>
    <x v="1"/>
    <x v="2"/>
    <x v="3"/>
    <x v="3"/>
    <x v="1"/>
    <x v="215"/>
    <x v="181"/>
  </r>
  <r>
    <x v="1"/>
    <x v="2"/>
    <x v="0"/>
    <x v="0"/>
    <x v="0"/>
    <x v="249"/>
    <x v="245"/>
  </r>
  <r>
    <x v="1"/>
    <x v="2"/>
    <x v="0"/>
    <x v="1"/>
    <x v="0"/>
    <x v="199"/>
    <x v="173"/>
  </r>
  <r>
    <x v="1"/>
    <x v="2"/>
    <x v="0"/>
    <x v="2"/>
    <x v="0"/>
    <x v="248"/>
    <x v="244"/>
  </r>
  <r>
    <x v="1"/>
    <x v="2"/>
    <x v="0"/>
    <x v="3"/>
    <x v="0"/>
    <x v="189"/>
    <x v="126"/>
  </r>
  <r>
    <x v="1"/>
    <x v="2"/>
    <x v="1"/>
    <x v="0"/>
    <x v="0"/>
    <x v="186"/>
    <x v="154"/>
  </r>
  <r>
    <x v="1"/>
    <x v="2"/>
    <x v="1"/>
    <x v="1"/>
    <x v="0"/>
    <x v="197"/>
    <x v="157"/>
  </r>
  <r>
    <x v="1"/>
    <x v="2"/>
    <x v="1"/>
    <x v="2"/>
    <x v="0"/>
    <x v="187"/>
    <x v="104"/>
  </r>
  <r>
    <x v="1"/>
    <x v="2"/>
    <x v="1"/>
    <x v="3"/>
    <x v="0"/>
    <x v="213"/>
    <x v="149"/>
  </r>
  <r>
    <x v="1"/>
    <x v="2"/>
    <x v="2"/>
    <x v="0"/>
    <x v="0"/>
    <x v="206"/>
    <x v="183"/>
  </r>
  <r>
    <x v="1"/>
    <x v="2"/>
    <x v="2"/>
    <x v="1"/>
    <x v="0"/>
    <x v="203"/>
    <x v="163"/>
  </r>
  <r>
    <x v="1"/>
    <x v="2"/>
    <x v="2"/>
    <x v="2"/>
    <x v="0"/>
    <x v="205"/>
    <x v="155"/>
  </r>
  <r>
    <x v="1"/>
    <x v="2"/>
    <x v="2"/>
    <x v="3"/>
    <x v="0"/>
    <x v="190"/>
    <x v="112"/>
  </r>
  <r>
    <x v="1"/>
    <x v="2"/>
    <x v="3"/>
    <x v="0"/>
    <x v="0"/>
    <x v="216"/>
    <x v="179"/>
  </r>
  <r>
    <x v="1"/>
    <x v="2"/>
    <x v="3"/>
    <x v="1"/>
    <x v="0"/>
    <x v="188"/>
    <x v="140"/>
  </r>
  <r>
    <x v="1"/>
    <x v="2"/>
    <x v="3"/>
    <x v="2"/>
    <x v="0"/>
    <x v="192"/>
    <x v="164"/>
  </r>
  <r>
    <x v="1"/>
    <x v="2"/>
    <x v="3"/>
    <x v="3"/>
    <x v="0"/>
    <x v="223"/>
    <x v="169"/>
  </r>
  <r>
    <x v="0"/>
    <x v="1"/>
    <x v="0"/>
    <x v="0"/>
    <x v="1"/>
    <x v="96"/>
    <x v="132"/>
  </r>
  <r>
    <x v="0"/>
    <x v="1"/>
    <x v="0"/>
    <x v="1"/>
    <x v="1"/>
    <x v="113"/>
    <x v="129"/>
  </r>
  <r>
    <x v="0"/>
    <x v="1"/>
    <x v="0"/>
    <x v="2"/>
    <x v="1"/>
    <x v="112"/>
    <x v="125"/>
  </r>
  <r>
    <x v="0"/>
    <x v="1"/>
    <x v="0"/>
    <x v="3"/>
    <x v="1"/>
    <x v="107"/>
    <x v="113"/>
  </r>
  <r>
    <x v="0"/>
    <x v="1"/>
    <x v="1"/>
    <x v="0"/>
    <x v="1"/>
    <x v="49"/>
    <x v="59"/>
  </r>
  <r>
    <x v="0"/>
    <x v="1"/>
    <x v="1"/>
    <x v="1"/>
    <x v="1"/>
    <x v="58"/>
    <x v="82"/>
  </r>
  <r>
    <x v="0"/>
    <x v="1"/>
    <x v="1"/>
    <x v="2"/>
    <x v="1"/>
    <x v="52"/>
    <x v="77"/>
  </r>
  <r>
    <x v="0"/>
    <x v="1"/>
    <x v="1"/>
    <x v="3"/>
    <x v="1"/>
    <x v="68"/>
    <x v="76"/>
  </r>
  <r>
    <x v="0"/>
    <x v="1"/>
    <x v="2"/>
    <x v="0"/>
    <x v="1"/>
    <x v="42"/>
    <x v="32"/>
  </r>
  <r>
    <x v="0"/>
    <x v="1"/>
    <x v="2"/>
    <x v="1"/>
    <x v="1"/>
    <x v="39"/>
    <x v="84"/>
  </r>
  <r>
    <x v="0"/>
    <x v="1"/>
    <x v="2"/>
    <x v="2"/>
    <x v="1"/>
    <x v="116"/>
    <x v="119"/>
  </r>
  <r>
    <x v="0"/>
    <x v="1"/>
    <x v="2"/>
    <x v="3"/>
    <x v="1"/>
    <x v="80"/>
    <x v="135"/>
  </r>
  <r>
    <x v="0"/>
    <x v="1"/>
    <x v="3"/>
    <x v="0"/>
    <x v="1"/>
    <x v="34"/>
    <x v="15"/>
  </r>
  <r>
    <x v="0"/>
    <x v="1"/>
    <x v="3"/>
    <x v="1"/>
    <x v="1"/>
    <x v="22"/>
    <x v="74"/>
  </r>
  <r>
    <x v="0"/>
    <x v="1"/>
    <x v="3"/>
    <x v="2"/>
    <x v="1"/>
    <x v="50"/>
    <x v="106"/>
  </r>
  <r>
    <x v="0"/>
    <x v="1"/>
    <x v="3"/>
    <x v="3"/>
    <x v="1"/>
    <x v="100"/>
    <x v="120"/>
  </r>
  <r>
    <x v="0"/>
    <x v="1"/>
    <x v="0"/>
    <x v="0"/>
    <x v="0"/>
    <x v="47"/>
    <x v="24"/>
  </r>
  <r>
    <x v="0"/>
    <x v="1"/>
    <x v="0"/>
    <x v="1"/>
    <x v="0"/>
    <x v="35"/>
    <x v="7"/>
  </r>
  <r>
    <x v="0"/>
    <x v="1"/>
    <x v="0"/>
    <x v="2"/>
    <x v="0"/>
    <x v="5"/>
    <x v="17"/>
  </r>
  <r>
    <x v="0"/>
    <x v="1"/>
    <x v="0"/>
    <x v="3"/>
    <x v="0"/>
    <x v="51"/>
    <x v="36"/>
  </r>
  <r>
    <x v="0"/>
    <x v="1"/>
    <x v="1"/>
    <x v="0"/>
    <x v="0"/>
    <x v="21"/>
    <x v="43"/>
  </r>
  <r>
    <x v="0"/>
    <x v="1"/>
    <x v="1"/>
    <x v="1"/>
    <x v="0"/>
    <x v="25"/>
    <x v="42"/>
  </r>
  <r>
    <x v="0"/>
    <x v="1"/>
    <x v="1"/>
    <x v="2"/>
    <x v="0"/>
    <x v="15"/>
    <x v="52"/>
  </r>
  <r>
    <x v="0"/>
    <x v="1"/>
    <x v="1"/>
    <x v="3"/>
    <x v="0"/>
    <x v="38"/>
    <x v="41"/>
  </r>
  <r>
    <x v="0"/>
    <x v="1"/>
    <x v="2"/>
    <x v="0"/>
    <x v="0"/>
    <x v="73"/>
    <x v="40"/>
  </r>
  <r>
    <x v="0"/>
    <x v="1"/>
    <x v="2"/>
    <x v="1"/>
    <x v="0"/>
    <x v="4"/>
    <x v="5"/>
  </r>
  <r>
    <x v="0"/>
    <x v="1"/>
    <x v="2"/>
    <x v="2"/>
    <x v="0"/>
    <x v="90"/>
    <x v="60"/>
  </r>
  <r>
    <x v="0"/>
    <x v="1"/>
    <x v="2"/>
    <x v="3"/>
    <x v="0"/>
    <x v="37"/>
    <x v="31"/>
  </r>
  <r>
    <x v="0"/>
    <x v="1"/>
    <x v="3"/>
    <x v="0"/>
    <x v="0"/>
    <x v="66"/>
    <x v="38"/>
  </r>
  <r>
    <x v="0"/>
    <x v="1"/>
    <x v="3"/>
    <x v="1"/>
    <x v="0"/>
    <x v="24"/>
    <x v="23"/>
  </r>
  <r>
    <x v="0"/>
    <x v="1"/>
    <x v="3"/>
    <x v="2"/>
    <x v="0"/>
    <x v="53"/>
    <x v="47"/>
  </r>
  <r>
    <x v="0"/>
    <x v="1"/>
    <x v="3"/>
    <x v="3"/>
    <x v="0"/>
    <x v="102"/>
    <x v="54"/>
  </r>
  <r>
    <x v="0"/>
    <x v="0"/>
    <x v="0"/>
    <x v="0"/>
    <x v="1"/>
    <x v="111"/>
    <x v="127"/>
  </r>
  <r>
    <x v="0"/>
    <x v="0"/>
    <x v="0"/>
    <x v="1"/>
    <x v="1"/>
    <x v="120"/>
    <x v="133"/>
  </r>
  <r>
    <x v="0"/>
    <x v="0"/>
    <x v="0"/>
    <x v="2"/>
    <x v="1"/>
    <x v="108"/>
    <x v="114"/>
  </r>
  <r>
    <x v="0"/>
    <x v="0"/>
    <x v="0"/>
    <x v="3"/>
    <x v="1"/>
    <x v="118"/>
    <x v="139"/>
  </r>
  <r>
    <x v="0"/>
    <x v="0"/>
    <x v="1"/>
    <x v="0"/>
    <x v="1"/>
    <x v="97"/>
    <x v="51"/>
  </r>
  <r>
    <x v="0"/>
    <x v="0"/>
    <x v="1"/>
    <x v="1"/>
    <x v="1"/>
    <x v="117"/>
    <x v="85"/>
  </r>
  <r>
    <x v="0"/>
    <x v="0"/>
    <x v="1"/>
    <x v="2"/>
    <x v="1"/>
    <x v="78"/>
    <x v="88"/>
  </r>
  <r>
    <x v="0"/>
    <x v="0"/>
    <x v="1"/>
    <x v="3"/>
    <x v="1"/>
    <x v="94"/>
    <x v="83"/>
  </r>
  <r>
    <x v="0"/>
    <x v="0"/>
    <x v="2"/>
    <x v="0"/>
    <x v="1"/>
    <x v="27"/>
    <x v="27"/>
  </r>
  <r>
    <x v="0"/>
    <x v="0"/>
    <x v="2"/>
    <x v="1"/>
    <x v="1"/>
    <x v="41"/>
    <x v="92"/>
  </r>
  <r>
    <x v="0"/>
    <x v="0"/>
    <x v="2"/>
    <x v="2"/>
    <x v="1"/>
    <x v="62"/>
    <x v="115"/>
  </r>
  <r>
    <x v="0"/>
    <x v="0"/>
    <x v="2"/>
    <x v="3"/>
    <x v="1"/>
    <x v="115"/>
    <x v="137"/>
  </r>
  <r>
    <x v="0"/>
    <x v="0"/>
    <x v="3"/>
    <x v="0"/>
    <x v="1"/>
    <x v="71"/>
    <x v="29"/>
  </r>
  <r>
    <x v="0"/>
    <x v="0"/>
    <x v="3"/>
    <x v="1"/>
    <x v="1"/>
    <x v="32"/>
    <x v="73"/>
  </r>
  <r>
    <x v="0"/>
    <x v="0"/>
    <x v="3"/>
    <x v="2"/>
    <x v="1"/>
    <x v="89"/>
    <x v="109"/>
  </r>
  <r>
    <x v="0"/>
    <x v="0"/>
    <x v="3"/>
    <x v="3"/>
    <x v="1"/>
    <x v="87"/>
    <x v="123"/>
  </r>
  <r>
    <x v="0"/>
    <x v="0"/>
    <x v="0"/>
    <x v="0"/>
    <x v="0"/>
    <x v="26"/>
    <x v="8"/>
  </r>
  <r>
    <x v="0"/>
    <x v="0"/>
    <x v="0"/>
    <x v="1"/>
    <x v="0"/>
    <x v="7"/>
    <x v="6"/>
  </r>
  <r>
    <x v="0"/>
    <x v="0"/>
    <x v="0"/>
    <x v="2"/>
    <x v="0"/>
    <x v="6"/>
    <x v="14"/>
  </r>
  <r>
    <x v="0"/>
    <x v="0"/>
    <x v="0"/>
    <x v="3"/>
    <x v="0"/>
    <x v="17"/>
    <x v="25"/>
  </r>
  <r>
    <x v="0"/>
    <x v="0"/>
    <x v="1"/>
    <x v="0"/>
    <x v="0"/>
    <x v="30"/>
    <x v="28"/>
  </r>
  <r>
    <x v="0"/>
    <x v="0"/>
    <x v="1"/>
    <x v="1"/>
    <x v="0"/>
    <x v="81"/>
    <x v="49"/>
  </r>
  <r>
    <x v="0"/>
    <x v="0"/>
    <x v="1"/>
    <x v="2"/>
    <x v="0"/>
    <x v="56"/>
    <x v="65"/>
  </r>
  <r>
    <x v="0"/>
    <x v="0"/>
    <x v="1"/>
    <x v="3"/>
    <x v="0"/>
    <x v="54"/>
    <x v="45"/>
  </r>
  <r>
    <x v="0"/>
    <x v="0"/>
    <x v="2"/>
    <x v="0"/>
    <x v="0"/>
    <x v="3"/>
    <x v="11"/>
  </r>
  <r>
    <x v="0"/>
    <x v="0"/>
    <x v="2"/>
    <x v="1"/>
    <x v="0"/>
    <x v="1"/>
    <x v="12"/>
  </r>
  <r>
    <x v="0"/>
    <x v="0"/>
    <x v="2"/>
    <x v="2"/>
    <x v="0"/>
    <x v="67"/>
    <x v="48"/>
  </r>
  <r>
    <x v="0"/>
    <x v="0"/>
    <x v="2"/>
    <x v="3"/>
    <x v="0"/>
    <x v="92"/>
    <x v="62"/>
  </r>
  <r>
    <x v="0"/>
    <x v="0"/>
    <x v="3"/>
    <x v="0"/>
    <x v="0"/>
    <x v="9"/>
    <x v="30"/>
  </r>
  <r>
    <x v="0"/>
    <x v="0"/>
    <x v="3"/>
    <x v="1"/>
    <x v="0"/>
    <x v="20"/>
    <x v="3"/>
  </r>
  <r>
    <x v="0"/>
    <x v="0"/>
    <x v="3"/>
    <x v="2"/>
    <x v="0"/>
    <x v="2"/>
    <x v="16"/>
  </r>
  <r>
    <x v="0"/>
    <x v="0"/>
    <x v="3"/>
    <x v="3"/>
    <x v="0"/>
    <x v="72"/>
    <x v="56"/>
  </r>
  <r>
    <x v="0"/>
    <x v="3"/>
    <x v="0"/>
    <x v="0"/>
    <x v="1"/>
    <x v="104"/>
    <x v="94"/>
  </r>
  <r>
    <x v="0"/>
    <x v="3"/>
    <x v="0"/>
    <x v="1"/>
    <x v="1"/>
    <x v="109"/>
    <x v="118"/>
  </r>
  <r>
    <x v="0"/>
    <x v="3"/>
    <x v="0"/>
    <x v="2"/>
    <x v="1"/>
    <x v="84"/>
    <x v="121"/>
  </r>
  <r>
    <x v="0"/>
    <x v="3"/>
    <x v="0"/>
    <x v="3"/>
    <x v="1"/>
    <x v="114"/>
    <x v="141"/>
  </r>
  <r>
    <x v="0"/>
    <x v="3"/>
    <x v="1"/>
    <x v="0"/>
    <x v="1"/>
    <x v="63"/>
    <x v="91"/>
  </r>
  <r>
    <x v="0"/>
    <x v="3"/>
    <x v="1"/>
    <x v="1"/>
    <x v="1"/>
    <x v="59"/>
    <x v="95"/>
  </r>
  <r>
    <x v="0"/>
    <x v="3"/>
    <x v="1"/>
    <x v="2"/>
    <x v="1"/>
    <x v="57"/>
    <x v="66"/>
  </r>
  <r>
    <x v="0"/>
    <x v="3"/>
    <x v="1"/>
    <x v="3"/>
    <x v="1"/>
    <x v="119"/>
    <x v="138"/>
  </r>
  <r>
    <x v="0"/>
    <x v="3"/>
    <x v="2"/>
    <x v="0"/>
    <x v="1"/>
    <x v="75"/>
    <x v="99"/>
  </r>
  <r>
    <x v="0"/>
    <x v="3"/>
    <x v="2"/>
    <x v="1"/>
    <x v="1"/>
    <x v="45"/>
    <x v="93"/>
  </r>
  <r>
    <x v="0"/>
    <x v="3"/>
    <x v="2"/>
    <x v="2"/>
    <x v="1"/>
    <x v="61"/>
    <x v="89"/>
  </r>
  <r>
    <x v="0"/>
    <x v="3"/>
    <x v="2"/>
    <x v="3"/>
    <x v="1"/>
    <x v="99"/>
    <x v="136"/>
  </r>
  <r>
    <x v="0"/>
    <x v="3"/>
    <x v="3"/>
    <x v="0"/>
    <x v="1"/>
    <x v="106"/>
    <x v="107"/>
  </r>
  <r>
    <x v="0"/>
    <x v="3"/>
    <x v="3"/>
    <x v="1"/>
    <x v="1"/>
    <x v="64"/>
    <x v="110"/>
  </r>
  <r>
    <x v="0"/>
    <x v="3"/>
    <x v="3"/>
    <x v="2"/>
    <x v="1"/>
    <x v="95"/>
    <x v="103"/>
  </r>
  <r>
    <x v="0"/>
    <x v="3"/>
    <x v="3"/>
    <x v="3"/>
    <x v="1"/>
    <x v="110"/>
    <x v="134"/>
  </r>
  <r>
    <x v="0"/>
    <x v="3"/>
    <x v="0"/>
    <x v="0"/>
    <x v="0"/>
    <x v="103"/>
    <x v="98"/>
  </r>
  <r>
    <x v="0"/>
    <x v="3"/>
    <x v="0"/>
    <x v="1"/>
    <x v="0"/>
    <x v="70"/>
    <x v="86"/>
  </r>
  <r>
    <x v="0"/>
    <x v="3"/>
    <x v="0"/>
    <x v="2"/>
    <x v="0"/>
    <x v="60"/>
    <x v="80"/>
  </r>
  <r>
    <x v="0"/>
    <x v="3"/>
    <x v="0"/>
    <x v="3"/>
    <x v="0"/>
    <x v="82"/>
    <x v="96"/>
  </r>
  <r>
    <x v="0"/>
    <x v="3"/>
    <x v="1"/>
    <x v="0"/>
    <x v="0"/>
    <x v="43"/>
    <x v="70"/>
  </r>
  <r>
    <x v="0"/>
    <x v="3"/>
    <x v="1"/>
    <x v="1"/>
    <x v="0"/>
    <x v="79"/>
    <x v="67"/>
  </r>
  <r>
    <x v="0"/>
    <x v="3"/>
    <x v="1"/>
    <x v="2"/>
    <x v="0"/>
    <x v="55"/>
    <x v="2"/>
  </r>
  <r>
    <x v="0"/>
    <x v="3"/>
    <x v="1"/>
    <x v="3"/>
    <x v="0"/>
    <x v="29"/>
    <x v="44"/>
  </r>
  <r>
    <x v="0"/>
    <x v="3"/>
    <x v="2"/>
    <x v="0"/>
    <x v="0"/>
    <x v="74"/>
    <x v="79"/>
  </r>
  <r>
    <x v="0"/>
    <x v="3"/>
    <x v="2"/>
    <x v="1"/>
    <x v="0"/>
    <x v="93"/>
    <x v="72"/>
  </r>
  <r>
    <x v="0"/>
    <x v="3"/>
    <x v="2"/>
    <x v="2"/>
    <x v="0"/>
    <x v="31"/>
    <x v="61"/>
  </r>
  <r>
    <x v="0"/>
    <x v="3"/>
    <x v="2"/>
    <x v="3"/>
    <x v="0"/>
    <x v="91"/>
    <x v="117"/>
  </r>
  <r>
    <x v="0"/>
    <x v="3"/>
    <x v="3"/>
    <x v="0"/>
    <x v="0"/>
    <x v="76"/>
    <x v="100"/>
  </r>
  <r>
    <x v="0"/>
    <x v="3"/>
    <x v="3"/>
    <x v="1"/>
    <x v="0"/>
    <x v="40"/>
    <x v="75"/>
  </r>
  <r>
    <x v="0"/>
    <x v="3"/>
    <x v="3"/>
    <x v="2"/>
    <x v="0"/>
    <x v="48"/>
    <x v="64"/>
  </r>
  <r>
    <x v="0"/>
    <x v="3"/>
    <x v="3"/>
    <x v="3"/>
    <x v="0"/>
    <x v="46"/>
    <x v="87"/>
  </r>
  <r>
    <x v="0"/>
    <x v="2"/>
    <x v="0"/>
    <x v="0"/>
    <x v="1"/>
    <x v="69"/>
    <x v="57"/>
  </r>
  <r>
    <x v="0"/>
    <x v="2"/>
    <x v="0"/>
    <x v="1"/>
    <x v="1"/>
    <x v="83"/>
    <x v="108"/>
  </r>
  <r>
    <x v="0"/>
    <x v="2"/>
    <x v="0"/>
    <x v="2"/>
    <x v="1"/>
    <x v="88"/>
    <x v="101"/>
  </r>
  <r>
    <x v="0"/>
    <x v="2"/>
    <x v="0"/>
    <x v="3"/>
    <x v="1"/>
    <x v="98"/>
    <x v="122"/>
  </r>
  <r>
    <x v="0"/>
    <x v="2"/>
    <x v="1"/>
    <x v="0"/>
    <x v="1"/>
    <x v="85"/>
    <x v="0"/>
  </r>
  <r>
    <x v="0"/>
    <x v="2"/>
    <x v="1"/>
    <x v="1"/>
    <x v="1"/>
    <x v="12"/>
    <x v="20"/>
  </r>
  <r>
    <x v="0"/>
    <x v="2"/>
    <x v="1"/>
    <x v="2"/>
    <x v="1"/>
    <x v="13"/>
    <x v="34"/>
  </r>
  <r>
    <x v="0"/>
    <x v="2"/>
    <x v="1"/>
    <x v="3"/>
    <x v="1"/>
    <x v="105"/>
    <x v="69"/>
  </r>
  <r>
    <x v="0"/>
    <x v="2"/>
    <x v="2"/>
    <x v="0"/>
    <x v="1"/>
    <x v="77"/>
    <x v="1"/>
  </r>
  <r>
    <x v="0"/>
    <x v="2"/>
    <x v="2"/>
    <x v="1"/>
    <x v="1"/>
    <x v="8"/>
    <x v="26"/>
  </r>
  <r>
    <x v="0"/>
    <x v="2"/>
    <x v="2"/>
    <x v="2"/>
    <x v="1"/>
    <x v="28"/>
    <x v="68"/>
  </r>
  <r>
    <x v="0"/>
    <x v="2"/>
    <x v="2"/>
    <x v="3"/>
    <x v="1"/>
    <x v="101"/>
    <x v="90"/>
  </r>
  <r>
    <x v="0"/>
    <x v="2"/>
    <x v="3"/>
    <x v="0"/>
    <x v="1"/>
    <x v="44"/>
    <x v="4"/>
  </r>
  <r>
    <x v="0"/>
    <x v="2"/>
    <x v="3"/>
    <x v="1"/>
    <x v="1"/>
    <x v="11"/>
    <x v="18"/>
  </r>
  <r>
    <x v="0"/>
    <x v="2"/>
    <x v="3"/>
    <x v="2"/>
    <x v="1"/>
    <x v="14"/>
    <x v="58"/>
  </r>
  <r>
    <x v="0"/>
    <x v="2"/>
    <x v="3"/>
    <x v="3"/>
    <x v="1"/>
    <x v="23"/>
    <x v="78"/>
  </r>
  <r>
    <x v="0"/>
    <x v="2"/>
    <x v="0"/>
    <x v="0"/>
    <x v="0"/>
    <x v="0"/>
    <x v="9"/>
  </r>
  <r>
    <x v="0"/>
    <x v="2"/>
    <x v="0"/>
    <x v="1"/>
    <x v="0"/>
    <x v="18"/>
    <x v="35"/>
  </r>
  <r>
    <x v="0"/>
    <x v="2"/>
    <x v="0"/>
    <x v="2"/>
    <x v="0"/>
    <x v="33"/>
    <x v="13"/>
  </r>
  <r>
    <x v="0"/>
    <x v="2"/>
    <x v="0"/>
    <x v="3"/>
    <x v="0"/>
    <x v="185"/>
    <x v="182"/>
  </r>
  <r>
    <x v="0"/>
    <x v="2"/>
    <x v="1"/>
    <x v="0"/>
    <x v="0"/>
    <x v="19"/>
    <x v="10"/>
  </r>
  <r>
    <x v="0"/>
    <x v="2"/>
    <x v="1"/>
    <x v="1"/>
    <x v="0"/>
    <x v="10"/>
    <x v="22"/>
  </r>
  <r>
    <x v="0"/>
    <x v="2"/>
    <x v="1"/>
    <x v="2"/>
    <x v="0"/>
    <x v="36"/>
    <x v="37"/>
  </r>
  <r>
    <x v="0"/>
    <x v="2"/>
    <x v="1"/>
    <x v="3"/>
    <x v="0"/>
    <x v="86"/>
    <x v="46"/>
  </r>
  <r>
    <x v="0"/>
    <x v="2"/>
    <x v="2"/>
    <x v="0"/>
    <x v="0"/>
    <x v="185"/>
    <x v="182"/>
  </r>
  <r>
    <x v="0"/>
    <x v="2"/>
    <x v="2"/>
    <x v="1"/>
    <x v="0"/>
    <x v="185"/>
    <x v="182"/>
  </r>
  <r>
    <x v="0"/>
    <x v="2"/>
    <x v="2"/>
    <x v="2"/>
    <x v="0"/>
    <x v="65"/>
    <x v="21"/>
  </r>
  <r>
    <x v="0"/>
    <x v="2"/>
    <x v="2"/>
    <x v="3"/>
    <x v="0"/>
    <x v="16"/>
    <x v="33"/>
  </r>
  <r>
    <x v="0"/>
    <x v="2"/>
    <x v="3"/>
    <x v="0"/>
    <x v="0"/>
    <x v="185"/>
    <x v="182"/>
  </r>
  <r>
    <x v="0"/>
    <x v="2"/>
    <x v="3"/>
    <x v="1"/>
    <x v="0"/>
    <x v="185"/>
    <x v="182"/>
  </r>
  <r>
    <x v="0"/>
    <x v="2"/>
    <x v="3"/>
    <x v="2"/>
    <x v="0"/>
    <x v="185"/>
    <x v="182"/>
  </r>
  <r>
    <x v="0"/>
    <x v="2"/>
    <x v="3"/>
    <x v="3"/>
    <x v="0"/>
    <x v="185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8"/>
    <x v="59"/>
    <x v="23"/>
    <x v="0"/>
    <x v="1"/>
    <x v="0"/>
    <x v="11"/>
  </r>
  <r>
    <x v="0"/>
    <x v="0"/>
    <x v="1"/>
    <x v="240"/>
    <x v="242"/>
    <x v="5"/>
    <x v="1"/>
    <x v="4"/>
    <x v="1"/>
    <x v="6"/>
  </r>
  <r>
    <x v="0"/>
    <x v="0"/>
    <x v="2"/>
    <x v="226"/>
    <x v="245"/>
    <x v="2"/>
    <x v="2"/>
    <x v="4"/>
    <x v="2"/>
    <x v="2"/>
  </r>
  <r>
    <x v="0"/>
    <x v="0"/>
    <x v="3"/>
    <x v="293"/>
    <x v="285"/>
    <x v="1"/>
    <x v="3"/>
    <x v="4"/>
    <x v="3"/>
    <x v="14"/>
  </r>
  <r>
    <x v="0"/>
    <x v="0"/>
    <x v="4"/>
    <x v="298"/>
    <x v="298"/>
    <x v="0"/>
    <x v="4"/>
    <x v="0"/>
    <x v="4"/>
    <x v="25"/>
  </r>
  <r>
    <x v="0"/>
    <x v="1"/>
    <x v="0"/>
    <x v="177"/>
    <x v="27"/>
    <x v="114"/>
    <x v="5"/>
    <x v="19"/>
    <x v="5"/>
    <x v="17"/>
  </r>
  <r>
    <x v="0"/>
    <x v="1"/>
    <x v="1"/>
    <x v="244"/>
    <x v="91"/>
    <x v="45"/>
    <x v="6"/>
    <x v="7"/>
    <x v="6"/>
    <x v="5"/>
  </r>
  <r>
    <x v="0"/>
    <x v="1"/>
    <x v="2"/>
    <x v="174"/>
    <x v="83"/>
    <x v="29"/>
    <x v="7"/>
    <x v="14"/>
    <x v="7"/>
    <x v="4"/>
  </r>
  <r>
    <x v="0"/>
    <x v="1"/>
    <x v="3"/>
    <x v="236"/>
    <x v="182"/>
    <x v="12"/>
    <x v="8"/>
    <x v="21"/>
    <x v="8"/>
    <x v="22"/>
  </r>
  <r>
    <x v="0"/>
    <x v="1"/>
    <x v="4"/>
    <x v="228"/>
    <x v="227"/>
    <x v="8"/>
    <x v="10"/>
    <x v="3"/>
    <x v="9"/>
    <x v="21"/>
  </r>
  <r>
    <x v="0"/>
    <x v="2"/>
    <x v="0"/>
    <x v="52"/>
    <x v="14"/>
    <x v="162"/>
    <x v="9"/>
    <x v="16"/>
    <x v="11"/>
    <x v="14"/>
  </r>
  <r>
    <x v="0"/>
    <x v="2"/>
    <x v="1"/>
    <x v="58"/>
    <x v="139"/>
    <x v="84"/>
    <x v="11"/>
    <x v="13"/>
    <x v="10"/>
    <x v="10"/>
  </r>
  <r>
    <x v="0"/>
    <x v="2"/>
    <x v="2"/>
    <x v="144"/>
    <x v="69"/>
    <x v="58"/>
    <x v="14"/>
    <x v="34"/>
    <x v="12"/>
    <x v="44"/>
  </r>
  <r>
    <x v="0"/>
    <x v="2"/>
    <x v="3"/>
    <x v="178"/>
    <x v="123"/>
    <x v="32"/>
    <x v="12"/>
    <x v="10"/>
    <x v="13"/>
    <x v="23"/>
  </r>
  <r>
    <x v="0"/>
    <x v="2"/>
    <x v="4"/>
    <x v="220"/>
    <x v="78"/>
    <x v="21"/>
    <x v="13"/>
    <x v="13"/>
    <x v="14"/>
    <x v="16"/>
  </r>
  <r>
    <x v="0"/>
    <x v="3"/>
    <x v="0"/>
    <x v="23"/>
    <x v="6"/>
    <x v="202"/>
    <x v="15"/>
    <x v="52"/>
    <x v="15"/>
    <x v="3"/>
  </r>
  <r>
    <x v="0"/>
    <x v="3"/>
    <x v="1"/>
    <x v="128"/>
    <x v="214"/>
    <x v="119"/>
    <x v="16"/>
    <x v="11"/>
    <x v="16"/>
    <x v="12"/>
  </r>
  <r>
    <x v="0"/>
    <x v="3"/>
    <x v="2"/>
    <x v="232"/>
    <x v="26"/>
    <x v="89"/>
    <x v="17"/>
    <x v="43"/>
    <x v="17"/>
    <x v="7"/>
  </r>
  <r>
    <x v="0"/>
    <x v="3"/>
    <x v="3"/>
    <x v="163"/>
    <x v="166"/>
    <x v="57"/>
    <x v="18"/>
    <x v="2"/>
    <x v="18"/>
    <x v="38"/>
  </r>
  <r>
    <x v="0"/>
    <x v="3"/>
    <x v="4"/>
    <x v="133"/>
    <x v="49"/>
    <x v="41"/>
    <x v="19"/>
    <x v="12"/>
    <x v="19"/>
    <x v="13"/>
  </r>
  <r>
    <x v="0"/>
    <x v="4"/>
    <x v="0"/>
    <x v="154"/>
    <x v="152"/>
    <x v="237"/>
    <x v="20"/>
    <x v="6"/>
    <x v="20"/>
    <x v="18"/>
  </r>
  <r>
    <x v="0"/>
    <x v="4"/>
    <x v="1"/>
    <x v="40"/>
    <x v="39"/>
    <x v="158"/>
    <x v="22"/>
    <x v="14"/>
    <x v="21"/>
    <x v="39"/>
  </r>
  <r>
    <x v="0"/>
    <x v="4"/>
    <x v="2"/>
    <x v="10"/>
    <x v="45"/>
    <x v="123"/>
    <x v="21"/>
    <x v="27"/>
    <x v="22"/>
    <x v="1"/>
  </r>
  <r>
    <x v="0"/>
    <x v="4"/>
    <x v="3"/>
    <x v="69"/>
    <x v="92"/>
    <x v="87"/>
    <x v="23"/>
    <x v="41"/>
    <x v="23"/>
    <x v="0"/>
  </r>
  <r>
    <x v="0"/>
    <x v="4"/>
    <x v="4"/>
    <x v="112"/>
    <x v="76"/>
    <x v="67"/>
    <x v="24"/>
    <x v="15"/>
    <x v="24"/>
    <x v="19"/>
  </r>
  <r>
    <x v="0"/>
    <x v="5"/>
    <x v="0"/>
    <x v="35"/>
    <x v="191"/>
    <x v="263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9"/>
    <x v="114"/>
    <x v="159"/>
    <x v="27"/>
    <x v="36"/>
    <x v="26"/>
    <x v="9"/>
  </r>
  <r>
    <x v="0"/>
    <x v="5"/>
    <x v="3"/>
    <x v="28"/>
    <x v="104"/>
    <x v="121"/>
    <x v="28"/>
    <x v="44"/>
    <x v="30"/>
    <x v="42"/>
  </r>
  <r>
    <x v="0"/>
    <x v="5"/>
    <x v="4"/>
    <x v="131"/>
    <x v="32"/>
    <x v="97"/>
    <x v="29"/>
    <x v="2"/>
    <x v="28"/>
    <x v="27"/>
  </r>
  <r>
    <x v="1"/>
    <x v="0"/>
    <x v="0"/>
    <x v="70"/>
    <x v="109"/>
    <x v="42"/>
    <x v="30"/>
    <x v="23"/>
    <x v="29"/>
    <x v="32"/>
  </r>
  <r>
    <x v="1"/>
    <x v="0"/>
    <x v="1"/>
    <x v="234"/>
    <x v="236"/>
    <x v="9"/>
    <x v="31"/>
    <x v="2"/>
    <x v="31"/>
    <x v="31"/>
  </r>
  <r>
    <x v="1"/>
    <x v="0"/>
    <x v="2"/>
    <x v="183"/>
    <x v="260"/>
    <x v="7"/>
    <x v="32"/>
    <x v="5"/>
    <x v="33"/>
    <x v="25"/>
  </r>
  <r>
    <x v="1"/>
    <x v="0"/>
    <x v="3"/>
    <x v="260"/>
    <x v="232"/>
    <x v="4"/>
    <x v="33"/>
    <x v="32"/>
    <x v="32"/>
    <x v="25"/>
  </r>
  <r>
    <x v="1"/>
    <x v="0"/>
    <x v="4"/>
    <x v="299"/>
    <x v="299"/>
    <x v="3"/>
    <x v="34"/>
    <x v="27"/>
    <x v="34"/>
    <x v="15"/>
  </r>
  <r>
    <x v="1"/>
    <x v="1"/>
    <x v="0"/>
    <x v="123"/>
    <x v="147"/>
    <x v="144"/>
    <x v="35"/>
    <x v="17"/>
    <x v="35"/>
    <x v="25"/>
  </r>
  <r>
    <x v="1"/>
    <x v="1"/>
    <x v="1"/>
    <x v="180"/>
    <x v="16"/>
    <x v="70"/>
    <x v="39"/>
    <x v="9"/>
    <x v="36"/>
    <x v="45"/>
  </r>
  <r>
    <x v="1"/>
    <x v="1"/>
    <x v="2"/>
    <x v="210"/>
    <x v="40"/>
    <x v="48"/>
    <x v="38"/>
    <x v="29"/>
    <x v="37"/>
    <x v="51"/>
  </r>
  <r>
    <x v="1"/>
    <x v="1"/>
    <x v="3"/>
    <x v="181"/>
    <x v="125"/>
    <x v="30"/>
    <x v="36"/>
    <x v="22"/>
    <x v="38"/>
    <x v="43"/>
  </r>
  <r>
    <x v="1"/>
    <x v="1"/>
    <x v="4"/>
    <x v="245"/>
    <x v="278"/>
    <x v="18"/>
    <x v="37"/>
    <x v="18"/>
    <x v="39"/>
    <x v="24"/>
  </r>
  <r>
    <x v="1"/>
    <x v="2"/>
    <x v="0"/>
    <x v="64"/>
    <x v="21"/>
    <x v="196"/>
    <x v="42"/>
    <x v="45"/>
    <x v="40"/>
    <x v="24"/>
  </r>
  <r>
    <x v="1"/>
    <x v="2"/>
    <x v="1"/>
    <x v="141"/>
    <x v="149"/>
    <x v="110"/>
    <x v="40"/>
    <x v="48"/>
    <x v="41"/>
    <x v="52"/>
  </r>
  <r>
    <x v="1"/>
    <x v="2"/>
    <x v="2"/>
    <x v="216"/>
    <x v="47"/>
    <x v="83"/>
    <x v="41"/>
    <x v="47"/>
    <x v="42"/>
    <x v="40"/>
  </r>
  <r>
    <x v="1"/>
    <x v="2"/>
    <x v="3"/>
    <x v="162"/>
    <x v="174"/>
    <x v="54"/>
    <x v="45"/>
    <x v="27"/>
    <x v="43"/>
    <x v="33"/>
  </r>
  <r>
    <x v="1"/>
    <x v="2"/>
    <x v="4"/>
    <x v="239"/>
    <x v="233"/>
    <x v="39"/>
    <x v="43"/>
    <x v="51"/>
    <x v="44"/>
    <x v="34"/>
  </r>
  <r>
    <x v="1"/>
    <x v="3"/>
    <x v="0"/>
    <x v="9"/>
    <x v="230"/>
    <x v="230"/>
    <x v="44"/>
    <x v="26"/>
    <x v="48"/>
    <x v="37"/>
  </r>
  <r>
    <x v="1"/>
    <x v="3"/>
    <x v="1"/>
    <x v="66"/>
    <x v="80"/>
    <x v="146"/>
    <x v="46"/>
    <x v="70"/>
    <x v="47"/>
    <x v="8"/>
  </r>
  <r>
    <x v="1"/>
    <x v="3"/>
    <x v="2"/>
    <x v="114"/>
    <x v="42"/>
    <x v="117"/>
    <x v="47"/>
    <x v="27"/>
    <x v="45"/>
    <x v="26"/>
  </r>
  <r>
    <x v="1"/>
    <x v="3"/>
    <x v="3"/>
    <x v="187"/>
    <x v="54"/>
    <x v="79"/>
    <x v="48"/>
    <x v="31"/>
    <x v="46"/>
    <x v="28"/>
  </r>
  <r>
    <x v="1"/>
    <x v="3"/>
    <x v="4"/>
    <x v="165"/>
    <x v="103"/>
    <x v="63"/>
    <x v="49"/>
    <x v="20"/>
    <x v="49"/>
    <x v="41"/>
  </r>
  <r>
    <x v="1"/>
    <x v="4"/>
    <x v="0"/>
    <x v="79"/>
    <x v="225"/>
    <x v="259"/>
    <x v="50"/>
    <x v="50"/>
    <x v="50"/>
    <x v="30"/>
  </r>
  <r>
    <x v="1"/>
    <x v="4"/>
    <x v="1"/>
    <x v="1"/>
    <x v="172"/>
    <x v="185"/>
    <x v="52"/>
    <x v="3"/>
    <x v="54"/>
    <x v="36"/>
  </r>
  <r>
    <x v="1"/>
    <x v="4"/>
    <x v="2"/>
    <x v="98"/>
    <x v="203"/>
    <x v="157"/>
    <x v="51"/>
    <x v="42"/>
    <x v="52"/>
    <x v="58"/>
  </r>
  <r>
    <x v="1"/>
    <x v="4"/>
    <x v="3"/>
    <x v="124"/>
    <x v="65"/>
    <x v="115"/>
    <x v="53"/>
    <x v="45"/>
    <x v="51"/>
    <x v="67"/>
  </r>
  <r>
    <x v="1"/>
    <x v="4"/>
    <x v="4"/>
    <x v="172"/>
    <x v="11"/>
    <x v="91"/>
    <x v="55"/>
    <x v="24"/>
    <x v="53"/>
    <x v="48"/>
  </r>
  <r>
    <x v="1"/>
    <x v="5"/>
    <x v="0"/>
    <x v="11"/>
    <x v="251"/>
    <x v="278"/>
    <x v="57"/>
    <x v="65"/>
    <x v="56"/>
    <x v="24"/>
  </r>
  <r>
    <x v="1"/>
    <x v="5"/>
    <x v="1"/>
    <x v="24"/>
    <x v="173"/>
    <x v="223"/>
    <x v="54"/>
    <x v="4"/>
    <x v="55"/>
    <x v="55"/>
  </r>
  <r>
    <x v="1"/>
    <x v="5"/>
    <x v="2"/>
    <x v="88"/>
    <x v="168"/>
    <x v="193"/>
    <x v="56"/>
    <x v="8"/>
    <x v="57"/>
    <x v="46"/>
  </r>
  <r>
    <x v="1"/>
    <x v="5"/>
    <x v="3"/>
    <x v="160"/>
    <x v="44"/>
    <x v="154"/>
    <x v="58"/>
    <x v="55"/>
    <x v="59"/>
    <x v="49"/>
  </r>
  <r>
    <x v="1"/>
    <x v="5"/>
    <x v="4"/>
    <x v="214"/>
    <x v="1"/>
    <x v="128"/>
    <x v="60"/>
    <x v="28"/>
    <x v="58"/>
    <x v="29"/>
  </r>
  <r>
    <x v="2"/>
    <x v="0"/>
    <x v="0"/>
    <x v="221"/>
    <x v="72"/>
    <x v="56"/>
    <x v="61"/>
    <x v="26"/>
    <x v="60"/>
    <x v="62"/>
  </r>
  <r>
    <x v="2"/>
    <x v="0"/>
    <x v="1"/>
    <x v="272"/>
    <x v="220"/>
    <x v="19"/>
    <x v="59"/>
    <x v="33"/>
    <x v="62"/>
    <x v="53"/>
  </r>
  <r>
    <x v="2"/>
    <x v="0"/>
    <x v="2"/>
    <x v="266"/>
    <x v="202"/>
    <x v="13"/>
    <x v="63"/>
    <x v="35"/>
    <x v="61"/>
    <x v="47"/>
  </r>
  <r>
    <x v="2"/>
    <x v="0"/>
    <x v="3"/>
    <x v="261"/>
    <x v="253"/>
    <x v="11"/>
    <x v="62"/>
    <x v="63"/>
    <x v="63"/>
    <x v="50"/>
  </r>
  <r>
    <x v="2"/>
    <x v="0"/>
    <x v="4"/>
    <x v="294"/>
    <x v="287"/>
    <x v="6"/>
    <x v="64"/>
    <x v="40"/>
    <x v="66"/>
    <x v="25"/>
  </r>
  <r>
    <x v="2"/>
    <x v="1"/>
    <x v="0"/>
    <x v="71"/>
    <x v="96"/>
    <x v="164"/>
    <x v="66"/>
    <x v="69"/>
    <x v="67"/>
    <x v="56"/>
  </r>
  <r>
    <x v="2"/>
    <x v="1"/>
    <x v="1"/>
    <x v="74"/>
    <x v="141"/>
    <x v="88"/>
    <x v="65"/>
    <x v="66"/>
    <x v="64"/>
    <x v="68"/>
  </r>
  <r>
    <x v="2"/>
    <x v="1"/>
    <x v="2"/>
    <x v="119"/>
    <x v="150"/>
    <x v="64"/>
    <x v="68"/>
    <x v="71"/>
    <x v="65"/>
    <x v="73"/>
  </r>
  <r>
    <x v="2"/>
    <x v="1"/>
    <x v="3"/>
    <x v="242"/>
    <x v="192"/>
    <x v="37"/>
    <x v="67"/>
    <x v="49"/>
    <x v="69"/>
    <x v="90"/>
  </r>
  <r>
    <x v="2"/>
    <x v="1"/>
    <x v="4"/>
    <x v="206"/>
    <x v="246"/>
    <x v="27"/>
    <x v="74"/>
    <x v="62"/>
    <x v="73"/>
    <x v="60"/>
  </r>
  <r>
    <x v="2"/>
    <x v="2"/>
    <x v="0"/>
    <x v="38"/>
    <x v="175"/>
    <x v="212"/>
    <x v="69"/>
    <x v="38"/>
    <x v="70"/>
    <x v="74"/>
  </r>
  <r>
    <x v="2"/>
    <x v="2"/>
    <x v="1"/>
    <x v="94"/>
    <x v="33"/>
    <x v="132"/>
    <x v="71"/>
    <x v="53"/>
    <x v="68"/>
    <x v="57"/>
  </r>
  <r>
    <x v="2"/>
    <x v="2"/>
    <x v="2"/>
    <x v="111"/>
    <x v="52"/>
    <x v="102"/>
    <x v="70"/>
    <x v="54"/>
    <x v="72"/>
    <x v="66"/>
  </r>
  <r>
    <x v="2"/>
    <x v="2"/>
    <x v="3"/>
    <x v="191"/>
    <x v="137"/>
    <x v="69"/>
    <x v="73"/>
    <x v="67"/>
    <x v="71"/>
    <x v="54"/>
  </r>
  <r>
    <x v="2"/>
    <x v="2"/>
    <x v="4"/>
    <x v="253"/>
    <x v="206"/>
    <x v="55"/>
    <x v="72"/>
    <x v="39"/>
    <x v="75"/>
    <x v="59"/>
  </r>
  <r>
    <x v="2"/>
    <x v="3"/>
    <x v="0"/>
    <x v="6"/>
    <x v="62"/>
    <x v="244"/>
    <x v="77"/>
    <x v="59"/>
    <x v="74"/>
    <x v="48"/>
  </r>
  <r>
    <x v="2"/>
    <x v="3"/>
    <x v="1"/>
    <x v="81"/>
    <x v="8"/>
    <x v="171"/>
    <x v="75"/>
    <x v="57"/>
    <x v="78"/>
    <x v="61"/>
  </r>
  <r>
    <x v="2"/>
    <x v="3"/>
    <x v="2"/>
    <x v="151"/>
    <x v="41"/>
    <x v="135"/>
    <x v="78"/>
    <x v="77"/>
    <x v="77"/>
    <x v="47"/>
  </r>
  <r>
    <x v="2"/>
    <x v="3"/>
    <x v="3"/>
    <x v="136"/>
    <x v="128"/>
    <x v="99"/>
    <x v="76"/>
    <x v="75"/>
    <x v="76"/>
    <x v="77"/>
  </r>
  <r>
    <x v="2"/>
    <x v="3"/>
    <x v="4"/>
    <x v="153"/>
    <x v="82"/>
    <x v="77"/>
    <x v="80"/>
    <x v="46"/>
    <x v="79"/>
    <x v="64"/>
  </r>
  <r>
    <x v="2"/>
    <x v="4"/>
    <x v="0"/>
    <x v="56"/>
    <x v="263"/>
    <x v="272"/>
    <x v="79"/>
    <x v="74"/>
    <x v="80"/>
    <x v="69"/>
  </r>
  <r>
    <x v="2"/>
    <x v="4"/>
    <x v="1"/>
    <x v="109"/>
    <x v="9"/>
    <x v="207"/>
    <x v="81"/>
    <x v="61"/>
    <x v="83"/>
    <x v="36"/>
  </r>
  <r>
    <x v="2"/>
    <x v="4"/>
    <x v="2"/>
    <x v="65"/>
    <x v="115"/>
    <x v="175"/>
    <x v="82"/>
    <x v="73"/>
    <x v="82"/>
    <x v="63"/>
  </r>
  <r>
    <x v="2"/>
    <x v="4"/>
    <x v="3"/>
    <x v="73"/>
    <x v="196"/>
    <x v="133"/>
    <x v="83"/>
    <x v="74"/>
    <x v="85"/>
    <x v="76"/>
  </r>
  <r>
    <x v="2"/>
    <x v="4"/>
    <x v="4"/>
    <x v="159"/>
    <x v="107"/>
    <x v="109"/>
    <x v="84"/>
    <x v="64"/>
    <x v="81"/>
    <x v="47"/>
  </r>
  <r>
    <x v="2"/>
    <x v="5"/>
    <x v="0"/>
    <x v="31"/>
    <x v="280"/>
    <x v="286"/>
    <x v="85"/>
    <x v="30"/>
    <x v="84"/>
    <x v="65"/>
  </r>
  <r>
    <x v="2"/>
    <x v="5"/>
    <x v="1"/>
    <x v="0"/>
    <x v="143"/>
    <x v="241"/>
    <x v="86"/>
    <x v="58"/>
    <x v="89"/>
    <x v="91"/>
  </r>
  <r>
    <x v="2"/>
    <x v="5"/>
    <x v="2"/>
    <x v="101"/>
    <x v="34"/>
    <x v="213"/>
    <x v="87"/>
    <x v="68"/>
    <x v="86"/>
    <x v="47"/>
  </r>
  <r>
    <x v="2"/>
    <x v="5"/>
    <x v="3"/>
    <x v="137"/>
    <x v="2"/>
    <x v="173"/>
    <x v="88"/>
    <x v="56"/>
    <x v="87"/>
    <x v="92"/>
  </r>
  <r>
    <x v="2"/>
    <x v="5"/>
    <x v="4"/>
    <x v="115"/>
    <x v="98"/>
    <x v="145"/>
    <x v="90"/>
    <x v="60"/>
    <x v="88"/>
    <x v="46"/>
  </r>
  <r>
    <x v="3"/>
    <x v="0"/>
    <x v="0"/>
    <x v="268"/>
    <x v="110"/>
    <x v="68"/>
    <x v="92"/>
    <x v="72"/>
    <x v="92"/>
    <x v="89"/>
  </r>
  <r>
    <x v="3"/>
    <x v="0"/>
    <x v="1"/>
    <x v="259"/>
    <x v="219"/>
    <x v="26"/>
    <x v="93"/>
    <x v="73"/>
    <x v="90"/>
    <x v="83"/>
  </r>
  <r>
    <x v="3"/>
    <x v="0"/>
    <x v="2"/>
    <x v="217"/>
    <x v="210"/>
    <x v="17"/>
    <x v="89"/>
    <x v="94"/>
    <x v="91"/>
    <x v="92"/>
  </r>
  <r>
    <x v="3"/>
    <x v="0"/>
    <x v="3"/>
    <x v="287"/>
    <x v="283"/>
    <x v="14"/>
    <x v="91"/>
    <x v="96"/>
    <x v="94"/>
    <x v="72"/>
  </r>
  <r>
    <x v="3"/>
    <x v="0"/>
    <x v="4"/>
    <x v="290"/>
    <x v="289"/>
    <x v="10"/>
    <x v="94"/>
    <x v="114"/>
    <x v="95"/>
    <x v="96"/>
  </r>
  <r>
    <x v="3"/>
    <x v="1"/>
    <x v="0"/>
    <x v="143"/>
    <x v="132"/>
    <x v="181"/>
    <x v="95"/>
    <x v="82"/>
    <x v="96"/>
    <x v="93"/>
  </r>
  <r>
    <x v="3"/>
    <x v="1"/>
    <x v="1"/>
    <x v="188"/>
    <x v="164"/>
    <x v="101"/>
    <x v="96"/>
    <x v="108"/>
    <x v="93"/>
    <x v="82"/>
  </r>
  <r>
    <x v="3"/>
    <x v="1"/>
    <x v="2"/>
    <x v="186"/>
    <x v="134"/>
    <x v="74"/>
    <x v="99"/>
    <x v="92"/>
    <x v="97"/>
    <x v="84"/>
  </r>
  <r>
    <x v="3"/>
    <x v="1"/>
    <x v="3"/>
    <x v="251"/>
    <x v="211"/>
    <x v="50"/>
    <x v="97"/>
    <x v="88"/>
    <x v="99"/>
    <x v="88"/>
  </r>
  <r>
    <x v="3"/>
    <x v="1"/>
    <x v="4"/>
    <x v="282"/>
    <x v="274"/>
    <x v="36"/>
    <x v="98"/>
    <x v="81"/>
    <x v="98"/>
    <x v="85"/>
  </r>
  <r>
    <x v="3"/>
    <x v="2"/>
    <x v="0"/>
    <x v="108"/>
    <x v="154"/>
    <x v="229"/>
    <x v="103"/>
    <x v="90"/>
    <x v="100"/>
    <x v="78"/>
  </r>
  <r>
    <x v="3"/>
    <x v="2"/>
    <x v="1"/>
    <x v="57"/>
    <x v="131"/>
    <x v="147"/>
    <x v="101"/>
    <x v="79"/>
    <x v="101"/>
    <x v="94"/>
  </r>
  <r>
    <x v="3"/>
    <x v="2"/>
    <x v="2"/>
    <x v="168"/>
    <x v="75"/>
    <x v="116"/>
    <x v="100"/>
    <x v="89"/>
    <x v="102"/>
    <x v="65"/>
  </r>
  <r>
    <x v="3"/>
    <x v="2"/>
    <x v="3"/>
    <x v="196"/>
    <x v="184"/>
    <x v="81"/>
    <x v="102"/>
    <x v="83"/>
    <x v="103"/>
    <x v="87"/>
  </r>
  <r>
    <x v="3"/>
    <x v="2"/>
    <x v="4"/>
    <x v="197"/>
    <x v="186"/>
    <x v="66"/>
    <x v="104"/>
    <x v="85"/>
    <x v="104"/>
    <x v="106"/>
  </r>
  <r>
    <x v="3"/>
    <x v="3"/>
    <x v="0"/>
    <x v="89"/>
    <x v="281"/>
    <x v="257"/>
    <x v="107"/>
    <x v="107"/>
    <x v="112"/>
    <x v="81"/>
  </r>
  <r>
    <x v="3"/>
    <x v="3"/>
    <x v="1"/>
    <x v="32"/>
    <x v="38"/>
    <x v="186"/>
    <x v="105"/>
    <x v="84"/>
    <x v="105"/>
    <x v="101"/>
  </r>
  <r>
    <x v="3"/>
    <x v="3"/>
    <x v="2"/>
    <x v="173"/>
    <x v="94"/>
    <x v="153"/>
    <x v="106"/>
    <x v="98"/>
    <x v="107"/>
    <x v="97"/>
  </r>
  <r>
    <x v="3"/>
    <x v="3"/>
    <x v="3"/>
    <x v="167"/>
    <x v="48"/>
    <x v="112"/>
    <x v="108"/>
    <x v="121"/>
    <x v="106"/>
    <x v="98"/>
  </r>
  <r>
    <x v="3"/>
    <x v="3"/>
    <x v="4"/>
    <x v="255"/>
    <x v="95"/>
    <x v="93"/>
    <x v="111"/>
    <x v="95"/>
    <x v="108"/>
    <x v="70"/>
  </r>
  <r>
    <x v="3"/>
    <x v="4"/>
    <x v="0"/>
    <x v="107"/>
    <x v="217"/>
    <x v="277"/>
    <x v="109"/>
    <x v="86"/>
    <x v="109"/>
    <x v="102"/>
  </r>
  <r>
    <x v="3"/>
    <x v="4"/>
    <x v="1"/>
    <x v="120"/>
    <x v="116"/>
    <x v="225"/>
    <x v="110"/>
    <x v="87"/>
    <x v="110"/>
    <x v="95"/>
  </r>
  <r>
    <x v="3"/>
    <x v="4"/>
    <x v="2"/>
    <x v="130"/>
    <x v="43"/>
    <x v="191"/>
    <x v="112"/>
    <x v="91"/>
    <x v="111"/>
    <x v="75"/>
  </r>
  <r>
    <x v="3"/>
    <x v="4"/>
    <x v="3"/>
    <x v="134"/>
    <x v="24"/>
    <x v="150"/>
    <x v="114"/>
    <x v="76"/>
    <x v="113"/>
    <x v="104"/>
  </r>
  <r>
    <x v="3"/>
    <x v="4"/>
    <x v="4"/>
    <x v="208"/>
    <x v="126"/>
    <x v="127"/>
    <x v="113"/>
    <x v="80"/>
    <x v="115"/>
    <x v="79"/>
  </r>
  <r>
    <x v="3"/>
    <x v="5"/>
    <x v="0"/>
    <x v="2"/>
    <x v="261"/>
    <x v="289"/>
    <x v="115"/>
    <x v="93"/>
    <x v="116"/>
    <x v="86"/>
  </r>
  <r>
    <x v="3"/>
    <x v="5"/>
    <x v="1"/>
    <x v="29"/>
    <x v="86"/>
    <x v="255"/>
    <x v="134"/>
    <x v="113"/>
    <x v="114"/>
    <x v="105"/>
  </r>
  <r>
    <x v="3"/>
    <x v="5"/>
    <x v="2"/>
    <x v="12"/>
    <x v="58"/>
    <x v="227"/>
    <x v="116"/>
    <x v="101"/>
    <x v="117"/>
    <x v="114"/>
  </r>
  <r>
    <x v="3"/>
    <x v="5"/>
    <x v="3"/>
    <x v="82"/>
    <x v="112"/>
    <x v="189"/>
    <x v="119"/>
    <x v="97"/>
    <x v="120"/>
    <x v="71"/>
  </r>
  <r>
    <x v="3"/>
    <x v="5"/>
    <x v="4"/>
    <x v="145"/>
    <x v="113"/>
    <x v="163"/>
    <x v="124"/>
    <x v="78"/>
    <x v="118"/>
    <x v="80"/>
  </r>
  <r>
    <x v="4"/>
    <x v="0"/>
    <x v="0"/>
    <x v="185"/>
    <x v="223"/>
    <x v="80"/>
    <x v="118"/>
    <x v="100"/>
    <x v="119"/>
    <x v="118"/>
  </r>
  <r>
    <x v="4"/>
    <x v="0"/>
    <x v="1"/>
    <x v="256"/>
    <x v="265"/>
    <x v="33"/>
    <x v="121"/>
    <x v="112"/>
    <x v="122"/>
    <x v="109"/>
  </r>
  <r>
    <x v="4"/>
    <x v="0"/>
    <x v="2"/>
    <x v="199"/>
    <x v="212"/>
    <x v="24"/>
    <x v="117"/>
    <x v="106"/>
    <x v="123"/>
    <x v="103"/>
  </r>
  <r>
    <x v="4"/>
    <x v="0"/>
    <x v="3"/>
    <x v="265"/>
    <x v="269"/>
    <x v="16"/>
    <x v="120"/>
    <x v="102"/>
    <x v="121"/>
    <x v="111"/>
  </r>
  <r>
    <x v="4"/>
    <x v="0"/>
    <x v="4"/>
    <x v="297"/>
    <x v="296"/>
    <x v="15"/>
    <x v="123"/>
    <x v="118"/>
    <x v="128"/>
    <x v="135"/>
  </r>
  <r>
    <x v="4"/>
    <x v="1"/>
    <x v="0"/>
    <x v="26"/>
    <x v="56"/>
    <x v="192"/>
    <x v="122"/>
    <x v="125"/>
    <x v="125"/>
    <x v="104"/>
  </r>
  <r>
    <x v="4"/>
    <x v="1"/>
    <x v="1"/>
    <x v="209"/>
    <x v="77"/>
    <x v="111"/>
    <x v="126"/>
    <x v="123"/>
    <x v="124"/>
    <x v="108"/>
  </r>
  <r>
    <x v="4"/>
    <x v="1"/>
    <x v="2"/>
    <x v="166"/>
    <x v="207"/>
    <x v="86"/>
    <x v="125"/>
    <x v="106"/>
    <x v="126"/>
    <x v="110"/>
  </r>
  <r>
    <x v="4"/>
    <x v="1"/>
    <x v="3"/>
    <x v="241"/>
    <x v="224"/>
    <x v="59"/>
    <x v="128"/>
    <x v="132"/>
    <x v="127"/>
    <x v="142"/>
  </r>
  <r>
    <x v="4"/>
    <x v="1"/>
    <x v="4"/>
    <x v="274"/>
    <x v="254"/>
    <x v="44"/>
    <x v="127"/>
    <x v="103"/>
    <x v="129"/>
    <x v="105"/>
  </r>
  <r>
    <x v="4"/>
    <x v="2"/>
    <x v="0"/>
    <x v="46"/>
    <x v="87"/>
    <x v="236"/>
    <x v="129"/>
    <x v="99"/>
    <x v="130"/>
    <x v="114"/>
  </r>
  <r>
    <x v="4"/>
    <x v="2"/>
    <x v="1"/>
    <x v="139"/>
    <x v="178"/>
    <x v="160"/>
    <x v="130"/>
    <x v="104"/>
    <x v="131"/>
    <x v="112"/>
  </r>
  <r>
    <x v="4"/>
    <x v="2"/>
    <x v="2"/>
    <x v="47"/>
    <x v="117"/>
    <x v="129"/>
    <x v="132"/>
    <x v="176"/>
    <x v="138"/>
    <x v="115"/>
  </r>
  <r>
    <x v="4"/>
    <x v="2"/>
    <x v="3"/>
    <x v="189"/>
    <x v="106"/>
    <x v="92"/>
    <x v="131"/>
    <x v="138"/>
    <x v="134"/>
    <x v="122"/>
  </r>
  <r>
    <x v="4"/>
    <x v="2"/>
    <x v="4"/>
    <x v="250"/>
    <x v="194"/>
    <x v="75"/>
    <x v="133"/>
    <x v="105"/>
    <x v="133"/>
    <x v="100"/>
  </r>
  <r>
    <x v="4"/>
    <x v="3"/>
    <x v="0"/>
    <x v="83"/>
    <x v="161"/>
    <x v="264"/>
    <x v="136"/>
    <x v="120"/>
    <x v="132"/>
    <x v="143"/>
  </r>
  <r>
    <x v="4"/>
    <x v="3"/>
    <x v="1"/>
    <x v="37"/>
    <x v="130"/>
    <x v="199"/>
    <x v="135"/>
    <x v="124"/>
    <x v="136"/>
    <x v="99"/>
  </r>
  <r>
    <x v="4"/>
    <x v="3"/>
    <x v="2"/>
    <x v="42"/>
    <x v="111"/>
    <x v="165"/>
    <x v="139"/>
    <x v="129"/>
    <x v="135"/>
    <x v="107"/>
  </r>
  <r>
    <x v="4"/>
    <x v="3"/>
    <x v="3"/>
    <x v="155"/>
    <x v="188"/>
    <x v="126"/>
    <x v="137"/>
    <x v="110"/>
    <x v="137"/>
    <x v="114"/>
  </r>
  <r>
    <x v="4"/>
    <x v="3"/>
    <x v="4"/>
    <x v="193"/>
    <x v="213"/>
    <x v="105"/>
    <x v="138"/>
    <x v="122"/>
    <x v="139"/>
    <x v="113"/>
  </r>
  <r>
    <x v="4"/>
    <x v="4"/>
    <x v="0"/>
    <x v="25"/>
    <x v="279"/>
    <x v="280"/>
    <x v="154"/>
    <x v="133"/>
    <x v="154"/>
    <x v="126"/>
  </r>
  <r>
    <x v="4"/>
    <x v="4"/>
    <x v="1"/>
    <x v="50"/>
    <x v="136"/>
    <x v="239"/>
    <x v="145"/>
    <x v="141"/>
    <x v="144"/>
    <x v="146"/>
  </r>
  <r>
    <x v="4"/>
    <x v="4"/>
    <x v="2"/>
    <x v="41"/>
    <x v="19"/>
    <x v="206"/>
    <x v="153"/>
    <x v="135"/>
    <x v="146"/>
    <x v="130"/>
  </r>
  <r>
    <x v="4"/>
    <x v="4"/>
    <x v="3"/>
    <x v="92"/>
    <x v="5"/>
    <x v="170"/>
    <x v="149"/>
    <x v="175"/>
    <x v="153"/>
    <x v="152"/>
  </r>
  <r>
    <x v="4"/>
    <x v="4"/>
    <x v="4"/>
    <x v="190"/>
    <x v="153"/>
    <x v="143"/>
    <x v="151"/>
    <x v="123"/>
    <x v="150"/>
    <x v="147"/>
  </r>
  <r>
    <x v="4"/>
    <x v="5"/>
    <x v="0"/>
    <x v="45"/>
    <x v="185"/>
    <x v="290"/>
    <x v="152"/>
    <x v="127"/>
    <x v="142"/>
    <x v="119"/>
  </r>
  <r>
    <x v="4"/>
    <x v="5"/>
    <x v="1"/>
    <x v="76"/>
    <x v="204"/>
    <x v="261"/>
    <x v="143"/>
    <x v="111"/>
    <x v="141"/>
    <x v="117"/>
  </r>
  <r>
    <x v="4"/>
    <x v="5"/>
    <x v="2"/>
    <x v="96"/>
    <x v="30"/>
    <x v="238"/>
    <x v="140"/>
    <x v="131"/>
    <x v="140"/>
    <x v="134"/>
  </r>
  <r>
    <x v="4"/>
    <x v="5"/>
    <x v="3"/>
    <x v="150"/>
    <x v="73"/>
    <x v="201"/>
    <x v="142"/>
    <x v="115"/>
    <x v="143"/>
    <x v="129"/>
  </r>
  <r>
    <x v="4"/>
    <x v="5"/>
    <x v="4"/>
    <x v="169"/>
    <x v="177"/>
    <x v="176"/>
    <x v="141"/>
    <x v="109"/>
    <x v="145"/>
    <x v="116"/>
  </r>
  <r>
    <x v="5"/>
    <x v="0"/>
    <x v="0"/>
    <x v="202"/>
    <x v="199"/>
    <x v="85"/>
    <x v="147"/>
    <x v="135"/>
    <x v="151"/>
    <x v="149"/>
  </r>
  <r>
    <x v="5"/>
    <x v="0"/>
    <x v="1"/>
    <x v="269"/>
    <x v="237"/>
    <x v="40"/>
    <x v="144"/>
    <x v="134"/>
    <x v="148"/>
    <x v="121"/>
  </r>
  <r>
    <x v="5"/>
    <x v="0"/>
    <x v="2"/>
    <x v="289"/>
    <x v="293"/>
    <x v="31"/>
    <x v="146"/>
    <x v="138"/>
    <x v="147"/>
    <x v="128"/>
  </r>
  <r>
    <x v="5"/>
    <x v="0"/>
    <x v="3"/>
    <x v="286"/>
    <x v="275"/>
    <x v="22"/>
    <x v="150"/>
    <x v="169"/>
    <x v="149"/>
    <x v="156"/>
  </r>
  <r>
    <x v="5"/>
    <x v="0"/>
    <x v="4"/>
    <x v="295"/>
    <x v="297"/>
    <x v="20"/>
    <x v="148"/>
    <x v="126"/>
    <x v="152"/>
    <x v="129"/>
  </r>
  <r>
    <x v="5"/>
    <x v="1"/>
    <x v="0"/>
    <x v="15"/>
    <x v="146"/>
    <x v="200"/>
    <x v="155"/>
    <x v="128"/>
    <x v="156"/>
    <x v="139"/>
  </r>
  <r>
    <x v="5"/>
    <x v="1"/>
    <x v="1"/>
    <x v="106"/>
    <x v="155"/>
    <x v="124"/>
    <x v="157"/>
    <x v="116"/>
    <x v="155"/>
    <x v="123"/>
  </r>
  <r>
    <x v="5"/>
    <x v="1"/>
    <x v="2"/>
    <x v="198"/>
    <x v="209"/>
    <x v="98"/>
    <x v="170"/>
    <x v="130"/>
    <x v="172"/>
    <x v="133"/>
  </r>
  <r>
    <x v="5"/>
    <x v="1"/>
    <x v="3"/>
    <x v="254"/>
    <x v="252"/>
    <x v="71"/>
    <x v="168"/>
    <x v="136"/>
    <x v="169"/>
    <x v="131"/>
  </r>
  <r>
    <x v="5"/>
    <x v="1"/>
    <x v="4"/>
    <x v="277"/>
    <x v="276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61"/>
    <x v="70"/>
    <x v="172"/>
    <x v="158"/>
    <x v="143"/>
    <x v="159"/>
    <x v="141"/>
  </r>
  <r>
    <x v="5"/>
    <x v="2"/>
    <x v="2"/>
    <x v="203"/>
    <x v="55"/>
    <x v="140"/>
    <x v="159"/>
    <x v="117"/>
    <x v="161"/>
    <x v="124"/>
  </r>
  <r>
    <x v="5"/>
    <x v="2"/>
    <x v="3"/>
    <x v="125"/>
    <x v="20"/>
    <x v="103"/>
    <x v="161"/>
    <x v="137"/>
    <x v="160"/>
    <x v="125"/>
  </r>
  <r>
    <x v="5"/>
    <x v="2"/>
    <x v="4"/>
    <x v="225"/>
    <x v="105"/>
    <x v="82"/>
    <x v="162"/>
    <x v="139"/>
    <x v="162"/>
    <x v="154"/>
  </r>
  <r>
    <x v="5"/>
    <x v="3"/>
    <x v="0"/>
    <x v="3"/>
    <x v="170"/>
    <x v="271"/>
    <x v="171"/>
    <x v="138"/>
    <x v="178"/>
    <x v="136"/>
  </r>
  <r>
    <x v="5"/>
    <x v="3"/>
    <x v="1"/>
    <x v="8"/>
    <x v="51"/>
    <x v="209"/>
    <x v="166"/>
    <x v="160"/>
    <x v="164"/>
    <x v="137"/>
  </r>
  <r>
    <x v="5"/>
    <x v="3"/>
    <x v="2"/>
    <x v="61"/>
    <x v="81"/>
    <x v="180"/>
    <x v="163"/>
    <x v="177"/>
    <x v="163"/>
    <x v="127"/>
  </r>
  <r>
    <x v="5"/>
    <x v="3"/>
    <x v="3"/>
    <x v="129"/>
    <x v="85"/>
    <x v="138"/>
    <x v="165"/>
    <x v="159"/>
    <x v="167"/>
    <x v="112"/>
  </r>
  <r>
    <x v="5"/>
    <x v="3"/>
    <x v="4"/>
    <x v="248"/>
    <x v="124"/>
    <x v="113"/>
    <x v="164"/>
    <x v="138"/>
    <x v="165"/>
    <x v="138"/>
  </r>
  <r>
    <x v="5"/>
    <x v="4"/>
    <x v="0"/>
    <x v="21"/>
    <x v="241"/>
    <x v="284"/>
    <x v="167"/>
    <x v="140"/>
    <x v="168"/>
    <x v="145"/>
  </r>
  <r>
    <x v="5"/>
    <x v="4"/>
    <x v="1"/>
    <x v="7"/>
    <x v="167"/>
    <x v="242"/>
    <x v="169"/>
    <x v="154"/>
    <x v="166"/>
    <x v="157"/>
  </r>
  <r>
    <x v="5"/>
    <x v="4"/>
    <x v="2"/>
    <x v="59"/>
    <x v="4"/>
    <x v="219"/>
    <x v="172"/>
    <x v="142"/>
    <x v="170"/>
    <x v="135"/>
  </r>
  <r>
    <x v="5"/>
    <x v="4"/>
    <x v="3"/>
    <x v="184"/>
    <x v="17"/>
    <x v="178"/>
    <x v="196"/>
    <x v="152"/>
    <x v="174"/>
    <x v="144"/>
  </r>
  <r>
    <x v="5"/>
    <x v="4"/>
    <x v="4"/>
    <x v="164"/>
    <x v="84"/>
    <x v="151"/>
    <x v="188"/>
    <x v="147"/>
    <x v="171"/>
    <x v="128"/>
  </r>
  <r>
    <x v="5"/>
    <x v="5"/>
    <x v="0"/>
    <x v="121"/>
    <x v="277"/>
    <x v="293"/>
    <x v="173"/>
    <x v="144"/>
    <x v="173"/>
    <x v="148"/>
  </r>
  <r>
    <x v="5"/>
    <x v="5"/>
    <x v="1"/>
    <x v="30"/>
    <x v="197"/>
    <x v="269"/>
    <x v="174"/>
    <x v="146"/>
    <x v="185"/>
    <x v="173"/>
  </r>
  <r>
    <x v="5"/>
    <x v="5"/>
    <x v="2"/>
    <x v="20"/>
    <x v="205"/>
    <x v="251"/>
    <x v="176"/>
    <x v="148"/>
    <x v="184"/>
    <x v="153"/>
  </r>
  <r>
    <x v="5"/>
    <x v="5"/>
    <x v="3"/>
    <x v="132"/>
    <x v="12"/>
    <x v="218"/>
    <x v="175"/>
    <x v="150"/>
    <x v="175"/>
    <x v="160"/>
  </r>
  <r>
    <x v="5"/>
    <x v="5"/>
    <x v="4"/>
    <x v="157"/>
    <x v="23"/>
    <x v="190"/>
    <x v="177"/>
    <x v="162"/>
    <x v="177"/>
    <x v="132"/>
  </r>
  <r>
    <x v="6"/>
    <x v="0"/>
    <x v="0"/>
    <x v="194"/>
    <x v="67"/>
    <x v="94"/>
    <x v="179"/>
    <x v="167"/>
    <x v="182"/>
    <x v="178"/>
  </r>
  <r>
    <x v="6"/>
    <x v="0"/>
    <x v="1"/>
    <x v="230"/>
    <x v="228"/>
    <x v="47"/>
    <x v="178"/>
    <x v="166"/>
    <x v="176"/>
    <x v="162"/>
  </r>
  <r>
    <x v="6"/>
    <x v="0"/>
    <x v="2"/>
    <x v="271"/>
    <x v="235"/>
    <x v="35"/>
    <x v="182"/>
    <x v="145"/>
    <x v="181"/>
    <x v="150"/>
  </r>
  <r>
    <x v="6"/>
    <x v="0"/>
    <x v="3"/>
    <x v="273"/>
    <x v="248"/>
    <x v="28"/>
    <x v="180"/>
    <x v="153"/>
    <x v="180"/>
    <x v="158"/>
  </r>
  <r>
    <x v="6"/>
    <x v="0"/>
    <x v="4"/>
    <x v="292"/>
    <x v="288"/>
    <x v="25"/>
    <x v="181"/>
    <x v="156"/>
    <x v="179"/>
    <x v="159"/>
  </r>
  <r>
    <x v="6"/>
    <x v="1"/>
    <x v="0"/>
    <x v="48"/>
    <x v="28"/>
    <x v="210"/>
    <x v="189"/>
    <x v="165"/>
    <x v="183"/>
    <x v="155"/>
  </r>
  <r>
    <x v="6"/>
    <x v="1"/>
    <x v="1"/>
    <x v="247"/>
    <x v="187"/>
    <x v="134"/>
    <x v="184"/>
    <x v="172"/>
    <x v="186"/>
    <x v="174"/>
  </r>
  <r>
    <x v="6"/>
    <x v="1"/>
    <x v="2"/>
    <x v="235"/>
    <x v="190"/>
    <x v="108"/>
    <x v="185"/>
    <x v="163"/>
    <x v="187"/>
    <x v="172"/>
  </r>
  <r>
    <x v="6"/>
    <x v="1"/>
    <x v="3"/>
    <x v="205"/>
    <x v="169"/>
    <x v="76"/>
    <x v="183"/>
    <x v="149"/>
    <x v="193"/>
    <x v="165"/>
  </r>
  <r>
    <x v="6"/>
    <x v="1"/>
    <x v="4"/>
    <x v="227"/>
    <x v="108"/>
    <x v="65"/>
    <x v="197"/>
    <x v="170"/>
    <x v="198"/>
    <x v="167"/>
  </r>
  <r>
    <x v="6"/>
    <x v="2"/>
    <x v="0"/>
    <x v="33"/>
    <x v="10"/>
    <x v="254"/>
    <x v="187"/>
    <x v="164"/>
    <x v="188"/>
    <x v="166"/>
  </r>
  <r>
    <x v="6"/>
    <x v="2"/>
    <x v="1"/>
    <x v="93"/>
    <x v="183"/>
    <x v="183"/>
    <x v="186"/>
    <x v="158"/>
    <x v="189"/>
    <x v="149"/>
  </r>
  <r>
    <x v="6"/>
    <x v="2"/>
    <x v="2"/>
    <x v="252"/>
    <x v="176"/>
    <x v="156"/>
    <x v="191"/>
    <x v="151"/>
    <x v="190"/>
    <x v="176"/>
  </r>
  <r>
    <x v="6"/>
    <x v="2"/>
    <x v="3"/>
    <x v="223"/>
    <x v="243"/>
    <x v="125"/>
    <x v="205"/>
    <x v="184"/>
    <x v="205"/>
    <x v="151"/>
  </r>
  <r>
    <x v="6"/>
    <x v="2"/>
    <x v="4"/>
    <x v="283"/>
    <x v="163"/>
    <x v="100"/>
    <x v="190"/>
    <x v="174"/>
    <x v="191"/>
    <x v="164"/>
  </r>
  <r>
    <x v="6"/>
    <x v="3"/>
    <x v="0"/>
    <x v="13"/>
    <x v="22"/>
    <x v="276"/>
    <x v="192"/>
    <x v="198"/>
    <x v="192"/>
    <x v="177"/>
  </r>
  <r>
    <x v="6"/>
    <x v="3"/>
    <x v="1"/>
    <x v="147"/>
    <x v="3"/>
    <x v="222"/>
    <x v="193"/>
    <x v="173"/>
    <x v="196"/>
    <x v="182"/>
  </r>
  <r>
    <x v="6"/>
    <x v="3"/>
    <x v="2"/>
    <x v="175"/>
    <x v="66"/>
    <x v="195"/>
    <x v="195"/>
    <x v="180"/>
    <x v="195"/>
    <x v="169"/>
  </r>
  <r>
    <x v="6"/>
    <x v="3"/>
    <x v="3"/>
    <x v="219"/>
    <x v="198"/>
    <x v="155"/>
    <x v="194"/>
    <x v="181"/>
    <x v="194"/>
    <x v="168"/>
  </r>
  <r>
    <x v="6"/>
    <x v="3"/>
    <x v="4"/>
    <x v="213"/>
    <x v="121"/>
    <x v="130"/>
    <x v="201"/>
    <x v="157"/>
    <x v="197"/>
    <x v="161"/>
  </r>
  <r>
    <x v="6"/>
    <x v="4"/>
    <x v="0"/>
    <x v="60"/>
    <x v="286"/>
    <x v="287"/>
    <x v="199"/>
    <x v="161"/>
    <x v="199"/>
    <x v="163"/>
  </r>
  <r>
    <x v="6"/>
    <x v="4"/>
    <x v="1"/>
    <x v="19"/>
    <x v="234"/>
    <x v="253"/>
    <x v="198"/>
    <x v="171"/>
    <x v="200"/>
    <x v="176"/>
  </r>
  <r>
    <x v="6"/>
    <x v="4"/>
    <x v="2"/>
    <x v="17"/>
    <x v="74"/>
    <x v="231"/>
    <x v="202"/>
    <x v="179"/>
    <x v="204"/>
    <x v="188"/>
  </r>
  <r>
    <x v="6"/>
    <x v="4"/>
    <x v="3"/>
    <x v="86"/>
    <x v="142"/>
    <x v="197"/>
    <x v="200"/>
    <x v="178"/>
    <x v="202"/>
    <x v="171"/>
  </r>
  <r>
    <x v="6"/>
    <x v="4"/>
    <x v="4"/>
    <x v="158"/>
    <x v="31"/>
    <x v="169"/>
    <x v="204"/>
    <x v="168"/>
    <x v="203"/>
    <x v="181"/>
  </r>
  <r>
    <x v="6"/>
    <x v="5"/>
    <x v="0"/>
    <x v="100"/>
    <x v="266"/>
    <x v="295"/>
    <x v="203"/>
    <x v="185"/>
    <x v="201"/>
    <x v="175"/>
  </r>
  <r>
    <x v="6"/>
    <x v="5"/>
    <x v="1"/>
    <x v="87"/>
    <x v="200"/>
    <x v="275"/>
    <x v="215"/>
    <x v="187"/>
    <x v="211"/>
    <x v="170"/>
  </r>
  <r>
    <x v="6"/>
    <x v="5"/>
    <x v="2"/>
    <x v="53"/>
    <x v="64"/>
    <x v="260"/>
    <x v="207"/>
    <x v="183"/>
    <x v="206"/>
    <x v="183"/>
  </r>
  <r>
    <x v="6"/>
    <x v="5"/>
    <x v="3"/>
    <x v="51"/>
    <x v="7"/>
    <x v="228"/>
    <x v="217"/>
    <x v="182"/>
    <x v="207"/>
    <x v="187"/>
  </r>
  <r>
    <x v="6"/>
    <x v="5"/>
    <x v="4"/>
    <x v="142"/>
    <x v="156"/>
    <x v="203"/>
    <x v="206"/>
    <x v="192"/>
    <x v="214"/>
    <x v="179"/>
  </r>
  <r>
    <x v="7"/>
    <x v="0"/>
    <x v="0"/>
    <x v="278"/>
    <x v="249"/>
    <x v="104"/>
    <x v="213"/>
    <x v="211"/>
    <x v="218"/>
    <x v="200"/>
  </r>
  <r>
    <x v="7"/>
    <x v="0"/>
    <x v="1"/>
    <x v="262"/>
    <x v="218"/>
    <x v="60"/>
    <x v="208"/>
    <x v="186"/>
    <x v="209"/>
    <x v="191"/>
  </r>
  <r>
    <x v="7"/>
    <x v="0"/>
    <x v="2"/>
    <x v="249"/>
    <x v="257"/>
    <x v="49"/>
    <x v="211"/>
    <x v="194"/>
    <x v="217"/>
    <x v="180"/>
  </r>
  <r>
    <x v="7"/>
    <x v="0"/>
    <x v="3"/>
    <x v="276"/>
    <x v="222"/>
    <x v="38"/>
    <x v="218"/>
    <x v="201"/>
    <x v="210"/>
    <x v="198"/>
  </r>
  <r>
    <x v="7"/>
    <x v="0"/>
    <x v="4"/>
    <x v="296"/>
    <x v="295"/>
    <x v="34"/>
    <x v="209"/>
    <x v="195"/>
    <x v="216"/>
    <x v="189"/>
  </r>
  <r>
    <x v="7"/>
    <x v="1"/>
    <x v="0"/>
    <x v="78"/>
    <x v="15"/>
    <x v="221"/>
    <x v="210"/>
    <x v="189"/>
    <x v="208"/>
    <x v="186"/>
  </r>
  <r>
    <x v="7"/>
    <x v="1"/>
    <x v="1"/>
    <x v="122"/>
    <x v="229"/>
    <x v="152"/>
    <x v="219"/>
    <x v="191"/>
    <x v="213"/>
    <x v="185"/>
  </r>
  <r>
    <x v="7"/>
    <x v="1"/>
    <x v="2"/>
    <x v="257"/>
    <x v="159"/>
    <x v="122"/>
    <x v="216"/>
    <x v="190"/>
    <x v="212"/>
    <x v="190"/>
  </r>
  <r>
    <x v="7"/>
    <x v="1"/>
    <x v="3"/>
    <x v="264"/>
    <x v="216"/>
    <x v="90"/>
    <x v="214"/>
    <x v="197"/>
    <x v="234"/>
    <x v="202"/>
  </r>
  <r>
    <x v="7"/>
    <x v="1"/>
    <x v="4"/>
    <x v="285"/>
    <x v="262"/>
    <x v="78"/>
    <x v="212"/>
    <x v="188"/>
    <x v="215"/>
    <x v="184"/>
  </r>
  <r>
    <x v="7"/>
    <x v="2"/>
    <x v="0"/>
    <x v="62"/>
    <x v="50"/>
    <x v="262"/>
    <x v="280"/>
    <x v="223"/>
    <x v="270"/>
    <x v="201"/>
  </r>
  <r>
    <x v="7"/>
    <x v="2"/>
    <x v="1"/>
    <x v="110"/>
    <x v="135"/>
    <x v="205"/>
    <x v="224"/>
    <x v="235"/>
    <x v="219"/>
    <x v="214"/>
  </r>
  <r>
    <x v="7"/>
    <x v="2"/>
    <x v="2"/>
    <x v="84"/>
    <x v="36"/>
    <x v="179"/>
    <x v="266"/>
    <x v="246"/>
    <x v="223"/>
    <x v="227"/>
  </r>
  <r>
    <x v="7"/>
    <x v="2"/>
    <x v="3"/>
    <x v="238"/>
    <x v="148"/>
    <x v="142"/>
    <x v="279"/>
    <x v="248"/>
    <x v="228"/>
    <x v="221"/>
  </r>
  <r>
    <x v="7"/>
    <x v="2"/>
    <x v="4"/>
    <x v="263"/>
    <x v="144"/>
    <x v="131"/>
    <x v="220"/>
    <x v="241"/>
    <x v="227"/>
    <x v="262"/>
  </r>
  <r>
    <x v="7"/>
    <x v="3"/>
    <x v="0"/>
    <x v="27"/>
    <x v="157"/>
    <x v="281"/>
    <x v="225"/>
    <x v="221"/>
    <x v="221"/>
    <x v="268"/>
  </r>
  <r>
    <x v="7"/>
    <x v="3"/>
    <x v="1"/>
    <x v="182"/>
    <x v="93"/>
    <x v="245"/>
    <x v="273"/>
    <x v="224"/>
    <x v="284"/>
    <x v="251"/>
  </r>
  <r>
    <x v="7"/>
    <x v="3"/>
    <x v="2"/>
    <x v="91"/>
    <x v="102"/>
    <x v="220"/>
    <x v="288"/>
    <x v="234"/>
    <x v="296"/>
    <x v="245"/>
  </r>
  <r>
    <x v="7"/>
    <x v="3"/>
    <x v="3"/>
    <x v="237"/>
    <x v="99"/>
    <x v="177"/>
    <x v="227"/>
    <x v="240"/>
    <x v="276"/>
    <x v="248"/>
  </r>
  <r>
    <x v="7"/>
    <x v="3"/>
    <x v="4"/>
    <x v="170"/>
    <x v="133"/>
    <x v="161"/>
    <x v="223"/>
    <x v="222"/>
    <x v="222"/>
    <x v="267"/>
  </r>
  <r>
    <x v="7"/>
    <x v="4"/>
    <x v="0"/>
    <x v="14"/>
    <x v="258"/>
    <x v="291"/>
    <x v="244"/>
    <x v="262"/>
    <x v="246"/>
    <x v="224"/>
  </r>
  <r>
    <x v="7"/>
    <x v="4"/>
    <x v="1"/>
    <x v="49"/>
    <x v="264"/>
    <x v="265"/>
    <x v="293"/>
    <x v="230"/>
    <x v="220"/>
    <x v="196"/>
  </r>
  <r>
    <x v="7"/>
    <x v="4"/>
    <x v="2"/>
    <x v="44"/>
    <x v="101"/>
    <x v="249"/>
    <x v="252"/>
    <x v="219"/>
    <x v="265"/>
    <x v="222"/>
  </r>
  <r>
    <x v="7"/>
    <x v="4"/>
    <x v="3"/>
    <x v="97"/>
    <x v="118"/>
    <x v="208"/>
    <x v="240"/>
    <x v="207"/>
    <x v="262"/>
    <x v="236"/>
  </r>
  <r>
    <x v="7"/>
    <x v="4"/>
    <x v="4"/>
    <x v="77"/>
    <x v="151"/>
    <x v="194"/>
    <x v="232"/>
    <x v="206"/>
    <x v="225"/>
    <x v="213"/>
  </r>
  <r>
    <x v="7"/>
    <x v="5"/>
    <x v="0"/>
    <x v="43"/>
    <x v="272"/>
    <x v="297"/>
    <x v="294"/>
    <x v="196"/>
    <x v="250"/>
    <x v="265"/>
  </r>
  <r>
    <x v="7"/>
    <x v="5"/>
    <x v="1"/>
    <x v="36"/>
    <x v="208"/>
    <x v="279"/>
    <x v="228"/>
    <x v="238"/>
    <x v="241"/>
    <x v="207"/>
  </r>
  <r>
    <x v="7"/>
    <x v="5"/>
    <x v="2"/>
    <x v="54"/>
    <x v="180"/>
    <x v="270"/>
    <x v="257"/>
    <x v="218"/>
    <x v="226"/>
    <x v="210"/>
  </r>
  <r>
    <x v="7"/>
    <x v="5"/>
    <x v="3"/>
    <x v="126"/>
    <x v="138"/>
    <x v="240"/>
    <x v="284"/>
    <x v="268"/>
    <x v="287"/>
    <x v="217"/>
  </r>
  <r>
    <x v="7"/>
    <x v="5"/>
    <x v="4"/>
    <x v="104"/>
    <x v="145"/>
    <x v="232"/>
    <x v="289"/>
    <x v="199"/>
    <x v="274"/>
    <x v="231"/>
  </r>
  <r>
    <x v="8"/>
    <x v="0"/>
    <x v="0"/>
    <x v="267"/>
    <x v="226"/>
    <x v="120"/>
    <x v="255"/>
    <x v="237"/>
    <x v="291"/>
    <x v="272"/>
  </r>
  <r>
    <x v="8"/>
    <x v="0"/>
    <x v="1"/>
    <x v="224"/>
    <x v="255"/>
    <x v="73"/>
    <x v="239"/>
    <x v="243"/>
    <x v="256"/>
    <x v="253"/>
  </r>
  <r>
    <x v="8"/>
    <x v="0"/>
    <x v="2"/>
    <x v="281"/>
    <x v="221"/>
    <x v="62"/>
    <x v="222"/>
    <x v="228"/>
    <x v="232"/>
    <x v="243"/>
  </r>
  <r>
    <x v="8"/>
    <x v="0"/>
    <x v="3"/>
    <x v="284"/>
    <x v="267"/>
    <x v="52"/>
    <x v="226"/>
    <x v="209"/>
    <x v="224"/>
    <x v="204"/>
  </r>
  <r>
    <x v="8"/>
    <x v="0"/>
    <x v="4"/>
    <x v="291"/>
    <x v="294"/>
    <x v="51"/>
    <x v="261"/>
    <x v="254"/>
    <x v="288"/>
    <x v="271"/>
  </r>
  <r>
    <x v="8"/>
    <x v="1"/>
    <x v="0"/>
    <x v="39"/>
    <x v="120"/>
    <x v="234"/>
    <x v="265"/>
    <x v="259"/>
    <x v="280"/>
    <x v="254"/>
  </r>
  <r>
    <x v="8"/>
    <x v="1"/>
    <x v="1"/>
    <x v="215"/>
    <x v="100"/>
    <x v="168"/>
    <x v="272"/>
    <x v="216"/>
    <x v="269"/>
    <x v="216"/>
  </r>
  <r>
    <x v="8"/>
    <x v="1"/>
    <x v="2"/>
    <x v="229"/>
    <x v="179"/>
    <x v="141"/>
    <x v="237"/>
    <x v="214"/>
    <x v="242"/>
    <x v="218"/>
  </r>
  <r>
    <x v="8"/>
    <x v="1"/>
    <x v="3"/>
    <x v="288"/>
    <x v="271"/>
    <x v="106"/>
    <x v="246"/>
    <x v="245"/>
    <x v="267"/>
    <x v="206"/>
  </r>
  <r>
    <x v="8"/>
    <x v="1"/>
    <x v="4"/>
    <x v="233"/>
    <x v="240"/>
    <x v="95"/>
    <x v="268"/>
    <x v="270"/>
    <x v="243"/>
    <x v="223"/>
  </r>
  <r>
    <x v="8"/>
    <x v="2"/>
    <x v="0"/>
    <x v="138"/>
    <x v="13"/>
    <x v="267"/>
    <x v="241"/>
    <x v="227"/>
    <x v="236"/>
    <x v="229"/>
  </r>
  <r>
    <x v="8"/>
    <x v="2"/>
    <x v="1"/>
    <x v="171"/>
    <x v="160"/>
    <x v="214"/>
    <x v="291"/>
    <x v="231"/>
    <x v="294"/>
    <x v="219"/>
  </r>
  <r>
    <x v="8"/>
    <x v="2"/>
    <x v="2"/>
    <x v="148"/>
    <x v="129"/>
    <x v="188"/>
    <x v="276"/>
    <x v="274"/>
    <x v="297"/>
    <x v="237"/>
  </r>
  <r>
    <x v="8"/>
    <x v="2"/>
    <x v="3"/>
    <x v="200"/>
    <x v="165"/>
    <x v="149"/>
    <x v="286"/>
    <x v="263"/>
    <x v="259"/>
    <x v="269"/>
  </r>
  <r>
    <x v="8"/>
    <x v="2"/>
    <x v="4"/>
    <x v="246"/>
    <x v="162"/>
    <x v="139"/>
    <x v="253"/>
    <x v="250"/>
    <x v="277"/>
    <x v="226"/>
  </r>
  <r>
    <x v="8"/>
    <x v="3"/>
    <x v="0"/>
    <x v="34"/>
    <x v="270"/>
    <x v="283"/>
    <x v="292"/>
    <x v="266"/>
    <x v="278"/>
    <x v="241"/>
  </r>
  <r>
    <x v="8"/>
    <x v="3"/>
    <x v="1"/>
    <x v="67"/>
    <x v="89"/>
    <x v="246"/>
    <x v="221"/>
    <x v="202"/>
    <x v="233"/>
    <x v="192"/>
  </r>
  <r>
    <x v="8"/>
    <x v="3"/>
    <x v="2"/>
    <x v="105"/>
    <x v="247"/>
    <x v="216"/>
    <x v="235"/>
    <x v="203"/>
    <x v="230"/>
    <x v="235"/>
  </r>
  <r>
    <x v="8"/>
    <x v="3"/>
    <x v="3"/>
    <x v="146"/>
    <x v="46"/>
    <x v="174"/>
    <x v="229"/>
    <x v="226"/>
    <x v="229"/>
    <x v="194"/>
  </r>
  <r>
    <x v="8"/>
    <x v="3"/>
    <x v="4"/>
    <x v="243"/>
    <x v="201"/>
    <x v="167"/>
    <x v="243"/>
    <x v="193"/>
    <x v="235"/>
    <x v="193"/>
  </r>
  <r>
    <x v="8"/>
    <x v="4"/>
    <x v="0"/>
    <x v="117"/>
    <x v="282"/>
    <x v="292"/>
    <x v="236"/>
    <x v="210"/>
    <x v="231"/>
    <x v="199"/>
  </r>
  <r>
    <x v="8"/>
    <x v="4"/>
    <x v="1"/>
    <x v="80"/>
    <x v="53"/>
    <x v="266"/>
    <x v="248"/>
    <x v="200"/>
    <x v="255"/>
    <x v="232"/>
  </r>
  <r>
    <x v="8"/>
    <x v="4"/>
    <x v="2"/>
    <x v="103"/>
    <x v="79"/>
    <x v="248"/>
    <x v="245"/>
    <x v="208"/>
    <x v="271"/>
    <x v="197"/>
  </r>
  <r>
    <x v="8"/>
    <x v="4"/>
    <x v="3"/>
    <x v="72"/>
    <x v="71"/>
    <x v="215"/>
    <x v="231"/>
    <x v="204"/>
    <x v="237"/>
    <x v="195"/>
  </r>
  <r>
    <x v="8"/>
    <x v="4"/>
    <x v="4"/>
    <x v="95"/>
    <x v="57"/>
    <x v="204"/>
    <x v="242"/>
    <x v="252"/>
    <x v="245"/>
    <x v="207"/>
  </r>
  <r>
    <x v="8"/>
    <x v="5"/>
    <x v="0"/>
    <x v="5"/>
    <x v="291"/>
    <x v="298"/>
    <x v="297"/>
    <x v="276"/>
    <x v="295"/>
    <x v="263"/>
  </r>
  <r>
    <x v="8"/>
    <x v="5"/>
    <x v="1"/>
    <x v="18"/>
    <x v="238"/>
    <x v="282"/>
    <x v="290"/>
    <x v="215"/>
    <x v="257"/>
    <x v="211"/>
  </r>
  <r>
    <x v="8"/>
    <x v="5"/>
    <x v="2"/>
    <x v="90"/>
    <x v="181"/>
    <x v="274"/>
    <x v="264"/>
    <x v="247"/>
    <x v="290"/>
    <x v="258"/>
  </r>
  <r>
    <x v="8"/>
    <x v="5"/>
    <x v="3"/>
    <x v="179"/>
    <x v="88"/>
    <x v="250"/>
    <x v="258"/>
    <x v="244"/>
    <x v="239"/>
    <x v="203"/>
  </r>
  <r>
    <x v="8"/>
    <x v="5"/>
    <x v="4"/>
    <x v="156"/>
    <x v="122"/>
    <x v="235"/>
    <x v="230"/>
    <x v="232"/>
    <x v="258"/>
    <x v="209"/>
  </r>
  <r>
    <x v="9"/>
    <x v="0"/>
    <x v="0"/>
    <x v="85"/>
    <x v="140"/>
    <x v="118"/>
    <x v="262"/>
    <x v="256"/>
    <x v="289"/>
    <x v="212"/>
  </r>
  <r>
    <x v="9"/>
    <x v="0"/>
    <x v="1"/>
    <x v="211"/>
    <x v="239"/>
    <x v="72"/>
    <x v="283"/>
    <x v="217"/>
    <x v="272"/>
    <x v="215"/>
  </r>
  <r>
    <x v="9"/>
    <x v="0"/>
    <x v="2"/>
    <x v="270"/>
    <x v="250"/>
    <x v="61"/>
    <x v="233"/>
    <x v="205"/>
    <x v="240"/>
    <x v="249"/>
  </r>
  <r>
    <x v="9"/>
    <x v="0"/>
    <x v="3"/>
    <x v="207"/>
    <x v="256"/>
    <x v="46"/>
    <x v="238"/>
    <x v="220"/>
    <x v="238"/>
    <x v="240"/>
  </r>
  <r>
    <x v="9"/>
    <x v="0"/>
    <x v="4"/>
    <x v="280"/>
    <x v="259"/>
    <x v="43"/>
    <x v="234"/>
    <x v="213"/>
    <x v="244"/>
    <x v="239"/>
  </r>
  <r>
    <x v="9"/>
    <x v="1"/>
    <x v="0"/>
    <x v="218"/>
    <x v="119"/>
    <x v="233"/>
    <x v="254"/>
    <x v="242"/>
    <x v="254"/>
    <x v="238"/>
  </r>
  <r>
    <x v="9"/>
    <x v="1"/>
    <x v="1"/>
    <x v="204"/>
    <x v="37"/>
    <x v="166"/>
    <x v="267"/>
    <x v="239"/>
    <x v="260"/>
    <x v="234"/>
  </r>
  <r>
    <x v="9"/>
    <x v="1"/>
    <x v="2"/>
    <x v="258"/>
    <x v="231"/>
    <x v="137"/>
    <x v="256"/>
    <x v="226"/>
    <x v="253"/>
    <x v="255"/>
  </r>
  <r>
    <x v="9"/>
    <x v="1"/>
    <x v="3"/>
    <x v="275"/>
    <x v="268"/>
    <x v="107"/>
    <x v="250"/>
    <x v="258"/>
    <x v="249"/>
    <x v="220"/>
  </r>
  <r>
    <x v="9"/>
    <x v="1"/>
    <x v="4"/>
    <x v="279"/>
    <x v="189"/>
    <x v="96"/>
    <x v="259"/>
    <x v="229"/>
    <x v="248"/>
    <x v="264"/>
  </r>
  <r>
    <x v="9"/>
    <x v="2"/>
    <x v="0"/>
    <x v="63"/>
    <x v="127"/>
    <x v="268"/>
    <x v="247"/>
    <x v="212"/>
    <x v="252"/>
    <x v="205"/>
  </r>
  <r>
    <x v="9"/>
    <x v="2"/>
    <x v="1"/>
    <x v="55"/>
    <x v="158"/>
    <x v="211"/>
    <x v="251"/>
    <x v="225"/>
    <x v="251"/>
    <x v="208"/>
  </r>
  <r>
    <x v="9"/>
    <x v="2"/>
    <x v="2"/>
    <x v="231"/>
    <x v="97"/>
    <x v="184"/>
    <x v="249"/>
    <x v="269"/>
    <x v="247"/>
    <x v="228"/>
  </r>
  <r>
    <x v="9"/>
    <x v="2"/>
    <x v="3"/>
    <x v="195"/>
    <x v="290"/>
    <x v="148"/>
    <x v="260"/>
    <x v="233"/>
    <x v="263"/>
    <x v="261"/>
  </r>
  <r>
    <x v="9"/>
    <x v="2"/>
    <x v="4"/>
    <x v="192"/>
    <x v="90"/>
    <x v="136"/>
    <x v="277"/>
    <x v="260"/>
    <x v="282"/>
    <x v="225"/>
  </r>
  <r>
    <x v="9"/>
    <x v="3"/>
    <x v="0"/>
    <x v="116"/>
    <x v="244"/>
    <x v="285"/>
    <x v="271"/>
    <x v="236"/>
    <x v="264"/>
    <x v="270"/>
  </r>
  <r>
    <x v="9"/>
    <x v="3"/>
    <x v="1"/>
    <x v="127"/>
    <x v="0"/>
    <x v="247"/>
    <x v="287"/>
    <x v="249"/>
    <x v="261"/>
    <x v="257"/>
  </r>
  <r>
    <x v="9"/>
    <x v="3"/>
    <x v="2"/>
    <x v="118"/>
    <x v="60"/>
    <x v="224"/>
    <x v="279"/>
    <x v="272"/>
    <x v="281"/>
    <x v="233"/>
  </r>
  <r>
    <x v="9"/>
    <x v="3"/>
    <x v="3"/>
    <x v="212"/>
    <x v="215"/>
    <x v="187"/>
    <x v="278"/>
    <x v="253"/>
    <x v="283"/>
    <x v="242"/>
  </r>
  <r>
    <x v="9"/>
    <x v="3"/>
    <x v="4"/>
    <x v="222"/>
    <x v="61"/>
    <x v="182"/>
    <x v="285"/>
    <x v="271"/>
    <x v="285"/>
    <x v="244"/>
  </r>
  <r>
    <x v="9"/>
    <x v="4"/>
    <x v="0"/>
    <x v="176"/>
    <x v="292"/>
    <x v="294"/>
    <x v="282"/>
    <x v="267"/>
    <x v="286"/>
    <x v="230"/>
  </r>
  <r>
    <x v="9"/>
    <x v="4"/>
    <x v="1"/>
    <x v="149"/>
    <x v="273"/>
    <x v="273"/>
    <x v="274"/>
    <x v="264"/>
    <x v="273"/>
    <x v="250"/>
  </r>
  <r>
    <x v="9"/>
    <x v="4"/>
    <x v="2"/>
    <x v="140"/>
    <x v="193"/>
    <x v="256"/>
    <x v="269"/>
    <x v="275"/>
    <x v="268"/>
    <x v="266"/>
  </r>
  <r>
    <x v="9"/>
    <x v="4"/>
    <x v="3"/>
    <x v="152"/>
    <x v="25"/>
    <x v="226"/>
    <x v="263"/>
    <x v="251"/>
    <x v="266"/>
    <x v="252"/>
  </r>
  <r>
    <x v="9"/>
    <x v="4"/>
    <x v="4"/>
    <x v="102"/>
    <x v="68"/>
    <x v="217"/>
    <x v="270"/>
    <x v="265"/>
    <x v="275"/>
    <x v="256"/>
  </r>
  <r>
    <x v="9"/>
    <x v="5"/>
    <x v="0"/>
    <x v="113"/>
    <x v="284"/>
    <x v="299"/>
    <x v="296"/>
    <x v="261"/>
    <x v="293"/>
    <x v="246"/>
  </r>
  <r>
    <x v="9"/>
    <x v="5"/>
    <x v="1"/>
    <x v="135"/>
    <x v="171"/>
    <x v="296"/>
    <x v="298"/>
    <x v="277"/>
    <x v="299"/>
    <x v="273"/>
  </r>
  <r>
    <x v="9"/>
    <x v="5"/>
    <x v="2"/>
    <x v="22"/>
    <x v="195"/>
    <x v="288"/>
    <x v="295"/>
    <x v="273"/>
    <x v="298"/>
    <x v="247"/>
  </r>
  <r>
    <x v="9"/>
    <x v="5"/>
    <x v="3"/>
    <x v="75"/>
    <x v="63"/>
    <x v="258"/>
    <x v="281"/>
    <x v="255"/>
    <x v="292"/>
    <x v="259"/>
  </r>
  <r>
    <x v="9"/>
    <x v="5"/>
    <x v="4"/>
    <x v="201"/>
    <x v="35"/>
    <x v="252"/>
    <x v="275"/>
    <x v="257"/>
    <x v="279"/>
    <x v="26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7:L30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n">
        <f aca="false">TRUE()</f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n">
        <f aca="false">TRUE()</f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n">
        <f aca="false">TRUE()</f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n">
        <f aca="false">TRUE()</f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n">
        <f aca="false">TRUE()</f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n">
        <f aca="false">TRUE()</f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n">
        <f aca="false">TRUE()</f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n">
        <f aca="false">TRUE()</f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n">
        <f aca="false">TRUE()</f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n">
        <f aca="false">TRUE()</f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n">
        <f aca="false">TRUE()</f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n">
        <f aca="false">TRUE()</f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n">
        <f aca="false">TRUE()</f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n">
        <f aca="false">TRUE()</f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n">
        <f aca="false">TRUE()</f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n">
        <f aca="false">TRUE()</f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n">
        <f aca="false">FALSE()</f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n">
        <f aca="false">FALSE()</f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n">
        <f aca="false">FALSE()</f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n">
        <f aca="false">FALSE()</f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n">
        <f aca="false">FALSE()</f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n">
        <f aca="false">FALSE()</f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n">
        <f aca="false">FALSE()</f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n">
        <f aca="false">FALSE()</f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n">
        <f aca="false">FALSE()</f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n">
        <f aca="false">FALSE()</f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n">
        <f aca="false">FALSE()</f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n">
        <f aca="false">FALSE()</f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n">
        <f aca="false">FALSE()</f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n">
        <f aca="false">FALSE()</f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n">
        <f aca="false">FALSE()</f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n">
        <f aca="false">FALSE()</f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n">
        <f aca="false">TRUE()</f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n">
        <f aca="false">TRUE()</f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n">
        <f aca="false">TRUE()</f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n">
        <f aca="false">TRUE()</f>
        <v>1</v>
      </c>
      <c r="F37" s="0" t="n">
        <v>0.00147614609196845</v>
      </c>
      <c r="G37" s="0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n">
        <f aca="false">TRUE()</f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n">
        <f aca="false">TRUE()</f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n">
        <f aca="false">TRUE()</f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n">
        <f aca="false">TRUE()</f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n">
        <f aca="false">TRUE()</f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n">
        <f aca="false">TRUE()</f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n">
        <f aca="false">TRUE()</f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n">
        <f aca="false">TRUE()</f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n">
        <f aca="false">TRUE()</f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n">
        <f aca="false">TRUE()</f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n">
        <f aca="false">TRUE()</f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n">
        <f aca="false">TRUE()</f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n">
        <f aca="false">FALSE()</f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n">
        <f aca="false">FALSE()</f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n">
        <f aca="false">FALSE()</f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n">
        <f aca="false">FALSE()</f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n">
        <f aca="false">FALSE()</f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n">
        <f aca="false">FALSE()</f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n">
        <f aca="false">FALSE()</f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n">
        <f aca="false">FALSE()</f>
        <v>0</v>
      </c>
      <c r="F57" s="0" t="n">
        <v>0.000657644810701823</v>
      </c>
      <c r="G57" s="0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n">
        <f aca="false">FALSE()</f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n">
        <f aca="false">FALSE()</f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n">
        <f aca="false">FALSE()</f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n">
        <f aca="false">FALSE()</f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n">
        <f aca="false">FALSE()</f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n">
        <f aca="false">FALSE()</f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n">
        <f aca="false">FALSE()</f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n">
        <f aca="false">FALSE()</f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n">
        <f aca="false">TRUE()</f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n">
        <f aca="false">TRUE()</f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n">
        <f aca="false">TRUE()</f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n">
        <f aca="false">TRUE()</f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n">
        <f aca="false">TRUE()</f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n">
        <f aca="false">TRUE()</f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n">
        <f aca="false">TRUE()</f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n">
        <f aca="false">TRUE()</f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n">
        <f aca="false">TRUE()</f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n">
        <f aca="false">TRUE()</f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n">
        <f aca="false">TRUE()</f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n">
        <f aca="false">TRUE()</f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n">
        <f aca="false">TRUE()</f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n">
        <f aca="false">TRUE()</f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n">
        <f aca="false">TRUE()</f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n">
        <f aca="false">TRUE()</f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n">
        <f aca="false">FALSE()</f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n">
        <f aca="false">FALSE()</f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n">
        <f aca="false">FALSE()</f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n">
        <f aca="false">FALSE()</f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n">
        <f aca="false">FALSE()</f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n">
        <f aca="false">FALSE()</f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n">
        <f aca="false">FALSE()</f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n">
        <f aca="false">FALSE()</f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n">
        <f aca="false">FALSE()</f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n">
        <f aca="false">FALSE()</f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n">
        <f aca="false">FALSE()</f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n">
        <f aca="false">FALSE()</f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n">
        <f aca="false">FALSE()</f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n">
        <f aca="false">FALSE()</f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n">
        <f aca="false">FALSE()</f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n">
        <f aca="false">FALSE()</f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n">
        <f aca="false">TRUE()</f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n">
        <f aca="false">TRUE()</f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n">
        <f aca="false">TRUE()</f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n">
        <f aca="false">TRUE()</f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n">
        <f aca="false">TRUE()</f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n">
        <f aca="false">TRUE()</f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n">
        <f aca="false">TRUE()</f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n">
        <f aca="false">TRUE()</f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n">
        <f aca="false">TRUE()</f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n">
        <f aca="false">TRUE()</f>
        <v>1</v>
      </c>
      <c r="F107" s="0" t="n">
        <v>0.364285213572828</v>
      </c>
      <c r="G107" s="0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n">
        <f aca="false">TRUE()</f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n">
        <f aca="false">TRUE()</f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n">
        <f aca="false">TRUE()</f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n">
        <f aca="false">TRUE()</f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n">
        <f aca="false">TRUE()</f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n">
        <f aca="false">TRUE()</f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n">
        <f aca="false">FALSE()</f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n">
        <f aca="false">FALSE()</f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n">
        <f aca="false">FALSE()</f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n">
        <f aca="false">FALSE()</f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n">
        <f aca="false">FALSE()</f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n">
        <f aca="false">FALSE()</f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n">
        <f aca="false">FALSE()</f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n">
        <f aca="false">FALSE()</f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n">
        <f aca="false">FALSE()</f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n">
        <f aca="false">FALSE()</f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n">
        <f aca="false">FALSE()</f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n">
        <f aca="false">FALSE()</f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n">
        <f aca="false">FALSE()</f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n">
        <f aca="false">FALSE()</f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n">
        <f aca="false">FALSE()</f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n">
        <f aca="false">FALSE()</f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n">
        <f aca="false">TRUE()</f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n">
        <f aca="false">TRUE()</f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n">
        <f aca="false">TRUE()</f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n">
        <f aca="false">TRUE()</f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n">
        <f aca="false">TRUE()</f>
        <v>1</v>
      </c>
      <c r="F134" s="2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n">
        <f aca="false">TRUE()</f>
        <v>1</v>
      </c>
      <c r="F135" s="2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n">
        <f aca="false">TRUE()</f>
        <v>1</v>
      </c>
      <c r="F136" s="2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n">
        <f aca="false">TRUE()</f>
        <v>1</v>
      </c>
      <c r="F137" s="2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n">
        <f aca="false">TRUE()</f>
        <v>1</v>
      </c>
      <c r="F138" s="2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n">
        <f aca="false">TRUE()</f>
        <v>1</v>
      </c>
      <c r="F139" s="2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n">
        <f aca="false">TRUE()</f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n">
        <f aca="false">TRUE()</f>
        <v>1</v>
      </c>
      <c r="F141" s="2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n">
        <f aca="false">TRUE()</f>
        <v>1</v>
      </c>
      <c r="F142" s="2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n">
        <f aca="false">TRUE()</f>
        <v>1</v>
      </c>
      <c r="F143" s="2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n">
        <f aca="false">TRUE()</f>
        <v>1</v>
      </c>
      <c r="F144" s="2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n">
        <f aca="false">TRUE()</f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n">
        <f aca="false">FALSE()</f>
        <v>0</v>
      </c>
      <c r="F146" s="2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n">
        <f aca="false">FALSE()</f>
        <v>0</v>
      </c>
      <c r="F147" s="2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n">
        <f aca="false">FALSE()</f>
        <v>0</v>
      </c>
      <c r="F148" s="2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n">
        <f aca="false">FALSE()</f>
        <v>0</v>
      </c>
      <c r="F149" s="2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n">
        <f aca="false">FALSE()</f>
        <v>0</v>
      </c>
      <c r="F150" s="2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n">
        <f aca="false">FALSE()</f>
        <v>0</v>
      </c>
      <c r="F151" s="2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n">
        <f aca="false">FALSE()</f>
        <v>0</v>
      </c>
      <c r="F152" s="2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n">
        <f aca="false">FALSE()</f>
        <v>0</v>
      </c>
      <c r="F153" s="2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n">
        <f aca="false">FALSE()</f>
        <v>0</v>
      </c>
      <c r="F154" s="2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n">
        <f aca="false">FALSE()</f>
        <v>0</v>
      </c>
      <c r="F155" s="3" t="n">
        <v>4.79120096438991E-005</v>
      </c>
      <c r="G155" s="4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n">
        <f aca="false">FALSE()</f>
        <v>0</v>
      </c>
      <c r="F156" s="2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n">
        <f aca="false">FALSE()</f>
        <v>0</v>
      </c>
      <c r="F157" s="2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n">
        <f aca="false">FALSE()</f>
        <v>0</v>
      </c>
      <c r="F158" s="2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n">
        <f aca="false">FALSE()</f>
        <v>0</v>
      </c>
      <c r="F159" s="2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n">
        <f aca="false">FALSE()</f>
        <v>0</v>
      </c>
      <c r="F160" s="2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n">
        <f aca="false">FALSE()</f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n">
        <f aca="false">TRUE()</f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n">
        <f aca="false">TRUE()</f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n">
        <f aca="false">TRUE()</f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n">
        <f aca="false">TRUE()</f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n">
        <f aca="false">TRUE()</f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n">
        <f aca="false">TRUE()</f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n">
        <f aca="false">TRUE()</f>
        <v>1</v>
      </c>
      <c r="F168" s="2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n">
        <f aca="false">TRUE()</f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n">
        <f aca="false">TRUE()</f>
        <v>1</v>
      </c>
      <c r="F170" s="2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n">
        <f aca="false">TRUE()</f>
        <v>1</v>
      </c>
      <c r="F171" s="2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n">
        <f aca="false">TRUE()</f>
        <v>1</v>
      </c>
      <c r="F172" s="2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n">
        <f aca="false">TRUE()</f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n">
        <f aca="false">TRUE()</f>
        <v>1</v>
      </c>
      <c r="F174" s="2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n">
        <f aca="false">TRUE()</f>
        <v>1</v>
      </c>
      <c r="F175" s="2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n">
        <f aca="false">TRUE()</f>
        <v>1</v>
      </c>
      <c r="F176" s="2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n">
        <f aca="false">TRUE()</f>
        <v>1</v>
      </c>
      <c r="F177" s="2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n">
        <f aca="false">FALSE()</f>
        <v>0</v>
      </c>
      <c r="F178" s="2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n">
        <f aca="false">FALSE()</f>
        <v>0</v>
      </c>
      <c r="F179" s="2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n">
        <f aca="false">FALSE()</f>
        <v>0</v>
      </c>
      <c r="F180" s="2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n">
        <f aca="false">FALSE()</f>
        <v>0</v>
      </c>
      <c r="F181" s="2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n">
        <f aca="false">FALSE()</f>
        <v>0</v>
      </c>
      <c r="F182" s="2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n">
        <f aca="false">FALSE()</f>
        <v>0</v>
      </c>
      <c r="F183" s="2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n">
        <f aca="false">FALSE()</f>
        <v>0</v>
      </c>
      <c r="F184" s="2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n">
        <f aca="false">FALSE()</f>
        <v>0</v>
      </c>
      <c r="F185" s="2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n">
        <f aca="false">FALSE()</f>
        <v>0</v>
      </c>
      <c r="F186" s="2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n">
        <f aca="false">FALSE()</f>
        <v>0</v>
      </c>
      <c r="F187" s="5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n">
        <f aca="false">FALSE()</f>
        <v>0</v>
      </c>
      <c r="F188" s="2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n">
        <f aca="false">FALSE()</f>
        <v>0</v>
      </c>
      <c r="F189" s="2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n">
        <f aca="false">FALSE()</f>
        <v>0</v>
      </c>
      <c r="F190" s="2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n">
        <f aca="false">FALSE()</f>
        <v>0</v>
      </c>
      <c r="F191" s="2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n">
        <f aca="false">FALSE()</f>
        <v>0</v>
      </c>
      <c r="F192" s="2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n">
        <f aca="false">FALSE()</f>
        <v>0</v>
      </c>
      <c r="F193" s="2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n">
        <f aca="false">TRUE()</f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n">
        <f aca="false">TRUE()</f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n">
        <f aca="false">TRUE()</f>
        <v>1</v>
      </c>
      <c r="F196" s="2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n">
        <f aca="false">TRUE()</f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n">
        <f aca="false">TRUE()</f>
        <v>1</v>
      </c>
      <c r="F198" s="2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n">
        <f aca="false">TRUE()</f>
        <v>1</v>
      </c>
      <c r="F199" s="2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n">
        <f aca="false">TRUE()</f>
        <v>1</v>
      </c>
      <c r="F200" s="2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n">
        <f aca="false">TRUE()</f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n">
        <f aca="false">TRUE()</f>
        <v>1</v>
      </c>
      <c r="F202" s="2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n">
        <f aca="false">TRUE()</f>
        <v>1</v>
      </c>
      <c r="F203" s="2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n">
        <f aca="false">TRUE()</f>
        <v>1</v>
      </c>
      <c r="F204" s="2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n">
        <f aca="false">TRUE()</f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n">
        <f aca="false">TRUE()</f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n">
        <f aca="false">TRUE()</f>
        <v>1</v>
      </c>
      <c r="F207" s="2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n">
        <f aca="false">TRUE()</f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n">
        <f aca="false">TRUE()</f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n">
        <f aca="false">FALSE()</f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n">
        <f aca="false">FALSE()</f>
        <v>0</v>
      </c>
      <c r="F211" s="2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n">
        <f aca="false">FALSE()</f>
        <v>0</v>
      </c>
      <c r="F212" s="2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n">
        <f aca="false">FALSE()</f>
        <v>0</v>
      </c>
      <c r="F213" s="2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n">
        <f aca="false">FALSE()</f>
        <v>0</v>
      </c>
      <c r="F214" s="2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n">
        <f aca="false">FALSE()</f>
        <v>0</v>
      </c>
      <c r="F215" s="2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n">
        <f aca="false">FALSE()</f>
        <v>0</v>
      </c>
      <c r="F216" s="2" t="n">
        <v>7.11706648405596E-005</v>
      </c>
      <c r="G216" s="6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n">
        <f aca="false">FALSE()</f>
        <v>0</v>
      </c>
      <c r="F217" s="2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n">
        <f aca="false">FALSE()</f>
        <v>0</v>
      </c>
      <c r="F218" s="2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n">
        <f aca="false">FALSE()</f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n">
        <f aca="false">FALSE()</f>
        <v>0</v>
      </c>
      <c r="F220" s="2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n">
        <f aca="false">FALSE()</f>
        <v>0</v>
      </c>
      <c r="F221" s="2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n">
        <f aca="false">FALSE()</f>
        <v>0</v>
      </c>
      <c r="F222" s="2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n">
        <f aca="false">FALSE()</f>
        <v>0</v>
      </c>
      <c r="F223" s="2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n">
        <f aca="false">FALSE()</f>
        <v>0</v>
      </c>
      <c r="F224" s="2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n">
        <f aca="false">FALSE()</f>
        <v>0</v>
      </c>
      <c r="F225" s="2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n">
        <f aca="false">TRUE()</f>
        <v>1</v>
      </c>
      <c r="F226" s="2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n">
        <f aca="false">TRUE()</f>
        <v>1</v>
      </c>
      <c r="F227" s="2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n">
        <f aca="false">TRUE()</f>
        <v>1</v>
      </c>
      <c r="F228" s="2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n">
        <f aca="false">TRUE()</f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n">
        <f aca="false">TRUE()</f>
        <v>1</v>
      </c>
      <c r="F230" s="2" t="n">
        <v>8.9035400987489E-005</v>
      </c>
      <c r="G230" s="6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n">
        <f aca="false">TRUE()</f>
        <v>1</v>
      </c>
      <c r="F231" s="2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n">
        <f aca="false">TRUE()</f>
        <v>1</v>
      </c>
      <c r="F232" s="2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n">
        <f aca="false">TRUE()</f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n">
        <f aca="false">TRUE()</f>
        <v>1</v>
      </c>
      <c r="F234" s="2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n">
        <f aca="false">TRUE()</f>
        <v>1</v>
      </c>
      <c r="F235" s="2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n">
        <f aca="false">TRUE()</f>
        <v>1</v>
      </c>
      <c r="F236" s="2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n">
        <f aca="false">TRUE()</f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n">
        <f aca="false">TRUE()</f>
        <v>1</v>
      </c>
      <c r="F238" s="2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n">
        <f aca="false">TRUE()</f>
        <v>1</v>
      </c>
      <c r="F239" s="2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n">
        <f aca="false">TRUE()</f>
        <v>1</v>
      </c>
      <c r="F240" s="2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n">
        <f aca="false">TRUE()</f>
        <v>1</v>
      </c>
      <c r="F241" s="2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n">
        <f aca="false">FALSE()</f>
        <v>0</v>
      </c>
      <c r="F242" s="5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n">
        <f aca="false">FALSE()</f>
        <v>0</v>
      </c>
      <c r="F243" s="2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n">
        <f aca="false">FALSE()</f>
        <v>0</v>
      </c>
      <c r="F244" s="2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n">
        <f aca="false">FALSE()</f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n">
        <f aca="false">FALSE()</f>
        <v>0</v>
      </c>
      <c r="F246" s="2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n">
        <f aca="false">FALSE()</f>
        <v>0</v>
      </c>
      <c r="F247" s="2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n">
        <f aca="false">FALSE()</f>
        <v>0</v>
      </c>
      <c r="F248" s="2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n">
        <f aca="false">FALSE()</f>
        <v>0</v>
      </c>
      <c r="F249" s="2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n">
        <f aca="false">FALSE()</f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n">
        <f aca="false">FALSE()</f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n">
        <f aca="false">FALSE()</f>
        <v>0</v>
      </c>
      <c r="F252" s="2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n">
        <f aca="false">FALSE()</f>
        <v>0</v>
      </c>
      <c r="F253" s="2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n">
        <f aca="false">FALSE()</f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n">
        <f aca="false">FALSE()</f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n">
        <f aca="false">FALSE()</f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n">
        <f aca="false">FALSE()</f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7" t="s">
        <v>22</v>
      </c>
      <c r="B4" s="8" t="s">
        <v>31</v>
      </c>
    </row>
    <row r="5" customFormat="false" ht="12.8" hidden="false" customHeight="false" outlineLevel="0" collapsed="false">
      <c r="A5" s="7" t="s">
        <v>18</v>
      </c>
      <c r="B5" s="8" t="s">
        <v>31</v>
      </c>
    </row>
    <row r="7" customFormat="false" ht="12.8" hidden="false" customHeight="false" outlineLevel="0" collapsed="false">
      <c r="A7" s="9"/>
      <c r="B7" s="10"/>
      <c r="C7" s="11" t="s">
        <v>21</v>
      </c>
      <c r="D7" s="11" t="s">
        <v>32</v>
      </c>
      <c r="E7" s="12"/>
      <c r="F7" s="12"/>
      <c r="G7" s="12"/>
      <c r="H7" s="12"/>
      <c r="I7" s="12"/>
      <c r="J7" s="12"/>
      <c r="K7" s="12"/>
      <c r="L7" s="13"/>
    </row>
    <row r="8" customFormat="false" ht="12.8" hidden="false" customHeight="false" outlineLevel="0" collapsed="false">
      <c r="A8" s="14"/>
      <c r="B8" s="15"/>
      <c r="C8" s="16" t="n">
        <v>10</v>
      </c>
      <c r="D8" s="17"/>
      <c r="E8" s="16" t="n">
        <v>50</v>
      </c>
      <c r="F8" s="17"/>
      <c r="G8" s="16" t="n">
        <v>100</v>
      </c>
      <c r="H8" s="17"/>
      <c r="I8" s="16" t="n">
        <v>200</v>
      </c>
      <c r="J8" s="17"/>
      <c r="K8" s="18" t="s">
        <v>33</v>
      </c>
      <c r="L8" s="19" t="s">
        <v>34</v>
      </c>
    </row>
    <row r="9" customFormat="false" ht="12.8" hidden="false" customHeight="false" outlineLevel="0" collapsed="false">
      <c r="A9" s="20" t="s">
        <v>19</v>
      </c>
      <c r="B9" s="21" t="s">
        <v>20</v>
      </c>
      <c r="C9" s="16" t="s">
        <v>35</v>
      </c>
      <c r="D9" s="17" t="s">
        <v>36</v>
      </c>
      <c r="E9" s="16" t="s">
        <v>35</v>
      </c>
      <c r="F9" s="17" t="s">
        <v>36</v>
      </c>
      <c r="G9" s="16" t="s">
        <v>35</v>
      </c>
      <c r="H9" s="17" t="s">
        <v>36</v>
      </c>
      <c r="I9" s="16" t="s">
        <v>35</v>
      </c>
      <c r="J9" s="17" t="s">
        <v>36</v>
      </c>
      <c r="K9" s="22"/>
      <c r="L9" s="23"/>
    </row>
    <row r="10" customFormat="false" ht="12.8" hidden="false" customHeight="false" outlineLevel="0" collapsed="false">
      <c r="A10" s="24" t="s">
        <v>27</v>
      </c>
      <c r="B10" s="25"/>
      <c r="C10" s="26" t="n">
        <v>0.000760644456936213</v>
      </c>
      <c r="D10" s="27" t="n">
        <v>0.356341529544825</v>
      </c>
      <c r="E10" s="28" t="n">
        <v>0.000760055542633354</v>
      </c>
      <c r="F10" s="29" t="n">
        <v>0.899301765270244</v>
      </c>
      <c r="G10" s="26" t="n">
        <v>0.000679238701751516</v>
      </c>
      <c r="H10" s="27" t="n">
        <v>0.279556380353214</v>
      </c>
      <c r="I10" s="28" t="n">
        <v>0.000561134025053277</v>
      </c>
      <c r="J10" s="29" t="n">
        <v>0.21525018761118</v>
      </c>
      <c r="K10" s="30" t="n">
        <v>0.00069026818159359</v>
      </c>
      <c r="L10" s="31" t="n">
        <v>0.437612465694866</v>
      </c>
    </row>
    <row r="11" customFormat="false" ht="12.8" hidden="false" customHeight="false" outlineLevel="0" collapsed="false">
      <c r="A11" s="32"/>
      <c r="B11" s="33" t="n">
        <v>10</v>
      </c>
      <c r="C11" s="34" t="n">
        <v>0.000910312777701156</v>
      </c>
      <c r="D11" s="35" t="n">
        <v>0.399444099377251</v>
      </c>
      <c r="E11" s="36" t="n">
        <v>0.000737060243769901</v>
      </c>
      <c r="F11" s="37" t="n">
        <v>0.363490590620837</v>
      </c>
      <c r="G11" s="34" t="n">
        <v>0.000494962739339831</v>
      </c>
      <c r="H11" s="35" t="n">
        <v>0.155820763072945</v>
      </c>
      <c r="I11" s="36" t="n">
        <v>0.000634023826266841</v>
      </c>
      <c r="J11" s="37" t="n">
        <v>0.0405796801974829</v>
      </c>
      <c r="K11" s="38" t="n">
        <v>0.000694089896769432</v>
      </c>
      <c r="L11" s="39" t="n">
        <v>0.239833783317129</v>
      </c>
    </row>
    <row r="12" customFormat="false" ht="12.8" hidden="false" customHeight="false" outlineLevel="0" collapsed="false">
      <c r="A12" s="32"/>
      <c r="B12" s="33" t="n">
        <v>50</v>
      </c>
      <c r="C12" s="34" t="n">
        <v>0.000582573222663711</v>
      </c>
      <c r="D12" s="35" t="n">
        <v>0.256775277193453</v>
      </c>
      <c r="E12" s="36" t="n">
        <v>0.000520189045303387</v>
      </c>
      <c r="F12" s="37" t="n">
        <v>0.164928070207437</v>
      </c>
      <c r="G12" s="34" t="n">
        <v>0.000559656700330235</v>
      </c>
      <c r="H12" s="35" t="n">
        <v>0.27202480623977</v>
      </c>
      <c r="I12" s="36" t="n">
        <v>0.000504237150913176</v>
      </c>
      <c r="J12" s="37" t="n">
        <v>0.0940563310141284</v>
      </c>
      <c r="K12" s="38" t="n">
        <v>0.000541664029802627</v>
      </c>
      <c r="L12" s="39" t="n">
        <v>0.196946121163697</v>
      </c>
    </row>
    <row r="13" customFormat="false" ht="12.8" hidden="false" customHeight="false" outlineLevel="0" collapsed="false">
      <c r="A13" s="32"/>
      <c r="B13" s="33" t="n">
        <v>100</v>
      </c>
      <c r="C13" s="34" t="n">
        <v>0.000613760595170615</v>
      </c>
      <c r="D13" s="35" t="n">
        <v>0.258229937807458</v>
      </c>
      <c r="E13" s="36" t="n">
        <v>0.00079872023392139</v>
      </c>
      <c r="F13" s="37" t="n">
        <v>0.592205590899281</v>
      </c>
      <c r="G13" s="34" t="n">
        <v>0.000944070136325079</v>
      </c>
      <c r="H13" s="35" t="n">
        <v>0.579080404558022</v>
      </c>
      <c r="I13" s="36" t="n">
        <v>0.00056318204031266</v>
      </c>
      <c r="J13" s="37" t="n">
        <v>0.167602808105815</v>
      </c>
      <c r="K13" s="38" t="n">
        <v>0.000729933251432436</v>
      </c>
      <c r="L13" s="39" t="n">
        <v>0.399279685342644</v>
      </c>
    </row>
    <row r="14" customFormat="false" ht="12.8" hidden="false" customHeight="false" outlineLevel="0" collapsed="false">
      <c r="A14" s="40"/>
      <c r="B14" s="41" t="n">
        <v>200</v>
      </c>
      <c r="C14" s="42" t="n">
        <v>0.000935931232209372</v>
      </c>
      <c r="D14" s="43" t="n">
        <v>0.510916803801138</v>
      </c>
      <c r="E14" s="44" t="n">
        <v>0.000984252647538737</v>
      </c>
      <c r="F14" s="45" t="n">
        <v>2.47658280935342</v>
      </c>
      <c r="G14" s="42" t="n">
        <v>0.00071826523101092</v>
      </c>
      <c r="H14" s="43" t="n">
        <v>0.111299547542121</v>
      </c>
      <c r="I14" s="44" t="n">
        <v>0.000543093082720429</v>
      </c>
      <c r="J14" s="45" t="n">
        <v>0.558761931127294</v>
      </c>
      <c r="K14" s="46" t="n">
        <v>0.000795385548369864</v>
      </c>
      <c r="L14" s="47" t="n">
        <v>0.914390272955993</v>
      </c>
    </row>
    <row r="15" customFormat="false" ht="12.8" hidden="false" customHeight="false" outlineLevel="0" collapsed="false">
      <c r="A15" s="24" t="s">
        <v>26</v>
      </c>
      <c r="B15" s="25"/>
      <c r="C15" s="28" t="n">
        <v>0.000705316808787458</v>
      </c>
      <c r="D15" s="29" t="n">
        <v>0.54663374380818</v>
      </c>
      <c r="E15" s="26" t="n">
        <v>0.000717635188471266</v>
      </c>
      <c r="F15" s="27" t="n">
        <v>0.76933663153615</v>
      </c>
      <c r="G15" s="28" t="n">
        <v>0.000645047745674597</v>
      </c>
      <c r="H15" s="29" t="n">
        <v>0.473315213648845</v>
      </c>
      <c r="I15" s="26" t="n">
        <v>0.000627076699230889</v>
      </c>
      <c r="J15" s="27" t="n">
        <v>0.287317506159793</v>
      </c>
      <c r="K15" s="48" t="n">
        <v>0.000673769110541052</v>
      </c>
      <c r="L15" s="31" t="n">
        <v>0.519150773788242</v>
      </c>
    </row>
    <row r="16" customFormat="false" ht="12.8" hidden="false" customHeight="false" outlineLevel="0" collapsed="false">
      <c r="A16" s="32"/>
      <c r="B16" s="33" t="n">
        <v>10</v>
      </c>
      <c r="C16" s="36" t="n">
        <v>0.000715178334914689</v>
      </c>
      <c r="D16" s="37" t="n">
        <v>0.381393422650255</v>
      </c>
      <c r="E16" s="34" t="n">
        <v>0.000639784544977593</v>
      </c>
      <c r="F16" s="35" t="n">
        <v>0.303024265695302</v>
      </c>
      <c r="G16" s="36" t="n">
        <v>0.000640773230169692</v>
      </c>
      <c r="H16" s="37" t="n">
        <v>0.0892073733256263</v>
      </c>
      <c r="I16" s="34" t="n">
        <v>0.000603278679718951</v>
      </c>
      <c r="J16" s="35" t="n">
        <v>0.301039471498645</v>
      </c>
      <c r="K16" s="49" t="n">
        <v>0.000649753697445231</v>
      </c>
      <c r="L16" s="39" t="n">
        <v>0.268666133292457</v>
      </c>
    </row>
    <row r="17" customFormat="false" ht="12.8" hidden="false" customHeight="false" outlineLevel="0" collapsed="false">
      <c r="A17" s="32"/>
      <c r="B17" s="33" t="n">
        <v>50</v>
      </c>
      <c r="C17" s="36" t="n">
        <v>0.000464711761031373</v>
      </c>
      <c r="D17" s="37" t="n">
        <v>0.169670783122747</v>
      </c>
      <c r="E17" s="34" t="n">
        <v>0.00047551262766716</v>
      </c>
      <c r="F17" s="35" t="n">
        <v>0.208169916778538</v>
      </c>
      <c r="G17" s="36" t="n">
        <v>0.000633608815551968</v>
      </c>
      <c r="H17" s="37" t="n">
        <v>0.399381338975448</v>
      </c>
      <c r="I17" s="34" t="n">
        <v>0.000564286407717246</v>
      </c>
      <c r="J17" s="35" t="n">
        <v>0.0895317719699663</v>
      </c>
      <c r="K17" s="49" t="n">
        <v>0.000534529902991937</v>
      </c>
      <c r="L17" s="39" t="n">
        <v>0.216688452711675</v>
      </c>
    </row>
    <row r="18" customFormat="false" ht="12.8" hidden="false" customHeight="false" outlineLevel="0" collapsed="false">
      <c r="A18" s="32"/>
      <c r="B18" s="33" t="n">
        <v>100</v>
      </c>
      <c r="C18" s="36" t="n">
        <v>0.000651360503269564</v>
      </c>
      <c r="D18" s="37" t="n">
        <v>0.270239075192866</v>
      </c>
      <c r="E18" s="34" t="n">
        <v>0.00106923461433449</v>
      </c>
      <c r="F18" s="35" t="n">
        <v>0.782107006565824</v>
      </c>
      <c r="G18" s="36" t="n">
        <v>0.00077093716192024</v>
      </c>
      <c r="H18" s="37" t="n">
        <v>0.801389930470557</v>
      </c>
      <c r="I18" s="34" t="n">
        <v>0.000648012359003165</v>
      </c>
      <c r="J18" s="35" t="n">
        <v>0.3810114475588</v>
      </c>
      <c r="K18" s="49" t="n">
        <v>0.000784886159631865</v>
      </c>
      <c r="L18" s="39" t="n">
        <v>0.558686864947012</v>
      </c>
    </row>
    <row r="19" customFormat="false" ht="12.8" hidden="false" customHeight="false" outlineLevel="0" collapsed="false">
      <c r="A19" s="40"/>
      <c r="B19" s="41" t="n">
        <v>200</v>
      </c>
      <c r="C19" s="44" t="n">
        <v>0.000990016635934206</v>
      </c>
      <c r="D19" s="45" t="n">
        <v>1.36523169426685</v>
      </c>
      <c r="E19" s="42" t="n">
        <v>0.00068600896690582</v>
      </c>
      <c r="F19" s="43" t="n">
        <v>1.78404533710494</v>
      </c>
      <c r="G19" s="44" t="n">
        <v>0.000534871775056487</v>
      </c>
      <c r="H19" s="45" t="n">
        <v>0.603282211823746</v>
      </c>
      <c r="I19" s="42" t="n">
        <v>0.000692729350484193</v>
      </c>
      <c r="J19" s="43" t="n">
        <v>0.377687333611761</v>
      </c>
      <c r="K19" s="50" t="n">
        <v>0.000725906682095177</v>
      </c>
      <c r="L19" s="47" t="n">
        <v>1.03256164420182</v>
      </c>
    </row>
    <row r="20" customFormat="false" ht="12.8" hidden="false" customHeight="false" outlineLevel="0" collapsed="false">
      <c r="A20" s="24" t="s">
        <v>29</v>
      </c>
      <c r="B20" s="25"/>
      <c r="C20" s="26" t="n">
        <v>0.188058484971059</v>
      </c>
      <c r="D20" s="27" t="n">
        <v>0.532873629566989</v>
      </c>
      <c r="E20" s="28" t="n">
        <v>0.185286537970296</v>
      </c>
      <c r="F20" s="29" t="n">
        <v>0.13048272010289</v>
      </c>
      <c r="G20" s="26" t="n">
        <v>0.186471382809366</v>
      </c>
      <c r="H20" s="27" t="n">
        <v>0.303939610253583</v>
      </c>
      <c r="I20" s="28" t="n">
        <v>0.185372512856521</v>
      </c>
      <c r="J20" s="29" t="n">
        <v>0.165903534711986</v>
      </c>
      <c r="K20" s="30" t="n">
        <v>0.186297229651811</v>
      </c>
      <c r="L20" s="31" t="n">
        <v>0.283299873658862</v>
      </c>
    </row>
    <row r="21" customFormat="false" ht="12.8" hidden="false" customHeight="false" outlineLevel="0" collapsed="false">
      <c r="A21" s="32"/>
      <c r="B21" s="33" t="n">
        <v>10</v>
      </c>
      <c r="C21" s="34" t="n">
        <v>0.193051228686962</v>
      </c>
      <c r="D21" s="35" t="n">
        <v>0.854175475923889</v>
      </c>
      <c r="E21" s="36" t="n">
        <v>0.18219311023421</v>
      </c>
      <c r="F21" s="37" t="n">
        <v>0.117546479056954</v>
      </c>
      <c r="G21" s="34" t="n">
        <v>0.193064473921033</v>
      </c>
      <c r="H21" s="35" t="n">
        <v>0.854676671013553</v>
      </c>
      <c r="I21" s="36" t="n">
        <v>0.188392148494526</v>
      </c>
      <c r="J21" s="37" t="n">
        <v>0.199350338005374</v>
      </c>
      <c r="K21" s="38" t="n">
        <v>0.189175240334183</v>
      </c>
      <c r="L21" s="39" t="n">
        <v>0.506437240999942</v>
      </c>
    </row>
    <row r="22" customFormat="false" ht="12.8" hidden="false" customHeight="false" outlineLevel="0" collapsed="false">
      <c r="A22" s="32"/>
      <c r="B22" s="33" t="n">
        <v>50</v>
      </c>
      <c r="C22" s="34" t="n">
        <v>0.182161971040214</v>
      </c>
      <c r="D22" s="35" t="n">
        <v>0.199197033881285</v>
      </c>
      <c r="E22" s="36" t="n">
        <v>0.182200107545259</v>
      </c>
      <c r="F22" s="37" t="n">
        <v>0.0616935987825468</v>
      </c>
      <c r="G22" s="34" t="n">
        <v>0.182187994384223</v>
      </c>
      <c r="H22" s="35" t="n">
        <v>0.0617974069506766</v>
      </c>
      <c r="I22" s="36" t="n">
        <v>0.182308974594909</v>
      </c>
      <c r="J22" s="37" t="n">
        <v>0.0911547602330925</v>
      </c>
      <c r="K22" s="38" t="n">
        <v>0.182214761891151</v>
      </c>
      <c r="L22" s="39" t="n">
        <v>0.1034606999619</v>
      </c>
    </row>
    <row r="23" customFormat="false" ht="12.8" hidden="false" customHeight="false" outlineLevel="0" collapsed="false">
      <c r="A23" s="32"/>
      <c r="B23" s="33" t="n">
        <v>100</v>
      </c>
      <c r="C23" s="34" t="n">
        <v>0.188552715262991</v>
      </c>
      <c r="D23" s="35" t="n">
        <v>0.70193879065295</v>
      </c>
      <c r="E23" s="36" t="n">
        <v>0.188394341564212</v>
      </c>
      <c r="F23" s="37" t="n">
        <v>0.186134648222169</v>
      </c>
      <c r="G23" s="34" t="n">
        <v>0.182232133846074</v>
      </c>
      <c r="H23" s="35" t="n">
        <v>0.0686102056021608</v>
      </c>
      <c r="I23" s="36" t="n">
        <v>0.182215762209495</v>
      </c>
      <c r="J23" s="37" t="n">
        <v>0.0475216496913744</v>
      </c>
      <c r="K23" s="38" t="n">
        <v>0.185348738220693</v>
      </c>
      <c r="L23" s="39" t="n">
        <v>0.251051323542164</v>
      </c>
    </row>
    <row r="24" customFormat="false" ht="12.8" hidden="false" customHeight="false" outlineLevel="0" collapsed="false">
      <c r="A24" s="40"/>
      <c r="B24" s="41" t="n">
        <v>200</v>
      </c>
      <c r="C24" s="42" t="n">
        <v>0.188468024894068</v>
      </c>
      <c r="D24" s="43" t="n">
        <v>0.376183217809832</v>
      </c>
      <c r="E24" s="44" t="n">
        <v>0.188358592537502</v>
      </c>
      <c r="F24" s="45" t="n">
        <v>0.156556154349889</v>
      </c>
      <c r="G24" s="42" t="n">
        <v>0.188400929086136</v>
      </c>
      <c r="H24" s="43" t="n">
        <v>0.230674157447943</v>
      </c>
      <c r="I24" s="44" t="n">
        <v>0.188573166127156</v>
      </c>
      <c r="J24" s="45" t="n">
        <v>0.325587390918104</v>
      </c>
      <c r="K24" s="46" t="n">
        <v>0.188450178161215</v>
      </c>
      <c r="L24" s="47" t="n">
        <v>0.272250230131442</v>
      </c>
    </row>
    <row r="25" customFormat="false" ht="12.8" hidden="false" customHeight="false" outlineLevel="0" collapsed="false">
      <c r="A25" s="24" t="s">
        <v>28</v>
      </c>
      <c r="B25" s="25"/>
      <c r="C25" s="28" t="n">
        <v>0.182786756195016</v>
      </c>
      <c r="D25" s="29" t="n">
        <v>0.586258512110935</v>
      </c>
      <c r="E25" s="26" t="n">
        <v>0.182588017038842</v>
      </c>
      <c r="F25" s="27" t="n">
        <v>0.523443098708928</v>
      </c>
      <c r="G25" s="28" t="n">
        <v>0.182845120075069</v>
      </c>
      <c r="H25" s="29" t="n">
        <v>0.592847859028226</v>
      </c>
      <c r="I25" s="26" t="n">
        <v>0.184625982893816</v>
      </c>
      <c r="J25" s="27" t="n">
        <v>0.981839672828358</v>
      </c>
      <c r="K25" s="48" t="n">
        <v>0.183211469050685</v>
      </c>
      <c r="L25" s="31" t="n">
        <v>0.671097285669112</v>
      </c>
    </row>
    <row r="26" customFormat="false" ht="12.8" hidden="false" customHeight="false" outlineLevel="0" collapsed="false">
      <c r="A26" s="32"/>
      <c r="B26" s="33" t="n">
        <v>10</v>
      </c>
      <c r="C26" s="36" t="n">
        <v>0.182512223345102</v>
      </c>
      <c r="D26" s="37" t="n">
        <v>0.570206460033363</v>
      </c>
      <c r="E26" s="34" t="n">
        <v>0.182453672739629</v>
      </c>
      <c r="F26" s="35" t="n">
        <v>0.492170095958145</v>
      </c>
      <c r="G26" s="36" t="n">
        <v>0.18266509324072</v>
      </c>
      <c r="H26" s="37" t="n">
        <v>0.555734061573433</v>
      </c>
      <c r="I26" s="34" t="n">
        <v>0.183476402845199</v>
      </c>
      <c r="J26" s="35" t="n">
        <v>0.571327947500357</v>
      </c>
      <c r="K26" s="49" t="n">
        <v>0.182776848042662</v>
      </c>
      <c r="L26" s="39" t="n">
        <v>0.547359641266325</v>
      </c>
    </row>
    <row r="27" customFormat="false" ht="12.8" hidden="false" customHeight="false" outlineLevel="0" collapsed="false">
      <c r="A27" s="32"/>
      <c r="B27" s="33" t="n">
        <v>50</v>
      </c>
      <c r="C27" s="36" t="n">
        <v>0.182543070095585</v>
      </c>
      <c r="D27" s="37" t="n">
        <v>0.476537639408875</v>
      </c>
      <c r="E27" s="34" t="n">
        <v>0.182486114421819</v>
      </c>
      <c r="F27" s="35" t="n">
        <v>0.511094056503857</v>
      </c>
      <c r="G27" s="36" t="n">
        <v>0.18327747031427</v>
      </c>
      <c r="H27" s="37" t="n">
        <v>0.722404986623246</v>
      </c>
      <c r="I27" s="34" t="n">
        <v>0.18534770889767</v>
      </c>
      <c r="J27" s="35" t="n">
        <v>1.31375539602834</v>
      </c>
      <c r="K27" s="49" t="n">
        <v>0.183413590932336</v>
      </c>
      <c r="L27" s="39" t="n">
        <v>0.755948019641081</v>
      </c>
    </row>
    <row r="28" customFormat="false" ht="12.8" hidden="false" customHeight="false" outlineLevel="0" collapsed="false">
      <c r="A28" s="32"/>
      <c r="B28" s="33" t="n">
        <v>100</v>
      </c>
      <c r="C28" s="36" t="n">
        <v>0.182567754164365</v>
      </c>
      <c r="D28" s="37" t="n">
        <v>0.532121628059752</v>
      </c>
      <c r="E28" s="34" t="n">
        <v>0.182636980009982</v>
      </c>
      <c r="F28" s="35" t="n">
        <v>0.507443413042224</v>
      </c>
      <c r="G28" s="36" t="n">
        <v>0.182414158296989</v>
      </c>
      <c r="H28" s="37" t="n">
        <v>0.485276931041169</v>
      </c>
      <c r="I28" s="34" t="n">
        <v>0.184601942870705</v>
      </c>
      <c r="J28" s="35" t="n">
        <v>1.01386494261297</v>
      </c>
      <c r="K28" s="49" t="n">
        <v>0.18305520883551</v>
      </c>
      <c r="L28" s="39" t="n">
        <v>0.634676728689028</v>
      </c>
    </row>
    <row r="29" customFormat="false" ht="12.8" hidden="false" customHeight="false" outlineLevel="0" collapsed="false">
      <c r="A29" s="40"/>
      <c r="B29" s="41" t="n">
        <v>200</v>
      </c>
      <c r="C29" s="44" t="n">
        <v>0.18352397717501</v>
      </c>
      <c r="D29" s="45" t="n">
        <v>0.766168320941749</v>
      </c>
      <c r="E29" s="42" t="n">
        <v>0.182775300983937</v>
      </c>
      <c r="F29" s="43" t="n">
        <v>0.583064829331487</v>
      </c>
      <c r="G29" s="44" t="n">
        <v>0.183023758448296</v>
      </c>
      <c r="H29" s="45" t="n">
        <v>0.607975456875056</v>
      </c>
      <c r="I29" s="42" t="n">
        <v>0.185077876961689</v>
      </c>
      <c r="J29" s="43" t="n">
        <v>1.02841040517176</v>
      </c>
      <c r="K29" s="50" t="n">
        <v>0.183600228392233</v>
      </c>
      <c r="L29" s="47" t="n">
        <v>0.746404753080014</v>
      </c>
    </row>
    <row r="30" customFormat="false" ht="12.8" hidden="false" customHeight="false" outlineLevel="0" collapsed="false">
      <c r="A30" s="51" t="s">
        <v>37</v>
      </c>
      <c r="B30" s="52"/>
      <c r="C30" s="53" t="n">
        <v>0.0930778006079496</v>
      </c>
      <c r="D30" s="54" t="n">
        <v>0.505526853757732</v>
      </c>
      <c r="E30" s="53" t="n">
        <v>0.0923380614350606</v>
      </c>
      <c r="F30" s="54" t="n">
        <v>0.580641053904553</v>
      </c>
      <c r="G30" s="53" t="n">
        <v>0.0926601973329653</v>
      </c>
      <c r="H30" s="54" t="n">
        <v>0.412414765820967</v>
      </c>
      <c r="I30" s="53" t="n">
        <v>0.0927966766186554</v>
      </c>
      <c r="J30" s="54" t="n">
        <v>0.412577725327829</v>
      </c>
      <c r="K30" s="55" t="n">
        <v>0.0927181839986577</v>
      </c>
      <c r="L30" s="56" t="n">
        <v>0.47779009970277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3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23</v>
      </c>
      <c r="E1" s="0" t="s">
        <v>24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46</v>
      </c>
      <c r="E1" s="0" t="s">
        <v>47</v>
      </c>
      <c r="F1" s="0" t="s">
        <v>41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n">
        <f aca="false">TRUE()</f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n">
        <f aca="false">FALSE()</f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n">
        <f aca="false">TRUE()</f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n">
        <f aca="false">FALSE()</f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n">
        <f aca="false">TRUE()</f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n">
        <f aca="false">FALSE()</f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n">
        <f aca="false">TRUE()</f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n">
        <f aca="false">FALSE()</f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n">
        <f aca="false">TRUE()</f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n">
        <f aca="false">FALSE()</f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n">
        <f aca="false">TRUE()</f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n">
        <f aca="false">FALSE()</f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n">
        <f aca="false">TRUE()</f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n">
        <f aca="false">FALSE()</f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n">
        <f aca="false">TRUE()</f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n">
        <f aca="false">FALSE()</f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n">
        <f aca="false">TRUE()</f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n">
        <f aca="false">FALSE()</f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n">
        <f aca="false">TRUE()</f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n">
        <f aca="false">FALSE()</f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n">
        <f aca="false">TRUE()</f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n">
        <f aca="false">FALSE()</f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n">
        <f aca="false">TRUE()</f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n">
        <f aca="false">FALSE()</f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n">
        <f aca="false">TRUE()</f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n">
        <f aca="false">FALSE()</f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n">
        <f aca="false">TRUE()</f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n">
        <f aca="false">FALSE()</f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n">
        <f aca="false">TRUE()</f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n">
        <f aca="false">FALSE()</f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n">
        <f aca="false">TRUE()</f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n">
        <f aca="false">FALSE()</f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38</v>
      </c>
      <c r="B3" s="8" t="s">
        <v>31</v>
      </c>
    </row>
    <row r="5" customFormat="false" ht="12.8" hidden="false" customHeight="false" outlineLevel="0" collapsed="false">
      <c r="A5" s="57"/>
      <c r="B5" s="11" t="s">
        <v>40</v>
      </c>
      <c r="C5" s="11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3"/>
    </row>
    <row r="6" customFormat="false" ht="12.8" hidden="false" customHeight="false" outlineLevel="0" collapsed="false">
      <c r="A6" s="58"/>
      <c r="B6" s="16" t="n">
        <v>10</v>
      </c>
      <c r="C6" s="17"/>
      <c r="D6" s="16" t="n">
        <v>50</v>
      </c>
      <c r="E6" s="17"/>
      <c r="F6" s="16" t="n">
        <v>100</v>
      </c>
      <c r="G6" s="17"/>
      <c r="H6" s="16" t="n">
        <v>250</v>
      </c>
      <c r="I6" s="17"/>
      <c r="J6" s="16" t="n">
        <v>500</v>
      </c>
      <c r="K6" s="17"/>
      <c r="L6" s="18" t="s">
        <v>33</v>
      </c>
      <c r="M6" s="19" t="s">
        <v>34</v>
      </c>
    </row>
    <row r="7" customFormat="false" ht="12.8" hidden="false" customHeight="false" outlineLevel="0" collapsed="false">
      <c r="A7" s="20" t="s">
        <v>39</v>
      </c>
      <c r="B7" s="16" t="s">
        <v>35</v>
      </c>
      <c r="C7" s="17" t="s">
        <v>36</v>
      </c>
      <c r="D7" s="16" t="s">
        <v>35</v>
      </c>
      <c r="E7" s="17" t="s">
        <v>36</v>
      </c>
      <c r="F7" s="16" t="s">
        <v>35</v>
      </c>
      <c r="G7" s="17" t="s">
        <v>36</v>
      </c>
      <c r="H7" s="16" t="s">
        <v>35</v>
      </c>
      <c r="I7" s="17" t="s">
        <v>36</v>
      </c>
      <c r="J7" s="16" t="s">
        <v>35</v>
      </c>
      <c r="K7" s="17" t="s">
        <v>36</v>
      </c>
      <c r="L7" s="22"/>
      <c r="M7" s="23"/>
    </row>
    <row r="8" customFormat="false" ht="12.8" hidden="false" customHeight="false" outlineLevel="0" collapsed="false">
      <c r="A8" s="24" t="n">
        <v>10</v>
      </c>
      <c r="B8" s="59" t="n">
        <v>1.93985251855294E-005</v>
      </c>
      <c r="C8" s="27" t="n">
        <v>0.0056443523713266</v>
      </c>
      <c r="D8" s="37" t="n">
        <v>2.72403110535754E-005</v>
      </c>
      <c r="E8" s="37" t="n">
        <v>0.0179621400876921</v>
      </c>
      <c r="F8" s="59" t="n">
        <v>3.76861553601925E-005</v>
      </c>
      <c r="G8" s="27" t="n">
        <v>0.0265790111727462</v>
      </c>
      <c r="H8" s="37" t="n">
        <v>0.000103966822067159</v>
      </c>
      <c r="I8" s="37" t="n">
        <v>0.0373946674149116</v>
      </c>
      <c r="J8" s="59" t="n">
        <v>0.00142331364522038</v>
      </c>
      <c r="K8" s="27" t="n">
        <v>0.137234675456719</v>
      </c>
      <c r="L8" s="60" t="n">
        <v>0.000322321091777367</v>
      </c>
      <c r="M8" s="31" t="n">
        <v>0.0449629693006791</v>
      </c>
    </row>
    <row r="9" customFormat="false" ht="12.8" hidden="false" customHeight="false" outlineLevel="0" collapsed="false">
      <c r="A9" s="32" t="n">
        <v>100</v>
      </c>
      <c r="B9" s="61" t="n">
        <v>6.32433737507679E-006</v>
      </c>
      <c r="C9" s="35" t="n">
        <v>0.000652973658856243</v>
      </c>
      <c r="D9" s="37" t="n">
        <v>1.33289725189279E-005</v>
      </c>
      <c r="E9" s="37" t="n">
        <v>0.00261445299475264</v>
      </c>
      <c r="F9" s="61" t="n">
        <v>1.68994785395707E-005</v>
      </c>
      <c r="G9" s="35" t="n">
        <v>0.0044585825100063</v>
      </c>
      <c r="H9" s="37" t="n">
        <v>3.15743662841298E-005</v>
      </c>
      <c r="I9" s="37" t="n">
        <v>0.0153142015884262</v>
      </c>
      <c r="J9" s="61" t="n">
        <v>3.85206776537452E-005</v>
      </c>
      <c r="K9" s="35" t="n">
        <v>0.0269777626223141</v>
      </c>
      <c r="L9" s="60" t="n">
        <v>2.13295664742901E-005</v>
      </c>
      <c r="M9" s="39" t="n">
        <v>0.0100035946748711</v>
      </c>
    </row>
    <row r="10" customFormat="false" ht="12.8" hidden="false" customHeight="false" outlineLevel="0" collapsed="false">
      <c r="A10" s="32" t="n">
        <v>250</v>
      </c>
      <c r="B10" s="61" t="n">
        <v>4.20271582630897E-006</v>
      </c>
      <c r="C10" s="35" t="n">
        <v>0.000686173534532019</v>
      </c>
      <c r="D10" s="37" t="n">
        <v>6.21234218952312E-006</v>
      </c>
      <c r="E10" s="37" t="n">
        <v>0.00162830811150218</v>
      </c>
      <c r="F10" s="61" t="n">
        <v>1.16276486042957E-005</v>
      </c>
      <c r="G10" s="35" t="n">
        <v>0.000674284407545119</v>
      </c>
      <c r="H10" s="37" t="n">
        <v>1.29429330284857E-005</v>
      </c>
      <c r="I10" s="37" t="n">
        <v>0.0129627190562645</v>
      </c>
      <c r="J10" s="61" t="n">
        <v>2.59130170634448E-005</v>
      </c>
      <c r="K10" s="35" t="n">
        <v>0.00406308493316373</v>
      </c>
      <c r="L10" s="60" t="n">
        <v>1.21797313424117E-005</v>
      </c>
      <c r="M10" s="39" t="n">
        <v>0.00400291400860151</v>
      </c>
    </row>
    <row r="11" customFormat="false" ht="12.8" hidden="false" customHeight="false" outlineLevel="0" collapsed="false">
      <c r="A11" s="32" t="n">
        <v>500</v>
      </c>
      <c r="B11" s="61" t="n">
        <v>3.60988390926555E-006</v>
      </c>
      <c r="C11" s="35" t="n">
        <v>0.0143585244132357</v>
      </c>
      <c r="D11" s="37" t="n">
        <v>5.43557445211324E-006</v>
      </c>
      <c r="E11" s="37" t="n">
        <v>0.00117644652098839</v>
      </c>
      <c r="F11" s="61" t="n">
        <v>8.03003423442722E-006</v>
      </c>
      <c r="G11" s="35" t="n">
        <v>0.00249860083668294</v>
      </c>
      <c r="H11" s="37" t="n">
        <v>1.13317076334892E-005</v>
      </c>
      <c r="I11" s="37" t="n">
        <v>0.00253634008784511</v>
      </c>
      <c r="J11" s="61" t="n">
        <v>1.56022871888399E-005</v>
      </c>
      <c r="K11" s="35" t="n">
        <v>0.00198700983427861</v>
      </c>
      <c r="L11" s="60" t="n">
        <v>8.80189748362702E-006</v>
      </c>
      <c r="M11" s="39" t="n">
        <v>0.00451138433860615</v>
      </c>
    </row>
    <row r="12" customFormat="false" ht="12.8" hidden="false" customHeight="false" outlineLevel="0" collapsed="false">
      <c r="A12" s="32" t="n">
        <v>1000</v>
      </c>
      <c r="B12" s="61" t="n">
        <v>5.22836196844469E-006</v>
      </c>
      <c r="C12" s="35" t="n">
        <v>0.0413268835823731</v>
      </c>
      <c r="D12" s="37" t="n">
        <v>4.3402420783094E-006</v>
      </c>
      <c r="E12" s="37" t="n">
        <v>0.0104606718731701</v>
      </c>
      <c r="F12" s="61" t="n">
        <v>4.57692186344675E-006</v>
      </c>
      <c r="G12" s="35" t="n">
        <v>0.0014591698002244</v>
      </c>
      <c r="H12" s="37" t="n">
        <v>6.17669953399148E-006</v>
      </c>
      <c r="I12" s="37" t="n">
        <v>0.000942660893759347</v>
      </c>
      <c r="J12" s="61" t="n">
        <v>8.60471126208945E-006</v>
      </c>
      <c r="K12" s="35" t="n">
        <v>0.000604781748843055</v>
      </c>
      <c r="L12" s="60" t="n">
        <v>5.78538734125636E-006</v>
      </c>
      <c r="M12" s="39" t="n">
        <v>0.010958833579674</v>
      </c>
    </row>
    <row r="13" customFormat="false" ht="12.8" hidden="false" customHeight="false" outlineLevel="0" collapsed="false">
      <c r="A13" s="32" t="n">
        <v>2000</v>
      </c>
      <c r="B13" s="62" t="n">
        <v>3.9345306967028E-006</v>
      </c>
      <c r="C13" s="43" t="n">
        <v>0.0429726505920824</v>
      </c>
      <c r="D13" s="37" t="n">
        <v>3.70509253462291E-006</v>
      </c>
      <c r="E13" s="37" t="n">
        <v>0.00530471125985829</v>
      </c>
      <c r="F13" s="62" t="n">
        <v>4.30309260540575E-006</v>
      </c>
      <c r="G13" s="43" t="n">
        <v>0.00247988091486579</v>
      </c>
      <c r="H13" s="37" t="n">
        <v>6.45357909299578E-006</v>
      </c>
      <c r="I13" s="37" t="n">
        <v>0.000374772441347028</v>
      </c>
      <c r="J13" s="62" t="n">
        <v>9.03824732848369E-006</v>
      </c>
      <c r="K13" s="43" t="n">
        <v>0.000904128086296137</v>
      </c>
      <c r="L13" s="60" t="n">
        <v>5.48690845164218E-006</v>
      </c>
      <c r="M13" s="47" t="n">
        <v>0.0104072286588899</v>
      </c>
    </row>
    <row r="14" customFormat="false" ht="12.8" hidden="false" customHeight="false" outlineLevel="0" collapsed="false">
      <c r="A14" s="63" t="s">
        <v>37</v>
      </c>
      <c r="B14" s="64" t="n">
        <v>7.1163924935547E-006</v>
      </c>
      <c r="C14" s="54" t="n">
        <v>0.0176069263587343</v>
      </c>
      <c r="D14" s="64" t="n">
        <v>1.0043755804512E-005</v>
      </c>
      <c r="E14" s="54" t="n">
        <v>0.00652445514132729</v>
      </c>
      <c r="F14" s="64" t="n">
        <v>1.38538885345564E-005</v>
      </c>
      <c r="G14" s="54" t="n">
        <v>0.00635825494034513</v>
      </c>
      <c r="H14" s="64" t="n">
        <v>2.87410179400418E-005</v>
      </c>
      <c r="I14" s="54" t="n">
        <v>0.0115875602470923</v>
      </c>
      <c r="J14" s="64" t="n">
        <v>0.000253498764286164</v>
      </c>
      <c r="K14" s="54" t="n">
        <v>0.0286285737802691</v>
      </c>
      <c r="L14" s="65" t="n">
        <v>6.26507638117657E-005</v>
      </c>
      <c r="M14" s="56" t="n">
        <v>0.0141411540935536</v>
      </c>
    </row>
    <row r="19" customFormat="false" ht="12.8" hidden="false" customHeight="false" outlineLevel="0" collapsed="false">
      <c r="A19" s="0" t="s">
        <v>38</v>
      </c>
    </row>
    <row r="20" customFormat="false" ht="12.8" hidden="false" customHeight="false" outlineLevel="0" collapsed="false">
      <c r="A20" s="0" t="n">
        <v>5</v>
      </c>
      <c r="B20" s="66" t="n">
        <v>2.64602741007915E-006</v>
      </c>
      <c r="C20" s="67" t="n">
        <v>8.45248971571096E-005</v>
      </c>
    </row>
    <row r="21" customFormat="false" ht="12.8" hidden="false" customHeight="false" outlineLevel="0" collapsed="false">
      <c r="A21" s="0" t="n">
        <v>10</v>
      </c>
      <c r="B21" s="68" t="n">
        <v>2.58307568920722E-006</v>
      </c>
      <c r="C21" s="69" t="n">
        <v>7.58083330056681E-005</v>
      </c>
    </row>
    <row r="22" customFormat="false" ht="12.8" hidden="false" customHeight="false" outlineLevel="0" collapsed="false">
      <c r="A22" s="0" t="n">
        <v>15</v>
      </c>
      <c r="B22" s="66" t="n">
        <v>2.56160228536089E-006</v>
      </c>
      <c r="C22" s="66" t="n">
        <v>7.68545666619592E-005</v>
      </c>
    </row>
    <row r="23" customFormat="false" ht="12.8" hidden="false" customHeight="false" outlineLevel="0" collapsed="false">
      <c r="A23" s="0" t="n">
        <v>20</v>
      </c>
      <c r="B23" s="70" t="n">
        <v>2.58417734445314E-006</v>
      </c>
      <c r="C23" s="68" t="n">
        <v>0.000121594815380886</v>
      </c>
    </row>
    <row r="24" customFormat="false" ht="12.8" hidden="false" customHeight="false" outlineLevel="0" collapsed="false">
      <c r="B24" s="67" t="n">
        <v>3.03647753812124E-006</v>
      </c>
      <c r="C24" s="68" t="n">
        <v>8.44823534778547E-005</v>
      </c>
    </row>
    <row r="25" customFormat="false" ht="12.8" hidden="false" customHeight="false" outlineLevel="0" collapsed="false">
      <c r="B25" s="67" t="n">
        <v>2.61434031870591E-006</v>
      </c>
      <c r="C25" s="68" t="n">
        <v>8.1532351679863E-005</v>
      </c>
    </row>
    <row r="26" customFormat="false" ht="12.8" hidden="false" customHeight="false" outlineLevel="0" collapsed="false">
      <c r="B26" s="67" t="n">
        <v>2.76965992404646E-006</v>
      </c>
      <c r="C26" s="66" t="n">
        <v>8.8773597318109E-005</v>
      </c>
    </row>
    <row r="27" customFormat="false" ht="12.8" hidden="false" customHeight="false" outlineLevel="0" collapsed="false">
      <c r="B27" s="67" t="n">
        <v>2.78905245566453E-006</v>
      </c>
      <c r="C27" s="67" t="n">
        <v>0.000106031093266614</v>
      </c>
    </row>
    <row r="28" customFormat="false" ht="12.8" hidden="false" customHeight="false" outlineLevel="0" collapsed="false">
      <c r="B28" s="70" t="n">
        <v>2.64641686266456E-006</v>
      </c>
      <c r="C28" s="6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false" hidden="false" outlineLevel="0" max="3" min="2" style="71" width="11.5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52</v>
      </c>
    </row>
    <row r="2" customFormat="false" ht="12.8" hidden="false" customHeight="false" outlineLevel="0" collapsed="false">
      <c r="A2" s="0" t="s">
        <v>53</v>
      </c>
    </row>
    <row r="4" customFormat="false" ht="12.8" hidden="false" customHeight="false" outlineLevel="0" collapsed="false">
      <c r="B4" s="71" t="s">
        <v>54</v>
      </c>
      <c r="C4" s="71" t="s">
        <v>55</v>
      </c>
    </row>
    <row r="5" customFormat="false" ht="12.8" hidden="false" customHeight="false" outlineLevel="0" collapsed="false">
      <c r="A5" s="0" t="s">
        <v>56</v>
      </c>
    </row>
    <row r="6" customFormat="false" ht="12.8" hidden="false" customHeight="false" outlineLevel="0" collapsed="false">
      <c r="A6" s="0" t="n">
        <v>1E-006</v>
      </c>
      <c r="B6" s="71" t="n">
        <v>0.588799</v>
      </c>
      <c r="C6" s="71" t="n">
        <v>0.500728</v>
      </c>
    </row>
    <row r="7" customFormat="false" ht="12.8" hidden="false" customHeight="false" outlineLevel="0" collapsed="false">
      <c r="A7" s="0" t="n">
        <v>1E-005</v>
      </c>
      <c r="B7" s="71" t="n">
        <v>0.590488</v>
      </c>
      <c r="C7" s="71" t="n">
        <v>0.499956</v>
      </c>
    </row>
    <row r="8" customFormat="false" ht="12.8" hidden="false" customHeight="false" outlineLevel="0" collapsed="false">
      <c r="A8" s="0" t="n">
        <v>0.0001</v>
      </c>
      <c r="B8" s="71" t="n">
        <v>0.620674</v>
      </c>
      <c r="C8" s="71" t="n">
        <v>0.505897</v>
      </c>
    </row>
    <row r="9" customFormat="false" ht="12.8" hidden="false" customHeight="false" outlineLevel="0" collapsed="false">
      <c r="A9" s="0" t="n">
        <v>0.001</v>
      </c>
      <c r="B9" s="71" t="n">
        <v>0.695911</v>
      </c>
      <c r="C9" s="71" t="n">
        <v>0.512216</v>
      </c>
    </row>
    <row r="10" customFormat="false" ht="12.8" hidden="false" customHeight="false" outlineLevel="0" collapsed="false">
      <c r="A10" s="0" t="n">
        <v>0.01</v>
      </c>
      <c r="B10" s="71" t="n">
        <v>0.858909</v>
      </c>
      <c r="C10" s="71" t="n">
        <v>0.506113</v>
      </c>
    </row>
    <row r="11" customFormat="false" ht="12.8" hidden="false" customHeight="false" outlineLevel="0" collapsed="false">
      <c r="A11" s="0" t="n">
        <v>0.1</v>
      </c>
      <c r="B11" s="71" t="n">
        <v>0.976405</v>
      </c>
      <c r="C11" s="71" t="n">
        <v>0.501643</v>
      </c>
    </row>
    <row r="13" customFormat="false" ht="12.8" hidden="false" customHeight="false" outlineLevel="0" collapsed="false">
      <c r="A13" s="0" t="s">
        <v>57</v>
      </c>
    </row>
    <row r="14" customFormat="false" ht="12.8" hidden="false" customHeight="false" outlineLevel="0" collapsed="false">
      <c r="A14" s="0" t="n">
        <v>2</v>
      </c>
      <c r="B14" s="71" t="n">
        <v>0.601102</v>
      </c>
      <c r="C14" s="71" t="n">
        <v>0.518221</v>
      </c>
    </row>
    <row r="15" customFormat="false" ht="12.8" hidden="false" customHeight="false" outlineLevel="0" collapsed="false">
      <c r="A15" s="0" t="n">
        <v>3</v>
      </c>
      <c r="B15" s="71" t="n">
        <v>0.64477</v>
      </c>
      <c r="C15" s="71" t="n">
        <v>0.500709</v>
      </c>
    </row>
    <row r="16" customFormat="false" ht="12.8" hidden="false" customHeight="false" outlineLevel="0" collapsed="false">
      <c r="A16" s="0" t="n">
        <v>4</v>
      </c>
      <c r="B16" s="71" t="n">
        <v>0.677122</v>
      </c>
      <c r="C16" s="71" t="n">
        <v>0.501953</v>
      </c>
    </row>
    <row r="17" customFormat="false" ht="12.8" hidden="false" customHeight="false" outlineLevel="0" collapsed="false">
      <c r="A17" s="0" t="n">
        <v>5</v>
      </c>
      <c r="B17" s="71" t="n">
        <v>0.70143</v>
      </c>
      <c r="C17" s="71" t="n">
        <v>0.504602</v>
      </c>
    </row>
    <row r="18" customFormat="false" ht="12.8" hidden="false" customHeight="false" outlineLevel="0" collapsed="false">
      <c r="A18" s="0" t="n">
        <v>6</v>
      </c>
      <c r="B18" s="71" t="n">
        <v>0.726707</v>
      </c>
      <c r="C18" s="71" t="n">
        <v>0.49951</v>
      </c>
    </row>
    <row r="19" customFormat="false" ht="12.8" hidden="false" customHeight="false" outlineLevel="0" collapsed="false">
      <c r="A19" s="0" t="n">
        <v>7</v>
      </c>
      <c r="B19" s="71" t="n">
        <v>0.750922</v>
      </c>
      <c r="C19" s="71" t="n">
        <v>0.50157</v>
      </c>
    </row>
    <row r="20" customFormat="false" ht="12.8" hidden="false" customHeight="false" outlineLevel="0" collapsed="false">
      <c r="A20" s="0" t="n">
        <v>8</v>
      </c>
      <c r="B20" s="71" t="n">
        <v>0.774167</v>
      </c>
      <c r="C20" s="71" t="n">
        <v>0.505062</v>
      </c>
    </row>
    <row r="21" customFormat="false" ht="12.8" hidden="false" customHeight="false" outlineLevel="0" collapsed="false">
      <c r="A21" s="0" t="n">
        <v>9</v>
      </c>
      <c r="B21" s="71" t="n">
        <v>0.7991</v>
      </c>
      <c r="C21" s="71" t="n">
        <v>0.506495</v>
      </c>
    </row>
    <row r="22" customFormat="false" ht="12.8" hidden="false" customHeight="false" outlineLevel="0" collapsed="false">
      <c r="A22" s="0" t="n">
        <v>10</v>
      </c>
      <c r="B22" s="71" t="n">
        <v>0.82146</v>
      </c>
      <c r="C22" s="71" t="n">
        <v>0.501707</v>
      </c>
    </row>
    <row r="24" customFormat="false" ht="12.8" hidden="false" customHeight="false" outlineLevel="0" collapsed="false">
      <c r="A24" s="0" t="s">
        <v>58</v>
      </c>
    </row>
    <row r="25" customFormat="false" ht="12.8" hidden="false" customHeight="false" outlineLevel="0" collapsed="false">
      <c r="A25" s="0" t="n">
        <v>600</v>
      </c>
      <c r="B25" s="71" t="n">
        <v>0.708537</v>
      </c>
      <c r="C25" s="71" t="n">
        <v>0.503777</v>
      </c>
    </row>
    <row r="26" customFormat="false" ht="12.8" hidden="false" customHeight="false" outlineLevel="0" collapsed="false">
      <c r="A26" s="0" t="n">
        <v>700</v>
      </c>
      <c r="B26" s="71" t="n">
        <v>0.713432</v>
      </c>
      <c r="C26" s="71" t="n">
        <v>0.504159</v>
      </c>
    </row>
    <row r="27" customFormat="false" ht="12.8" hidden="false" customHeight="false" outlineLevel="0" collapsed="false">
      <c r="A27" s="0" t="n">
        <v>800</v>
      </c>
      <c r="B27" s="71" t="n">
        <v>0.717604</v>
      </c>
      <c r="C27" s="71" t="n">
        <v>0.504153</v>
      </c>
    </row>
    <row r="28" customFormat="false" ht="12.8" hidden="false" customHeight="false" outlineLevel="0" collapsed="false">
      <c r="A28" s="0" t="n">
        <v>900</v>
      </c>
      <c r="B28" s="71" t="n">
        <v>0.72118</v>
      </c>
      <c r="C28" s="71" t="n">
        <v>0.504089</v>
      </c>
    </row>
    <row r="29" customFormat="false" ht="12.8" hidden="false" customHeight="false" outlineLevel="0" collapsed="false">
      <c r="A29" s="0" t="n">
        <v>1000</v>
      </c>
      <c r="B29" s="71" t="n">
        <v>0.724456</v>
      </c>
      <c r="C29" s="71" t="n">
        <v>0.504449</v>
      </c>
    </row>
    <row r="30" customFormat="false" ht="12.8" hidden="false" customHeight="false" outlineLevel="0" collapsed="false">
      <c r="A30" s="0" t="n">
        <v>1100</v>
      </c>
      <c r="B30" s="71" t="n">
        <v>0.727392</v>
      </c>
      <c r="C30" s="71" t="n">
        <v>0.504785</v>
      </c>
    </row>
    <row r="31" customFormat="false" ht="12.8" hidden="false" customHeight="false" outlineLevel="0" collapsed="false">
      <c r="A31" s="0" t="n">
        <v>1200</v>
      </c>
      <c r="B31" s="71" t="n">
        <v>0.729965</v>
      </c>
      <c r="C31" s="71" t="n">
        <v>0.504946</v>
      </c>
    </row>
    <row r="32" customFormat="false" ht="12.8" hidden="false" customHeight="false" outlineLevel="0" collapsed="false">
      <c r="A32" s="0" t="n">
        <v>1300</v>
      </c>
      <c r="B32" s="71" t="n">
        <v>0.732349</v>
      </c>
      <c r="C32" s="71" t="n">
        <v>0.505045</v>
      </c>
    </row>
    <row r="34" customFormat="false" ht="12.8" hidden="false" customHeight="false" outlineLevel="0" collapsed="false">
      <c r="A34" s="0" t="s">
        <v>59</v>
      </c>
    </row>
    <row r="35" customFormat="false" ht="12.8" hidden="false" customHeight="false" outlineLevel="0" collapsed="false">
      <c r="A35" s="0" t="n">
        <v>1E-006</v>
      </c>
      <c r="B35" s="71" t="n">
        <v>0.72166</v>
      </c>
      <c r="C35" s="71" t="n">
        <v>0.504601</v>
      </c>
    </row>
    <row r="36" customFormat="false" ht="12.8" hidden="false" customHeight="false" outlineLevel="0" collapsed="false">
      <c r="A36" s="0" t="n">
        <v>1E-005</v>
      </c>
      <c r="B36" s="71" t="n">
        <v>0.721655</v>
      </c>
      <c r="C36" s="71" t="n">
        <v>0.504644</v>
      </c>
    </row>
    <row r="37" customFormat="false" ht="12.8" hidden="false" customHeight="false" outlineLevel="0" collapsed="false">
      <c r="A37" s="0" t="n">
        <v>0.0001</v>
      </c>
      <c r="B37" s="71" t="n">
        <v>0.721684</v>
      </c>
      <c r="C37" s="71" t="n">
        <v>0.504482</v>
      </c>
    </row>
    <row r="38" customFormat="false" ht="12.8" hidden="false" customHeight="false" outlineLevel="0" collapsed="false">
      <c r="A38" s="0" t="n">
        <v>0.001</v>
      </c>
      <c r="B38" s="71" t="n">
        <v>0.721702</v>
      </c>
      <c r="C38" s="71" t="n">
        <v>0.504597</v>
      </c>
    </row>
    <row r="39" customFormat="false" ht="12.8" hidden="false" customHeight="false" outlineLevel="0" collapsed="false">
      <c r="A39" s="0" t="n">
        <v>0.01</v>
      </c>
      <c r="B39" s="71" t="n">
        <v>0.72177</v>
      </c>
      <c r="C39" s="71" t="n">
        <v>0.504353</v>
      </c>
    </row>
    <row r="40" customFormat="false" ht="12.8" hidden="false" customHeight="false" outlineLevel="0" collapsed="false">
      <c r="A40" s="0" t="n">
        <v>0.1</v>
      </c>
      <c r="B40" s="71" t="n">
        <v>0.722716</v>
      </c>
      <c r="C40" s="71" t="n">
        <v>0.503875</v>
      </c>
    </row>
    <row r="46" customFormat="false" ht="12.8" hidden="false" customHeight="false" outlineLevel="0" collapsed="false">
      <c r="A46" s="0" t="s">
        <v>60</v>
      </c>
    </row>
    <row r="47" customFormat="false" ht="12.8" hidden="false" customHeight="false" outlineLevel="0" collapsed="false">
      <c r="A47" s="0" t="s">
        <v>53</v>
      </c>
    </row>
    <row r="48" customFormat="false" ht="12.8" hidden="false" customHeight="false" outlineLevel="0" collapsed="false">
      <c r="B48" s="71" t="s">
        <v>61</v>
      </c>
      <c r="C48" s="71" t="s">
        <v>62</v>
      </c>
    </row>
    <row r="49" customFormat="false" ht="12.8" hidden="false" customHeight="false" outlineLevel="0" collapsed="false">
      <c r="A49" s="0" t="s">
        <v>56</v>
      </c>
    </row>
    <row r="50" customFormat="false" ht="12.8" hidden="false" customHeight="false" outlineLevel="0" collapsed="false">
      <c r="A50" s="0" t="n">
        <v>1E-006</v>
      </c>
      <c r="B50" s="71" t="n">
        <v>0.602489</v>
      </c>
      <c r="C50" s="71" t="n">
        <v>0.51098</v>
      </c>
    </row>
    <row r="51" customFormat="false" ht="12.8" hidden="false" customHeight="false" outlineLevel="0" collapsed="false">
      <c r="A51" s="0" t="n">
        <v>1E-005</v>
      </c>
      <c r="B51" s="71" t="n">
        <v>0.604411</v>
      </c>
      <c r="C51" s="71" t="n">
        <v>0.512117</v>
      </c>
    </row>
    <row r="52" customFormat="false" ht="12.8" hidden="false" customHeight="false" outlineLevel="0" collapsed="false">
      <c r="A52" s="0" t="n">
        <v>0.0001</v>
      </c>
      <c r="B52" s="71" t="n">
        <v>0.619325</v>
      </c>
      <c r="C52" s="71" t="n">
        <v>0.512607</v>
      </c>
    </row>
    <row r="53" customFormat="false" ht="12.8" hidden="false" customHeight="false" outlineLevel="0" collapsed="false">
      <c r="A53" s="0" t="n">
        <v>0.001</v>
      </c>
      <c r="B53" s="71" t="n">
        <v>0.706715</v>
      </c>
      <c r="C53" s="71" t="n">
        <v>0.515139</v>
      </c>
    </row>
    <row r="54" customFormat="false" ht="12.8" hidden="false" customHeight="false" outlineLevel="0" collapsed="false">
      <c r="A54" s="0" t="n">
        <v>0.01</v>
      </c>
      <c r="B54" s="71" t="n">
        <v>0.862819</v>
      </c>
      <c r="C54" s="71" t="n">
        <v>0.510075</v>
      </c>
    </row>
    <row r="55" customFormat="false" ht="12.8" hidden="false" customHeight="false" outlineLevel="0" collapsed="false">
      <c r="A55" s="0" t="n">
        <v>0.1</v>
      </c>
      <c r="B55" s="71" t="n">
        <v>0.972989</v>
      </c>
      <c r="C55" s="71" t="n">
        <v>0.505715</v>
      </c>
    </row>
    <row r="57" customFormat="false" ht="12.8" hidden="false" customHeight="false" outlineLevel="0" collapsed="false">
      <c r="B57" s="71" t="s">
        <v>54</v>
      </c>
      <c r="C57" s="71" t="s">
        <v>55</v>
      </c>
    </row>
    <row r="58" customFormat="false" ht="12.8" hidden="false" customHeight="false" outlineLevel="0" collapsed="false">
      <c r="A58" s="0" t="s">
        <v>57</v>
      </c>
    </row>
    <row r="59" customFormat="false" ht="12.8" hidden="false" customHeight="false" outlineLevel="0" collapsed="false">
      <c r="A59" s="0" t="n">
        <v>2</v>
      </c>
      <c r="B59" s="71" t="n">
        <v>0.600539</v>
      </c>
      <c r="C59" s="71" t="n">
        <v>0.515303</v>
      </c>
    </row>
    <row r="60" customFormat="false" ht="12.8" hidden="false" customHeight="false" outlineLevel="0" collapsed="false">
      <c r="A60" s="0" t="n">
        <v>3</v>
      </c>
      <c r="B60" s="71" t="n">
        <v>0.642894</v>
      </c>
      <c r="C60" s="71" t="n">
        <v>0.513368</v>
      </c>
    </row>
    <row r="61" customFormat="false" ht="12.8" hidden="false" customHeight="false" outlineLevel="0" collapsed="false">
      <c r="A61" s="0" t="n">
        <v>4</v>
      </c>
      <c r="B61" s="71" t="n">
        <v>0.678683</v>
      </c>
      <c r="C61" s="71" t="n">
        <v>0.510288</v>
      </c>
    </row>
    <row r="62" customFormat="false" ht="12.8" hidden="false" customHeight="false" outlineLevel="0" collapsed="false">
      <c r="A62" s="0" t="n">
        <v>5</v>
      </c>
      <c r="B62" s="71" t="n">
        <v>0.706406</v>
      </c>
      <c r="C62" s="71" t="n">
        <v>0.510719</v>
      </c>
    </row>
    <row r="63" customFormat="false" ht="12.8" hidden="false" customHeight="false" outlineLevel="0" collapsed="false">
      <c r="A63" s="0" t="n">
        <v>6</v>
      </c>
      <c r="B63" s="71" t="n">
        <v>0.735712</v>
      </c>
      <c r="C63" s="71" t="n">
        <v>0.512142</v>
      </c>
    </row>
    <row r="64" customFormat="false" ht="12.8" hidden="false" customHeight="false" outlineLevel="0" collapsed="false">
      <c r="A64" s="0" t="n">
        <v>7</v>
      </c>
      <c r="B64" s="71" t="n">
        <v>0.763844</v>
      </c>
      <c r="C64" s="71" t="n">
        <v>0.509424</v>
      </c>
    </row>
    <row r="65" customFormat="false" ht="12.8" hidden="false" customHeight="false" outlineLevel="0" collapsed="false">
      <c r="A65" s="0" t="n">
        <v>8</v>
      </c>
      <c r="B65" s="71" t="n">
        <v>0.786732</v>
      </c>
      <c r="C65" s="71" t="n">
        <v>0.511646</v>
      </c>
    </row>
    <row r="66" customFormat="false" ht="12.8" hidden="false" customHeight="false" outlineLevel="0" collapsed="false">
      <c r="A66" s="0" t="n">
        <v>9</v>
      </c>
      <c r="B66" s="71" t="n">
        <v>0.809514</v>
      </c>
      <c r="C66" s="71" t="n">
        <v>0.506977</v>
      </c>
    </row>
    <row r="67" customFormat="false" ht="12.8" hidden="false" customHeight="false" outlineLevel="0" collapsed="false">
      <c r="A67" s="0" t="n">
        <v>10</v>
      </c>
      <c r="B67" s="71" t="n">
        <v>0.828796</v>
      </c>
      <c r="C67" s="71" t="n">
        <v>0.510082</v>
      </c>
    </row>
    <row r="69" customFormat="false" ht="12.8" hidden="false" customHeight="false" outlineLevel="0" collapsed="false">
      <c r="B69" s="71" t="s">
        <v>61</v>
      </c>
      <c r="C69" s="71" t="s">
        <v>55</v>
      </c>
    </row>
    <row r="70" customFormat="false" ht="12.8" hidden="false" customHeight="false" outlineLevel="0" collapsed="false">
      <c r="A70" s="0" t="s">
        <v>58</v>
      </c>
    </row>
    <row r="71" customFormat="false" ht="12.8" hidden="false" customHeight="false" outlineLevel="0" collapsed="false">
      <c r="A71" s="0" t="n">
        <v>600</v>
      </c>
      <c r="B71" s="71" t="n">
        <v>0.716045</v>
      </c>
      <c r="C71" s="71" t="n">
        <v>0.511619</v>
      </c>
    </row>
    <row r="72" customFormat="false" ht="12.8" hidden="false" customHeight="false" outlineLevel="0" collapsed="false">
      <c r="A72" s="0" t="n">
        <v>700</v>
      </c>
      <c r="B72" s="71" t="n">
        <v>0.720636</v>
      </c>
      <c r="C72" s="71" t="n">
        <v>0.511434</v>
      </c>
    </row>
    <row r="73" customFormat="false" ht="12.8" hidden="false" customHeight="false" outlineLevel="0" collapsed="false">
      <c r="A73" s="0" t="n">
        <v>800</v>
      </c>
      <c r="B73" s="71" t="n">
        <v>0.724447</v>
      </c>
      <c r="C73" s="71" t="n">
        <v>0.511322</v>
      </c>
    </row>
    <row r="74" customFormat="false" ht="12.8" hidden="false" customHeight="false" outlineLevel="0" collapsed="false">
      <c r="A74" s="0" t="n">
        <v>900</v>
      </c>
      <c r="B74" s="71" t="n">
        <v>0.727723</v>
      </c>
      <c r="C74" s="71" t="n">
        <v>0.511291</v>
      </c>
    </row>
    <row r="75" customFormat="false" ht="12.8" hidden="false" customHeight="false" outlineLevel="0" collapsed="false">
      <c r="A75" s="0" t="n">
        <v>1000</v>
      </c>
      <c r="B75" s="71" t="n">
        <v>0.730453</v>
      </c>
      <c r="C75" s="71" t="n">
        <v>0.511138</v>
      </c>
    </row>
    <row r="76" customFormat="false" ht="12.8" hidden="false" customHeight="false" outlineLevel="0" collapsed="false">
      <c r="A76" s="0" t="n">
        <v>1100</v>
      </c>
      <c r="B76" s="71" t="n">
        <v>0.732973</v>
      </c>
      <c r="C76" s="71" t="n">
        <v>0.51095</v>
      </c>
    </row>
    <row r="77" customFormat="false" ht="12.8" hidden="false" customHeight="false" outlineLevel="0" collapsed="false">
      <c r="A77" s="0" t="n">
        <v>1200</v>
      </c>
      <c r="B77" s="71" t="n">
        <v>0.735325</v>
      </c>
      <c r="C77" s="71" t="n">
        <v>0.510597</v>
      </c>
    </row>
    <row r="78" customFormat="false" ht="12.8" hidden="false" customHeight="false" outlineLevel="0" collapsed="false">
      <c r="A78" s="0" t="n">
        <v>1300</v>
      </c>
      <c r="B78" s="71" t="n">
        <v>0.737394</v>
      </c>
      <c r="C78" s="71" t="n">
        <v>0.51049</v>
      </c>
    </row>
    <row r="80" customFormat="false" ht="12.8" hidden="false" customHeight="false" outlineLevel="0" collapsed="false">
      <c r="B80" s="71" t="s">
        <v>54</v>
      </c>
      <c r="C80" s="71" t="s">
        <v>55</v>
      </c>
    </row>
    <row r="81" customFormat="false" ht="12.8" hidden="false" customHeight="false" outlineLevel="0" collapsed="false">
      <c r="A81" s="0" t="s">
        <v>59</v>
      </c>
    </row>
    <row r="82" customFormat="false" ht="12.8" hidden="false" customHeight="false" outlineLevel="0" collapsed="false">
      <c r="A82" s="0" t="n">
        <v>1E-006</v>
      </c>
      <c r="B82" s="71" t="n">
        <v>0.727991</v>
      </c>
      <c r="C82" s="71" t="n">
        <v>0.511221</v>
      </c>
    </row>
    <row r="83" customFormat="false" ht="12.8" hidden="false" customHeight="false" outlineLevel="0" collapsed="false">
      <c r="A83" s="0" t="n">
        <v>1E-005</v>
      </c>
      <c r="B83" s="71" t="n">
        <v>0.728017</v>
      </c>
      <c r="C83" s="71" t="n">
        <v>0.511195</v>
      </c>
    </row>
    <row r="84" customFormat="false" ht="12.8" hidden="false" customHeight="false" outlineLevel="0" collapsed="false">
      <c r="A84" s="0" t="n">
        <v>0.0001</v>
      </c>
      <c r="B84" s="71" t="n">
        <v>0.728005</v>
      </c>
      <c r="C84" s="71" t="n">
        <v>0.511049</v>
      </c>
    </row>
    <row r="85" customFormat="false" ht="12.8" hidden="false" customHeight="false" outlineLevel="0" collapsed="false">
      <c r="A85" s="0" t="n">
        <v>0.001</v>
      </c>
      <c r="B85" s="71" t="n">
        <v>0.728005</v>
      </c>
      <c r="C85" s="71" t="n">
        <v>0.510945</v>
      </c>
    </row>
    <row r="86" customFormat="false" ht="12.8" hidden="false" customHeight="false" outlineLevel="0" collapsed="false">
      <c r="A86" s="0" t="n">
        <v>0.01</v>
      </c>
      <c r="B86" s="71" t="n">
        <v>0.728257</v>
      </c>
      <c r="C86" s="71" t="n">
        <v>0.510797</v>
      </c>
    </row>
    <row r="87" customFormat="false" ht="12.8" hidden="false" customHeight="false" outlineLevel="0" collapsed="false">
      <c r="A87" s="0" t="n">
        <v>0.1</v>
      </c>
      <c r="B87" s="71" t="n">
        <v>0.728471</v>
      </c>
      <c r="C87" s="71" t="n">
        <v>0.511425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2" t="s">
        <v>63</v>
      </c>
    </row>
    <row r="2" customFormat="false" ht="12.8" hidden="false" customHeight="false" outlineLevel="0" collapsed="false">
      <c r="B2" s="0" t="s">
        <v>64</v>
      </c>
      <c r="F2" s="0" t="s">
        <v>65</v>
      </c>
    </row>
    <row r="3" customFormat="false" ht="37.45" hidden="false" customHeight="false" outlineLevel="0" collapsed="false">
      <c r="A3" s="0" t="s">
        <v>66</v>
      </c>
      <c r="B3" s="73" t="s">
        <v>67</v>
      </c>
      <c r="C3" s="73" t="s">
        <v>68</v>
      </c>
      <c r="D3" s="73" t="s">
        <v>69</v>
      </c>
      <c r="E3" s="73" t="s">
        <v>70</v>
      </c>
      <c r="F3" s="73" t="s">
        <v>67</v>
      </c>
      <c r="G3" s="73" t="s">
        <v>68</v>
      </c>
      <c r="H3" s="73" t="s">
        <v>69</v>
      </c>
      <c r="I3" s="73" t="s">
        <v>70</v>
      </c>
    </row>
    <row r="4" customFormat="false" ht="12.8" hidden="false" customHeight="false" outlineLevel="0" collapsed="false">
      <c r="A4" s="74" t="n">
        <v>1E-010</v>
      </c>
      <c r="B4" s="75" t="n">
        <v>-0.00111293540284043</v>
      </c>
      <c r="C4" s="75" t="n">
        <v>-0.00282414495713061</v>
      </c>
      <c r="D4" s="75" t="n">
        <v>-0.000697946339227086</v>
      </c>
      <c r="E4" s="75" t="n">
        <v>-0.00304118617429148</v>
      </c>
      <c r="F4" s="75" t="n">
        <v>-0.00135596626242466</v>
      </c>
      <c r="G4" s="75" t="n">
        <v>-0.00291327737615589</v>
      </c>
      <c r="H4" s="75" t="n">
        <v>-0.000742094377226566</v>
      </c>
      <c r="I4" s="75" t="n">
        <v>-0.00266934612194859</v>
      </c>
    </row>
    <row r="5" customFormat="false" ht="12.8" hidden="false" customHeight="false" outlineLevel="0" collapsed="false">
      <c r="A5" s="74" t="n">
        <v>1E-009</v>
      </c>
      <c r="B5" s="75" t="n">
        <v>-0.00111293371315058</v>
      </c>
      <c r="C5" s="75" t="n">
        <v>-0.00282414319570515</v>
      </c>
      <c r="D5" s="75" t="n">
        <v>-0.000697946354035176</v>
      </c>
      <c r="E5" s="75" t="n">
        <v>-0.00304118618738589</v>
      </c>
      <c r="F5" s="75" t="n">
        <v>-0.0013559640302148</v>
      </c>
      <c r="G5" s="75" t="n">
        <v>-0.00291327494139364</v>
      </c>
      <c r="H5" s="75" t="n">
        <v>-0.000742094205402627</v>
      </c>
      <c r="I5" s="75" t="n">
        <v>-0.00266934514913159</v>
      </c>
    </row>
    <row r="6" customFormat="false" ht="12.8" hidden="false" customHeight="false" outlineLevel="0" collapsed="false">
      <c r="A6" s="74" t="n">
        <v>1E-008</v>
      </c>
      <c r="B6" s="75" t="n">
        <v>-0.00111291681821082</v>
      </c>
      <c r="C6" s="75" t="n">
        <v>-0.00282412559097047</v>
      </c>
      <c r="D6" s="75" t="n">
        <v>-0.000697946509613028</v>
      </c>
      <c r="E6" s="75" t="n">
        <v>-0.00304118632476938</v>
      </c>
      <c r="F6" s="75" t="n">
        <v>-0.00135594171035305</v>
      </c>
      <c r="G6" s="75" t="n">
        <v>-0.00291325060517979</v>
      </c>
      <c r="H6" s="75" t="n">
        <v>-0.000742092494733002</v>
      </c>
      <c r="I6" s="75" t="n">
        <v>-0.00266933542928393</v>
      </c>
    </row>
    <row r="7" customFormat="false" ht="12.8" hidden="false" customHeight="false" outlineLevel="0" collapsed="false">
      <c r="A7" s="74" t="n">
        <v>1E-007</v>
      </c>
      <c r="B7" s="75" t="n">
        <v>-0.00111274884219232</v>
      </c>
      <c r="C7" s="75" t="n">
        <v>-0.0028239506054595</v>
      </c>
      <c r="D7" s="75" t="n">
        <v>-0.000697948815583526</v>
      </c>
      <c r="E7" s="75" t="n">
        <v>-0.00304118834270706</v>
      </c>
      <c r="F7" s="75" t="n">
        <v>-0.00135571798010367</v>
      </c>
      <c r="G7" s="75" t="n">
        <v>-0.00291299676426354</v>
      </c>
      <c r="H7" s="75" t="n">
        <v>-0.000742076142398709</v>
      </c>
      <c r="I7" s="75" t="n">
        <v>-0.00266923909233181</v>
      </c>
    </row>
    <row r="8" customFormat="false" ht="12.8" hidden="false" customHeight="false" outlineLevel="0" collapsed="false">
      <c r="A8" s="74" t="n">
        <v>1E-006</v>
      </c>
      <c r="B8" s="75" t="n">
        <v>-0.00111108689110401</v>
      </c>
      <c r="C8" s="75" t="n">
        <v>-0.00282225287629909</v>
      </c>
      <c r="D8" s="75" t="n">
        <v>-0.000698037407777804</v>
      </c>
      <c r="E8" s="75" t="n">
        <v>-0.00304125295274483</v>
      </c>
      <c r="F8" s="75" t="n">
        <v>-0.00135357087357215</v>
      </c>
      <c r="G8" s="75" t="n">
        <v>-0.00291096081902446</v>
      </c>
      <c r="H8" s="75" t="n">
        <v>-0.000742027158295506</v>
      </c>
      <c r="I8" s="75" t="n">
        <v>-0.0026684512193998</v>
      </c>
    </row>
    <row r="9" customFormat="false" ht="12.8" hidden="false" customHeight="false" outlineLevel="0" collapsed="false">
      <c r="A9" s="74" t="n">
        <v>1E-005</v>
      </c>
      <c r="B9" s="75" t="n">
        <v>-0.00109545216856461</v>
      </c>
      <c r="C9" s="75" t="n">
        <v>-0.00280667914358119</v>
      </c>
      <c r="D9" s="75" t="n">
        <v>-0.000699040313410207</v>
      </c>
      <c r="E9" s="75" t="n">
        <v>-0.00304296287503557</v>
      </c>
      <c r="F9" s="75" t="n">
        <v>-0.00133376043969365</v>
      </c>
      <c r="G9" s="75" t="n">
        <v>-0.0028930388719619</v>
      </c>
      <c r="H9" s="75" t="n">
        <v>-0.000742015114884388</v>
      </c>
      <c r="I9" s="75" t="n">
        <v>-0.00266689726104487</v>
      </c>
    </row>
    <row r="10" customFormat="false" ht="12.8" hidden="false" customHeight="false" outlineLevel="0" collapsed="false">
      <c r="A10" s="74" t="n">
        <v>0.0001</v>
      </c>
      <c r="B10" s="75" t="n">
        <v>-0.000951001585219408</v>
      </c>
      <c r="C10" s="75" t="n">
        <v>-0.00266549852838807</v>
      </c>
      <c r="D10" s="75" t="n">
        <v>-0.000700097847035075</v>
      </c>
      <c r="E10" s="75" t="n">
        <v>-0.00305321724402439</v>
      </c>
      <c r="F10" s="75" t="n">
        <v>-0.00114910275528798</v>
      </c>
      <c r="G10" s="75" t="n">
        <v>-0.00274525988528818</v>
      </c>
      <c r="H10" s="75" t="n">
        <v>-0.000741866903437737</v>
      </c>
      <c r="I10" s="75" t="n">
        <v>-0.00266680781006204</v>
      </c>
    </row>
    <row r="11" customFormat="false" ht="12.8" hidden="false" customHeight="false" outlineLevel="0" collapsed="false">
      <c r="A11" s="74" t="n">
        <v>0.001</v>
      </c>
      <c r="B11" s="75" t="n">
        <v>-0.000420641696961403</v>
      </c>
      <c r="C11" s="75" t="n">
        <v>-0.00214803263901152</v>
      </c>
      <c r="D11" s="75" t="n">
        <v>-0.000702725810807464</v>
      </c>
      <c r="E11" s="75" t="n">
        <v>-0.00306807339859227</v>
      </c>
      <c r="F11" s="75" t="n">
        <v>-0.000531390052225809</v>
      </c>
      <c r="G11" s="75" t="n">
        <v>-0.002253331687501</v>
      </c>
      <c r="H11" s="75" t="n">
        <v>-0.000742084078181588</v>
      </c>
      <c r="I11" s="75" t="n">
        <v>-0.00267147142199126</v>
      </c>
    </row>
    <row r="12" customFormat="false" ht="12.8" hidden="false" customHeight="false" outlineLevel="0" collapsed="false">
      <c r="A12" s="74" t="n">
        <v>0.01</v>
      </c>
      <c r="B12" s="75" t="n">
        <v>-0.000449769312716028</v>
      </c>
      <c r="C12" s="75" t="n">
        <v>-0.00218689107338826</v>
      </c>
      <c r="D12" s="75" t="n">
        <v>-0.000702725810807464</v>
      </c>
      <c r="E12" s="75" t="n">
        <v>-0.00306964567825532</v>
      </c>
      <c r="F12" s="75" t="n">
        <v>-0.000564639024443468</v>
      </c>
      <c r="G12" s="75" t="n">
        <v>-0.00229396302026837</v>
      </c>
      <c r="H12" s="75" t="n">
        <v>-0.000742084078181588</v>
      </c>
      <c r="I12" s="75" t="n">
        <v>-0.00267163595460066</v>
      </c>
    </row>
    <row r="13" customFormat="false" ht="12.8" hidden="false" customHeight="false" outlineLevel="0" collapsed="false">
      <c r="A13" s="74" t="n">
        <v>0.1</v>
      </c>
      <c r="B13" s="75" t="n">
        <v>-0.00468758048692385</v>
      </c>
      <c r="C13" s="75" t="n">
        <v>-0.00650323234156696</v>
      </c>
      <c r="D13" s="75" t="n">
        <v>-0.000702725810807464</v>
      </c>
      <c r="E13" s="75" t="n">
        <v>-0.00306964567825532</v>
      </c>
      <c r="F13" s="75" t="n">
        <v>-0.00486270378259332</v>
      </c>
      <c r="G13" s="75" t="n">
        <v>-0.00658565108550885</v>
      </c>
      <c r="H13" s="75" t="n">
        <v>-0.000742084078181588</v>
      </c>
      <c r="I13" s="75" t="n">
        <v>-0.00267163595460066</v>
      </c>
    </row>
    <row r="16" customFormat="false" ht="12.8" hidden="false" customHeight="false" outlineLevel="0" collapsed="false">
      <c r="B16" s="0" t="s">
        <v>71</v>
      </c>
    </row>
    <row r="17" customFormat="false" ht="37.45" hidden="false" customHeight="false" outlineLevel="0" collapsed="false">
      <c r="A17" s="0" t="s">
        <v>66</v>
      </c>
      <c r="B17" s="73" t="s">
        <v>67</v>
      </c>
      <c r="C17" s="73" t="s">
        <v>68</v>
      </c>
      <c r="D17" s="73" t="s">
        <v>69</v>
      </c>
      <c r="E17" s="73" t="s">
        <v>70</v>
      </c>
      <c r="F17" s="73" t="s">
        <v>67</v>
      </c>
      <c r="G17" s="73" t="s">
        <v>68</v>
      </c>
      <c r="H17" s="73" t="s">
        <v>69</v>
      </c>
      <c r="I17" s="73" t="s">
        <v>70</v>
      </c>
      <c r="K17" s="0" t="s">
        <v>72</v>
      </c>
      <c r="M17" s="73"/>
      <c r="N17" s="73"/>
      <c r="O17" s="76"/>
      <c r="P17" s="76"/>
    </row>
    <row r="18" customFormat="false" ht="12.8" hidden="false" customHeight="false" outlineLevel="0" collapsed="false">
      <c r="A18" s="74" t="n">
        <v>1E-010</v>
      </c>
      <c r="B18" s="77" t="n">
        <f aca="false">B4/2.78594350245436</f>
        <v>-0.00039948240223104</v>
      </c>
      <c r="C18" s="77" t="n">
        <f aca="false">C4/2.78913990345228</f>
        <v>-0.00101255048326368</v>
      </c>
      <c r="D18" s="77" t="n">
        <f aca="false">D4/0.001137033158201</f>
        <v>-0.613831121980091</v>
      </c>
      <c r="E18" s="77" t="n">
        <f aca="false">E4/0.006986039944106</f>
        <v>-0.435323330330694</v>
      </c>
      <c r="F18" s="77" t="n">
        <f aca="false">F4/2.78594350245436</f>
        <v>-0.000486717071336904</v>
      </c>
      <c r="G18" s="77" t="n">
        <f aca="false">G4/2.78913990345228</f>
        <v>-0.00104450743849384</v>
      </c>
      <c r="H18" s="77" t="n">
        <f aca="false">H4/0.001137033158201</f>
        <v>-0.65265851912419</v>
      </c>
      <c r="I18" s="77" t="n">
        <f aca="false">I4/0.006986039944106</f>
        <v>-0.382097174265467</v>
      </c>
      <c r="K18" s="0" t="s">
        <v>73</v>
      </c>
      <c r="L18" s="74"/>
      <c r="M18" s="77"/>
      <c r="N18" s="77"/>
      <c r="O18" s="77"/>
      <c r="P18" s="77"/>
    </row>
    <row r="19" customFormat="false" ht="12.8" hidden="false" customHeight="false" outlineLevel="0" collapsed="false">
      <c r="A19" s="74" t="n">
        <v>1E-009</v>
      </c>
      <c r="B19" s="77" t="n">
        <f aca="false">B5/2.78594350245436</f>
        <v>-0.000399481795725616</v>
      </c>
      <c r="C19" s="77" t="n">
        <f aca="false">C5/2.78913990345228</f>
        <v>-0.0010125498517337</v>
      </c>
      <c r="D19" s="77" t="n">
        <f aca="false">D5/0.001137033158201</f>
        <v>-0.613831135003537</v>
      </c>
      <c r="E19" s="77" t="n">
        <f aca="false">E5/0.006986039944106</f>
        <v>-0.435323332205062</v>
      </c>
      <c r="F19" s="77" t="n">
        <f aca="false">F5/2.78594350245436</f>
        <v>-0.000486716270096728</v>
      </c>
      <c r="G19" s="77" t="n">
        <f aca="false">G5/2.78913990345228</f>
        <v>-0.00104450656555009</v>
      </c>
      <c r="H19" s="77" t="n">
        <f aca="false">H5/0.001137033158201</f>
        <v>-0.652658368008158</v>
      </c>
      <c r="I19" s="77" t="n">
        <f aca="false">I5/0.006986039944106</f>
        <v>-0.382097035013902</v>
      </c>
      <c r="K19" s="0" t="s">
        <v>74</v>
      </c>
      <c r="L19" s="74"/>
      <c r="M19" s="77"/>
      <c r="N19" s="77"/>
      <c r="O19" s="77"/>
      <c r="P19" s="77"/>
    </row>
    <row r="20" customFormat="false" ht="12.8" hidden="false" customHeight="false" outlineLevel="0" collapsed="false">
      <c r="A20" s="74" t="n">
        <v>1E-008</v>
      </c>
      <c r="B20" s="77" t="n">
        <f aca="false">B6/2.78594350245436</f>
        <v>-0.000399475731374438</v>
      </c>
      <c r="C20" s="77" t="n">
        <f aca="false">C6/2.78913990345228</f>
        <v>-0.00101254353984714</v>
      </c>
      <c r="D20" s="77" t="n">
        <f aca="false">D6/0.001137033158201</f>
        <v>-0.613831271831431</v>
      </c>
      <c r="E20" s="77" t="n">
        <f aca="false">E6/0.006986039944106</f>
        <v>-0.435323351870493</v>
      </c>
      <c r="F20" s="77" t="n">
        <f aca="false">F6/2.78594350245436</f>
        <v>-0.00048670825849788</v>
      </c>
      <c r="G20" s="77" t="n">
        <f aca="false">G6/2.78913990345228</f>
        <v>-0.00104449784020296</v>
      </c>
      <c r="H20" s="77" t="n">
        <f aca="false">H6/0.001137033158201</f>
        <v>-0.65265686350531</v>
      </c>
      <c r="I20" s="77" t="n">
        <f aca="false">I6/0.006986039944106</f>
        <v>-0.382095643689526</v>
      </c>
      <c r="L20" s="74"/>
      <c r="M20" s="77"/>
      <c r="N20" s="77"/>
      <c r="O20" s="77"/>
      <c r="P20" s="77"/>
    </row>
    <row r="21" customFormat="false" ht="12.8" hidden="false" customHeight="false" outlineLevel="0" collapsed="false">
      <c r="A21" s="74" t="n">
        <v>1E-007</v>
      </c>
      <c r="B21" s="77" t="n">
        <f aca="false">B7/2.78594350245436</f>
        <v>-0.000399415437252053</v>
      </c>
      <c r="C21" s="77" t="n">
        <f aca="false">C7/2.78913990345228</f>
        <v>-0.00101248080168518</v>
      </c>
      <c r="D21" s="78" t="n">
        <f aca="false">D7/0.001137033158201</f>
        <v>-0.613833299890579</v>
      </c>
      <c r="E21" s="78" t="n">
        <f aca="false">E7/0.006986039944106</f>
        <v>-0.435323640723362</v>
      </c>
      <c r="F21" s="77" t="n">
        <f aca="false">F7/2.78594350245436</f>
        <v>-0.000486627951682908</v>
      </c>
      <c r="G21" s="77" t="n">
        <f aca="false">G7/2.78913990345228</f>
        <v>-0.00104440682973915</v>
      </c>
      <c r="H21" s="77" t="n">
        <f aca="false">H7/0.001137033158201</f>
        <v>-0.652642481924461</v>
      </c>
      <c r="I21" s="77" t="n">
        <f aca="false">I7/0.006986039944106</f>
        <v>-0.38208185376664</v>
      </c>
      <c r="L21" s="74"/>
      <c r="M21" s="77"/>
      <c r="N21" s="77"/>
      <c r="O21" s="77"/>
      <c r="P21" s="77"/>
    </row>
    <row r="22" customFormat="false" ht="12.8" hidden="false" customHeight="false" outlineLevel="0" collapsed="false">
      <c r="A22" s="74" t="n">
        <v>1E-006</v>
      </c>
      <c r="B22" s="77" t="n">
        <f aca="false">B8/2.78594350245436</f>
        <v>-0.000398818888511259</v>
      </c>
      <c r="C22" s="77" t="n">
        <f aca="false">C8/2.78913990345228</f>
        <v>-0.00101187210896299</v>
      </c>
      <c r="D22" s="77" t="n">
        <f aca="false">D8/0.001137033158201</f>
        <v>-0.613911215115512</v>
      </c>
      <c r="E22" s="77" t="n">
        <f aca="false">E8/0.006986039944106</f>
        <v>-0.435332889172882</v>
      </c>
      <c r="F22" s="77" t="n">
        <f aca="false">F8/2.78594350245436</f>
        <v>-0.000485857258906968</v>
      </c>
      <c r="G22" s="77" t="n">
        <f aca="false">G8/2.78913990345228</f>
        <v>-0.00104367687523362</v>
      </c>
      <c r="H22" s="78" t="n">
        <f aca="false">H8/0.001137033158201</f>
        <v>-0.652599401295854</v>
      </c>
      <c r="I22" s="78" t="n">
        <f aca="false">I8/0.006986039944106</f>
        <v>-0.381969075577806</v>
      </c>
      <c r="L22" s="74"/>
      <c r="M22" s="77"/>
      <c r="N22" s="77"/>
      <c r="O22" s="77"/>
      <c r="P22" s="77"/>
    </row>
    <row r="23" customFormat="false" ht="12.8" hidden="false" customHeight="false" outlineLevel="0" collapsed="false">
      <c r="A23" s="74" t="n">
        <v>1E-005</v>
      </c>
      <c r="B23" s="77" t="n">
        <f aca="false">B9/2.78594350245436</f>
        <v>-0.000393206885781976</v>
      </c>
      <c r="C23" s="77" t="n">
        <f aca="false">C9/2.78913990345228</f>
        <v>-0.0010062884045749</v>
      </c>
      <c r="D23" s="77" t="n">
        <f aca="false">D9/0.001137033158201</f>
        <v>-0.614793252393994</v>
      </c>
      <c r="E23" s="77" t="n">
        <f aca="false">E9/0.006986039944106</f>
        <v>-0.435577651914639</v>
      </c>
      <c r="F23" s="77" t="n">
        <f aca="false">F9/2.78594350245436</f>
        <v>-0.00047874640620624</v>
      </c>
      <c r="G23" s="77" t="n">
        <f aca="false">G9/2.78913990345228</f>
        <v>-0.00103725125741488</v>
      </c>
      <c r="H23" s="77" t="n">
        <f aca="false">H9/0.001137033158201</f>
        <v>-0.652588809334633</v>
      </c>
      <c r="I23" s="77" t="n">
        <f aca="false">I9/0.006986039944106</f>
        <v>-0.381746637921085</v>
      </c>
      <c r="L23" s="74"/>
      <c r="M23" s="77"/>
      <c r="N23" s="77"/>
      <c r="O23" s="77"/>
      <c r="P23" s="77"/>
    </row>
    <row r="24" customFormat="false" ht="12.8" hidden="false" customHeight="false" outlineLevel="0" collapsed="false">
      <c r="A24" s="74" t="n">
        <v>0.0001</v>
      </c>
      <c r="B24" s="77" t="n">
        <f aca="false">B10/2.78594350245436</f>
        <v>-0.000341357096574857</v>
      </c>
      <c r="C24" s="77" t="n">
        <f aca="false">C10/2.78913990345228</f>
        <v>-0.000955670429112871</v>
      </c>
      <c r="D24" s="77" t="n">
        <f aca="false">D10/0.001137033158201</f>
        <v>-0.615723333999126</v>
      </c>
      <c r="E24" s="77" t="n">
        <f aca="false">E10/0.006986039944106</f>
        <v>-0.437045489068572</v>
      </c>
      <c r="F24" s="77" t="n">
        <f aca="false">F10/2.78594350245436</f>
        <v>-0.000412464486187765</v>
      </c>
      <c r="G24" s="77" t="n">
        <f aca="false">G10/2.78913990345228</f>
        <v>-0.000984267544948252</v>
      </c>
      <c r="H24" s="77" t="n">
        <f aca="false">H10/0.001137033158201</f>
        <v>-0.652458460060663</v>
      </c>
      <c r="I24" s="77" t="n">
        <f aca="false">I10/0.006986039944106</f>
        <v>-0.381733833673822</v>
      </c>
      <c r="L24" s="74"/>
      <c r="M24" s="77"/>
      <c r="N24" s="77"/>
      <c r="O24" s="77"/>
      <c r="P24" s="77"/>
    </row>
    <row r="25" customFormat="false" ht="12.8" hidden="false" customHeight="false" outlineLevel="0" collapsed="false">
      <c r="A25" s="74" t="n">
        <v>0.001</v>
      </c>
      <c r="B25" s="78" t="n">
        <f aca="false">B11/2.78594350245436</f>
        <v>-0.000150987159858348</v>
      </c>
      <c r="C25" s="78" t="n">
        <f aca="false">C11/2.78913990345228</f>
        <v>-0.000770141589653776</v>
      </c>
      <c r="D25" s="77" t="n">
        <f aca="false">D11/0.001137033158201</f>
        <v>-0.618034580380495</v>
      </c>
      <c r="E25" s="77" t="n">
        <f aca="false">E11/0.006986039944106</f>
        <v>-0.439172037826773</v>
      </c>
      <c r="F25" s="78" t="n">
        <f aca="false">F11/2.78594350245436</f>
        <v>-0.000190739708740563</v>
      </c>
      <c r="G25" s="78" t="n">
        <f aca="false">G11/2.78913990345228</f>
        <v>-0.000807894822598148</v>
      </c>
      <c r="H25" s="77" t="n">
        <f aca="false">H11/0.001137033158201</f>
        <v>-0.652649461301291</v>
      </c>
      <c r="I25" s="77" t="n">
        <f aca="false">I11/0.006986039944106</f>
        <v>-0.382401395263297</v>
      </c>
      <c r="L25" s="74"/>
      <c r="M25" s="77"/>
      <c r="N25" s="77"/>
      <c r="O25" s="77"/>
      <c r="P25" s="77"/>
    </row>
    <row r="26" customFormat="false" ht="12.8" hidden="false" customHeight="false" outlineLevel="0" collapsed="false">
      <c r="A26" s="74" t="n">
        <v>0.01</v>
      </c>
      <c r="B26" s="77" t="n">
        <f aca="false">B12/2.78594350245436</f>
        <v>-0.000161442366767234</v>
      </c>
      <c r="C26" s="77" t="n">
        <f aca="false">C12/2.78913990345228</f>
        <v>-0.000784073638859569</v>
      </c>
      <c r="D26" s="77" t="n">
        <f aca="false">D12/0.001137033158201</f>
        <v>-0.618034580380495</v>
      </c>
      <c r="E26" s="77" t="n">
        <f aca="false">E12/0.006986039944106</f>
        <v>-0.439397098043381</v>
      </c>
      <c r="F26" s="77" t="n">
        <f aca="false">F12/2.78594350245436</f>
        <v>-0.000202674255219473</v>
      </c>
      <c r="G26" s="77" t="n">
        <f aca="false">G12/2.78913990345228</f>
        <v>-0.000822462515210871</v>
      </c>
      <c r="H26" s="77" t="n">
        <f aca="false">H12/0.001137033158201</f>
        <v>-0.652649461301291</v>
      </c>
      <c r="I26" s="77" t="n">
        <f aca="false">I12/0.006986039944106</f>
        <v>-0.382424946890644</v>
      </c>
      <c r="L26" s="74"/>
      <c r="M26" s="77"/>
      <c r="N26" s="77"/>
      <c r="O26" s="77"/>
      <c r="P26" s="77"/>
    </row>
    <row r="27" customFormat="false" ht="12.8" hidden="false" customHeight="false" outlineLevel="0" collapsed="false">
      <c r="A27" s="74" t="n">
        <v>0.1</v>
      </c>
      <c r="B27" s="77" t="n">
        <f aca="false">B13/2.78594350245436</f>
        <v>-0.00168258275259142</v>
      </c>
      <c r="C27" s="77" t="n">
        <f aca="false">C13/2.78913990345228</f>
        <v>-0.00233162643921789</v>
      </c>
      <c r="D27" s="77" t="n">
        <f aca="false">D13/0.001137033158201</f>
        <v>-0.618034580380495</v>
      </c>
      <c r="E27" s="77" t="n">
        <f aca="false">E13/0.006986039944106</f>
        <v>-0.439397098043381</v>
      </c>
      <c r="F27" s="77" t="n">
        <f aca="false">F13/2.78594350245436</f>
        <v>-0.00174544235312359</v>
      </c>
      <c r="G27" s="77" t="n">
        <f aca="false">G13/2.78913990345228</f>
        <v>-0.00236117631724296</v>
      </c>
      <c r="H27" s="77" t="n">
        <f aca="false">H13/0.001137033158201</f>
        <v>-0.652649461301291</v>
      </c>
      <c r="I27" s="77" t="n">
        <f aca="false">I13/0.006986039944106</f>
        <v>-0.382424946890644</v>
      </c>
      <c r="L27" s="74"/>
      <c r="M27" s="77"/>
      <c r="N27" s="77"/>
      <c r="O27" s="77"/>
      <c r="P27" s="77"/>
    </row>
    <row r="28" customFormat="false" ht="12.8" hidden="false" customHeight="false" outlineLevel="0" collapsed="false">
      <c r="A28" s="74"/>
    </row>
    <row r="29" customFormat="false" ht="12.8" hidden="false" customHeight="false" outlineLevel="0" collapsed="false">
      <c r="B29" s="0" t="s">
        <v>64</v>
      </c>
      <c r="F29" s="0" t="s">
        <v>65</v>
      </c>
    </row>
    <row r="30" customFormat="false" ht="37.45" hidden="false" customHeight="false" outlineLevel="0" collapsed="false">
      <c r="A30" s="0" t="s">
        <v>75</v>
      </c>
      <c r="B30" s="73" t="s">
        <v>67</v>
      </c>
      <c r="C30" s="73" t="s">
        <v>68</v>
      </c>
      <c r="D30" s="73" t="s">
        <v>69</v>
      </c>
      <c r="E30" s="73" t="s">
        <v>70</v>
      </c>
      <c r="F30" s="73" t="s">
        <v>67</v>
      </c>
      <c r="G30" s="73" t="s">
        <v>68</v>
      </c>
      <c r="H30" s="73" t="s">
        <v>69</v>
      </c>
      <c r="I30" s="73" t="s">
        <v>70</v>
      </c>
    </row>
    <row r="31" customFormat="false" ht="12.8" hidden="false" customHeight="false" outlineLevel="0" collapsed="false">
      <c r="A31" s="74" t="n">
        <v>10</v>
      </c>
      <c r="B31" s="75" t="n">
        <v>-0.00418950155250626</v>
      </c>
      <c r="C31" s="75" t="n">
        <v>-0.00589857300792563</v>
      </c>
      <c r="D31" s="75" t="n">
        <v>-0.000699821673541167</v>
      </c>
      <c r="E31" s="75" t="n">
        <v>-0.00305221798475555</v>
      </c>
      <c r="F31" s="75" t="n">
        <v>-0.00491784416144387</v>
      </c>
      <c r="G31" s="75" t="n">
        <v>-0.00579954664786253</v>
      </c>
      <c r="H31" s="75" t="n">
        <v>-0.000741851591458169</v>
      </c>
      <c r="I31" s="75" t="n">
        <v>-0.00266995951679102</v>
      </c>
    </row>
    <row r="32" customFormat="false" ht="12.8" hidden="false" customHeight="false" outlineLevel="0" collapsed="false">
      <c r="A32" s="74" t="n">
        <v>100</v>
      </c>
      <c r="B32" s="75" t="n">
        <v>-0.000837907548335361</v>
      </c>
      <c r="C32" s="75" t="n">
        <v>-0.00256726731164869</v>
      </c>
      <c r="D32" s="75" t="n">
        <v>-0.000699794208077064</v>
      </c>
      <c r="E32" s="75" t="n">
        <v>-0.00305112837241017</v>
      </c>
      <c r="F32" s="75" t="n">
        <v>-0.000955880946032487</v>
      </c>
      <c r="G32" s="75" t="n">
        <v>-0.00268912328761873</v>
      </c>
      <c r="H32" s="75" t="n">
        <v>-0.00074196961743598</v>
      </c>
      <c r="I32" s="75" t="n">
        <v>-0.0026687965932604</v>
      </c>
    </row>
    <row r="33" customFormat="false" ht="12.8" hidden="false" customHeight="false" outlineLevel="0" collapsed="false">
      <c r="A33" s="74" t="n">
        <v>1000</v>
      </c>
      <c r="B33" s="75" t="n">
        <v>-0.000837907548335361</v>
      </c>
      <c r="C33" s="75" t="n">
        <v>-0.00256700491974116</v>
      </c>
      <c r="D33" s="75" t="n">
        <v>-0.000699761455773573</v>
      </c>
      <c r="E33" s="75" t="n">
        <v>-0.00305073323066833</v>
      </c>
      <c r="F33" s="75" t="n">
        <v>-0.000955880946032487</v>
      </c>
      <c r="G33" s="75" t="n">
        <v>-0.00268896243097585</v>
      </c>
      <c r="H33" s="75" t="n">
        <v>-0.000742167641530625</v>
      </c>
      <c r="I33" s="75" t="n">
        <v>-0.0026687082011818</v>
      </c>
    </row>
    <row r="34" customFormat="false" ht="12.8" hidden="false" customHeight="false" outlineLevel="0" collapsed="false">
      <c r="A34" s="74" t="n">
        <v>10000</v>
      </c>
      <c r="B34" s="75" t="n">
        <v>-0.000837907548335361</v>
      </c>
      <c r="C34" s="75" t="n">
        <v>-0.00256694475062215</v>
      </c>
      <c r="D34" s="75" t="n">
        <v>-0.000699719777918008</v>
      </c>
      <c r="E34" s="75" t="n">
        <v>-0.00305069965316976</v>
      </c>
      <c r="F34" s="75" t="n">
        <v>-0.000955880946032487</v>
      </c>
      <c r="G34" s="75" t="n">
        <v>-0.00268902315871548</v>
      </c>
      <c r="H34" s="75" t="n">
        <v>-0.000742201423760159</v>
      </c>
      <c r="I34" s="75" t="n">
        <v>-0.00266903302312579</v>
      </c>
    </row>
    <row r="35" customFormat="false" ht="12.8" hidden="false" customHeight="false" outlineLevel="0" collapsed="false">
      <c r="A35" s="74" t="n">
        <v>100000</v>
      </c>
      <c r="B35" s="75" t="n">
        <v>-0.000837907548335361</v>
      </c>
      <c r="C35" s="75" t="n">
        <v>-0.00256682666912852</v>
      </c>
      <c r="D35" s="75" t="n">
        <v>-0.000699635575564522</v>
      </c>
      <c r="E35" s="75" t="n">
        <v>-0.00305063541544027</v>
      </c>
      <c r="F35" s="75" t="n">
        <v>-0.000955880946032487</v>
      </c>
      <c r="G35" s="75" t="n">
        <v>-0.00268925408557493</v>
      </c>
      <c r="H35" s="75" t="n">
        <v>-0.000742064946149555</v>
      </c>
      <c r="I35" s="75" t="n">
        <v>-0.00266973552061847</v>
      </c>
    </row>
    <row r="36" customFormat="false" ht="12.8" hidden="false" customHeight="false" outlineLevel="0" collapsed="false">
      <c r="A36" s="74" t="n">
        <v>1000000</v>
      </c>
      <c r="B36" s="75" t="n">
        <v>-0.000837907548335361</v>
      </c>
      <c r="C36" s="75" t="n">
        <v>-0.00256682450349221</v>
      </c>
      <c r="D36" s="75" t="n">
        <v>-0.000699633011249336</v>
      </c>
      <c r="E36" s="75" t="n">
        <v>-0.00305063337139949</v>
      </c>
      <c r="F36" s="75" t="n">
        <v>-0.000955880946032487</v>
      </c>
      <c r="G36" s="75" t="n">
        <v>-0.00268929696441721</v>
      </c>
      <c r="H36" s="75" t="n">
        <v>-0.000742053910655911</v>
      </c>
      <c r="I36" s="75" t="n">
        <v>-0.00266984146754958</v>
      </c>
    </row>
    <row r="37" customFormat="false" ht="12.8" hidden="false" customHeight="false" outlineLevel="0" collapsed="false">
      <c r="A37" s="74" t="n">
        <v>10000000</v>
      </c>
      <c r="B37" s="75" t="n">
        <v>-0.000837907548335361</v>
      </c>
      <c r="C37" s="75" t="n">
        <v>-0.00256682450349221</v>
      </c>
      <c r="D37" s="75" t="n">
        <v>-0.000699633011249336</v>
      </c>
      <c r="E37" s="75" t="n">
        <v>-0.00305063337139949</v>
      </c>
      <c r="F37" s="75" t="n">
        <v>-0.000955880946032487</v>
      </c>
      <c r="G37" s="75" t="n">
        <v>-0.00268929696441721</v>
      </c>
      <c r="H37" s="75" t="n">
        <v>-0.000742053910655911</v>
      </c>
      <c r="I37" s="75" t="n">
        <v>-0.00266984146754958</v>
      </c>
    </row>
    <row r="40" customFormat="false" ht="12.8" hidden="false" customHeight="false" outlineLevel="0" collapsed="false">
      <c r="B40" s="0" t="s">
        <v>71</v>
      </c>
    </row>
    <row r="41" customFormat="false" ht="37.45" hidden="false" customHeight="false" outlineLevel="0" collapsed="false">
      <c r="A41" s="0" t="s">
        <v>75</v>
      </c>
      <c r="B41" s="73" t="s">
        <v>67</v>
      </c>
      <c r="C41" s="73" t="s">
        <v>68</v>
      </c>
      <c r="D41" s="73" t="s">
        <v>69</v>
      </c>
      <c r="E41" s="73" t="s">
        <v>70</v>
      </c>
      <c r="F41" s="73" t="s">
        <v>67</v>
      </c>
      <c r="G41" s="73" t="s">
        <v>68</v>
      </c>
      <c r="H41" s="73" t="s">
        <v>69</v>
      </c>
      <c r="I41" s="73" t="s">
        <v>70</v>
      </c>
      <c r="L41" s="76"/>
      <c r="M41" s="76"/>
      <c r="N41" s="76"/>
    </row>
    <row r="42" customFormat="false" ht="12.8" hidden="false" customHeight="false" outlineLevel="0" collapsed="false">
      <c r="A42" s="74" t="n">
        <v>10</v>
      </c>
      <c r="B42" s="77" t="n">
        <f aca="false">B31/2.78594350245436</f>
        <v>-0.00150379989716783</v>
      </c>
      <c r="C42" s="77" t="n">
        <f aca="false">C31/2.78913990345228</f>
        <v>-0.00211483583187226</v>
      </c>
      <c r="D42" s="77" t="n">
        <f aca="false">D31/0.001137033158201</f>
        <v>-0.615480444429972</v>
      </c>
      <c r="E42" s="77" t="n">
        <f aca="false">E31/0.006986039944106</f>
        <v>-0.4369024524875</v>
      </c>
      <c r="F42" s="77" t="n">
        <f aca="false">F31/2.78594350245436</f>
        <v>-0.00176523470670218</v>
      </c>
      <c r="G42" s="77" t="n">
        <f aca="false">G31/2.78913990345228</f>
        <v>-0.00207933156765786</v>
      </c>
      <c r="H42" s="78" t="n">
        <f aca="false">H31/0.001137033158201</f>
        <v>-0.652444993452889</v>
      </c>
      <c r="I42" s="77" t="n">
        <f aca="false">I31/0.006986039944106</f>
        <v>-0.38218497720495</v>
      </c>
      <c r="M42" s="77"/>
      <c r="N42" s="77"/>
      <c r="O42" s="77"/>
      <c r="P42" s="77"/>
      <c r="Q42" s="77"/>
      <c r="R42" s="77"/>
    </row>
    <row r="43" customFormat="false" ht="12.8" hidden="false" customHeight="false" outlineLevel="0" collapsed="false">
      <c r="A43" s="74" t="n">
        <v>100</v>
      </c>
      <c r="B43" s="78" t="n">
        <f aca="false">B32/2.78594350245436</f>
        <v>-0.000300762577416656</v>
      </c>
      <c r="C43" s="78" t="n">
        <f aca="false">C32/2.78913990345228</f>
        <v>-0.000920451250391218</v>
      </c>
      <c r="D43" s="77" t="n">
        <f aca="false">D32/0.001137033158201</f>
        <v>-0.615456289053408</v>
      </c>
      <c r="E43" s="78" t="n">
        <f aca="false">E32/0.006986039944106</f>
        <v>-0.436746482531115</v>
      </c>
      <c r="F43" s="78" t="n">
        <f aca="false">F32/2.78594350245436</f>
        <v>-0.000343108517882856</v>
      </c>
      <c r="G43" s="78" t="n">
        <f aca="false">G32/2.78913990345228</f>
        <v>-0.000964140695950838</v>
      </c>
      <c r="H43" s="77" t="n">
        <f aca="false">H32/0.001137033158201</f>
        <v>-0.652548795155557</v>
      </c>
      <c r="I43" s="78" t="n">
        <f aca="false">I32/0.006986039944106</f>
        <v>-0.382018513294075</v>
      </c>
      <c r="M43" s="77"/>
      <c r="N43" s="77"/>
      <c r="O43" s="77"/>
      <c r="P43" s="77"/>
      <c r="Q43" s="77"/>
      <c r="R43" s="77"/>
    </row>
    <row r="44" customFormat="false" ht="12.8" hidden="false" customHeight="false" outlineLevel="0" collapsed="false">
      <c r="A44" s="74" t="n">
        <v>1000</v>
      </c>
      <c r="B44" s="77" t="n">
        <f aca="false">B33/2.78594350245436</f>
        <v>-0.000300762577416656</v>
      </c>
      <c r="C44" s="77" t="n">
        <f aca="false">C33/2.78913990345228</f>
        <v>-0.000920357174110853</v>
      </c>
      <c r="D44" s="77" t="n">
        <f aca="false">D33/0.001137033158201</f>
        <v>-0.615427483997676</v>
      </c>
      <c r="E44" s="77" t="n">
        <f aca="false">E33/0.006986039944106</f>
        <v>-0.436689920910369</v>
      </c>
      <c r="F44" s="77" t="n">
        <f aca="false">F33/2.78594350245436</f>
        <v>-0.000343108517882856</v>
      </c>
      <c r="G44" s="77" t="n">
        <f aca="false">G33/2.78913990345228</f>
        <v>-0.000964083023460949</v>
      </c>
      <c r="H44" s="77" t="n">
        <f aca="false">H33/0.001137033158201</f>
        <v>-0.652722953748221</v>
      </c>
      <c r="I44" s="77" t="n">
        <f aca="false">I33/0.006986039944106</f>
        <v>-0.382005860621129</v>
      </c>
      <c r="M44" s="77"/>
      <c r="N44" s="77"/>
      <c r="O44" s="77"/>
      <c r="P44" s="77"/>
      <c r="Q44" s="77"/>
      <c r="R44" s="77"/>
    </row>
    <row r="45" customFormat="false" ht="12.8" hidden="false" customHeight="false" outlineLevel="0" collapsed="false">
      <c r="A45" s="74" t="n">
        <v>10000</v>
      </c>
      <c r="B45" s="77" t="n">
        <f aca="false">B34/2.78594350245436</f>
        <v>-0.000300762577416656</v>
      </c>
      <c r="C45" s="77" t="n">
        <f aca="false">C34/2.78913990345228</f>
        <v>-0.000920335601467998</v>
      </c>
      <c r="D45" s="77" t="n">
        <f aca="false">D34/0.001137033158201</f>
        <v>-0.615390829081094</v>
      </c>
      <c r="E45" s="77" t="n">
        <f aca="false">E34/0.006986039944106</f>
        <v>-0.436685114539544</v>
      </c>
      <c r="F45" s="77" t="n">
        <f aca="false">F34/2.78594350245436</f>
        <v>-0.000343108517882856</v>
      </c>
      <c r="G45" s="77" t="n">
        <f aca="false">G34/2.78913990345228</f>
        <v>-0.00096410479638799</v>
      </c>
      <c r="H45" s="77" t="n">
        <f aca="false">H34/0.001137033158201</f>
        <v>-0.652752664605191</v>
      </c>
      <c r="I45" s="77" t="n">
        <f aca="false">I34/0.006986039944106</f>
        <v>-0.382052356482388</v>
      </c>
      <c r="M45" s="77"/>
      <c r="N45" s="77"/>
      <c r="O45" s="77"/>
      <c r="P45" s="77"/>
      <c r="Q45" s="77"/>
      <c r="R45" s="77"/>
    </row>
    <row r="46" customFormat="false" ht="12.8" hidden="false" customHeight="false" outlineLevel="0" collapsed="false">
      <c r="A46" s="74" t="n">
        <v>100000</v>
      </c>
      <c r="B46" s="77" t="n">
        <f aca="false">B35/2.78594350245436</f>
        <v>-0.000300762577416656</v>
      </c>
      <c r="C46" s="77" t="n">
        <f aca="false">C35/2.78913990345228</f>
        <v>-0.000920293265300681</v>
      </c>
      <c r="D46" s="78" t="n">
        <f aca="false">D35/0.001137033158201</f>
        <v>-0.615316774641363</v>
      </c>
      <c r="E46" s="77" t="n">
        <f aca="false">E35/0.006986039944106</f>
        <v>-0.436675919383203</v>
      </c>
      <c r="F46" s="77" t="n">
        <f aca="false">F35/2.78594350245436</f>
        <v>-0.000343108517882856</v>
      </c>
      <c r="G46" s="77" t="n">
        <f aca="false">G35/2.78913990345228</f>
        <v>-0.000964187591395572</v>
      </c>
      <c r="H46" s="77" t="n">
        <f aca="false">H35/0.001137033158201</f>
        <v>-0.652632635026793</v>
      </c>
      <c r="I46" s="77" t="n">
        <f aca="false">I35/0.006986039944106</f>
        <v>-0.382152913807898</v>
      </c>
      <c r="M46" s="77"/>
      <c r="N46" s="77"/>
      <c r="O46" s="77"/>
      <c r="P46" s="77"/>
      <c r="Q46" s="77"/>
      <c r="R46" s="77"/>
    </row>
    <row r="47" customFormat="false" ht="12.8" hidden="false" customHeight="false" outlineLevel="0" collapsed="false">
      <c r="A47" s="74" t="n">
        <v>1000000</v>
      </c>
      <c r="B47" s="77" t="n">
        <f aca="false">B36/2.78594350245436</f>
        <v>-0.000300762577416656</v>
      </c>
      <c r="C47" s="77" t="n">
        <f aca="false">C36/2.78913990345228</f>
        <v>-0.000920292488847585</v>
      </c>
      <c r="D47" s="77" t="n">
        <f aca="false">D36/0.001137033158201</f>
        <v>-0.615314519372757</v>
      </c>
      <c r="E47" s="77" t="n">
        <f aca="false">E36/0.006986039944106</f>
        <v>-0.436675626793868</v>
      </c>
      <c r="F47" s="77" t="n">
        <f aca="false">F36/2.78594350245436</f>
        <v>-0.000343108517882856</v>
      </c>
      <c r="G47" s="77" t="n">
        <f aca="false">G36/2.78913990345228</f>
        <v>-0.000964202964895561</v>
      </c>
      <c r="H47" s="77" t="n">
        <f aca="false">H36/0.001137033158201</f>
        <v>-0.652622929510674</v>
      </c>
      <c r="I47" s="77" t="n">
        <f aca="false">I36/0.006986039944106</f>
        <v>-0.382168079328271</v>
      </c>
      <c r="M47" s="77"/>
      <c r="N47" s="77"/>
      <c r="O47" s="77"/>
      <c r="P47" s="77"/>
      <c r="Q47" s="77"/>
      <c r="R47" s="77"/>
    </row>
    <row r="48" customFormat="false" ht="12.8" hidden="false" customHeight="false" outlineLevel="0" collapsed="false">
      <c r="A48" s="74" t="n">
        <v>10000000</v>
      </c>
      <c r="B48" s="77" t="n">
        <f aca="false">B37/2.78594350245436</f>
        <v>-0.000300762577416656</v>
      </c>
      <c r="C48" s="77" t="n">
        <f aca="false">C37/2.78913990345228</f>
        <v>-0.000920292488847585</v>
      </c>
      <c r="D48" s="77" t="n">
        <f aca="false">D37/0.001137033158201</f>
        <v>-0.615314519372757</v>
      </c>
      <c r="E48" s="77" t="n">
        <f aca="false">E37/0.006986039944106</f>
        <v>-0.436675626793868</v>
      </c>
      <c r="F48" s="77" t="n">
        <f aca="false">F37/2.78594350245436</f>
        <v>-0.000343108517882856</v>
      </c>
      <c r="G48" s="77" t="n">
        <f aca="false">G37/2.78913990345228</f>
        <v>-0.000964202964895561</v>
      </c>
      <c r="H48" s="77" t="n">
        <f aca="false">H37/0.001137033158201</f>
        <v>-0.652622929510674</v>
      </c>
      <c r="I48" s="77" t="n">
        <f aca="false">I37/0.006986039944106</f>
        <v>-0.382168079328271</v>
      </c>
      <c r="M48" s="77"/>
      <c r="N48" s="77"/>
      <c r="O48" s="77"/>
      <c r="P48" s="77"/>
      <c r="Q48" s="77"/>
      <c r="R48" s="77"/>
    </row>
    <row r="51" customFormat="false" ht="12.8" hidden="false" customHeight="false" outlineLevel="0" collapsed="false">
      <c r="A51" s="72" t="s">
        <v>60</v>
      </c>
    </row>
    <row r="52" customFormat="false" ht="12.8" hidden="false" customHeight="false" outlineLevel="0" collapsed="false">
      <c r="B52" s="0" t="s">
        <v>64</v>
      </c>
      <c r="F52" s="0" t="s">
        <v>65</v>
      </c>
    </row>
    <row r="53" customFormat="false" ht="37.45" hidden="false" customHeight="false" outlineLevel="0" collapsed="false">
      <c r="A53" s="0" t="s">
        <v>66</v>
      </c>
      <c r="B53" s="73" t="s">
        <v>67</v>
      </c>
      <c r="C53" s="73" t="s">
        <v>68</v>
      </c>
      <c r="D53" s="73" t="s">
        <v>69</v>
      </c>
      <c r="E53" s="73" t="s">
        <v>70</v>
      </c>
      <c r="F53" s="73" t="s">
        <v>67</v>
      </c>
      <c r="G53" s="73" t="s">
        <v>68</v>
      </c>
      <c r="H53" s="73" t="s">
        <v>69</v>
      </c>
      <c r="I53" s="73" t="s">
        <v>70</v>
      </c>
    </row>
    <row r="54" customFormat="false" ht="12.8" hidden="false" customHeight="false" outlineLevel="0" collapsed="false">
      <c r="A54" s="74" t="n">
        <v>1E-010</v>
      </c>
      <c r="B54" s="79" t="n">
        <v>-0.000405996000266245</v>
      </c>
      <c r="C54" s="79" t="n">
        <v>-0.00210695018623318</v>
      </c>
      <c r="D54" s="79" t="n">
        <v>-0.000694249132928277</v>
      </c>
      <c r="E54" s="79" t="n">
        <v>-0.00308672889512076</v>
      </c>
      <c r="F54" s="79" t="n">
        <v>-0.000473225198945218</v>
      </c>
      <c r="G54" s="79" t="n">
        <v>-0.00224827227833021</v>
      </c>
      <c r="H54" s="79" t="n">
        <v>-0.000664809402421442</v>
      </c>
      <c r="I54" s="79" t="n">
        <v>-0.00310177077550035</v>
      </c>
    </row>
    <row r="55" customFormat="false" ht="12.8" hidden="false" customHeight="false" outlineLevel="0" collapsed="false">
      <c r="A55" s="74" t="n">
        <v>1E-009</v>
      </c>
      <c r="B55" s="79" t="n">
        <v>-0.000405996000269856</v>
      </c>
      <c r="C55" s="79" t="n">
        <v>-0.00210695018623432</v>
      </c>
      <c r="D55" s="79" t="n">
        <v>-0.000694249132929411</v>
      </c>
      <c r="E55" s="79" t="n">
        <v>-0.00308672889512208</v>
      </c>
      <c r="F55" s="79" t="n">
        <v>-0.00047322521584036</v>
      </c>
      <c r="G55" s="79" t="n">
        <v>-0.00224827242883179</v>
      </c>
      <c r="H55" s="79" t="n">
        <v>-0.000664809302669281</v>
      </c>
      <c r="I55" s="79" t="n">
        <v>-0.00310177069540761</v>
      </c>
    </row>
    <row r="56" customFormat="false" ht="12.8" hidden="false" customHeight="false" outlineLevel="0" collapsed="false">
      <c r="A56" s="74" t="n">
        <v>1E-008</v>
      </c>
      <c r="B56" s="79" t="n">
        <v>-0.000405996000543468</v>
      </c>
      <c r="C56" s="79" t="n">
        <v>-0.00210695018634899</v>
      </c>
      <c r="D56" s="79" t="n">
        <v>-0.000694249133042866</v>
      </c>
      <c r="E56" s="79" t="n">
        <v>-0.0030867288952535</v>
      </c>
      <c r="F56" s="79" t="n">
        <v>-0.000473225385076913</v>
      </c>
      <c r="G56" s="79" t="n">
        <v>-0.00224827393304793</v>
      </c>
      <c r="H56" s="79" t="n">
        <v>-0.000664808305233137</v>
      </c>
      <c r="I56" s="79" t="n">
        <v>-0.00310176989481622</v>
      </c>
    </row>
    <row r="57" customFormat="false" ht="12.8" hidden="false" customHeight="false" outlineLevel="0" collapsed="false">
      <c r="A57" s="74" t="n">
        <v>1E-007</v>
      </c>
      <c r="B57" s="79" t="n">
        <v>-0.000405996027029902</v>
      </c>
      <c r="C57" s="79" t="n">
        <v>-0.00210695019782497</v>
      </c>
      <c r="D57" s="79" t="n">
        <v>-0.000694249144388348</v>
      </c>
      <c r="E57" s="79" t="n">
        <v>-0.00308672890839525</v>
      </c>
      <c r="F57" s="79" t="n">
        <v>-0.000473227105955835</v>
      </c>
      <c r="G57" s="79" t="n">
        <v>-0.00224828877352045</v>
      </c>
      <c r="H57" s="79" t="n">
        <v>-0.000664798338833684</v>
      </c>
      <c r="I57" s="79" t="n">
        <v>-0.0031017619164212</v>
      </c>
    </row>
    <row r="58" customFormat="false" ht="12.8" hidden="false" customHeight="false" outlineLevel="0" collapsed="false">
      <c r="A58" s="74" t="n">
        <v>1E-006</v>
      </c>
      <c r="B58" s="79" t="n">
        <v>-0.000405998666913694</v>
      </c>
      <c r="C58" s="79" t="n">
        <v>-0.00210695134437133</v>
      </c>
      <c r="D58" s="79" t="n">
        <v>-0.000694250154098719</v>
      </c>
      <c r="E58" s="79" t="n">
        <v>-0.00308673022251637</v>
      </c>
      <c r="F58" s="79" t="n">
        <v>-0.000473247168444011</v>
      </c>
      <c r="G58" s="79" t="n">
        <v>-0.00224844063761824</v>
      </c>
      <c r="H58" s="79" t="n">
        <v>-0.000664708393184906</v>
      </c>
      <c r="I58" s="79" t="n">
        <v>-0.00310168498553079</v>
      </c>
    </row>
    <row r="59" customFormat="false" ht="12.8" hidden="false" customHeight="false" outlineLevel="0" collapsed="false">
      <c r="A59" s="74" t="n">
        <v>1E-005</v>
      </c>
      <c r="B59" s="79" t="n">
        <v>-0.000406107426137982</v>
      </c>
      <c r="C59" s="79" t="n">
        <v>-0.00210706597122042</v>
      </c>
      <c r="D59" s="79" t="n">
        <v>-0.000694334349357489</v>
      </c>
      <c r="E59" s="79" t="n">
        <v>-0.00308686164148339</v>
      </c>
      <c r="F59" s="79" t="n">
        <v>-0.000473555016583991</v>
      </c>
      <c r="G59" s="79" t="n">
        <v>-0.00225003374690476</v>
      </c>
      <c r="H59" s="79" t="n">
        <v>-0.000663838893360779</v>
      </c>
      <c r="I59" s="79" t="n">
        <v>-0.00310120378730034</v>
      </c>
    </row>
    <row r="60" customFormat="false" ht="12.8" hidden="false" customHeight="false" outlineLevel="0" collapsed="false">
      <c r="A60" s="74" t="n">
        <v>0.0001</v>
      </c>
      <c r="B60" s="79" t="n">
        <v>-0.000412733122966253</v>
      </c>
      <c r="C60" s="79" t="n">
        <v>-0.00211764596185014</v>
      </c>
      <c r="D60" s="79" t="n">
        <v>-0.000694815909750847</v>
      </c>
      <c r="E60" s="79" t="n">
        <v>-0.00309531366537313</v>
      </c>
      <c r="F60" s="79" t="n">
        <v>-0.000482141663327276</v>
      </c>
      <c r="G60" s="79" t="n">
        <v>-0.00227361714250838</v>
      </c>
      <c r="H60" s="79" t="n">
        <v>-0.000662048618980374</v>
      </c>
      <c r="I60" s="79" t="n">
        <v>-0.00311204955332386</v>
      </c>
    </row>
    <row r="61" customFormat="false" ht="12.8" hidden="false" customHeight="false" outlineLevel="0" collapsed="false">
      <c r="A61" s="74" t="n">
        <v>0.001</v>
      </c>
      <c r="B61" s="79" t="n">
        <v>-0.000559880029657381</v>
      </c>
      <c r="C61" s="79" t="n">
        <v>-0.00233626147465881</v>
      </c>
      <c r="D61" s="79" t="n">
        <v>-0.000695531714879928</v>
      </c>
      <c r="E61" s="79" t="n">
        <v>-0.00310784073230535</v>
      </c>
      <c r="F61" s="79" t="n">
        <v>-0.000626854569880979</v>
      </c>
      <c r="G61" s="79" t="n">
        <v>-0.00259781641726194</v>
      </c>
      <c r="H61" s="79" t="n">
        <v>-0.000661783668595696</v>
      </c>
      <c r="I61" s="79" t="n">
        <v>-0.00312576526944782</v>
      </c>
    </row>
    <row r="62" customFormat="false" ht="12.8" hidden="false" customHeight="false" outlineLevel="0" collapsed="false">
      <c r="A62" s="74" t="n">
        <v>0.01</v>
      </c>
      <c r="B62" s="79" t="n">
        <v>-0.00146725153186042</v>
      </c>
      <c r="C62" s="79" t="n">
        <v>-0.00318400565127745</v>
      </c>
      <c r="D62" s="79" t="n">
        <v>-0.000695531714879928</v>
      </c>
      <c r="E62" s="79" t="n">
        <v>-0.00310889176828074</v>
      </c>
      <c r="F62" s="79" t="n">
        <v>-0.00152484853061883</v>
      </c>
      <c r="G62" s="79" t="n">
        <v>-0.00343903530083687</v>
      </c>
      <c r="H62" s="79" t="n">
        <v>-0.000661783668595696</v>
      </c>
      <c r="I62" s="79" t="n">
        <v>-0.00312578159707235</v>
      </c>
    </row>
    <row r="63" customFormat="false" ht="12.8" hidden="false" customHeight="false" outlineLevel="0" collapsed="false">
      <c r="A63" s="74" t="n">
        <v>0.1</v>
      </c>
      <c r="B63" s="79" t="n">
        <v>-0.0158350869771286</v>
      </c>
      <c r="C63" s="79" t="n">
        <v>-0.0174092615935918</v>
      </c>
      <c r="D63" s="79" t="n">
        <v>-0.000695531714879928</v>
      </c>
      <c r="E63" s="79" t="n">
        <v>-0.00310889176828074</v>
      </c>
      <c r="F63" s="79" t="n">
        <v>-0.0158316400841852</v>
      </c>
      <c r="G63" s="79" t="n">
        <v>-0.018051215658962</v>
      </c>
      <c r="H63" s="79" t="n">
        <v>-0.000661783668595696</v>
      </c>
      <c r="I63" s="79" t="n">
        <v>-0.00312578159707235</v>
      </c>
    </row>
    <row r="66" customFormat="false" ht="12.8" hidden="false" customHeight="false" outlineLevel="0" collapsed="false">
      <c r="B66" s="0" t="s">
        <v>71</v>
      </c>
    </row>
    <row r="67" customFormat="false" ht="37.45" hidden="false" customHeight="false" outlineLevel="0" collapsed="false">
      <c r="A67" s="0" t="s">
        <v>66</v>
      </c>
      <c r="B67" s="73" t="s">
        <v>67</v>
      </c>
      <c r="C67" s="73" t="s">
        <v>68</v>
      </c>
      <c r="D67" s="73" t="s">
        <v>69</v>
      </c>
      <c r="E67" s="73" t="s">
        <v>70</v>
      </c>
      <c r="F67" s="73" t="s">
        <v>67</v>
      </c>
      <c r="G67" s="73" t="s">
        <v>68</v>
      </c>
      <c r="H67" s="73" t="s">
        <v>69</v>
      </c>
      <c r="I67" s="73" t="s">
        <v>70</v>
      </c>
    </row>
    <row r="68" customFormat="false" ht="12.8" hidden="false" customHeight="false" outlineLevel="0" collapsed="false">
      <c r="A68" s="74" t="n">
        <v>1E-010</v>
      </c>
      <c r="B68" s="77" t="n">
        <f aca="false">B54/2.78301018765889</f>
        <v>-0.000145883763583264</v>
      </c>
      <c r="C68" s="77" t="n">
        <f aca="false">C54/2.78216724261881</f>
        <v>-0.000757305367541435</v>
      </c>
      <c r="D68" s="77" t="n">
        <f aca="false">D54/0.001115089567007</f>
        <v>-0.622594949741754</v>
      </c>
      <c r="E68" s="77" t="n">
        <f aca="false">E54/0.006561434337706</f>
        <v>-0.470435081150251</v>
      </c>
      <c r="F68" s="77" t="n">
        <f aca="false">F54/2.75877874258439</f>
        <v>-0.000171534306699024</v>
      </c>
      <c r="G68" s="77" t="n">
        <f aca="false">G54/2.77938916853549</f>
        <v>-0.000808908771676211</v>
      </c>
      <c r="H68" s="77" t="n">
        <f aca="false">H54/0.001996081508997</f>
        <v>-0.333057242114075</v>
      </c>
      <c r="I68" s="77" t="n">
        <f aca="false">I54/0.005768856219016</f>
        <v>-0.537675174721103</v>
      </c>
    </row>
    <row r="69" customFormat="false" ht="12.8" hidden="false" customHeight="false" outlineLevel="0" collapsed="false">
      <c r="A69" s="74" t="n">
        <v>1E-009</v>
      </c>
      <c r="B69" s="77" t="n">
        <f aca="false">B55/2.78301018765889</f>
        <v>-0.000145883763584562</v>
      </c>
      <c r="C69" s="77" t="n">
        <f aca="false">C55/2.78216724261881</f>
        <v>-0.000757305367541847</v>
      </c>
      <c r="D69" s="77" t="n">
        <f aca="false">D55/0.001115089567007</f>
        <v>-0.622594949742771</v>
      </c>
      <c r="E69" s="77" t="n">
        <f aca="false">E55/0.006561434337706</f>
        <v>-0.470435081150451</v>
      </c>
      <c r="F69" s="77" t="n">
        <f aca="false">F55/2.75877874258439</f>
        <v>-0.000171534312823162</v>
      </c>
      <c r="G69" s="77" t="n">
        <f aca="false">G55/2.77938916853549</f>
        <v>-0.000808908825825368</v>
      </c>
      <c r="H69" s="77" t="n">
        <f aca="false">H55/0.001996081508997</f>
        <v>-0.333057192140083</v>
      </c>
      <c r="I69" s="77" t="n">
        <f aca="false">I55/0.005768856219016</f>
        <v>-0.53767516083746</v>
      </c>
    </row>
    <row r="70" customFormat="false" ht="12.8" hidden="false" customHeight="false" outlineLevel="0" collapsed="false">
      <c r="A70" s="74" t="n">
        <v>1E-008</v>
      </c>
      <c r="B70" s="77" t="n">
        <f aca="false">B56/2.78301018765889</f>
        <v>-0.000145883763682877</v>
      </c>
      <c r="C70" s="77" t="n">
        <f aca="false">C56/2.78216724261881</f>
        <v>-0.000757305367583061</v>
      </c>
      <c r="D70" s="77" t="n">
        <f aca="false">D56/0.001115089567007</f>
        <v>-0.622594949844516</v>
      </c>
      <c r="E70" s="77" t="n">
        <f aca="false">E56/0.006561434337706</f>
        <v>-0.47043508117048</v>
      </c>
      <c r="F70" s="77" t="n">
        <f aca="false">F56/2.75877874258439</f>
        <v>-0.000171534374167898</v>
      </c>
      <c r="G70" s="77" t="n">
        <f aca="false">G56/2.77938916853549</f>
        <v>-0.000808909367029227</v>
      </c>
      <c r="H70" s="77" t="n">
        <f aca="false">H56/0.001996081508997</f>
        <v>-0.333056692442982</v>
      </c>
      <c r="I70" s="77" t="n">
        <f aca="false">I56/0.005768856219016</f>
        <v>-0.537675022059276</v>
      </c>
    </row>
    <row r="71" customFormat="false" ht="12.8" hidden="false" customHeight="false" outlineLevel="0" collapsed="false">
      <c r="A71" s="74" t="n">
        <v>1E-007</v>
      </c>
      <c r="B71" s="77" t="n">
        <f aca="false">B57/2.78301018765889</f>
        <v>-0.000145883773200066</v>
      </c>
      <c r="C71" s="77" t="n">
        <f aca="false">C57/2.78216724261881</f>
        <v>-0.000757305371707898</v>
      </c>
      <c r="D71" s="77" t="n">
        <f aca="false">D57/0.001115089567007</f>
        <v>-0.622594960019019</v>
      </c>
      <c r="E71" s="77" t="n">
        <f aca="false">E57/0.006561434337706</f>
        <v>-0.470435083173358</v>
      </c>
      <c r="F71" s="77" t="n">
        <f aca="false">F57/2.75877874258439</f>
        <v>-0.000171534997950768</v>
      </c>
      <c r="G71" s="77" t="n">
        <f aca="false">G57/2.77938916853549</f>
        <v>-0.0008089147065019</v>
      </c>
      <c r="H71" s="77" t="n">
        <f aca="false">H57/0.001996081508997</f>
        <v>-0.333051699460778</v>
      </c>
      <c r="I71" s="77" t="n">
        <f aca="false">I57/0.005768856219016</f>
        <v>-0.537673639047684</v>
      </c>
    </row>
    <row r="72" customFormat="false" ht="12.8" hidden="false" customHeight="false" outlineLevel="0" collapsed="false">
      <c r="A72" s="74" t="n">
        <v>1E-006</v>
      </c>
      <c r="B72" s="77" t="n">
        <f aca="false">B58/2.78301018765889</f>
        <v>-0.000145884721771438</v>
      </c>
      <c r="C72" s="77" t="n">
        <f aca="false">C58/2.78216724261881</f>
        <v>-0.000757305783813375</v>
      </c>
      <c r="D72" s="78" t="n">
        <f aca="false">D58/0.001115089567007</f>
        <v>-0.622595865516121</v>
      </c>
      <c r="E72" s="78" t="n">
        <f aca="false">E58/0.006561434337706</f>
        <v>-0.470435283452908</v>
      </c>
      <c r="F72" s="77" t="n">
        <f aca="false">F58/2.75877874258439</f>
        <v>-0.000171542270186075</v>
      </c>
      <c r="G72" s="77" t="n">
        <f aca="false">G58/2.77938916853549</f>
        <v>-0.000808969345880765</v>
      </c>
      <c r="H72" s="77" t="n">
        <f aca="false">H58/0.001996081508997</f>
        <v>-0.333006638350611</v>
      </c>
      <c r="I72" s="77" t="n">
        <f aca="false">I58/0.005768856219016</f>
        <v>-0.537660303494242</v>
      </c>
    </row>
    <row r="73" customFormat="false" ht="12.8" hidden="false" customHeight="false" outlineLevel="0" collapsed="false">
      <c r="A73" s="74" t="n">
        <v>1E-005</v>
      </c>
      <c r="B73" s="77" t="n">
        <f aca="false">B59/2.78301018765889</f>
        <v>-0.000145923801479004</v>
      </c>
      <c r="C73" s="77" t="n">
        <f aca="false">C59/2.78216724261881</f>
        <v>-0.000757346984373617</v>
      </c>
      <c r="D73" s="77" t="n">
        <f aca="false">D59/0.001115089567007</f>
        <v>-0.62267137089368</v>
      </c>
      <c r="E73" s="77" t="n">
        <f aca="false">E59/0.006561434337706</f>
        <v>-0.470455312452707</v>
      </c>
      <c r="F73" s="77" t="n">
        <f aca="false">F59/2.75877874258439</f>
        <v>-0.000171653858743442</v>
      </c>
      <c r="G73" s="77" t="n">
        <f aca="false">G59/2.77938916853549</f>
        <v>-0.000809542532717842</v>
      </c>
      <c r="H73" s="77" t="n">
        <f aca="false">H59/0.001996081508997</f>
        <v>-0.332571034984612</v>
      </c>
      <c r="I73" s="78" t="n">
        <f aca="false">I59/0.005768856219016</f>
        <v>-0.537576890385615</v>
      </c>
    </row>
    <row r="74" customFormat="false" ht="12.8" hidden="false" customHeight="false" outlineLevel="0" collapsed="false">
      <c r="A74" s="74" t="n">
        <v>0.0001</v>
      </c>
      <c r="B74" s="78" t="n">
        <f aca="false">B60/2.78301018765889</f>
        <v>-0.000148304567764968</v>
      </c>
      <c r="C74" s="78" t="n">
        <f aca="false">C60/2.78216724261881</f>
        <v>-0.00076114977180769</v>
      </c>
      <c r="D74" s="77" t="n">
        <f aca="false">D60/0.001115089567007</f>
        <v>-0.623103228932359</v>
      </c>
      <c r="E74" s="77" t="n">
        <f aca="false">E60/0.006561434337706</f>
        <v>-0.471743449078743</v>
      </c>
      <c r="F74" s="78" t="n">
        <f aca="false">F60/2.75877874258439</f>
        <v>-0.000174766339860808</v>
      </c>
      <c r="G74" s="78" t="n">
        <f aca="false">G60/2.77938916853549</f>
        <v>-0.00081802763292281</v>
      </c>
      <c r="H74" s="77" t="n">
        <f aca="false">H60/0.001996081508997</f>
        <v>-0.331674140558039</v>
      </c>
      <c r="I74" s="77" t="n">
        <f aca="false">I60/0.005768856219016</f>
        <v>-0.539456945220016</v>
      </c>
    </row>
    <row r="75" customFormat="false" ht="12.8" hidden="false" customHeight="false" outlineLevel="0" collapsed="false">
      <c r="A75" s="74" t="n">
        <v>0.001</v>
      </c>
      <c r="B75" s="77" t="n">
        <f aca="false">B61/2.78301018765889</f>
        <v>-0.000201177858471428</v>
      </c>
      <c r="C75" s="77" t="n">
        <f aca="false">C61/2.78216724261881</f>
        <v>-0.000839727187809071</v>
      </c>
      <c r="D75" s="77" t="n">
        <f aca="false">D61/0.001115089567007</f>
        <v>-0.623745155061218</v>
      </c>
      <c r="E75" s="77" t="n">
        <f aca="false">E61/0.006561434337706</f>
        <v>-0.473652645496397</v>
      </c>
      <c r="F75" s="77" t="n">
        <f aca="false">F61/2.75877874258439</f>
        <v>-0.000227221763095706</v>
      </c>
      <c r="G75" s="77" t="n">
        <f aca="false">G61/2.77938916853549</f>
        <v>-0.000934671706528516</v>
      </c>
      <c r="H75" s="77" t="n">
        <f aca="false">H61/0.001996081508997</f>
        <v>-0.331541405304753</v>
      </c>
      <c r="I75" s="77" t="n">
        <f aca="false">I61/0.005768856219016</f>
        <v>-0.541834490369909</v>
      </c>
    </row>
    <row r="76" customFormat="false" ht="12.8" hidden="false" customHeight="false" outlineLevel="0" collapsed="false">
      <c r="A76" s="74" t="n">
        <v>0.01</v>
      </c>
      <c r="B76" s="77" t="n">
        <f aca="false">B62/2.78301018765889</f>
        <v>-0.000527217449065356</v>
      </c>
      <c r="C76" s="77" t="n">
        <f aca="false">C62/2.78216724261881</f>
        <v>-0.00114443359209434</v>
      </c>
      <c r="D76" s="77" t="n">
        <f aca="false">D62/0.001115089567007</f>
        <v>-0.623745155061218</v>
      </c>
      <c r="E76" s="77" t="n">
        <f aca="false">E62/0.006561434337706</f>
        <v>-0.473812829371034</v>
      </c>
      <c r="F76" s="77" t="n">
        <f aca="false">F62/2.75877874258439</f>
        <v>-0.000552725924366943</v>
      </c>
      <c r="G76" s="77" t="n">
        <f aca="false">G62/2.77938916853549</f>
        <v>-0.00123733492947623</v>
      </c>
      <c r="H76" s="77" t="n">
        <f aca="false">H62/0.001996081508997</f>
        <v>-0.331541405304753</v>
      </c>
      <c r="I76" s="77" t="n">
        <f aca="false">I62/0.005768856219016</f>
        <v>-0.541837320675245</v>
      </c>
    </row>
    <row r="77" customFormat="false" ht="12.8" hidden="false" customHeight="false" outlineLevel="0" collapsed="false">
      <c r="A77" s="74" t="n">
        <v>0.1</v>
      </c>
      <c r="B77" s="77" t="n">
        <f aca="false">B63/2.78301018765889</f>
        <v>-0.00568991340647924</v>
      </c>
      <c r="C77" s="77" t="n">
        <f aca="false">C63/2.78216724261881</f>
        <v>-0.00625744611140081</v>
      </c>
      <c r="D77" s="77" t="n">
        <f aca="false">D63/0.001115089567007</f>
        <v>-0.623745155061218</v>
      </c>
      <c r="E77" s="77" t="n">
        <f aca="false">E63/0.006561434337706</f>
        <v>-0.473812829371034</v>
      </c>
      <c r="F77" s="77" t="n">
        <f aca="false">F63/2.75877874258439</f>
        <v>-0.00573864073976237</v>
      </c>
      <c r="G77" s="77" t="n">
        <f aca="false">G63/2.77938916853549</f>
        <v>-0.00649467007474649</v>
      </c>
      <c r="H77" s="78" t="n">
        <f aca="false">H63/0.001996081508997</f>
        <v>-0.331541405304753</v>
      </c>
      <c r="I77" s="77" t="n">
        <f aca="false">I63/0.005768856219016</f>
        <v>-0.541837320675245</v>
      </c>
    </row>
    <row r="78" customFormat="false" ht="12.8" hidden="false" customHeight="false" outlineLevel="0" collapsed="false">
      <c r="A78" s="74"/>
    </row>
    <row r="79" customFormat="false" ht="12.8" hidden="false" customHeight="false" outlineLevel="0" collapsed="false">
      <c r="B79" s="0" t="s">
        <v>64</v>
      </c>
      <c r="F79" s="0" t="s">
        <v>65</v>
      </c>
    </row>
    <row r="80" customFormat="false" ht="37.45" hidden="false" customHeight="false" outlineLevel="0" collapsed="false">
      <c r="A80" s="0" t="s">
        <v>75</v>
      </c>
      <c r="B80" s="73" t="s">
        <v>67</v>
      </c>
      <c r="C80" s="73" t="s">
        <v>68</v>
      </c>
      <c r="D80" s="73" t="s">
        <v>69</v>
      </c>
      <c r="E80" s="73" t="s">
        <v>70</v>
      </c>
      <c r="F80" s="73" t="s">
        <v>67</v>
      </c>
      <c r="G80" s="73" t="s">
        <v>68</v>
      </c>
      <c r="H80" s="73" t="s">
        <v>69</v>
      </c>
      <c r="I80" s="73" t="s">
        <v>70</v>
      </c>
    </row>
    <row r="81" customFormat="false" ht="12.8" hidden="false" customHeight="false" outlineLevel="0" collapsed="false">
      <c r="A81" s="74" t="n">
        <v>10</v>
      </c>
      <c r="B81" s="79" t="n">
        <v>-0.00207110417827738</v>
      </c>
      <c r="C81" s="79" t="n">
        <v>-0.00376889927536114</v>
      </c>
      <c r="D81" s="79" t="n">
        <v>-0.000694699210113574</v>
      </c>
      <c r="E81" s="79" t="n">
        <v>-0.00309414453921313</v>
      </c>
      <c r="F81" s="79" t="n">
        <v>-0.00213051899388586</v>
      </c>
      <c r="G81" s="79" t="n">
        <v>-0.00398532663178225</v>
      </c>
      <c r="H81" s="79" t="n">
        <v>-0.000663517226047069</v>
      </c>
      <c r="I81" s="79" t="n">
        <v>-0.00310993400718929</v>
      </c>
    </row>
    <row r="82" customFormat="false" ht="12.8" hidden="false" customHeight="false" outlineLevel="0" collapsed="false">
      <c r="A82" s="74" t="n">
        <v>100</v>
      </c>
      <c r="B82" s="79" t="n">
        <v>-0.00207110417827738</v>
      </c>
      <c r="C82" s="79" t="n">
        <v>-0.00376889927536114</v>
      </c>
      <c r="D82" s="79" t="n">
        <v>-0.000694699210113574</v>
      </c>
      <c r="E82" s="79" t="n">
        <v>-0.00309414453921313</v>
      </c>
      <c r="F82" s="79" t="n">
        <v>-0.00213051899388586</v>
      </c>
      <c r="G82" s="79" t="n">
        <v>-0.00398532663178225</v>
      </c>
      <c r="H82" s="79" t="n">
        <v>-0.000663517226047069</v>
      </c>
      <c r="I82" s="79" t="n">
        <v>-0.00310993400718929</v>
      </c>
    </row>
    <row r="83" customFormat="false" ht="12.8" hidden="false" customHeight="false" outlineLevel="0" collapsed="false">
      <c r="A83" s="74" t="n">
        <v>1000</v>
      </c>
      <c r="B83" s="79" t="n">
        <v>-0.00207110417827738</v>
      </c>
      <c r="C83" s="79" t="n">
        <v>-0.00376889927536114</v>
      </c>
      <c r="D83" s="79" t="n">
        <v>-0.000694699210113574</v>
      </c>
      <c r="E83" s="79" t="n">
        <v>-0.00309414453921313</v>
      </c>
      <c r="F83" s="79" t="n">
        <v>-0.00213051899388586</v>
      </c>
      <c r="G83" s="79" t="n">
        <v>-0.00398532663178225</v>
      </c>
      <c r="H83" s="79" t="n">
        <v>-0.000663517226047069</v>
      </c>
      <c r="I83" s="79" t="n">
        <v>-0.00310993400718929</v>
      </c>
    </row>
    <row r="84" customFormat="false" ht="12.8" hidden="false" customHeight="false" outlineLevel="0" collapsed="false">
      <c r="A84" s="74" t="n">
        <v>10000</v>
      </c>
      <c r="B84" s="79" t="n">
        <v>-0.00207110417827738</v>
      </c>
      <c r="C84" s="79" t="n">
        <v>-0.00376889927536114</v>
      </c>
      <c r="D84" s="79" t="n">
        <v>-0.000694699210113574</v>
      </c>
      <c r="E84" s="79" t="n">
        <v>-0.00309414453921313</v>
      </c>
      <c r="F84" s="79" t="n">
        <v>-0.00213051899388586</v>
      </c>
      <c r="G84" s="79" t="n">
        <v>-0.00398532663178225</v>
      </c>
      <c r="H84" s="79" t="n">
        <v>-0.000663517226047069</v>
      </c>
      <c r="I84" s="79" t="n">
        <v>-0.00310993400718929</v>
      </c>
    </row>
    <row r="85" customFormat="false" ht="12.8" hidden="false" customHeight="false" outlineLevel="0" collapsed="false">
      <c r="A85" s="74" t="n">
        <v>100000</v>
      </c>
      <c r="B85" s="79" t="n">
        <v>-0.00207110417827738</v>
      </c>
      <c r="C85" s="79" t="n">
        <v>-0.00376889927536114</v>
      </c>
      <c r="D85" s="79" t="n">
        <v>-0.000694699210113574</v>
      </c>
      <c r="E85" s="79" t="n">
        <v>-0.00309414453921313</v>
      </c>
      <c r="F85" s="79" t="n">
        <v>-0.00213051899388586</v>
      </c>
      <c r="G85" s="79" t="n">
        <v>-0.00398532663178225</v>
      </c>
      <c r="H85" s="79" t="n">
        <v>-0.000663517226047069</v>
      </c>
      <c r="I85" s="79" t="n">
        <v>-0.00310993400718929</v>
      </c>
    </row>
    <row r="86" customFormat="false" ht="12.8" hidden="false" customHeight="false" outlineLevel="0" collapsed="false">
      <c r="A86" s="74" t="n">
        <v>1000000</v>
      </c>
      <c r="B86" s="79" t="n">
        <v>-0.00207110417827738</v>
      </c>
      <c r="C86" s="79" t="n">
        <v>-0.00376889927536114</v>
      </c>
      <c r="D86" s="79" t="n">
        <v>-0.000694699210113574</v>
      </c>
      <c r="E86" s="79" t="n">
        <v>-0.00309414453921313</v>
      </c>
      <c r="F86" s="79" t="n">
        <v>-0.00213051899388586</v>
      </c>
      <c r="G86" s="79" t="n">
        <v>-0.00398532663178225</v>
      </c>
      <c r="H86" s="79" t="n">
        <v>-0.000663517226047069</v>
      </c>
      <c r="I86" s="79" t="n">
        <v>-0.00310993400718929</v>
      </c>
    </row>
    <row r="87" customFormat="false" ht="12.8" hidden="false" customHeight="false" outlineLevel="0" collapsed="false">
      <c r="A87" s="74" t="n">
        <v>10000000</v>
      </c>
      <c r="B87" s="79" t="n">
        <v>-0.00207110417827738</v>
      </c>
      <c r="C87" s="79" t="n">
        <v>-0.00376889927536114</v>
      </c>
      <c r="D87" s="79" t="n">
        <v>-0.000694699210113574</v>
      </c>
      <c r="E87" s="79" t="n">
        <v>-0.00309414453921313</v>
      </c>
      <c r="F87" s="79" t="n">
        <v>-0.00213051899388586</v>
      </c>
      <c r="G87" s="79" t="n">
        <v>-0.00398532663178225</v>
      </c>
      <c r="H87" s="79" t="n">
        <v>-0.000663517226047069</v>
      </c>
      <c r="I87" s="79" t="n">
        <v>-0.00310993400718929</v>
      </c>
    </row>
    <row r="90" customFormat="false" ht="12.8" hidden="false" customHeight="false" outlineLevel="0" collapsed="false">
      <c r="B90" s="0" t="s">
        <v>71</v>
      </c>
    </row>
    <row r="91" customFormat="false" ht="37.45" hidden="false" customHeight="false" outlineLevel="0" collapsed="false">
      <c r="A91" s="0" t="s">
        <v>75</v>
      </c>
      <c r="B91" s="73" t="s">
        <v>67</v>
      </c>
      <c r="C91" s="73" t="s">
        <v>68</v>
      </c>
      <c r="D91" s="73" t="s">
        <v>69</v>
      </c>
      <c r="E91" s="73" t="s">
        <v>70</v>
      </c>
      <c r="F91" s="73" t="s">
        <v>67</v>
      </c>
      <c r="G91" s="73" t="s">
        <v>68</v>
      </c>
      <c r="H91" s="73" t="s">
        <v>69</v>
      </c>
      <c r="I91" s="73" t="s">
        <v>70</v>
      </c>
    </row>
    <row r="92" customFormat="false" ht="12.8" hidden="false" customHeight="false" outlineLevel="0" collapsed="false">
      <c r="A92" s="74" t="n">
        <v>10</v>
      </c>
      <c r="B92" s="78" t="n">
        <f aca="false">B81/2.78301018765889</f>
        <v>-0.00074419568690822</v>
      </c>
      <c r="C92" s="78" t="n">
        <f aca="false">C81/2.78216724261881</f>
        <v>-0.00135466309056731</v>
      </c>
      <c r="D92" s="78" t="n">
        <f aca="false">D81/0.001115089567007</f>
        <v>-0.622998573987387</v>
      </c>
      <c r="E92" s="78" t="n">
        <f aca="false">E81/0.006561434337706</f>
        <v>-0.471565267586736</v>
      </c>
      <c r="F92" s="78" t="n">
        <f aca="false">F81/2.75877874258439</f>
        <v>-0.000772268888765619</v>
      </c>
      <c r="G92" s="78" t="n">
        <f aca="false">G81/2.77938916853549</f>
        <v>-0.00143388578933054</v>
      </c>
      <c r="H92" s="78" t="n">
        <f aca="false">H81/0.001996081508997</f>
        <v>-0.332409885596544</v>
      </c>
      <c r="I92" s="78" t="n">
        <f aca="false">I81/0.005768856219016</f>
        <v>-0.53909022674858</v>
      </c>
    </row>
    <row r="93" customFormat="false" ht="12.8" hidden="false" customHeight="false" outlineLevel="0" collapsed="false">
      <c r="A93" s="74" t="n">
        <v>100</v>
      </c>
      <c r="B93" s="77" t="n">
        <f aca="false">B82/2.78301018765889</f>
        <v>-0.00074419568690822</v>
      </c>
      <c r="C93" s="77" t="n">
        <f aca="false">C82/2.78216724261881</f>
        <v>-0.00135466309056731</v>
      </c>
      <c r="D93" s="77" t="n">
        <f aca="false">D82/0.001115089567007</f>
        <v>-0.622998573987387</v>
      </c>
      <c r="E93" s="77" t="n">
        <f aca="false">E82/0.006561434337706</f>
        <v>-0.471565267586736</v>
      </c>
      <c r="F93" s="77" t="n">
        <f aca="false">F82/2.75877874258439</f>
        <v>-0.000772268888765619</v>
      </c>
      <c r="G93" s="77" t="n">
        <f aca="false">G82/2.77938916853549</f>
        <v>-0.00143388578933054</v>
      </c>
      <c r="H93" s="77" t="n">
        <f aca="false">H82/0.001996081508997</f>
        <v>-0.332409885596544</v>
      </c>
      <c r="I93" s="77" t="n">
        <f aca="false">I82/0.005768856219016</f>
        <v>-0.53909022674858</v>
      </c>
    </row>
    <row r="94" customFormat="false" ht="12.8" hidden="false" customHeight="false" outlineLevel="0" collapsed="false">
      <c r="A94" s="74" t="n">
        <v>1000</v>
      </c>
      <c r="B94" s="77" t="n">
        <f aca="false">B83/2.78301018765889</f>
        <v>-0.00074419568690822</v>
      </c>
      <c r="C94" s="77" t="n">
        <f aca="false">C83/2.78216724261881</f>
        <v>-0.00135466309056731</v>
      </c>
      <c r="D94" s="77" t="n">
        <f aca="false">D83/0.001115089567007</f>
        <v>-0.622998573987387</v>
      </c>
      <c r="E94" s="77" t="n">
        <f aca="false">E83/0.006561434337706</f>
        <v>-0.471565267586736</v>
      </c>
      <c r="F94" s="77" t="n">
        <f aca="false">F83/2.75877874258439</f>
        <v>-0.000772268888765619</v>
      </c>
      <c r="G94" s="77" t="n">
        <f aca="false">G83/2.77938916853549</f>
        <v>-0.00143388578933054</v>
      </c>
      <c r="H94" s="77" t="n">
        <f aca="false">H83/0.001996081508997</f>
        <v>-0.332409885596544</v>
      </c>
      <c r="I94" s="77" t="n">
        <f aca="false">I83/0.005768856219016</f>
        <v>-0.53909022674858</v>
      </c>
    </row>
    <row r="95" customFormat="false" ht="12.8" hidden="false" customHeight="false" outlineLevel="0" collapsed="false">
      <c r="A95" s="74" t="n">
        <v>10000</v>
      </c>
      <c r="B95" s="77" t="n">
        <f aca="false">B84/2.78301018765889</f>
        <v>-0.00074419568690822</v>
      </c>
      <c r="C95" s="77" t="n">
        <f aca="false">C84/2.78216724261881</f>
        <v>-0.00135466309056731</v>
      </c>
      <c r="D95" s="77" t="n">
        <f aca="false">D84/0.001115089567007</f>
        <v>-0.622998573987387</v>
      </c>
      <c r="E95" s="77" t="n">
        <f aca="false">E84/0.006561434337706</f>
        <v>-0.471565267586736</v>
      </c>
      <c r="F95" s="77" t="n">
        <f aca="false">F84/2.75877874258439</f>
        <v>-0.000772268888765619</v>
      </c>
      <c r="G95" s="77" t="n">
        <f aca="false">G84/2.77938916853549</f>
        <v>-0.00143388578933054</v>
      </c>
      <c r="H95" s="77" t="n">
        <f aca="false">H84/0.001996081508997</f>
        <v>-0.332409885596544</v>
      </c>
      <c r="I95" s="77" t="n">
        <f aca="false">I84/0.005768856219016</f>
        <v>-0.53909022674858</v>
      </c>
    </row>
    <row r="96" customFormat="false" ht="12.8" hidden="false" customHeight="false" outlineLevel="0" collapsed="false">
      <c r="A96" s="74" t="n">
        <v>100000</v>
      </c>
      <c r="B96" s="77" t="n">
        <f aca="false">B85/2.78301018765889</f>
        <v>-0.00074419568690822</v>
      </c>
      <c r="C96" s="77" t="n">
        <f aca="false">C85/2.78216724261881</f>
        <v>-0.00135466309056731</v>
      </c>
      <c r="D96" s="77" t="n">
        <f aca="false">D85/0.001115089567007</f>
        <v>-0.622998573987387</v>
      </c>
      <c r="E96" s="77" t="n">
        <f aca="false">E85/0.006561434337706</f>
        <v>-0.471565267586736</v>
      </c>
      <c r="F96" s="77" t="n">
        <f aca="false">F85/2.75877874258439</f>
        <v>-0.000772268888765619</v>
      </c>
      <c r="G96" s="77" t="n">
        <f aca="false">G85/2.77938916853549</f>
        <v>-0.00143388578933054</v>
      </c>
      <c r="H96" s="77" t="n">
        <f aca="false">H85/0.001996081508997</f>
        <v>-0.332409885596544</v>
      </c>
      <c r="I96" s="77" t="n">
        <f aca="false">I85/0.005768856219016</f>
        <v>-0.53909022674858</v>
      </c>
    </row>
    <row r="97" customFormat="false" ht="12.8" hidden="false" customHeight="false" outlineLevel="0" collapsed="false">
      <c r="A97" s="74" t="n">
        <v>1000000</v>
      </c>
      <c r="B97" s="77" t="n">
        <f aca="false">B86/2.78301018765889</f>
        <v>-0.00074419568690822</v>
      </c>
      <c r="C97" s="77" t="n">
        <f aca="false">C86/2.78216724261881</f>
        <v>-0.00135466309056731</v>
      </c>
      <c r="D97" s="77" t="n">
        <f aca="false">D86/0.001115089567007</f>
        <v>-0.622998573987387</v>
      </c>
      <c r="E97" s="77" t="n">
        <f aca="false">E86/0.006561434337706</f>
        <v>-0.471565267586736</v>
      </c>
      <c r="F97" s="77" t="n">
        <f aca="false">F86/2.75877874258439</f>
        <v>-0.000772268888765619</v>
      </c>
      <c r="G97" s="77" t="n">
        <f aca="false">G86/2.77938916853549</f>
        <v>-0.00143388578933054</v>
      </c>
      <c r="H97" s="77" t="n">
        <f aca="false">H86/0.001996081508997</f>
        <v>-0.332409885596544</v>
      </c>
      <c r="I97" s="77" t="n">
        <f aca="false">I86/0.005768856219016</f>
        <v>-0.53909022674858</v>
      </c>
    </row>
    <row r="98" customFormat="false" ht="12.8" hidden="false" customHeight="false" outlineLevel="0" collapsed="false">
      <c r="A98" s="74" t="n">
        <v>10000000</v>
      </c>
      <c r="B98" s="77" t="n">
        <f aca="false">B87/2.78301018765889</f>
        <v>-0.00074419568690822</v>
      </c>
      <c r="C98" s="77" t="n">
        <f aca="false">C87/2.78216724261881</f>
        <v>-0.00135466309056731</v>
      </c>
      <c r="D98" s="77" t="n">
        <f aca="false">D87/0.001115089567007</f>
        <v>-0.622998573987387</v>
      </c>
      <c r="E98" s="77" t="n">
        <f aca="false">E87/0.006561434337706</f>
        <v>-0.471565267586736</v>
      </c>
      <c r="F98" s="77" t="n">
        <f aca="false">F87/2.75877874258439</f>
        <v>-0.000772268888765619</v>
      </c>
      <c r="G98" s="77" t="n">
        <f aca="false">G87/2.77938916853549</f>
        <v>-0.00143388578933054</v>
      </c>
      <c r="H98" s="77" t="n">
        <f aca="false">H87/0.001996081508997</f>
        <v>-0.332409885596544</v>
      </c>
      <c r="I98" s="77" t="n">
        <f aca="false">I87/0.005768856219016</f>
        <v>-0.53909022674858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outlineLevelRow="0" outlineLevelCol="0"/>
  <cols>
    <col collapsed="false" customWidth="true" hidden="false" outlineLevel="0" max="1" min="1" style="73" width="10.58"/>
    <col collapsed="false" customWidth="true" hidden="false" outlineLevel="0" max="2" min="2" style="73" width="16.64"/>
    <col collapsed="false" customWidth="true" hidden="false" outlineLevel="0" max="3" min="3" style="73" width="9.73"/>
    <col collapsed="false" customWidth="true" hidden="false" outlineLevel="0" max="4" min="4" style="73" width="7.61"/>
    <col collapsed="false" customWidth="true" hidden="false" outlineLevel="0" max="5" min="5" style="73" width="10.15"/>
    <col collapsed="false" customWidth="true" hidden="false" outlineLevel="0" max="6" min="6" style="73" width="9.59"/>
    <col collapsed="false" customWidth="true" hidden="false" outlineLevel="0" max="8" min="7" style="73" width="9.31"/>
    <col collapsed="false" customWidth="true" hidden="false" outlineLevel="0" max="9" min="9" style="73" width="9.73"/>
    <col collapsed="false" customWidth="true" hidden="false" outlineLevel="0" max="10" min="10" style="73" width="7.61"/>
    <col collapsed="false" customWidth="true" hidden="false" outlineLevel="0" max="11" min="11" style="73" width="10.15"/>
    <col collapsed="false" customWidth="true" hidden="false" outlineLevel="0" max="12" min="12" style="73" width="9.59"/>
    <col collapsed="false" customWidth="true" hidden="false" outlineLevel="0" max="14" min="13" style="73" width="7.05"/>
    <col collapsed="false" customWidth="false" hidden="false" outlineLevel="0" max="1022" min="15" style="73" width="11.52"/>
    <col collapsed="false" customWidth="false" hidden="false" outlineLevel="0" max="1025" min="1023" style="0" width="11.52"/>
  </cols>
  <sheetData>
    <row r="1" customFormat="false" ht="13.4" hidden="false" customHeight="true" outlineLevel="0" collapsed="false">
      <c r="A1" s="80" t="s">
        <v>76</v>
      </c>
      <c r="B1" s="80" t="s">
        <v>77</v>
      </c>
      <c r="C1" s="80" t="s">
        <v>52</v>
      </c>
      <c r="D1" s="80"/>
      <c r="E1" s="80"/>
      <c r="F1" s="80"/>
      <c r="G1" s="80"/>
      <c r="H1" s="80"/>
      <c r="I1" s="80" t="s">
        <v>60</v>
      </c>
      <c r="J1" s="80"/>
      <c r="K1" s="80"/>
      <c r="L1" s="80"/>
      <c r="M1" s="80"/>
      <c r="N1" s="80"/>
    </row>
    <row r="2" customFormat="false" ht="13.45" hidden="false" customHeight="true" outlineLevel="0" collapsed="false">
      <c r="A2" s="80"/>
      <c r="B2" s="80"/>
      <c r="C2" s="81" t="s">
        <v>78</v>
      </c>
      <c r="D2" s="81"/>
      <c r="E2" s="81"/>
      <c r="F2" s="81"/>
      <c r="G2" s="81" t="s">
        <v>46</v>
      </c>
      <c r="H2" s="81" t="s">
        <v>47</v>
      </c>
      <c r="I2" s="81" t="s">
        <v>78</v>
      </c>
      <c r="J2" s="81"/>
      <c r="K2" s="81"/>
      <c r="L2" s="81"/>
      <c r="M2" s="81" t="s">
        <v>46</v>
      </c>
      <c r="N2" s="81" t="s">
        <v>47</v>
      </c>
    </row>
    <row r="3" customFormat="false" ht="13.45" hidden="false" customHeight="false" outlineLevel="0" collapsed="false">
      <c r="A3" s="80"/>
      <c r="B3" s="80"/>
      <c r="C3" s="82" t="s">
        <v>19</v>
      </c>
      <c r="D3" s="82" t="s">
        <v>39</v>
      </c>
      <c r="E3" s="82" t="s">
        <v>79</v>
      </c>
      <c r="F3" s="82" t="s">
        <v>80</v>
      </c>
      <c r="G3" s="81"/>
      <c r="H3" s="81"/>
      <c r="I3" s="82" t="s">
        <v>19</v>
      </c>
      <c r="J3" s="82" t="s">
        <v>39</v>
      </c>
      <c r="K3" s="82" t="s">
        <v>79</v>
      </c>
      <c r="L3" s="82" t="s">
        <v>80</v>
      </c>
      <c r="M3" s="81"/>
      <c r="N3" s="81"/>
    </row>
    <row r="4" customFormat="false" ht="25.45" hidden="false" customHeight="false" outlineLevel="0" collapsed="false">
      <c r="A4" s="80" t="s">
        <v>81</v>
      </c>
      <c r="B4" s="73" t="s">
        <v>67</v>
      </c>
      <c r="C4" s="0" t="s">
        <v>26</v>
      </c>
      <c r="D4" s="73" t="n">
        <v>1000</v>
      </c>
      <c r="E4" s="73" t="n">
        <v>100</v>
      </c>
      <c r="F4" s="0" t="s">
        <v>82</v>
      </c>
      <c r="G4" s="73" t="s">
        <v>83</v>
      </c>
      <c r="H4" s="73" t="s">
        <v>84</v>
      </c>
      <c r="I4" s="0"/>
    </row>
    <row r="5" customFormat="false" ht="25.45" hidden="false" customHeight="false" outlineLevel="0" collapsed="false">
      <c r="A5" s="81"/>
      <c r="B5" s="0"/>
      <c r="C5" s="73" t="s">
        <v>85</v>
      </c>
      <c r="D5" s="73" t="n">
        <v>1000</v>
      </c>
      <c r="E5" s="73" t="n">
        <v>100</v>
      </c>
      <c r="F5" s="0" t="s">
        <v>82</v>
      </c>
      <c r="G5" s="73" t="s">
        <v>86</v>
      </c>
      <c r="H5" s="73" t="s">
        <v>87</v>
      </c>
    </row>
    <row r="6" customFormat="false" ht="25.45" hidden="false" customHeight="false" outlineLevel="0" collapsed="false">
      <c r="A6" s="0"/>
      <c r="B6" s="0"/>
      <c r="C6" s="73" t="s">
        <v>88</v>
      </c>
      <c r="D6" s="73" t="n">
        <v>1000</v>
      </c>
      <c r="E6" s="73" t="n">
        <v>500</v>
      </c>
      <c r="F6" s="73" t="s">
        <v>89</v>
      </c>
      <c r="G6" s="73" t="s">
        <v>90</v>
      </c>
      <c r="H6" s="73" t="s">
        <v>91</v>
      </c>
    </row>
    <row r="7" customFormat="false" ht="25.45" hidden="false" customHeight="false" outlineLevel="0" collapsed="false">
      <c r="A7" s="0"/>
      <c r="B7" s="0"/>
      <c r="C7" s="73" t="s">
        <v>92</v>
      </c>
      <c r="D7" s="73" t="n">
        <v>1000</v>
      </c>
      <c r="E7" s="73" t="n">
        <v>100</v>
      </c>
      <c r="F7" s="73" t="s">
        <v>89</v>
      </c>
      <c r="G7" s="73" t="s">
        <v>93</v>
      </c>
      <c r="H7" s="73" t="s">
        <v>87</v>
      </c>
    </row>
    <row r="8" customFormat="false" ht="25.45" hidden="false" customHeight="false" outlineLevel="0" collapsed="false">
      <c r="A8" s="81"/>
      <c r="B8" s="73" t="s">
        <v>68</v>
      </c>
      <c r="C8" s="0" t="s">
        <v>26</v>
      </c>
      <c r="D8" s="73" t="n">
        <v>1000</v>
      </c>
      <c r="E8" s="73" t="n">
        <v>100</v>
      </c>
      <c r="F8" s="0" t="s">
        <v>82</v>
      </c>
      <c r="G8" s="73" t="s">
        <v>94</v>
      </c>
      <c r="H8" s="73" t="s">
        <v>95</v>
      </c>
    </row>
    <row r="9" customFormat="false" ht="25.45" hidden="false" customHeight="false" outlineLevel="0" collapsed="false">
      <c r="A9" s="0"/>
      <c r="B9" s="0"/>
      <c r="C9" s="73" t="s">
        <v>88</v>
      </c>
      <c r="D9" s="73" t="n">
        <v>1000</v>
      </c>
      <c r="E9" s="73" t="n">
        <v>500</v>
      </c>
      <c r="F9" s="73" t="s">
        <v>89</v>
      </c>
      <c r="G9" s="73" t="s">
        <v>96</v>
      </c>
      <c r="H9" s="73" t="s">
        <v>97</v>
      </c>
    </row>
    <row r="10" customFormat="false" ht="37.45" hidden="false" customHeight="false" outlineLevel="0" collapsed="false">
      <c r="A10" s="81"/>
      <c r="B10" s="73" t="s">
        <v>69</v>
      </c>
      <c r="C10" s="73" t="s">
        <v>26</v>
      </c>
      <c r="D10" s="73" t="n">
        <v>1000</v>
      </c>
      <c r="E10" s="73" t="n">
        <v>100</v>
      </c>
      <c r="F10" s="73" t="s">
        <v>82</v>
      </c>
      <c r="G10" s="73" t="s">
        <v>98</v>
      </c>
      <c r="H10" s="73" t="s">
        <v>99</v>
      </c>
    </row>
    <row r="11" customFormat="false" ht="37.45" hidden="false" customHeight="false" outlineLevel="0" collapsed="false">
      <c r="A11" s="81"/>
      <c r="C11" s="73" t="s">
        <v>85</v>
      </c>
      <c r="D11" s="73" t="n">
        <v>1000</v>
      </c>
      <c r="E11" s="73" t="n">
        <v>100</v>
      </c>
      <c r="F11" s="73" t="s">
        <v>89</v>
      </c>
      <c r="G11" s="73" t="s">
        <v>100</v>
      </c>
      <c r="H11" s="73" t="s">
        <v>101</v>
      </c>
    </row>
    <row r="12" customFormat="false" ht="13.45" hidden="false" customHeight="false" outlineLevel="0" collapsed="false">
      <c r="A12" s="81"/>
      <c r="C12" s="73" t="s">
        <v>88</v>
      </c>
    </row>
    <row r="13" customFormat="false" ht="13.45" hidden="false" customHeight="false" outlineLevel="0" collapsed="false">
      <c r="A13" s="81"/>
      <c r="C13" s="73" t="s">
        <v>92</v>
      </c>
    </row>
    <row r="14" customFormat="false" ht="25.45" hidden="false" customHeight="false" outlineLevel="0" collapsed="false">
      <c r="A14" s="0"/>
      <c r="B14" s="73" t="s">
        <v>70</v>
      </c>
    </row>
    <row r="15" customFormat="false" ht="25.45" hidden="false" customHeight="false" outlineLevel="0" collapsed="false">
      <c r="A15" s="80" t="s">
        <v>102</v>
      </c>
      <c r="B15" s="73" t="s">
        <v>53</v>
      </c>
    </row>
    <row r="16" customFormat="false" ht="25.45" hidden="false" customHeight="false" outlineLevel="0" collapsed="false">
      <c r="B16" s="73" t="s">
        <v>103</v>
      </c>
    </row>
  </sheetData>
  <mergeCells count="10">
    <mergeCell ref="A1:A3"/>
    <mergeCell ref="B1:B3"/>
    <mergeCell ref="C1:H1"/>
    <mergeCell ref="I1:N1"/>
    <mergeCell ref="C2:F2"/>
    <mergeCell ref="G2:G3"/>
    <mergeCell ref="H2:H3"/>
    <mergeCell ref="I2:L2"/>
    <mergeCell ref="M2:M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11305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2018-04-05T23:27:12Z</dcterms:modified>
  <cp:revision>42</cp:revision>
  <dc:subject/>
  <dc:title/>
</cp:coreProperties>
</file>