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  <sheet name="Pivot Table_LSTM Model Summary_1" sheetId="10" state="visible" r:id="rId11"/>
  </sheets>
  <calcPr iterateCount="100" refMode="A1" iterate="false" iterateDelta="0.001"/>
  <pivotCaches>
    <pivotCache cacheId="1" r:id="rId13"/>
    <pivotCache cacheId="2" r:id="rId14"/>
    <pivotCache cacheId="3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<sst xmlns="http://schemas.openxmlformats.org/spreadsheetml/2006/main" count="907" uniqueCount="120">
  <si>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</si>
  <si>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</si>
  <si>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</si>
  <si>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</si>
  <si>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</si>
  <si>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</si>
  <si>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</si>
  <si>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</si>
  <si>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</si>
  <si>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</si>
  <si>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</si>
  <si>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</si>
  <si>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</si>
  <si>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</si>
  <si>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</si>
  <si>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</si>
  <si>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</si>
  <si>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</si>
  <si>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</si>
  <si>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</si>
  <si>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</si>
  <si>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</si>
  <si>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</si>
  <si>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</si>
  <si>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</si>
  <si>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</si>
  <si>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</si>
  <si>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</si>
  <si>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</si>
  <si>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</si>
  <si>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</si>
  <si>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</si>
  <si>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</si>
  <si>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</si>
  <si>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</si>
  <si>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</si>
  <si>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</si>
  <si>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</si>
  <si>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</si>
  <si>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</si>
  <si>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</si>
  <si>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</si>
  <si>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</si>
  <si>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</si>
  <si>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</si>
  <si>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</si>
  <si>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</si>
  <si>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</si>
  <si>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</si>
  <si>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</si>
  <si>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</si>
  <si>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</si>
  <si>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</si>
  <si>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</si>
  <si>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</si>
  <si>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</si>
  <si>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</si>
  <si>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</si>
  <si>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</si>
  <si>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</si>
  <si>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</si>
  <si>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</si>
  <si>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</si>
  <si>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</si>
  <si>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</si>
  <si>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</si>
  <si>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</si>
  <si>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</si>
  <si>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</si>
  <si>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</si>
  <si>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</si>
  <si>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</si>
  <si>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</si>
  <si>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</si>
  <si>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</si>
  <si>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</si>
  <si>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</si>
  <si>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</si>
  <si>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</si>
  <si>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</si>
  <si>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</si>
  <si>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</si>
  <si>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</si>
  <si>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</si>
  <si>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</si>
  <si>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</si>
  <si>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</si>
  <si>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</si>
  <si>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</si>
  <si>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</si>
  <si>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</si>
  <si>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</si>
  <si>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</si>
  <si>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</si>
  <si>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</si>
  <si>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</si>
  <si>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</si>
  <si>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</si>
  <si>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</si>
  <si>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</si>
  <si>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</si>
  <si>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</si>
  <si>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</si>
  <si>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</si>
  <si>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</si>
  <si>
    <t xml:space="preserve">as epoch increases, we see overfitting</t>
  </si>
  <si>
    <t xml:space="preserve">epochs</t>
  </si>
  <si>
    <t xml:space="preserve">trials</t>
  </si>
  <si>
    <t xml:space="preserve">It doesn’t seem like the number of neurons matters</t>
  </si>
  <si>
    <t xml:space="preserve">neuron</t>
  </si>
  <si>
    <t xml:space="preserve">Using the most optimum epochs, which is 150</t>
  </si>
  <si>
    <t xml:space="preserve">seems like neuron and batch size doesn’t matter?</t>
  </si>
  <si>
    <t xml:space="preserve">Layer 1</t>
  </si>
  <si>
    <t xml:space="preserve">Layer 2</t>
  </si>
  <si>
    <t xml:space="preserve">batch_size</t>
  </si>
  <si>
    <t xml:space="preserve">Average - train error</t>
  </si>
  <si>
    <t xml:space="preserve">Average - test error</t>
  </si>
  <si>
    <t xml:space="preserve"> </t>
  </si>
  <si>
    <t xml:space="preserve">500</t>
  </si>
  <si>
    <t xml:space="preserve">400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</si>
</sst>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  <numFmt numFmtId="170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3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90805172090699"/>
          <c:y val="0"/>
          <c:w val="0.907364607408333"/>
          <c:h val="0.918435381709079"/>
        </c:manualLayout>
      </c:layout>
      <c:lineChart>
        <c:grouping val="standard"/>
        <c:varyColors val="0"/>
        <c:ser>
          <c:idx val="0"/>
          <c:order val="0"/>
          <c:tx>
            <c:strRef>
              <c:f>'LSTM Model Summary'!$A$35:$A$35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Summary'!$B$35:$H$35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Summary'!$A$47:$A$47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Summary'!$B$24:$H$24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Summary'!$B$47:$H$47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59400"/>
        <c:axId val="65435284"/>
      </c:lineChart>
      <c:catAx>
        <c:axId val="4585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435284"/>
        <c:crosses val="autoZero"/>
        <c:auto val="1"/>
        <c:lblAlgn val="ctr"/>
        <c:lblOffset val="100"/>
      </c:catAx>
      <c:valAx>
        <c:axId val="65435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59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77923538230885"/>
          <c:y val="0.062562506945216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70193330413564"/>
          <c:y val="0.042"/>
          <c:w val="0.898454608021022"/>
          <c:h val="0.865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Summary'!$B$67:$K$67</c:f>
              <c:numCache>
                <c:formatCode>General</c:formatCode>
                <c:ptCount val="10"/>
                <c:pt idx="0">
                  <c:v>0.060303</c:v>
                </c:pt>
                <c:pt idx="1">
                  <c:v>0.0519143333333333</c:v>
                </c:pt>
                <c:pt idx="2">
                  <c:v>0.0487313333333333</c:v>
                </c:pt>
                <c:pt idx="3">
                  <c:v>0.061029</c:v>
                </c:pt>
                <c:pt idx="4">
                  <c:v>0.0727306666666667</c:v>
                </c:pt>
                <c:pt idx="5">
                  <c:v>0.074754</c:v>
                </c:pt>
                <c:pt idx="6">
                  <c:v>0.0554596666666667</c:v>
                </c:pt>
                <c:pt idx="7">
                  <c:v>0.0829643333333333</c:v>
                </c:pt>
                <c:pt idx="8">
                  <c:v>0.056543</c:v>
                </c:pt>
                <c:pt idx="9">
                  <c:v>0.0558636666666667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Summary'!$B$54:$K$54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'LSTM Model Summary'!$B$82:$K$82</c:f>
              <c:numCache>
                <c:formatCode>General</c:formatCode>
                <c:ptCount val="10"/>
                <c:pt idx="0">
                  <c:v>0.0150163333333333</c:v>
                </c:pt>
                <c:pt idx="1">
                  <c:v>0.014533</c:v>
                </c:pt>
                <c:pt idx="2">
                  <c:v>0.014581</c:v>
                </c:pt>
                <c:pt idx="3">
                  <c:v>0.0157726666666667</c:v>
                </c:pt>
                <c:pt idx="4">
                  <c:v>0.0359723333333333</c:v>
                </c:pt>
                <c:pt idx="5">
                  <c:v>0.015442</c:v>
                </c:pt>
                <c:pt idx="6">
                  <c:v>0.017229</c:v>
                </c:pt>
                <c:pt idx="7">
                  <c:v>0.0317283333333333</c:v>
                </c:pt>
                <c:pt idx="8">
                  <c:v>0.0327083333333333</c:v>
                </c:pt>
                <c:pt idx="9">
                  <c:v>0.0204486666666667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370709"/>
        <c:axId val="25808834"/>
      </c:lineChart>
      <c:catAx>
        <c:axId val="583707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08834"/>
        <c:crosses val="autoZero"/>
        <c:auto val="1"/>
        <c:lblAlgn val="ctr"/>
        <c:lblOffset val="100"/>
      </c:catAx>
      <c:valAx>
        <c:axId val="25808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707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4088605218697"/>
          <c:y val="0.042111111111111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5458976441917"/>
          <c:y val="0.0420046671852428"/>
          <c:w val="0.883459351371618"/>
          <c:h val="0.865762862540282"/>
        </c:manualLayout>
      </c:layout>
      <c:lineChart>
        <c:grouping val="standard"/>
        <c:varyColors val="0"/>
        <c:ser>
          <c:idx val="0"/>
          <c:order val="0"/>
          <c:tx>
            <c:strRef>
              <c:f>train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Summary'!$B$93:$F$93</c:f>
              <c:numCache>
                <c:formatCode>General</c:formatCode>
                <c:ptCount val="5"/>
                <c:pt idx="0">
                  <c:v>0.0356666666666667</c:v>
                </c:pt>
                <c:pt idx="1">
                  <c:v>0.0356666666666667</c:v>
                </c:pt>
                <c:pt idx="2">
                  <c:v>0.0356666666666667</c:v>
                </c:pt>
                <c:pt idx="3">
                  <c:v>0.0356666666666667</c:v>
                </c:pt>
                <c:pt idx="4">
                  <c:v>0.0356666666666667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Summary'!$B$86:$F$86</c:f>
              <c:strCache>
                <c:ptCount val="5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strCache>
            </c:strRef>
          </c:cat>
          <c:val>
            <c:numRef>
              <c:f>'LSTM Model Summary'!$B$102:$F$102</c:f>
              <c:numCache>
                <c:formatCode>General</c:formatCode>
                <c:ptCount val="5"/>
                <c:pt idx="0">
                  <c:v>0.0146093333333333</c:v>
                </c:pt>
                <c:pt idx="1">
                  <c:v>0.0146093333333333</c:v>
                </c:pt>
                <c:pt idx="2">
                  <c:v>0.0146093333333333</c:v>
                </c:pt>
                <c:pt idx="3">
                  <c:v>0.0146093333333333</c:v>
                </c:pt>
                <c:pt idx="4">
                  <c:v>0.0146093333333333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29186"/>
        <c:axId val="14987403"/>
      </c:lineChart>
      <c:catAx>
        <c:axId val="30291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87403"/>
        <c:crosses val="autoZero"/>
        <c:auto val="1"/>
        <c:lblAlgn val="ctr"/>
        <c:lblOffset val="100"/>
      </c:catAx>
      <c:valAx>
        <c:axId val="14987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291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1552597037315"/>
          <c:y val="0.24680520057784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20</xdr:row>
      <xdr:rowOff>591120</xdr:rowOff>
    </xdr:from>
    <xdr:to>
      <xdr:col>17</xdr:col>
      <xdr:colOff>232200</xdr:colOff>
      <xdr:row>38</xdr:row>
      <xdr:rowOff>166320</xdr:rowOff>
    </xdr:to>
    <xdr:graphicFrame>
      <xdr:nvGraphicFramePr>
        <xdr:cNvPr id="0" name=""/>
        <xdr:cNvGraphicFramePr/>
      </xdr:nvGraphicFramePr>
      <xdr:xfrm>
        <a:off x="6370560" y="5955480"/>
        <a:ext cx="630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210240</xdr:colOff>
      <xdr:row>58</xdr:row>
      <xdr:rowOff>720</xdr:rowOff>
    </xdr:from>
    <xdr:to>
      <xdr:col>19</xdr:col>
      <xdr:colOff>228240</xdr:colOff>
      <xdr:row>76</xdr:row>
      <xdr:rowOff>21600</xdr:rowOff>
    </xdr:to>
    <xdr:graphicFrame>
      <xdr:nvGraphicFramePr>
        <xdr:cNvPr id="1" name=""/>
        <xdr:cNvGraphicFramePr/>
      </xdr:nvGraphicFramePr>
      <xdr:xfrm>
        <a:off x="8181360" y="13170960"/>
        <a:ext cx="6113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93240</xdr:colOff>
      <xdr:row>83</xdr:row>
      <xdr:rowOff>810000</xdr:rowOff>
    </xdr:from>
    <xdr:to>
      <xdr:col>15</xdr:col>
      <xdr:colOff>772560</xdr:colOff>
      <xdr:row>101</xdr:row>
      <xdr:rowOff>72360</xdr:rowOff>
    </xdr:to>
    <xdr:graphicFrame>
      <xdr:nvGraphicFramePr>
        <xdr:cNvPr id="2" name=""/>
        <xdr:cNvGraphicFramePr/>
      </xdr:nvGraphicFramePr>
      <xdr:xfrm>
        <a:off x="5288040" y="18538920"/>
        <a:ext cx="63003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81">
  <cacheSource type="worksheet">
    <worksheetSource ref="A192:F273" sheet="LSTM Model Summary"/>
  </cacheSource>
  <cacheFields count="6">
    <cacheField name="Layer 1" numFmtId="0">
      <sharedItems count="3" containsMixedTypes="0" containsSemiMixedTypes="0" containsString="0" containsNumber="1">
        <n v="5"/>
        <n v="10"/>
        <n v="15"/>
      </sharedItems>
    </cacheField>
    <cacheField name="Layer 2" numFmtId="0">
      <sharedItems count="3" containsMixedTypes="0" containsSemiMixedTypes="0" containsString="0" containsNumber="1">
        <n v="5"/>
        <n v="10"/>
        <n v="15"/>
      </sharedItems>
    </cacheField>
    <cacheField name="epochs" numFmtId="0">
      <sharedItems count="3" containsMixedTypes="0" containsSemiMixedTypes="0" containsString="0" containsNumber="1">
        <n v="200"/>
        <n v="300"/>
        <n v="400"/>
      </sharedItems>
    </cacheField>
    <cacheField name="batch_size" numFmtId="0">
      <sharedItems count="3" containsMixedTypes="0" containsSemiMixedTypes="0" containsString="0" containsNumber="1">
        <n v="400"/>
        <n v="500"/>
        <n v="600"/>
      </sharedItems>
    </cacheField>
    <cacheField name="train error" numFmtId="0">
      <sharedItems count="81" containsMixedTypes="0" containsSemiMixedTypes="0" containsString="0" containsNumber="1">
        <n v="0.0271518106329575"/>
        <n v="0.0272125604602303"/>
        <n v="0.0272158467188324"/>
        <n v="0.0272165003166818"/>
        <n v="0.0272176386166153"/>
        <n v="0.0272529773626372"/>
        <n v="0.0272586871352166"/>
        <n v="0.0272646346878384"/>
        <n v="0.0272657333347741"/>
        <n v="0.0272665363842072"/>
        <n v="0.027295362988569"/>
        <n v="0.0273043879412292"/>
        <n v="0.0273051667088274"/>
        <n v="0.0273053628853176"/>
        <n v="0.0273060852930813"/>
        <n v="0.0273089049360908"/>
        <n v="0.0273247498138547"/>
        <n v="0.027356920053565"/>
        <n v="0.0273683398064657"/>
        <n v="0.0273701311001188"/>
        <n v="0.0273786645058657"/>
        <n v="0.0273790312592369"/>
        <n v="0.027487302185228"/>
        <n v="0.0276663858624463"/>
        <n v="0.0276757637049803"/>
        <n v="0.0276779780809594"/>
        <n v="0.0276824073742217"/>
        <n v="0.0276900660968758"/>
        <n v="0.027690100844877"/>
        <n v="0.0276915940591702"/>
        <n v="0.0276937340335798"/>
        <n v="0.0276964748558608"/>
        <n v="0.0277019951349735"/>
        <n v="0.0277024746583089"/>
        <n v="0.0277175303354732"/>
        <n v="0.0277268761976726"/>
        <n v="0.0277320560480617"/>
        <n v="0.0277333989059793"/>
        <n v="0.027733973046727"/>
        <n v="0.0277366060793134"/>
        <n v="0.0277371586088751"/>
        <n v="0.0277425010147322"/>
        <n v="0.0277505237748832"/>
        <n v="0.0277514009752104"/>
        <n v="0.0277531030510179"/>
        <n v="0.0277550542727464"/>
        <n v="0.0277553616674744"/>
        <n v="0.0277603267167707"/>
        <n v="0.0277606145767714"/>
        <n v="0.0277668783301186"/>
        <n v="0.0277700110639005"/>
        <n v="0.027770511232103"/>
        <n v="0.0277726083903836"/>
        <n v="0.0277747590940481"/>
        <n v="0.0277761435152246"/>
        <n v="0.0277773462332775"/>
        <n v="0.0277810733875579"/>
        <n v="0.0277828978231535"/>
        <n v="0.0277831732658871"/>
        <n v="0.0277932846262325"/>
        <n v="0.0277943996366322"/>
        <n v="0.0277981288577423"/>
        <n v="0.0277981416468563"/>
        <n v="0.0278023212572681"/>
        <n v="0.0278027096699477"/>
        <n v="0.0278050211434735"/>
        <n v="0.0278074471434338"/>
        <n v="0.0278078167612897"/>
        <n v="0.0278093531209519"/>
        <n v="0.0278153513650753"/>
        <n v="0.0278248932349117"/>
        <n v="0.0278287982505812"/>
        <n v="0.0278709661161988"/>
        <n v="0.0278794815104737"/>
        <n v="0.027893601286958"/>
        <n v="0.0279109589248243"/>
        <n v="0.0279257951748146"/>
        <n v="0.0279948252467428"/>
        <n v="0.0280526200881892"/>
        <n v="0.028720556953706"/>
        <n v="0.0296861445609495"/>
      </sharedItems>
    </cacheField>
    <cacheField name="test error" numFmtId="0">
      <sharedItems count="81" containsMixedTypes="0" containsSemiMixedTypes="0" containsString="0" containsNumber="1">
        <n v="0.0124626718123526"/>
        <n v="0.0124709825464683"/>
        <n v="0.0125179051917055"/>
        <n v="0.0125304374284825"/>
        <n v="0.0125526970280986"/>
        <n v="0.012553507352753"/>
        <n v="0.0125593682039823"/>
        <n v="0.0125619461670006"/>
        <n v="0.0125839403117134"/>
        <n v="0.0126006877706183"/>
        <n v="0.0126134575699191"/>
        <n v="0.0126195881608499"/>
        <n v="0.0126226019950381"/>
        <n v="0.0126598859582523"/>
        <n v="0.0127112741427428"/>
        <n v="0.0127119074393845"/>
        <n v="0.0128308424597175"/>
        <n v="0.0128473896259296"/>
        <n v="0.0128531800817593"/>
        <n v="0.0129181685606768"/>
        <n v="0.0129613077507679"/>
        <n v="0.0130195443703591"/>
        <n v="0.0130994176227148"/>
        <n v="0.0131886148885506"/>
        <n v="0.0134529846877591"/>
        <n v="0.0134692429531631"/>
        <n v="0.0134712177900632"/>
        <n v="0.0134735112809735"/>
        <n v="0.0134995784610357"/>
        <n v="0.013506162062234"/>
        <n v="0.0135071830550466"/>
        <n v="0.0135326311566118"/>
        <n v="0.0135403040432141"/>
        <n v="0.013577586437554"/>
        <n v="0.0135933831360492"/>
        <n v="0.0136020486090205"/>
        <n v="0.0136192856959921"/>
        <n v="0.0136398821003798"/>
        <n v="0.0136635224431527"/>
        <n v="0.0136895347200016"/>
        <n v="0.0136914905091539"/>
        <n v="0.0137131169687583"/>
        <n v="0.0137985504603507"/>
        <n v="0.0138159171622351"/>
        <n v="0.0139182999004304"/>
        <n v="0.0139352669511624"/>
        <n v="0.0141643402888762"/>
        <n v="0.0144243801639859"/>
        <n v="0.0144284699817252"/>
        <n v="0.0144442701130392"/>
        <n v="0.014447679417254"/>
        <n v="0.0144944724806178"/>
        <n v="0.0144967973288582"/>
        <n v="0.0145086924098168"/>
        <n v="0.0145150336399124"/>
        <n v="0.0145155320563741"/>
        <n v="0.0145309769772272"/>
        <n v="0.0145415368437708"/>
        <n v="0.0145438559051414"/>
        <n v="0.0145491358906348"/>
        <n v="0.0145700433128921"/>
        <n v="0.0145827983693263"/>
        <n v="0.0145834620931173"/>
        <n v="0.0145924929424003"/>
        <n v="0.0146138642072471"/>
        <n v="0.0146182713817412"/>
        <n v="0.0146285546792296"/>
        <n v="0.0146555958641398"/>
        <n v="0.0146663835881702"/>
        <n v="0.0146769484786268"/>
        <n v="0.0146773956393"/>
        <n v="0.0147249158496426"/>
        <n v="0.014737372536367"/>
        <n v="0.0147712236902055"/>
        <n v="0.0150204530639004"/>
        <n v="0.015054577629523"/>
        <n v="0.0156678641775377"/>
        <n v="0.0164513402044849"/>
        <n v="0.0169496831740034"/>
        <n v="0.0179188500308673"/>
        <n v="0.018619965937258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x v="1"/>
    <x v="0"/>
    <x v="0"/>
    <x v="68"/>
    <x v="51"/>
  </r>
  <r>
    <x v="2"/>
    <x v="0"/>
    <x v="0"/>
    <x v="2"/>
    <x v="54"/>
    <x v="38"/>
  </r>
  <r>
    <x v="1"/>
    <x v="0"/>
    <x v="0"/>
    <x v="0"/>
    <x v="64"/>
    <x v="49"/>
  </r>
  <r>
    <x v="0"/>
    <x v="1"/>
    <x v="2"/>
    <x v="1"/>
    <x v="6"/>
    <x v="0"/>
  </r>
  <r>
    <x v="1"/>
    <x v="1"/>
    <x v="0"/>
    <x v="0"/>
    <x v="79"/>
    <x v="60"/>
  </r>
  <r>
    <x v="2"/>
    <x v="1"/>
    <x v="0"/>
    <x v="0"/>
    <x v="74"/>
    <x v="73"/>
  </r>
  <r>
    <x v="0"/>
    <x v="1"/>
    <x v="2"/>
    <x v="0"/>
    <x v="59"/>
    <x v="57"/>
  </r>
  <r>
    <x v="1"/>
    <x v="1"/>
    <x v="1"/>
    <x v="1"/>
    <x v="5"/>
    <x v="20"/>
  </r>
  <r>
    <x v="1"/>
    <x v="0"/>
    <x v="1"/>
    <x v="1"/>
    <x v="16"/>
    <x v="46"/>
  </r>
  <r>
    <x v="0"/>
    <x v="0"/>
    <x v="1"/>
    <x v="2"/>
    <x v="58"/>
    <x v="45"/>
  </r>
  <r>
    <x v="1"/>
    <x v="1"/>
    <x v="2"/>
    <x v="0"/>
    <x v="43"/>
    <x v="68"/>
  </r>
  <r>
    <x v="2"/>
    <x v="1"/>
    <x v="0"/>
    <x v="2"/>
    <x v="47"/>
    <x v="36"/>
  </r>
  <r>
    <x v="2"/>
    <x v="2"/>
    <x v="1"/>
    <x v="1"/>
    <x v="3"/>
    <x v="2"/>
  </r>
  <r>
    <x v="0"/>
    <x v="1"/>
    <x v="2"/>
    <x v="2"/>
    <x v="67"/>
    <x v="28"/>
  </r>
  <r>
    <x v="2"/>
    <x v="0"/>
    <x v="1"/>
    <x v="1"/>
    <x v="0"/>
    <x v="16"/>
  </r>
  <r>
    <x v="2"/>
    <x v="1"/>
    <x v="1"/>
    <x v="0"/>
    <x v="26"/>
    <x v="59"/>
  </r>
  <r>
    <x v="0"/>
    <x v="0"/>
    <x v="1"/>
    <x v="0"/>
    <x v="25"/>
    <x v="71"/>
  </r>
  <r>
    <x v="0"/>
    <x v="2"/>
    <x v="0"/>
    <x v="1"/>
    <x v="29"/>
    <x v="23"/>
  </r>
  <r>
    <x v="0"/>
    <x v="0"/>
    <x v="1"/>
    <x v="1"/>
    <x v="78"/>
    <x v="79"/>
  </r>
  <r>
    <x v="2"/>
    <x v="0"/>
    <x v="2"/>
    <x v="1"/>
    <x v="1"/>
    <x v="21"/>
  </r>
  <r>
    <x v="2"/>
    <x v="0"/>
    <x v="2"/>
    <x v="0"/>
    <x v="50"/>
    <x v="70"/>
  </r>
  <r>
    <x v="1"/>
    <x v="1"/>
    <x v="2"/>
    <x v="2"/>
    <x v="33"/>
    <x v="34"/>
  </r>
  <r>
    <x v="0"/>
    <x v="0"/>
    <x v="2"/>
    <x v="1"/>
    <x v="13"/>
    <x v="4"/>
  </r>
  <r>
    <x v="0"/>
    <x v="2"/>
    <x v="2"/>
    <x v="1"/>
    <x v="45"/>
    <x v="14"/>
  </r>
  <r>
    <x v="1"/>
    <x v="0"/>
    <x v="2"/>
    <x v="1"/>
    <x v="19"/>
    <x v="10"/>
  </r>
  <r>
    <x v="0"/>
    <x v="0"/>
    <x v="2"/>
    <x v="0"/>
    <x v="62"/>
    <x v="66"/>
  </r>
  <r>
    <x v="1"/>
    <x v="1"/>
    <x v="2"/>
    <x v="1"/>
    <x v="22"/>
    <x v="18"/>
  </r>
  <r>
    <x v="0"/>
    <x v="2"/>
    <x v="0"/>
    <x v="0"/>
    <x v="23"/>
    <x v="50"/>
  </r>
  <r>
    <x v="2"/>
    <x v="2"/>
    <x v="2"/>
    <x v="1"/>
    <x v="9"/>
    <x v="9"/>
  </r>
  <r>
    <x v="2"/>
    <x v="2"/>
    <x v="1"/>
    <x v="0"/>
    <x v="53"/>
    <x v="61"/>
  </r>
  <r>
    <x v="0"/>
    <x v="2"/>
    <x v="2"/>
    <x v="0"/>
    <x v="66"/>
    <x v="65"/>
  </r>
  <r>
    <x v="0"/>
    <x v="2"/>
    <x v="2"/>
    <x v="2"/>
    <x v="41"/>
    <x v="33"/>
  </r>
  <r>
    <x v="2"/>
    <x v="2"/>
    <x v="0"/>
    <x v="1"/>
    <x v="4"/>
    <x v="19"/>
  </r>
  <r>
    <x v="1"/>
    <x v="0"/>
    <x v="1"/>
    <x v="2"/>
    <x v="38"/>
    <x v="69"/>
  </r>
  <r>
    <x v="0"/>
    <x v="1"/>
    <x v="1"/>
    <x v="0"/>
    <x v="56"/>
    <x v="47"/>
  </r>
  <r>
    <x v="0"/>
    <x v="1"/>
    <x v="1"/>
    <x v="1"/>
    <x v="7"/>
    <x v="5"/>
  </r>
  <r>
    <x v="2"/>
    <x v="2"/>
    <x v="1"/>
    <x v="2"/>
    <x v="36"/>
    <x v="74"/>
  </r>
  <r>
    <x v="0"/>
    <x v="1"/>
    <x v="1"/>
    <x v="2"/>
    <x v="42"/>
    <x v="32"/>
  </r>
  <r>
    <x v="2"/>
    <x v="1"/>
    <x v="1"/>
    <x v="1"/>
    <x v="17"/>
    <x v="8"/>
  </r>
  <r>
    <x v="1"/>
    <x v="2"/>
    <x v="1"/>
    <x v="0"/>
    <x v="31"/>
    <x v="62"/>
  </r>
  <r>
    <x v="1"/>
    <x v="1"/>
    <x v="0"/>
    <x v="1"/>
    <x v="10"/>
    <x v="6"/>
  </r>
  <r>
    <x v="2"/>
    <x v="1"/>
    <x v="0"/>
    <x v="1"/>
    <x v="11"/>
    <x v="22"/>
  </r>
  <r>
    <x v="2"/>
    <x v="1"/>
    <x v="2"/>
    <x v="0"/>
    <x v="52"/>
    <x v="72"/>
  </r>
  <r>
    <x v="2"/>
    <x v="2"/>
    <x v="0"/>
    <x v="0"/>
    <x v="34"/>
    <x v="64"/>
  </r>
  <r>
    <x v="1"/>
    <x v="0"/>
    <x v="0"/>
    <x v="1"/>
    <x v="8"/>
    <x v="11"/>
  </r>
  <r>
    <x v="1"/>
    <x v="0"/>
    <x v="0"/>
    <x v="2"/>
    <x v="65"/>
    <x v="37"/>
  </r>
  <r>
    <x v="0"/>
    <x v="2"/>
    <x v="1"/>
    <x v="1"/>
    <x v="14"/>
    <x v="13"/>
  </r>
  <r>
    <x v="2"/>
    <x v="2"/>
    <x v="2"/>
    <x v="0"/>
    <x v="76"/>
    <x v="75"/>
  </r>
  <r>
    <x v="1"/>
    <x v="2"/>
    <x v="2"/>
    <x v="1"/>
    <x v="20"/>
    <x v="15"/>
  </r>
  <r>
    <x v="2"/>
    <x v="0"/>
    <x v="1"/>
    <x v="0"/>
    <x v="39"/>
    <x v="54"/>
  </r>
  <r>
    <x v="1"/>
    <x v="0"/>
    <x v="1"/>
    <x v="0"/>
    <x v="49"/>
    <x v="48"/>
  </r>
  <r>
    <x v="0"/>
    <x v="2"/>
    <x v="0"/>
    <x v="2"/>
    <x v="61"/>
    <x v="27"/>
  </r>
  <r>
    <x v="1"/>
    <x v="0"/>
    <x v="2"/>
    <x v="2"/>
    <x v="28"/>
    <x v="39"/>
  </r>
  <r>
    <x v="1"/>
    <x v="2"/>
    <x v="2"/>
    <x v="2"/>
    <x v="55"/>
    <x v="44"/>
  </r>
  <r>
    <x v="2"/>
    <x v="0"/>
    <x v="1"/>
    <x v="2"/>
    <x v="77"/>
    <x v="78"/>
  </r>
  <r>
    <x v="0"/>
    <x v="2"/>
    <x v="1"/>
    <x v="0"/>
    <x v="57"/>
    <x v="67"/>
  </r>
  <r>
    <x v="2"/>
    <x v="1"/>
    <x v="2"/>
    <x v="1"/>
    <x v="12"/>
    <x v="7"/>
  </r>
  <r>
    <x v="1"/>
    <x v="1"/>
    <x v="1"/>
    <x v="0"/>
    <x v="72"/>
    <x v="56"/>
  </r>
  <r>
    <x v="1"/>
    <x v="0"/>
    <x v="2"/>
    <x v="0"/>
    <x v="35"/>
    <x v="63"/>
  </r>
  <r>
    <x v="1"/>
    <x v="2"/>
    <x v="0"/>
    <x v="1"/>
    <x v="18"/>
    <x v="1"/>
  </r>
  <r>
    <x v="1"/>
    <x v="2"/>
    <x v="2"/>
    <x v="0"/>
    <x v="37"/>
    <x v="52"/>
  </r>
  <r>
    <x v="2"/>
    <x v="0"/>
    <x v="0"/>
    <x v="1"/>
    <x v="2"/>
    <x v="12"/>
  </r>
  <r>
    <x v="0"/>
    <x v="0"/>
    <x v="0"/>
    <x v="2"/>
    <x v="70"/>
    <x v="24"/>
  </r>
  <r>
    <x v="1"/>
    <x v="2"/>
    <x v="1"/>
    <x v="2"/>
    <x v="44"/>
    <x v="25"/>
  </r>
  <r>
    <x v="0"/>
    <x v="0"/>
    <x v="0"/>
    <x v="1"/>
    <x v="75"/>
    <x v="77"/>
  </r>
  <r>
    <x v="2"/>
    <x v="2"/>
    <x v="2"/>
    <x v="2"/>
    <x v="24"/>
    <x v="30"/>
  </r>
  <r>
    <x v="2"/>
    <x v="2"/>
    <x v="0"/>
    <x v="2"/>
    <x v="51"/>
    <x v="40"/>
  </r>
  <r>
    <x v="2"/>
    <x v="1"/>
    <x v="2"/>
    <x v="2"/>
    <x v="32"/>
    <x v="41"/>
  </r>
  <r>
    <x v="0"/>
    <x v="0"/>
    <x v="0"/>
    <x v="0"/>
    <x v="46"/>
    <x v="58"/>
  </r>
  <r>
    <x v="2"/>
    <x v="0"/>
    <x v="0"/>
    <x v="0"/>
    <x v="73"/>
    <x v="53"/>
  </r>
  <r>
    <x v="1"/>
    <x v="2"/>
    <x v="1"/>
    <x v="1"/>
    <x v="21"/>
    <x v="17"/>
  </r>
  <r>
    <x v="1"/>
    <x v="1"/>
    <x v="1"/>
    <x v="2"/>
    <x v="80"/>
    <x v="76"/>
  </r>
  <r>
    <x v="1"/>
    <x v="2"/>
    <x v="0"/>
    <x v="2"/>
    <x v="30"/>
    <x v="35"/>
  </r>
  <r>
    <x v="1"/>
    <x v="2"/>
    <x v="0"/>
    <x v="0"/>
    <x v="48"/>
    <x v="55"/>
  </r>
  <r>
    <x v="0"/>
    <x v="0"/>
    <x v="2"/>
    <x v="2"/>
    <x v="40"/>
    <x v="43"/>
  </r>
  <r>
    <x v="2"/>
    <x v="1"/>
    <x v="1"/>
    <x v="2"/>
    <x v="71"/>
    <x v="80"/>
  </r>
  <r>
    <x v="0"/>
    <x v="1"/>
    <x v="0"/>
    <x v="2"/>
    <x v="60"/>
    <x v="31"/>
  </r>
  <r>
    <x v="0"/>
    <x v="2"/>
    <x v="1"/>
    <x v="2"/>
    <x v="63"/>
    <x v="26"/>
  </r>
  <r>
    <x v="2"/>
    <x v="0"/>
    <x v="2"/>
    <x v="2"/>
    <x v="27"/>
    <x v="42"/>
  </r>
  <r>
    <x v="0"/>
    <x v="1"/>
    <x v="0"/>
    <x v="1"/>
    <x v="15"/>
    <x v="3"/>
  </r>
  <r>
    <x v="1"/>
    <x v="1"/>
    <x v="0"/>
    <x v="2"/>
    <x v="69"/>
    <x v="2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1" outlineData="1">
  <location ref="A6:E11" firstHeaderRow="2" firstDataRow="2" firstDataCol="1" rowPageCount="2" colPageCount="1"/>
  <pivotFields count="6">
    <pivotField axis="axisRow" showAll="0"/>
    <pivotField axis="axisCol" showAll="0"/>
    <pivotField axis="axisPage" showAll="0"/>
    <pivotField axis="axisPage" showAll="0"/>
    <pivotField showAll="0"/>
    <pivotField dataField="1" showAll="0"/>
  </pivotFields>
  <rowFields count="1">
    <field x="0"/>
  </rowFields>
  <colFields count="2">
    <field x="1"/>
    <field x="-2"/>
  </colFields>
  <pageFields count="2">
    <pageField fld="3" hier="-1"/>
    <pageField fld="2" hier="-1"/>
  </pageFields>
  <dataFields count="1">
    <dataField fld="5" subtotal="average"/>
  </data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114</v>
      </c>
      <c r="B3" s="138" t="s">
        <v>118</v>
      </c>
    </row>
    <row r="4" customFormat="false" ht="12.8" hidden="false" customHeight="false" outlineLevel="0" collapsed="false">
      <c r="A4" s="7" t="s">
        <v>106</v>
      </c>
      <c r="B4" s="138" t="s">
        <v>119</v>
      </c>
    </row>
    <row r="6" customFormat="false" ht="12.8" hidden="false" customHeight="false" outlineLevel="0" collapsed="false">
      <c r="A6" s="57" t="s">
        <v>116</v>
      </c>
      <c r="B6" s="11" t="s">
        <v>113</v>
      </c>
      <c r="C6" s="139"/>
      <c r="D6" s="139"/>
      <c r="E6" s="140"/>
    </row>
    <row r="7" customFormat="false" ht="12.8" hidden="false" customHeight="false" outlineLevel="0" collapsed="false">
      <c r="A7" s="20" t="s">
        <v>112</v>
      </c>
      <c r="B7" s="141" t="n">
        <v>5</v>
      </c>
      <c r="C7" s="142" t="n">
        <v>10</v>
      </c>
      <c r="D7" s="142" t="n">
        <v>15</v>
      </c>
      <c r="E7" s="143" t="s">
        <v>37</v>
      </c>
    </row>
    <row r="8" customFormat="false" ht="12.8" hidden="false" customHeight="false" outlineLevel="0" collapsed="false">
      <c r="A8" s="24" t="n">
        <v>5</v>
      </c>
      <c r="B8" s="59" t="n">
        <v>0.0125526970280986</v>
      </c>
      <c r="C8" s="29" t="n">
        <v>0.0124626718123526</v>
      </c>
      <c r="D8" s="27" t="n">
        <v>0.0127112741427428</v>
      </c>
      <c r="E8" s="31" t="n">
        <v>0.0125755476610647</v>
      </c>
    </row>
    <row r="9" customFormat="false" ht="12.8" hidden="false" customHeight="false" outlineLevel="0" collapsed="false">
      <c r="A9" s="32" t="n">
        <v>10</v>
      </c>
      <c r="B9" s="61" t="n">
        <v>0.0126134575699191</v>
      </c>
      <c r="C9" s="37" t="n">
        <v>0.0128531800817593</v>
      </c>
      <c r="D9" s="35" t="n">
        <v>0.0127119074393845</v>
      </c>
      <c r="E9" s="39" t="n">
        <v>0.012726181697021</v>
      </c>
    </row>
    <row r="10" customFormat="false" ht="12.8" hidden="false" customHeight="false" outlineLevel="0" collapsed="false">
      <c r="A10" s="32" t="n">
        <v>15</v>
      </c>
      <c r="B10" s="62" t="n">
        <v>0.0130195443703591</v>
      </c>
      <c r="C10" s="45" t="n">
        <v>0.0125619461670006</v>
      </c>
      <c r="D10" s="43" t="n">
        <v>0.0126006877706183</v>
      </c>
      <c r="E10" s="47" t="n">
        <v>0.012727392769326</v>
      </c>
    </row>
    <row r="11" customFormat="false" ht="12.8" hidden="false" customHeight="false" outlineLevel="0" collapsed="false">
      <c r="A11" s="63" t="s">
        <v>37</v>
      </c>
      <c r="B11" s="64" t="n">
        <v>0.0127285663227923</v>
      </c>
      <c r="C11" s="144" t="n">
        <v>0.0126259326870375</v>
      </c>
      <c r="D11" s="54" t="n">
        <v>0.0126746231175818</v>
      </c>
      <c r="E11" s="56" t="n">
        <v>0.0126763740424705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4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-0.000399482402231042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-0.000486717071336903</v>
      </c>
      <c r="G18" s="78" t="n">
        <f aca="false">G4/2.78913990345228</f>
        <v>-0.00104450743849384</v>
      </c>
      <c r="H18" s="78" t="n">
        <f aca="false">H4/0.001137033158201</f>
        <v>-0.652658519124191</v>
      </c>
      <c r="I18" s="78" t="n">
        <f aca="false">I4/0.006986039944106</f>
        <v>-0.382097174265468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-0.652658368008159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-0.435323351870494</v>
      </c>
      <c r="F20" s="78" t="n">
        <f aca="false">F6/2.78594350245436</f>
        <v>-0.000486708258497882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-0.382095643689527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-0.000399415437252051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-0.000486627951682907</v>
      </c>
      <c r="G21" s="78" t="n">
        <f aca="false">G7/2.78913990345228</f>
        <v>-0.00104440682973914</v>
      </c>
      <c r="H21" s="78" t="n">
        <f aca="false">H7/0.001137033158201</f>
        <v>-0.652642481924461</v>
      </c>
      <c r="I21" s="78" t="n">
        <f aca="false">I7/0.006986039944106</f>
        <v>-0.382081853766639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-0.000398818888511258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-0.435332889172883</v>
      </c>
      <c r="F22" s="78" t="n">
        <f aca="false">F8/2.78594350245436</f>
        <v>-0.000485857258906967</v>
      </c>
      <c r="G22" s="78" t="n">
        <f aca="false">G8/2.78913990345228</f>
        <v>-0.00104367687523361</v>
      </c>
      <c r="H22" s="79" t="n">
        <f aca="false">H8/0.001137033158201</f>
        <v>-0.652599401295853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</v>
      </c>
      <c r="D24" s="78" t="n">
        <f aca="false">D10/0.001137033158201</f>
        <v>-0.615723333999126</v>
      </c>
      <c r="E24" s="78" t="n">
        <f aca="false">E10/0.006986039944106</f>
        <v>-0.437045489068573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-0.000770141589653777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-0.00080789482259815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-0.00078407363885957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-0.000822462515210872</v>
      </c>
      <c r="H26" s="78" t="n">
        <f aca="false">H12/0.001137033158201</f>
        <v>-0.652649461301291</v>
      </c>
      <c r="I26" s="78" t="n">
        <f aca="false">I12/0.006986039944106</f>
        <v>-0.382424946890645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-0.382424946890645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-0.615480444429973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-0.000300762577416657</v>
      </c>
      <c r="C43" s="79" t="n">
        <f aca="false">C32/2.78913990345228</f>
        <v>-0.000920451250391217</v>
      </c>
      <c r="D43" s="78" t="n">
        <f aca="false">D32/0.001137033158201</f>
        <v>-0.615456289053408</v>
      </c>
      <c r="E43" s="79" t="n">
        <f aca="false">E32/0.006986039944106</f>
        <v>-0.436746482531116</v>
      </c>
      <c r="F43" s="79" t="n">
        <f aca="false">F32/2.78594350245436</f>
        <v>-0.000343108517882856</v>
      </c>
      <c r="G43" s="79" t="n">
        <f aca="false">G32/2.78913990345228</f>
        <v>-0.000964140695950836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-0.000300762577416657</v>
      </c>
      <c r="C44" s="78" t="n">
        <f aca="false">C33/2.78913990345228</f>
        <v>-0.000920357174110854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-0.000964083023460948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-0.000300762577416657</v>
      </c>
      <c r="C45" s="78" t="n">
        <f aca="false">C34/2.78913990345228</f>
        <v>-0.000920335601467999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-0.652752664605192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-0.000300762577416657</v>
      </c>
      <c r="C46" s="78" t="n">
        <f aca="false">C35/2.78913990345228</f>
        <v>-0.000920293265300679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-0.000964187591395571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-0.000300762577416657</v>
      </c>
      <c r="C47" s="78" t="n">
        <f aca="false">C36/2.78913990345228</f>
        <v>-0.000920292488847584</v>
      </c>
      <c r="D47" s="78" t="n">
        <f aca="false">D36/0.001137033158201</f>
        <v>-0.615314519372757</v>
      </c>
      <c r="E47" s="78" t="n">
        <f aca="false">E36/0.006986039944106</f>
        <v>-0.436675626793869</v>
      </c>
      <c r="F47" s="78" t="n">
        <f aca="false">F36/2.78594350245436</f>
        <v>-0.000343108517882856</v>
      </c>
      <c r="G47" s="78" t="n">
        <f aca="false">G36/2.78913990345228</f>
        <v>-0.000964202964895562</v>
      </c>
      <c r="H47" s="78" t="n">
        <f aca="false">H36/0.001137033158201</f>
        <v>-0.652622929510675</v>
      </c>
      <c r="I47" s="78" t="n">
        <f aca="false">I36/0.006986039944106</f>
        <v>-0.382168079328272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-0.000300762577416657</v>
      </c>
      <c r="C48" s="78" t="n">
        <f aca="false">C37/2.78913990345228</f>
        <v>-0.000920292488847584</v>
      </c>
      <c r="D48" s="78" t="n">
        <f aca="false">D37/0.001137033158201</f>
        <v>-0.615314519372757</v>
      </c>
      <c r="E48" s="78" t="n">
        <f aca="false">E37/0.006986039944106</f>
        <v>-0.436675626793869</v>
      </c>
      <c r="F48" s="78" t="n">
        <f aca="false">F37/2.78594350245436</f>
        <v>-0.000343108517882856</v>
      </c>
      <c r="G48" s="78" t="n">
        <f aca="false">G37/2.78913990345228</f>
        <v>-0.000964202964895562</v>
      </c>
      <c r="H48" s="78" t="n">
        <f aca="false">H37/0.001137033158201</f>
        <v>-0.652622929510675</v>
      </c>
      <c r="I48" s="78" t="n">
        <f aca="false">I37/0.006986039944106</f>
        <v>-0.382168079328272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75" t="n">
        <v>-0.000405996000266245</v>
      </c>
      <c r="C54" s="75" t="n">
        <v>-0.00210695018623318</v>
      </c>
      <c r="D54" s="75" t="n">
        <v>-0.000694249132928277</v>
      </c>
      <c r="E54" s="75" t="n">
        <v>-0.00308672889512076</v>
      </c>
      <c r="F54" s="75" t="n">
        <v>-0.000473225198945218</v>
      </c>
      <c r="G54" s="75" t="n">
        <v>-0.00224827227833021</v>
      </c>
      <c r="H54" s="75" t="n">
        <v>-0.000664809402421442</v>
      </c>
      <c r="I54" s="75" t="n">
        <v>-0.00310177077550035</v>
      </c>
    </row>
    <row r="55" customFormat="false" ht="12.8" hidden="false" customHeight="false" outlineLevel="0" collapsed="false">
      <c r="A55" s="75" t="n">
        <v>1E-009</v>
      </c>
      <c r="B55" s="75" t="n">
        <v>-0.000405996000269856</v>
      </c>
      <c r="C55" s="75" t="n">
        <v>-0.00210695018623432</v>
      </c>
      <c r="D55" s="75" t="n">
        <v>-0.000694249132929411</v>
      </c>
      <c r="E55" s="75" t="n">
        <v>-0.00308672889512208</v>
      </c>
      <c r="F55" s="75" t="n">
        <v>-0.00047322521584036</v>
      </c>
      <c r="G55" s="75" t="n">
        <v>-0.00224827242883179</v>
      </c>
      <c r="H55" s="75" t="n">
        <v>-0.000664809302669281</v>
      </c>
      <c r="I55" s="75" t="n">
        <v>-0.00310177069540761</v>
      </c>
    </row>
    <row r="56" customFormat="false" ht="12.8" hidden="false" customHeight="false" outlineLevel="0" collapsed="false">
      <c r="A56" s="75" t="n">
        <v>1E-008</v>
      </c>
      <c r="B56" s="75" t="n">
        <v>-0.000405996000543468</v>
      </c>
      <c r="C56" s="75" t="n">
        <v>-0.00210695018634899</v>
      </c>
      <c r="D56" s="75" t="n">
        <v>-0.000694249133042866</v>
      </c>
      <c r="E56" s="75" t="n">
        <v>-0.0030867288952535</v>
      </c>
      <c r="F56" s="75" t="n">
        <v>-0.000473225385076913</v>
      </c>
      <c r="G56" s="75" t="n">
        <v>-0.00224827393304793</v>
      </c>
      <c r="H56" s="75" t="n">
        <v>-0.000664808305233137</v>
      </c>
      <c r="I56" s="75" t="n">
        <v>-0.00310176989481622</v>
      </c>
    </row>
    <row r="57" customFormat="false" ht="12.8" hidden="false" customHeight="false" outlineLevel="0" collapsed="false">
      <c r="A57" s="75" t="n">
        <v>1E-007</v>
      </c>
      <c r="B57" s="75" t="n">
        <v>-0.000405996027029902</v>
      </c>
      <c r="C57" s="75" t="n">
        <v>-0.00210695019782497</v>
      </c>
      <c r="D57" s="75" t="n">
        <v>-0.000694249144388348</v>
      </c>
      <c r="E57" s="75" t="n">
        <v>-0.00308672890839525</v>
      </c>
      <c r="F57" s="75" t="n">
        <v>-0.000473227105955835</v>
      </c>
      <c r="G57" s="75" t="n">
        <v>-0.00224828877352045</v>
      </c>
      <c r="H57" s="75" t="n">
        <v>-0.000664798338833684</v>
      </c>
      <c r="I57" s="75" t="n">
        <v>-0.0031017619164212</v>
      </c>
    </row>
    <row r="58" customFormat="false" ht="12.8" hidden="false" customHeight="false" outlineLevel="0" collapsed="false">
      <c r="A58" s="75" t="n">
        <v>1E-006</v>
      </c>
      <c r="B58" s="75" t="n">
        <v>-0.000405998666913694</v>
      </c>
      <c r="C58" s="75" t="n">
        <v>-0.00210695134437133</v>
      </c>
      <c r="D58" s="75" t="n">
        <v>-0.000694250154098719</v>
      </c>
      <c r="E58" s="75" t="n">
        <v>-0.00308673022251637</v>
      </c>
      <c r="F58" s="75" t="n">
        <v>-0.000473247168444011</v>
      </c>
      <c r="G58" s="75" t="n">
        <v>-0.00224844063761824</v>
      </c>
      <c r="H58" s="75" t="n">
        <v>-0.000664708393184906</v>
      </c>
      <c r="I58" s="75" t="n">
        <v>-0.00310168498553079</v>
      </c>
    </row>
    <row r="59" customFormat="false" ht="12.8" hidden="false" customHeight="false" outlineLevel="0" collapsed="false">
      <c r="A59" s="75" t="n">
        <v>1E-005</v>
      </c>
      <c r="B59" s="75" t="n">
        <v>-0.000406107426137982</v>
      </c>
      <c r="C59" s="75" t="n">
        <v>-0.00210706597122042</v>
      </c>
      <c r="D59" s="75" t="n">
        <v>-0.000694334349357489</v>
      </c>
      <c r="E59" s="75" t="n">
        <v>-0.00308686164148339</v>
      </c>
      <c r="F59" s="75" t="n">
        <v>-0.000473555016583991</v>
      </c>
      <c r="G59" s="75" t="n">
        <v>-0.00225003374690476</v>
      </c>
      <c r="H59" s="75" t="n">
        <v>-0.000663838893360779</v>
      </c>
      <c r="I59" s="75" t="n">
        <v>-0.00310120378730034</v>
      </c>
    </row>
    <row r="60" customFormat="false" ht="12.8" hidden="false" customHeight="false" outlineLevel="0" collapsed="false">
      <c r="A60" s="75" t="n">
        <v>0.0001</v>
      </c>
      <c r="B60" s="75" t="n">
        <v>-0.000412733122966253</v>
      </c>
      <c r="C60" s="75" t="n">
        <v>-0.00211764596185014</v>
      </c>
      <c r="D60" s="75" t="n">
        <v>-0.000694815909750847</v>
      </c>
      <c r="E60" s="75" t="n">
        <v>-0.00309531366537313</v>
      </c>
      <c r="F60" s="75" t="n">
        <v>-0.000482141663327276</v>
      </c>
      <c r="G60" s="75" t="n">
        <v>-0.00227361714250838</v>
      </c>
      <c r="H60" s="75" t="n">
        <v>-0.000662048618980374</v>
      </c>
      <c r="I60" s="75" t="n">
        <v>-0.00311204955332386</v>
      </c>
    </row>
    <row r="61" customFormat="false" ht="12.8" hidden="false" customHeight="false" outlineLevel="0" collapsed="false">
      <c r="A61" s="75" t="n">
        <v>0.001</v>
      </c>
      <c r="B61" s="75" t="n">
        <v>-0.000559880029657381</v>
      </c>
      <c r="C61" s="75" t="n">
        <v>-0.00233626147465881</v>
      </c>
      <c r="D61" s="75" t="n">
        <v>-0.000695531714879928</v>
      </c>
      <c r="E61" s="75" t="n">
        <v>-0.00310784073230535</v>
      </c>
      <c r="F61" s="75" t="n">
        <v>-0.000626854569880979</v>
      </c>
      <c r="G61" s="75" t="n">
        <v>-0.00259781641726194</v>
      </c>
      <c r="H61" s="75" t="n">
        <v>-0.000661783668595696</v>
      </c>
      <c r="I61" s="75" t="n">
        <v>-0.00312576526944782</v>
      </c>
    </row>
    <row r="62" customFormat="false" ht="12.8" hidden="false" customHeight="false" outlineLevel="0" collapsed="false">
      <c r="A62" s="75" t="n">
        <v>0.01</v>
      </c>
      <c r="B62" s="75" t="n">
        <v>-0.00146725153186042</v>
      </c>
      <c r="C62" s="75" t="n">
        <v>-0.00318400565127745</v>
      </c>
      <c r="D62" s="75" t="n">
        <v>-0.000695531714879928</v>
      </c>
      <c r="E62" s="75" t="n">
        <v>-0.00310889176828074</v>
      </c>
      <c r="F62" s="75" t="n">
        <v>-0.00152484853061883</v>
      </c>
      <c r="G62" s="75" t="n">
        <v>-0.00343903530083687</v>
      </c>
      <c r="H62" s="75" t="n">
        <v>-0.000661783668595696</v>
      </c>
      <c r="I62" s="75" t="n">
        <v>-0.00312578159707235</v>
      </c>
    </row>
    <row r="63" customFormat="false" ht="12.8" hidden="false" customHeight="false" outlineLevel="0" collapsed="false">
      <c r="A63" s="75" t="n">
        <v>0.1</v>
      </c>
      <c r="B63" s="75" t="n">
        <v>-0.0158350869771286</v>
      </c>
      <c r="C63" s="75" t="n">
        <v>-0.0174092615935918</v>
      </c>
      <c r="D63" s="75" t="n">
        <v>-0.000695531714879928</v>
      </c>
      <c r="E63" s="75" t="n">
        <v>-0.00310889176828074</v>
      </c>
      <c r="F63" s="75" t="n">
        <v>-0.0158316400841852</v>
      </c>
      <c r="G63" s="75" t="n">
        <v>-0.018051215658962</v>
      </c>
      <c r="H63" s="75" t="n">
        <v>-0.000661783668595696</v>
      </c>
      <c r="I63" s="75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-0.000757305367541436</v>
      </c>
      <c r="D68" s="78" t="n">
        <f aca="false">D54/0.001115089567007</f>
        <v>-0.622594949741754</v>
      </c>
      <c r="E68" s="78" t="n">
        <f aca="false">E54/0.006561434337706</f>
        <v>-0.47043508115025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-0.000757305367541845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-0.000808909367029226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-0.000757305371707896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-0.000808914706501902</v>
      </c>
      <c r="H71" s="78" t="n">
        <f aca="false">H57/0.001996081508997</f>
        <v>-0.333051699460777</v>
      </c>
      <c r="I71" s="78" t="n">
        <f aca="false">I57/0.005768856219016</f>
        <v>-0.537673639047685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-0.000757305783813374</v>
      </c>
      <c r="D72" s="79" t="n">
        <f aca="false">D58/0.001115089567007</f>
        <v>-0.62259586551612</v>
      </c>
      <c r="E72" s="79" t="n">
        <f aca="false">E58/0.006561434337706</f>
        <v>-0.470435283452909</v>
      </c>
      <c r="F72" s="78" t="n">
        <f aca="false">F58/2.75877874258439</f>
        <v>-0.000171542270186075</v>
      </c>
      <c r="G72" s="78" t="n">
        <f aca="false">G58/2.77938916853549</f>
        <v>-0.000808969345880766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-0.000757346984373618</v>
      </c>
      <c r="D73" s="78" t="n">
        <f aca="false">D59/0.001115089567007</f>
        <v>-0.62267137089368</v>
      </c>
      <c r="E73" s="78" t="n">
        <f aca="false">E59/0.006561434337706</f>
        <v>-0.470455312452706</v>
      </c>
      <c r="F73" s="78" t="n">
        <f aca="false">F59/2.75877874258439</f>
        <v>-0.000171653858743442</v>
      </c>
      <c r="G73" s="78" t="n">
        <f aca="false">G59/2.77938916853549</f>
        <v>-0.000809542532717843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-0.000761149771807691</v>
      </c>
      <c r="D74" s="78" t="n">
        <f aca="false">D60/0.001115089567007</f>
        <v>-0.623103228932358</v>
      </c>
      <c r="E74" s="78" t="n">
        <f aca="false">E60/0.006561434337706</f>
        <v>-0.471743449078744</v>
      </c>
      <c r="F74" s="79" t="n">
        <f aca="false">F60/2.75877874258439</f>
        <v>-0.000174766339860808</v>
      </c>
      <c r="G74" s="79" t="n">
        <f aca="false">G60/2.77938916853549</f>
        <v>-0.000818027632922809</v>
      </c>
      <c r="H74" s="78" t="n">
        <f aca="false">H60/0.001996081508997</f>
        <v>-0.331674140558039</v>
      </c>
      <c r="I74" s="78" t="n">
        <f aca="false">I60/0.005768856219016</f>
        <v>-0.539456945220015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-0.000201177858471427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-0.331541405304752</v>
      </c>
      <c r="I75" s="78" t="n">
        <f aca="false">I61/0.005768856219016</f>
        <v>-0.54183449036991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-0.000527217449065357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-0.331541405304752</v>
      </c>
      <c r="I76" s="78" t="n">
        <f aca="false">I62/0.005768856219016</f>
        <v>-0.541837320675244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-0.00568991340647923</v>
      </c>
      <c r="C77" s="78" t="n">
        <f aca="false">C63/2.78216724261881</f>
        <v>-0.00625744611140082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-0.00573864073976238</v>
      </c>
      <c r="G77" s="78" t="n">
        <f aca="false">G63/2.77938916853549</f>
        <v>-0.0064946700747465</v>
      </c>
      <c r="H77" s="79" t="n">
        <f aca="false">H63/0.001996081508997</f>
        <v>-0.331541405304752</v>
      </c>
      <c r="I77" s="78" t="n">
        <f aca="false">I63/0.005768856219016</f>
        <v>-0.541837320675244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75" t="n">
        <v>-0.00207110417827738</v>
      </c>
      <c r="C81" s="75" t="n">
        <v>-0.00376889927536114</v>
      </c>
      <c r="D81" s="75" t="n">
        <v>-0.000694699210113574</v>
      </c>
      <c r="E81" s="75" t="n">
        <v>-0.00309414453921313</v>
      </c>
      <c r="F81" s="75" t="n">
        <v>-0.00213051899388586</v>
      </c>
      <c r="G81" s="75" t="n">
        <v>-0.00398532663178225</v>
      </c>
      <c r="H81" s="75" t="n">
        <v>-0.000663517226047069</v>
      </c>
      <c r="I81" s="75" t="n">
        <v>-0.00310993400718929</v>
      </c>
    </row>
    <row r="82" customFormat="false" ht="12.8" hidden="false" customHeight="false" outlineLevel="0" collapsed="false">
      <c r="A82" s="75" t="n">
        <v>100</v>
      </c>
      <c r="B82" s="75" t="n">
        <v>-0.00207110417827738</v>
      </c>
      <c r="C82" s="75" t="n">
        <v>-0.00376889927536114</v>
      </c>
      <c r="D82" s="75" t="n">
        <v>-0.000694699210113574</v>
      </c>
      <c r="E82" s="75" t="n">
        <v>-0.00309414453921313</v>
      </c>
      <c r="F82" s="75" t="n">
        <v>-0.00213051899388586</v>
      </c>
      <c r="G82" s="75" t="n">
        <v>-0.00398532663178225</v>
      </c>
      <c r="H82" s="75" t="n">
        <v>-0.000663517226047069</v>
      </c>
      <c r="I82" s="75" t="n">
        <v>-0.00310993400718929</v>
      </c>
    </row>
    <row r="83" customFormat="false" ht="12.8" hidden="false" customHeight="false" outlineLevel="0" collapsed="false">
      <c r="A83" s="75" t="n">
        <v>1000</v>
      </c>
      <c r="B83" s="75" t="n">
        <v>-0.00207110417827738</v>
      </c>
      <c r="C83" s="75" t="n">
        <v>-0.00376889927536114</v>
      </c>
      <c r="D83" s="75" t="n">
        <v>-0.000694699210113574</v>
      </c>
      <c r="E83" s="75" t="n">
        <v>-0.00309414453921313</v>
      </c>
      <c r="F83" s="75" t="n">
        <v>-0.00213051899388586</v>
      </c>
      <c r="G83" s="75" t="n">
        <v>-0.00398532663178225</v>
      </c>
      <c r="H83" s="75" t="n">
        <v>-0.000663517226047069</v>
      </c>
      <c r="I83" s="75" t="n">
        <v>-0.00310993400718929</v>
      </c>
    </row>
    <row r="84" customFormat="false" ht="12.8" hidden="false" customHeight="false" outlineLevel="0" collapsed="false">
      <c r="A84" s="75" t="n">
        <v>10000</v>
      </c>
      <c r="B84" s="75" t="n">
        <v>-0.00207110417827738</v>
      </c>
      <c r="C84" s="75" t="n">
        <v>-0.00376889927536114</v>
      </c>
      <c r="D84" s="75" t="n">
        <v>-0.000694699210113574</v>
      </c>
      <c r="E84" s="75" t="n">
        <v>-0.00309414453921313</v>
      </c>
      <c r="F84" s="75" t="n">
        <v>-0.00213051899388586</v>
      </c>
      <c r="G84" s="75" t="n">
        <v>-0.00398532663178225</v>
      </c>
      <c r="H84" s="75" t="n">
        <v>-0.000663517226047069</v>
      </c>
      <c r="I84" s="75" t="n">
        <v>-0.00310993400718929</v>
      </c>
    </row>
    <row r="85" customFormat="false" ht="12.8" hidden="false" customHeight="false" outlineLevel="0" collapsed="false">
      <c r="A85" s="75" t="n">
        <v>100000</v>
      </c>
      <c r="B85" s="75" t="n">
        <v>-0.00207110417827738</v>
      </c>
      <c r="C85" s="75" t="n">
        <v>-0.00376889927536114</v>
      </c>
      <c r="D85" s="75" t="n">
        <v>-0.000694699210113574</v>
      </c>
      <c r="E85" s="75" t="n">
        <v>-0.00309414453921313</v>
      </c>
      <c r="F85" s="75" t="n">
        <v>-0.00213051899388586</v>
      </c>
      <c r="G85" s="75" t="n">
        <v>-0.00398532663178225</v>
      </c>
      <c r="H85" s="75" t="n">
        <v>-0.000663517226047069</v>
      </c>
      <c r="I85" s="75" t="n">
        <v>-0.00310993400718929</v>
      </c>
    </row>
    <row r="86" customFormat="false" ht="12.8" hidden="false" customHeight="false" outlineLevel="0" collapsed="false">
      <c r="A86" s="75" t="n">
        <v>1000000</v>
      </c>
      <c r="B86" s="75" t="n">
        <v>-0.00207110417827738</v>
      </c>
      <c r="C86" s="75" t="n">
        <v>-0.00376889927536114</v>
      </c>
      <c r="D86" s="75" t="n">
        <v>-0.000694699210113574</v>
      </c>
      <c r="E86" s="75" t="n">
        <v>-0.00309414453921313</v>
      </c>
      <c r="F86" s="75" t="n">
        <v>-0.00213051899388586</v>
      </c>
      <c r="G86" s="75" t="n">
        <v>-0.00398532663178225</v>
      </c>
      <c r="H86" s="75" t="n">
        <v>-0.000663517226047069</v>
      </c>
      <c r="I86" s="75" t="n">
        <v>-0.00310993400718929</v>
      </c>
    </row>
    <row r="87" customFormat="false" ht="12.8" hidden="false" customHeight="false" outlineLevel="0" collapsed="false">
      <c r="A87" s="75" t="n">
        <v>10000000</v>
      </c>
      <c r="B87" s="75" t="n">
        <v>-0.00207110417827738</v>
      </c>
      <c r="C87" s="75" t="n">
        <v>-0.00376889927536114</v>
      </c>
      <c r="D87" s="75" t="n">
        <v>-0.000694699210113574</v>
      </c>
      <c r="E87" s="75" t="n">
        <v>-0.00309414453921313</v>
      </c>
      <c r="F87" s="75" t="n">
        <v>-0.00213051899388586</v>
      </c>
      <c r="G87" s="75" t="n">
        <v>-0.00398532663178225</v>
      </c>
      <c r="H87" s="75" t="n">
        <v>-0.000663517226047069</v>
      </c>
      <c r="I87" s="75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-0.000744195686908219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-0.00077226888876562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-0.000744195686908219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-0.00077226888876562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-0.000744195686908219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-0.00077226888876562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-0.000744195686908219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-0.00077226888876562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-0.000744195686908219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-0.00077226888876562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-0.000744195686908219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-0.00077226888876562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-0.000744195686908219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-0.00077226888876562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3"/>
  <sheetViews>
    <sheetView showFormulas="false" showGridLines="true" showRowColHeaders="true" showZeros="true" rightToLeft="false" tabSelected="true" showOutlineSymbols="true" defaultGridColor="true" view="normal" topLeftCell="A176" colorId="64" zoomScale="100" zoomScaleNormal="100" zoomScalePageLayoutView="100" workbookViewId="0">
      <selection pane="topLeft" activeCell="E202" activeCellId="0" sqref="E202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2"/>
    <col collapsed="false" customWidth="true" hidden="false" outlineLevel="0" max="9" min="9" style="74" width="9.73"/>
    <col collapsed="false" customWidth="true" hidden="false" outlineLevel="0" max="11" min="10" style="74" width="10.15"/>
    <col collapsed="false" customWidth="true" hidden="false" outlineLevel="0" max="12" min="12" style="74" width="9.59"/>
    <col collapsed="false" customWidth="true" hidden="false" outlineLevel="0" max="13" min="13" style="74" width="12.16"/>
    <col collapsed="false" customWidth="true" hidden="false" outlineLevel="0" max="14" min="14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5" hidden="false" customHeight="true" outlineLevel="0" collapsed="false">
      <c r="A1" s="80" t="s">
        <v>78</v>
      </c>
      <c r="B1" s="80" t="s">
        <v>79</v>
      </c>
      <c r="C1" s="80" t="s">
        <v>52</v>
      </c>
      <c r="D1" s="80"/>
      <c r="E1" s="80"/>
      <c r="F1" s="80"/>
      <c r="G1" s="80"/>
      <c r="H1" s="80"/>
      <c r="I1" s="80" t="s">
        <v>62</v>
      </c>
      <c r="J1" s="80"/>
      <c r="K1" s="80"/>
      <c r="L1" s="80"/>
      <c r="M1" s="80"/>
      <c r="N1" s="80"/>
    </row>
    <row r="2" customFormat="false" ht="13.45" hidden="false" customHeight="true" outlineLevel="0" collapsed="false">
      <c r="A2" s="80"/>
      <c r="B2" s="80"/>
      <c r="C2" s="80" t="s">
        <v>80</v>
      </c>
      <c r="D2" s="80"/>
      <c r="E2" s="80"/>
      <c r="F2" s="80"/>
      <c r="G2" s="80" t="s">
        <v>46</v>
      </c>
      <c r="H2" s="80" t="s">
        <v>47</v>
      </c>
      <c r="I2" s="80" t="s">
        <v>80</v>
      </c>
      <c r="J2" s="80"/>
      <c r="K2" s="80"/>
      <c r="L2" s="80"/>
      <c r="M2" s="80" t="s">
        <v>46</v>
      </c>
      <c r="N2" s="80" t="s">
        <v>47</v>
      </c>
    </row>
    <row r="3" customFormat="false" ht="13.45" hidden="false" customHeight="false" outlineLevel="0" collapsed="false">
      <c r="A3" s="80"/>
      <c r="B3" s="80"/>
      <c r="C3" s="81" t="s">
        <v>19</v>
      </c>
      <c r="D3" s="81" t="s">
        <v>39</v>
      </c>
      <c r="E3" s="81" t="s">
        <v>81</v>
      </c>
      <c r="F3" s="81" t="s">
        <v>82</v>
      </c>
      <c r="G3" s="80"/>
      <c r="H3" s="80"/>
      <c r="I3" s="81" t="s">
        <v>19</v>
      </c>
      <c r="J3" s="81" t="s">
        <v>39</v>
      </c>
      <c r="K3" s="81" t="s">
        <v>81</v>
      </c>
      <c r="L3" s="81" t="s">
        <v>82</v>
      </c>
      <c r="M3" s="80"/>
      <c r="N3" s="80"/>
    </row>
    <row r="4" customFormat="false" ht="25.45" hidden="false" customHeight="false" outlineLevel="0" collapsed="false">
      <c r="A4" s="80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0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21" customFormat="false" ht="49.25" hidden="false" customHeight="false" outlineLevel="0" collapsed="false">
      <c r="A21" s="74" t="s">
        <v>105</v>
      </c>
    </row>
    <row r="23" customFormat="false" ht="13.45" hidden="false" customHeight="false" outlineLevel="0" collapsed="false">
      <c r="A23" s="0"/>
      <c r="B23" s="74" t="s">
        <v>106</v>
      </c>
    </row>
    <row r="24" customFormat="false" ht="13.4" hidden="false" customHeight="false" outlineLevel="0" collapsed="false">
      <c r="A24" s="74" t="s">
        <v>107</v>
      </c>
      <c r="B24" s="74" t="n">
        <v>10</v>
      </c>
      <c r="C24" s="74" t="n">
        <v>50</v>
      </c>
      <c r="D24" s="74" t="n">
        <v>100</v>
      </c>
      <c r="E24" s="74" t="n">
        <v>250</v>
      </c>
      <c r="F24" s="74" t="n">
        <v>500</v>
      </c>
      <c r="G24" s="74" t="n">
        <v>1000</v>
      </c>
      <c r="H24" s="74" t="n">
        <v>2000</v>
      </c>
    </row>
    <row r="25" customFormat="false" ht="13.45" hidden="false" customHeight="false" outlineLevel="0" collapsed="false">
      <c r="A25" s="74" t="n">
        <v>0</v>
      </c>
      <c r="B25" s="74" t="n">
        <v>0.02833</v>
      </c>
      <c r="C25" s="74" t="n">
        <v>0.02814</v>
      </c>
      <c r="D25" s="74" t="n">
        <v>0.028126</v>
      </c>
      <c r="E25" s="74" t="n">
        <v>0.028126</v>
      </c>
      <c r="F25" s="74" t="n">
        <v>0.036522</v>
      </c>
      <c r="G25" s="74" t="n">
        <v>0.028126</v>
      </c>
      <c r="H25" s="74" t="n">
        <v>0.028126</v>
      </c>
    </row>
    <row r="26" customFormat="false" ht="13.45" hidden="false" customHeight="false" outlineLevel="0" collapsed="false">
      <c r="A26" s="74" t="n">
        <v>1</v>
      </c>
      <c r="B26" s="74" t="n">
        <v>0.080614</v>
      </c>
      <c r="C26" s="74" t="n">
        <v>0.028199</v>
      </c>
      <c r="D26" s="74" t="n">
        <v>0.028126</v>
      </c>
      <c r="E26" s="74" t="n">
        <v>0.028126</v>
      </c>
      <c r="F26" s="74" t="n">
        <v>0.02837</v>
      </c>
      <c r="G26" s="74" t="n">
        <v>0.028126</v>
      </c>
      <c r="H26" s="74" t="n">
        <v>0.028126</v>
      </c>
    </row>
    <row r="27" customFormat="false" ht="13.45" hidden="false" customHeight="false" outlineLevel="0" collapsed="false">
      <c r="A27" s="74" t="n">
        <v>2</v>
      </c>
      <c r="B27" s="74" t="n">
        <v>0.028126</v>
      </c>
      <c r="C27" s="74" t="n">
        <v>0.028126</v>
      </c>
      <c r="D27" s="74" t="n">
        <v>0.028044</v>
      </c>
      <c r="E27" s="74" t="n">
        <v>0.028215</v>
      </c>
      <c r="F27" s="74" t="n">
        <v>0.036798</v>
      </c>
      <c r="G27" s="74" t="n">
        <v>0.03302</v>
      </c>
      <c r="H27" s="74" t="n">
        <v>0.036603</v>
      </c>
    </row>
    <row r="28" customFormat="false" ht="13.45" hidden="false" customHeight="false" outlineLevel="0" collapsed="false">
      <c r="A28" s="74" t="n">
        <v>3</v>
      </c>
      <c r="B28" s="74" t="n">
        <v>0.080458</v>
      </c>
      <c r="C28" s="74" t="n">
        <v>0.028156</v>
      </c>
      <c r="D28" s="74" t="n">
        <v>0.03354</v>
      </c>
      <c r="E28" s="74" t="n">
        <v>0.028126</v>
      </c>
      <c r="F28" s="74" t="n">
        <v>0.028123</v>
      </c>
      <c r="G28" s="74" t="n">
        <v>0.032551</v>
      </c>
      <c r="H28" s="74" t="n">
        <v>0.028249</v>
      </c>
    </row>
    <row r="29" customFormat="false" ht="13.45" hidden="false" customHeight="false" outlineLevel="0" collapsed="false">
      <c r="A29" s="74" t="n">
        <v>4</v>
      </c>
      <c r="B29" s="74" t="n">
        <v>0.029231</v>
      </c>
      <c r="C29" s="74" t="n">
        <v>0.069067</v>
      </c>
      <c r="D29" s="74" t="n">
        <v>0.0344</v>
      </c>
      <c r="E29" s="74" t="n">
        <v>0.028126</v>
      </c>
      <c r="F29" s="74" t="n">
        <v>0.036373</v>
      </c>
      <c r="G29" s="74" t="n">
        <v>0.028156</v>
      </c>
      <c r="H29" s="74" t="n">
        <v>0.035853</v>
      </c>
    </row>
    <row r="30" customFormat="false" ht="13.45" hidden="false" customHeight="false" outlineLevel="0" collapsed="false">
      <c r="A30" s="74" t="n">
        <v>5</v>
      </c>
      <c r="B30" s="74" t="n">
        <v>0.028125</v>
      </c>
      <c r="C30" s="74" t="n">
        <v>0.028125</v>
      </c>
      <c r="D30" s="74" t="n">
        <v>0.028119</v>
      </c>
      <c r="E30" s="74" t="n">
        <v>0.038939</v>
      </c>
      <c r="F30" s="74" t="n">
        <v>0.028126</v>
      </c>
      <c r="G30" s="74" t="n">
        <v>0.028126</v>
      </c>
      <c r="H30" s="74" t="n">
        <v>0.039457</v>
      </c>
    </row>
    <row r="31" customFormat="false" ht="13.45" hidden="false" customHeight="false" outlineLevel="0" collapsed="false">
      <c r="A31" s="74" t="n">
        <v>6</v>
      </c>
      <c r="B31" s="74" t="n">
        <v>0.028116</v>
      </c>
      <c r="C31" s="74" t="n">
        <v>0.088619</v>
      </c>
      <c r="D31" s="74" t="n">
        <v>0.028265</v>
      </c>
      <c r="E31" s="74" t="n">
        <v>0.028215</v>
      </c>
      <c r="F31" s="74" t="n">
        <v>0.028126</v>
      </c>
      <c r="G31" s="74" t="n">
        <v>0.028126</v>
      </c>
      <c r="H31" s="74" t="n">
        <v>0.028131</v>
      </c>
    </row>
    <row r="32" customFormat="false" ht="13.45" hidden="false" customHeight="false" outlineLevel="0" collapsed="false">
      <c r="A32" s="74" t="n">
        <v>7</v>
      </c>
      <c r="B32" s="74" t="n">
        <v>0.028126</v>
      </c>
      <c r="C32" s="74" t="n">
        <v>0.10432</v>
      </c>
      <c r="D32" s="74" t="n">
        <v>0.061364</v>
      </c>
      <c r="E32" s="74" t="n">
        <v>0.028211</v>
      </c>
      <c r="F32" s="74" t="n">
        <v>0.028126</v>
      </c>
      <c r="G32" s="74" t="n">
        <v>0.042408</v>
      </c>
      <c r="H32" s="74" t="n">
        <v>0.04624</v>
      </c>
    </row>
    <row r="33" customFormat="false" ht="13.45" hidden="false" customHeight="false" outlineLevel="0" collapsed="false">
      <c r="A33" s="74" t="n">
        <v>8</v>
      </c>
      <c r="B33" s="74" t="n">
        <v>0.098039</v>
      </c>
      <c r="C33" s="74" t="n">
        <v>0.028246</v>
      </c>
      <c r="D33" s="74" t="n">
        <v>0.028126</v>
      </c>
      <c r="E33" s="74" t="n">
        <v>0.028084</v>
      </c>
      <c r="F33" s="74" t="n">
        <v>0.044039</v>
      </c>
      <c r="G33" s="74" t="n">
        <v>0.032711</v>
      </c>
      <c r="H33" s="74" t="n">
        <v>0.028126</v>
      </c>
    </row>
    <row r="34" customFormat="false" ht="13.45" hidden="false" customHeight="false" outlineLevel="0" collapsed="false">
      <c r="A34" s="74" t="n">
        <v>9</v>
      </c>
      <c r="B34" s="74" t="n">
        <v>0.028126</v>
      </c>
      <c r="C34" s="74" t="n">
        <v>0.028126</v>
      </c>
      <c r="D34" s="74" t="n">
        <v>0.028126</v>
      </c>
      <c r="E34" s="74" t="n">
        <v>0.028156</v>
      </c>
      <c r="F34" s="74" t="n">
        <v>0.031438</v>
      </c>
      <c r="G34" s="74" t="n">
        <v>0.02821</v>
      </c>
      <c r="H34" s="74" t="n">
        <v>0.028146</v>
      </c>
    </row>
    <row r="35" customFormat="false" ht="25.45" hidden="false" customHeight="false" outlineLevel="0" collapsed="false">
      <c r="A35" s="81" t="s">
        <v>23</v>
      </c>
      <c r="B35" s="74" t="n">
        <f aca="false">AVERAGE(B25:B34)</f>
        <v>0.0457291</v>
      </c>
      <c r="C35" s="74" t="n">
        <f aca="false">AVERAGE(C25:C34)</f>
        <v>0.0459124</v>
      </c>
      <c r="D35" s="74" t="n">
        <f aca="false">AVERAGE(D25:D34)</f>
        <v>0.0326236</v>
      </c>
      <c r="E35" s="74" t="n">
        <f aca="false">AVERAGE(E25:E34)</f>
        <v>0.0292324</v>
      </c>
      <c r="F35" s="74" t="n">
        <f aca="false">AVERAGE(F25:F34)</f>
        <v>0.0326041</v>
      </c>
      <c r="G35" s="74" t="n">
        <f aca="false">AVERAGE(G25:G34)</f>
        <v>0.030956</v>
      </c>
      <c r="H35" s="74" t="n">
        <f aca="false">AVERAGE(H25:H34)</f>
        <v>0.0327057</v>
      </c>
    </row>
    <row r="37" customFormat="false" ht="13.45" hidden="false" customHeight="false" outlineLevel="0" collapsed="false">
      <c r="A37" s="74" t="n">
        <v>0</v>
      </c>
      <c r="B37" s="74" t="n">
        <v>0.014387</v>
      </c>
      <c r="C37" s="74" t="n">
        <v>0.015725</v>
      </c>
      <c r="D37" s="74" t="n">
        <v>0.014463</v>
      </c>
      <c r="E37" s="74" t="n">
        <v>0.01444</v>
      </c>
      <c r="F37" s="74" t="n">
        <v>0.014454</v>
      </c>
      <c r="G37" s="74" t="n">
        <v>0.01444</v>
      </c>
      <c r="H37" s="74" t="n">
        <v>0.01444</v>
      </c>
    </row>
    <row r="38" customFormat="false" ht="13.45" hidden="false" customHeight="false" outlineLevel="0" collapsed="false">
      <c r="A38" s="74" t="n">
        <v>1</v>
      </c>
      <c r="B38" s="74" t="n">
        <v>0.016235</v>
      </c>
      <c r="C38" s="74" t="n">
        <v>0.014709</v>
      </c>
      <c r="D38" s="74" t="n">
        <v>0.01444</v>
      </c>
      <c r="E38" s="74" t="n">
        <v>0.014449</v>
      </c>
      <c r="F38" s="74" t="n">
        <v>0.014527</v>
      </c>
      <c r="G38" s="74" t="n">
        <v>0.01444</v>
      </c>
      <c r="H38" s="74" t="n">
        <v>0.01444</v>
      </c>
    </row>
    <row r="39" customFormat="false" ht="13.45" hidden="false" customHeight="false" outlineLevel="0" collapsed="false">
      <c r="A39" s="74" t="n">
        <v>2</v>
      </c>
      <c r="B39" s="74" t="n">
        <v>0.01444</v>
      </c>
      <c r="C39" s="74" t="n">
        <v>0.01444</v>
      </c>
      <c r="D39" s="74" t="n">
        <v>0.014447</v>
      </c>
      <c r="E39" s="74" t="n">
        <v>0.015715</v>
      </c>
      <c r="F39" s="74" t="n">
        <v>0.014383</v>
      </c>
      <c r="G39" s="74" t="n">
        <v>0.014451</v>
      </c>
      <c r="H39" s="74" t="n">
        <v>0.014484</v>
      </c>
    </row>
    <row r="40" customFormat="false" ht="13.45" hidden="false" customHeight="false" outlineLevel="0" collapsed="false">
      <c r="A40" s="74" t="n">
        <v>3</v>
      </c>
      <c r="B40" s="74" t="n">
        <v>0.02234</v>
      </c>
      <c r="C40" s="74" t="n">
        <v>0.016193</v>
      </c>
      <c r="D40" s="74" t="n">
        <v>0.014435</v>
      </c>
      <c r="E40" s="74" t="n">
        <v>0.01444</v>
      </c>
      <c r="F40" s="74" t="n">
        <v>0.014443</v>
      </c>
      <c r="G40" s="74" t="n">
        <v>0.01444</v>
      </c>
      <c r="H40" s="74" t="n">
        <v>0.019651</v>
      </c>
    </row>
    <row r="41" customFormat="false" ht="13.45" hidden="false" customHeight="false" outlineLevel="0" collapsed="false">
      <c r="A41" s="74" t="n">
        <v>4</v>
      </c>
      <c r="B41" s="74" t="n">
        <v>0.014414</v>
      </c>
      <c r="C41" s="74" t="n">
        <v>0.014638</v>
      </c>
      <c r="D41" s="74" t="n">
        <v>0.01444</v>
      </c>
      <c r="E41" s="74" t="n">
        <v>0.014618</v>
      </c>
      <c r="F41" s="74" t="n">
        <v>0.052725</v>
      </c>
      <c r="G41" s="74" t="n">
        <v>0.014525</v>
      </c>
      <c r="H41" s="74" t="n">
        <v>0.014637</v>
      </c>
    </row>
    <row r="42" customFormat="false" ht="13.45" hidden="false" customHeight="false" outlineLevel="0" collapsed="false">
      <c r="A42" s="74" t="n">
        <v>5</v>
      </c>
      <c r="B42" s="74" t="n">
        <v>0.022387</v>
      </c>
      <c r="C42" s="74" t="n">
        <v>0.01444</v>
      </c>
      <c r="D42" s="74" t="n">
        <v>0.01444</v>
      </c>
      <c r="E42" s="74" t="n">
        <v>0.014522</v>
      </c>
      <c r="F42" s="74" t="n">
        <v>0.01444</v>
      </c>
      <c r="G42" s="74" t="n">
        <v>0.01444</v>
      </c>
      <c r="H42" s="74" t="n">
        <v>0.014515</v>
      </c>
    </row>
    <row r="43" customFormat="false" ht="13.45" hidden="false" customHeight="false" outlineLevel="0" collapsed="false">
      <c r="A43" s="74" t="n">
        <v>6</v>
      </c>
      <c r="B43" s="74" t="n">
        <v>0.014442</v>
      </c>
      <c r="C43" s="74" t="n">
        <v>0.016691</v>
      </c>
      <c r="D43" s="74" t="n">
        <v>0.014667</v>
      </c>
      <c r="E43" s="74" t="n">
        <v>0.014718</v>
      </c>
      <c r="F43" s="74" t="n">
        <v>0.01444</v>
      </c>
      <c r="G43" s="74" t="n">
        <v>0.01444</v>
      </c>
      <c r="H43" s="74" t="n">
        <v>0.01446</v>
      </c>
    </row>
    <row r="44" customFormat="false" ht="13.45" hidden="false" customHeight="false" outlineLevel="0" collapsed="false">
      <c r="A44" s="74" t="n">
        <v>7</v>
      </c>
      <c r="B44" s="74" t="n">
        <v>0.01444</v>
      </c>
      <c r="C44" s="74" t="n">
        <v>0.019091</v>
      </c>
      <c r="D44" s="74" t="n">
        <v>0.015517</v>
      </c>
      <c r="E44" s="74" t="n">
        <v>0.014727</v>
      </c>
      <c r="F44" s="74" t="n">
        <v>0.014611</v>
      </c>
      <c r="G44" s="74" t="n">
        <v>0.134489</v>
      </c>
      <c r="H44" s="74" t="n">
        <v>0.014674</v>
      </c>
    </row>
    <row r="45" customFormat="false" ht="13.45" hidden="false" customHeight="false" outlineLevel="0" collapsed="false">
      <c r="A45" s="74" t="n">
        <v>8</v>
      </c>
      <c r="B45" s="74" t="n">
        <v>0.020567</v>
      </c>
      <c r="C45" s="74" t="n">
        <v>0.014482</v>
      </c>
      <c r="D45" s="74" t="n">
        <v>0.014503</v>
      </c>
      <c r="E45" s="74" t="n">
        <v>0.014854</v>
      </c>
      <c r="F45" s="74" t="n">
        <v>0.016596</v>
      </c>
      <c r="G45" s="74" t="n">
        <v>0.01444</v>
      </c>
      <c r="H45" s="74" t="n">
        <v>0.01444</v>
      </c>
    </row>
    <row r="46" customFormat="false" ht="13.45" hidden="false" customHeight="false" outlineLevel="0" collapsed="false">
      <c r="A46" s="74" t="n">
        <v>9</v>
      </c>
      <c r="B46" s="74" t="n">
        <v>0.01444</v>
      </c>
      <c r="C46" s="74" t="n">
        <v>0.01444</v>
      </c>
      <c r="D46" s="74" t="n">
        <v>0.014513</v>
      </c>
      <c r="E46" s="74" t="n">
        <v>0.014525</v>
      </c>
      <c r="F46" s="74" t="n">
        <v>0.014483</v>
      </c>
      <c r="G46" s="74" t="n">
        <v>0.015819</v>
      </c>
      <c r="H46" s="74" t="n">
        <v>0.014524</v>
      </c>
    </row>
    <row r="47" customFormat="false" ht="25.45" hidden="false" customHeight="false" outlineLevel="0" collapsed="false">
      <c r="A47" s="81" t="s">
        <v>24</v>
      </c>
      <c r="B47" s="74" t="n">
        <f aca="false">AVERAGE(B37:B46)</f>
        <v>0.0168092</v>
      </c>
      <c r="C47" s="74" t="n">
        <f aca="false">AVERAGE(C37:C46)</f>
        <v>0.0154849</v>
      </c>
      <c r="D47" s="74" t="n">
        <f aca="false">AVERAGE(D37:D46)</f>
        <v>0.0145865</v>
      </c>
      <c r="E47" s="74" t="n">
        <f aca="false">AVERAGE(E37:E46)</f>
        <v>0.0147008</v>
      </c>
      <c r="F47" s="74" t="n">
        <f aca="false">AVERAGE(F37:F46)</f>
        <v>0.0185102</v>
      </c>
      <c r="G47" s="74" t="n">
        <f aca="false">AVERAGE(G37:G46)</f>
        <v>0.0265924</v>
      </c>
      <c r="H47" s="74" t="n">
        <f aca="false">AVERAGE(H37:H46)</f>
        <v>0.0150265</v>
      </c>
    </row>
    <row r="52" customFormat="false" ht="61.15" hidden="false" customHeight="false" outlineLevel="0" collapsed="false">
      <c r="A52" s="74" t="s">
        <v>108</v>
      </c>
    </row>
    <row r="53" customFormat="false" ht="13.45" hidden="false" customHeight="false" outlineLevel="0" collapsed="false">
      <c r="B53" s="74" t="s">
        <v>106</v>
      </c>
    </row>
    <row r="54" customFormat="false" ht="13.45" hidden="false" customHeight="false" outlineLevel="0" collapsed="false">
      <c r="A54" s="74" t="s">
        <v>109</v>
      </c>
      <c r="B54" s="74" t="n">
        <v>50</v>
      </c>
      <c r="C54" s="74" t="n">
        <v>100</v>
      </c>
      <c r="D54" s="74" t="n">
        <v>150</v>
      </c>
      <c r="E54" s="74" t="n">
        <v>200</v>
      </c>
      <c r="F54" s="74" t="n">
        <v>250</v>
      </c>
      <c r="G54" s="74" t="n">
        <v>300</v>
      </c>
      <c r="H54" s="74" t="n">
        <v>350</v>
      </c>
      <c r="I54" s="74" t="n">
        <v>400</v>
      </c>
      <c r="J54" s="74" t="n">
        <v>450</v>
      </c>
      <c r="K54" s="74" t="n">
        <v>500</v>
      </c>
    </row>
    <row r="55" customFormat="false" ht="13.45" hidden="false" customHeight="false" outlineLevel="0" collapsed="false">
      <c r="A55" s="74" t="n">
        <v>5</v>
      </c>
      <c r="B55" s="74" t="n">
        <v>0.041825</v>
      </c>
      <c r="C55" s="74" t="n">
        <v>0.066963</v>
      </c>
      <c r="D55" s="74" t="n">
        <v>0.034672</v>
      </c>
      <c r="E55" s="74" t="n">
        <v>0.060426</v>
      </c>
      <c r="F55" s="74" t="n">
        <v>0.041484</v>
      </c>
      <c r="G55" s="74" t="n">
        <v>0.128101</v>
      </c>
      <c r="H55" s="74" t="n">
        <v>0.036792</v>
      </c>
      <c r="I55" s="74" t="n">
        <v>0.106291</v>
      </c>
      <c r="J55" s="74" t="n">
        <v>0.050515</v>
      </c>
      <c r="K55" s="74" t="n">
        <v>0.07392</v>
      </c>
      <c r="L55" s="0"/>
      <c r="M55" s="0"/>
      <c r="N55" s="0"/>
      <c r="O55" s="0"/>
      <c r="P55" s="0"/>
      <c r="Q55" s="0"/>
    </row>
    <row r="56" customFormat="false" ht="13.45" hidden="false" customHeight="false" outlineLevel="0" collapsed="false">
      <c r="B56" s="74" t="n">
        <v>0.060234</v>
      </c>
      <c r="C56" s="74" t="n">
        <v>0.051417</v>
      </c>
      <c r="D56" s="74" t="n">
        <v>0.046023</v>
      </c>
      <c r="E56" s="74" t="n">
        <v>0.07014</v>
      </c>
      <c r="F56" s="74" t="n">
        <v>0.070388</v>
      </c>
      <c r="G56" s="74" t="n">
        <v>0.059395</v>
      </c>
      <c r="H56" s="74" t="n">
        <v>0.073575</v>
      </c>
      <c r="I56" s="74" t="n">
        <v>0.054523</v>
      </c>
      <c r="J56" s="74" t="n">
        <v>0.083121</v>
      </c>
      <c r="K56" s="74" t="n">
        <v>0.03039</v>
      </c>
      <c r="L56" s="0"/>
      <c r="M56" s="0"/>
      <c r="N56" s="0"/>
      <c r="O56" s="0"/>
      <c r="P56" s="0"/>
      <c r="Q56" s="0"/>
    </row>
    <row r="57" customFormat="false" ht="13.45" hidden="false" customHeight="false" outlineLevel="0" collapsed="false">
      <c r="B57" s="74" t="n">
        <v>0.07885</v>
      </c>
      <c r="C57" s="74" t="n">
        <v>0.037363</v>
      </c>
      <c r="D57" s="74" t="n">
        <v>0.065499</v>
      </c>
      <c r="E57" s="74" t="n">
        <v>0.052521</v>
      </c>
      <c r="F57" s="74" t="n">
        <v>0.10632</v>
      </c>
      <c r="G57" s="74" t="n">
        <v>0.036766</v>
      </c>
      <c r="H57" s="74" t="n">
        <v>0.056012</v>
      </c>
      <c r="I57" s="74" t="n">
        <v>0.088079</v>
      </c>
      <c r="J57" s="74" t="n">
        <v>0.035993</v>
      </c>
      <c r="K57" s="74" t="n">
        <v>0.063281</v>
      </c>
      <c r="L57" s="0"/>
      <c r="M57" s="0"/>
      <c r="N57" s="0"/>
      <c r="O57" s="0"/>
      <c r="P57" s="0"/>
      <c r="Q57" s="0"/>
    </row>
    <row r="58" customFormat="false" ht="13.45" hidden="false" customHeight="false" outlineLevel="0" collapsed="false">
      <c r="A58" s="74" t="n">
        <v>10</v>
      </c>
      <c r="B58" s="74" t="n">
        <v>0.041825</v>
      </c>
      <c r="C58" s="74" t="n">
        <v>0.066963</v>
      </c>
      <c r="D58" s="74" t="n">
        <v>0.034672</v>
      </c>
      <c r="E58" s="74" t="n">
        <v>0.060426</v>
      </c>
      <c r="F58" s="74" t="n">
        <v>0.041484</v>
      </c>
      <c r="G58" s="74" t="n">
        <v>0.128101</v>
      </c>
      <c r="H58" s="74" t="n">
        <v>0.036792</v>
      </c>
      <c r="I58" s="74" t="n">
        <v>0.106291</v>
      </c>
      <c r="J58" s="74" t="n">
        <v>0.050515</v>
      </c>
      <c r="K58" s="74" t="n">
        <v>0.07392</v>
      </c>
      <c r="L58" s="0"/>
      <c r="M58" s="0"/>
      <c r="N58" s="0"/>
      <c r="O58" s="0"/>
      <c r="P58" s="0"/>
      <c r="Q58" s="0"/>
    </row>
    <row r="59" customFormat="false" ht="13.45" hidden="false" customHeight="false" outlineLevel="0" collapsed="false">
      <c r="B59" s="74" t="n">
        <v>0.060234</v>
      </c>
      <c r="C59" s="74" t="n">
        <v>0.051417</v>
      </c>
      <c r="D59" s="74" t="n">
        <v>0.046023</v>
      </c>
      <c r="E59" s="74" t="n">
        <v>0.07014</v>
      </c>
      <c r="F59" s="74" t="n">
        <v>0.070388</v>
      </c>
      <c r="G59" s="74" t="n">
        <v>0.059395</v>
      </c>
      <c r="H59" s="74" t="n">
        <v>0.073575</v>
      </c>
      <c r="I59" s="74" t="n">
        <v>0.054523</v>
      </c>
      <c r="J59" s="74" t="n">
        <v>0.083121</v>
      </c>
      <c r="K59" s="74" t="n">
        <v>0.03039</v>
      </c>
      <c r="L59" s="0"/>
      <c r="M59" s="0"/>
      <c r="N59" s="0"/>
      <c r="O59" s="0"/>
      <c r="P59" s="0"/>
      <c r="Q59" s="0"/>
    </row>
    <row r="60" customFormat="false" ht="13.45" hidden="false" customHeight="false" outlineLevel="0" collapsed="false">
      <c r="B60" s="74" t="n">
        <v>0.07885</v>
      </c>
      <c r="C60" s="74" t="n">
        <v>0.037363</v>
      </c>
      <c r="D60" s="74" t="n">
        <v>0.065499</v>
      </c>
      <c r="E60" s="74" t="n">
        <v>0.052521</v>
      </c>
      <c r="F60" s="74" t="n">
        <v>0.10632</v>
      </c>
      <c r="G60" s="74" t="n">
        <v>0.036766</v>
      </c>
      <c r="H60" s="74" t="n">
        <v>0.056012</v>
      </c>
      <c r="I60" s="74" t="n">
        <v>0.088079</v>
      </c>
      <c r="J60" s="74" t="n">
        <v>0.035993</v>
      </c>
      <c r="K60" s="74" t="n">
        <v>0.063281</v>
      </c>
      <c r="L60" s="0"/>
      <c r="M60" s="0"/>
      <c r="N60" s="0"/>
      <c r="O60" s="0"/>
      <c r="P60" s="0"/>
      <c r="Q60" s="0"/>
    </row>
    <row r="61" customFormat="false" ht="13.45" hidden="false" customHeight="false" outlineLevel="0" collapsed="false">
      <c r="A61" s="74" t="n">
        <v>15</v>
      </c>
      <c r="B61" s="74" t="n">
        <v>0.041825</v>
      </c>
      <c r="C61" s="74" t="n">
        <v>0.066963</v>
      </c>
      <c r="D61" s="74" t="n">
        <v>0.034672</v>
      </c>
      <c r="E61" s="74" t="n">
        <v>0.060426</v>
      </c>
      <c r="F61" s="74" t="n">
        <v>0.041484</v>
      </c>
      <c r="G61" s="74" t="n">
        <v>0.128101</v>
      </c>
      <c r="H61" s="74" t="n">
        <v>0.036792</v>
      </c>
      <c r="I61" s="74" t="n">
        <v>0.106291</v>
      </c>
      <c r="J61" s="74" t="n">
        <v>0.050515</v>
      </c>
      <c r="K61" s="74" t="n">
        <v>0.07392</v>
      </c>
      <c r="L61" s="0"/>
      <c r="M61" s="0"/>
      <c r="N61" s="0"/>
      <c r="O61" s="0"/>
      <c r="P61" s="0"/>
      <c r="Q61" s="0"/>
    </row>
    <row r="62" customFormat="false" ht="13.45" hidden="false" customHeight="false" outlineLevel="0" collapsed="false">
      <c r="B62" s="74" t="n">
        <v>0.060234</v>
      </c>
      <c r="C62" s="74" t="n">
        <v>0.051417</v>
      </c>
      <c r="D62" s="74" t="n">
        <v>0.046023</v>
      </c>
      <c r="E62" s="74" t="n">
        <v>0.07014</v>
      </c>
      <c r="F62" s="74" t="n">
        <v>0.070388</v>
      </c>
      <c r="G62" s="74" t="n">
        <v>0.059395</v>
      </c>
      <c r="H62" s="74" t="n">
        <v>0.073575</v>
      </c>
      <c r="I62" s="74" t="n">
        <v>0.054523</v>
      </c>
      <c r="J62" s="74" t="n">
        <v>0.083121</v>
      </c>
      <c r="K62" s="74" t="n">
        <v>0.03039</v>
      </c>
      <c r="L62" s="0"/>
      <c r="M62" s="0"/>
      <c r="N62" s="0"/>
      <c r="O62" s="0"/>
      <c r="P62" s="0"/>
      <c r="Q62" s="0"/>
    </row>
    <row r="63" customFormat="false" ht="13.45" hidden="false" customHeight="false" outlineLevel="0" collapsed="false">
      <c r="B63" s="74" t="n">
        <v>0.07885</v>
      </c>
      <c r="C63" s="74" t="n">
        <v>0.037363</v>
      </c>
      <c r="D63" s="74" t="n">
        <v>0.065499</v>
      </c>
      <c r="E63" s="74" t="n">
        <v>0.052521</v>
      </c>
      <c r="F63" s="74" t="n">
        <v>0.10632</v>
      </c>
      <c r="G63" s="74" t="n">
        <v>0.036766</v>
      </c>
      <c r="H63" s="74" t="n">
        <v>0.056012</v>
      </c>
      <c r="I63" s="74" t="n">
        <v>0.088079</v>
      </c>
      <c r="J63" s="74" t="n">
        <v>0.035993</v>
      </c>
      <c r="K63" s="74" t="n">
        <v>0.063281</v>
      </c>
      <c r="L63" s="0"/>
      <c r="M63" s="0"/>
      <c r="N63" s="0"/>
      <c r="O63" s="0"/>
      <c r="P63" s="0"/>
      <c r="Q63" s="0"/>
    </row>
    <row r="64" customFormat="false" ht="13.45" hidden="false" customHeight="false" outlineLevel="0" collapsed="false">
      <c r="A64" s="74" t="n">
        <v>20</v>
      </c>
      <c r="B64" s="74" t="n">
        <v>0.041825</v>
      </c>
      <c r="C64" s="74" t="n">
        <v>0.066963</v>
      </c>
      <c r="D64" s="74" t="n">
        <v>0.034672</v>
      </c>
      <c r="E64" s="74" t="n">
        <v>0.060426</v>
      </c>
      <c r="F64" s="74" t="n">
        <v>0.041484</v>
      </c>
      <c r="G64" s="74" t="n">
        <v>0.128101</v>
      </c>
      <c r="H64" s="74" t="n">
        <v>0.036792</v>
      </c>
      <c r="I64" s="74" t="n">
        <v>0.106291</v>
      </c>
      <c r="J64" s="74" t="n">
        <v>0.050515</v>
      </c>
      <c r="K64" s="74" t="n">
        <v>0.07392</v>
      </c>
      <c r="L64" s="0"/>
      <c r="M64" s="0"/>
      <c r="N64" s="0"/>
      <c r="O64" s="0"/>
      <c r="P64" s="0"/>
      <c r="Q64" s="0"/>
    </row>
    <row r="65" customFormat="false" ht="13.45" hidden="false" customHeight="false" outlineLevel="0" collapsed="false">
      <c r="B65" s="74" t="n">
        <v>0.060234</v>
      </c>
      <c r="C65" s="74" t="n">
        <v>0.051417</v>
      </c>
      <c r="D65" s="74" t="n">
        <v>0.046023</v>
      </c>
      <c r="E65" s="74" t="n">
        <v>0.07014</v>
      </c>
      <c r="F65" s="74" t="n">
        <v>0.070388</v>
      </c>
      <c r="G65" s="74" t="n">
        <v>0.059395</v>
      </c>
      <c r="H65" s="74" t="n">
        <v>0.073575</v>
      </c>
      <c r="I65" s="74" t="n">
        <v>0.054523</v>
      </c>
      <c r="J65" s="74" t="n">
        <v>0.083121</v>
      </c>
      <c r="K65" s="74" t="n">
        <v>0.03039</v>
      </c>
      <c r="L65" s="0"/>
      <c r="M65" s="0"/>
      <c r="N65" s="0"/>
      <c r="O65" s="0"/>
      <c r="P65" s="0"/>
      <c r="Q65" s="0"/>
    </row>
    <row r="66" customFormat="false" ht="13.45" hidden="false" customHeight="false" outlineLevel="0" collapsed="false">
      <c r="B66" s="74" t="n">
        <v>0.07885</v>
      </c>
      <c r="C66" s="74" t="n">
        <v>0.037363</v>
      </c>
      <c r="D66" s="74" t="n">
        <v>0.065499</v>
      </c>
      <c r="E66" s="74" t="n">
        <v>0.052521</v>
      </c>
      <c r="F66" s="74" t="n">
        <v>0.10632</v>
      </c>
      <c r="G66" s="74" t="n">
        <v>0.036766</v>
      </c>
      <c r="H66" s="74" t="n">
        <v>0.056012</v>
      </c>
      <c r="I66" s="74" t="n">
        <v>0.088079</v>
      </c>
      <c r="J66" s="74" t="n">
        <v>0.035993</v>
      </c>
      <c r="K66" s="74" t="n">
        <v>0.063281</v>
      </c>
      <c r="L66" s="0"/>
      <c r="M66" s="0"/>
      <c r="N66" s="0"/>
      <c r="O66" s="0"/>
      <c r="P66" s="0"/>
      <c r="Q66" s="0"/>
    </row>
    <row r="67" customFormat="false" ht="25.45" hidden="false" customHeight="false" outlineLevel="0" collapsed="false">
      <c r="A67" s="81" t="s">
        <v>23</v>
      </c>
      <c r="B67" s="0" t="n">
        <f aca="false">AVERAGE(B55:B57)</f>
        <v>0.060303</v>
      </c>
      <c r="C67" s="0" t="n">
        <f aca="false">AVERAGE(C55:C57)</f>
        <v>0.0519143333333333</v>
      </c>
      <c r="D67" s="0" t="n">
        <f aca="false">AVERAGE(D55:D57)</f>
        <v>0.0487313333333333</v>
      </c>
      <c r="E67" s="0" t="n">
        <f aca="false">AVERAGE(E55:E57)</f>
        <v>0.061029</v>
      </c>
      <c r="F67" s="0" t="n">
        <f aca="false">AVERAGE(F55:F57)</f>
        <v>0.0727306666666667</v>
      </c>
      <c r="G67" s="0" t="n">
        <f aca="false">AVERAGE(G55:G57)</f>
        <v>0.074754</v>
      </c>
      <c r="H67" s="0" t="n">
        <f aca="false">AVERAGE(H55:H57)</f>
        <v>0.0554596666666667</v>
      </c>
      <c r="I67" s="0" t="n">
        <f aca="false">AVERAGE(I55:I57)</f>
        <v>0.0829643333333333</v>
      </c>
      <c r="J67" s="0" t="n">
        <f aca="false">AVERAGE(J55:J57)</f>
        <v>0.056543</v>
      </c>
      <c r="K67" s="0" t="n">
        <f aca="false">AVERAGE(K55:K57)</f>
        <v>0.0558636666666667</v>
      </c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A68" s="0"/>
      <c r="B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3.45" hidden="false" customHeight="false" outlineLevel="0" collapsed="false">
      <c r="A69" s="74" t="s">
        <v>109</v>
      </c>
      <c r="B69" s="74" t="n">
        <v>50</v>
      </c>
      <c r="C69" s="74" t="n">
        <v>100</v>
      </c>
      <c r="D69" s="74" t="n">
        <v>150</v>
      </c>
      <c r="E69" s="74" t="n">
        <v>200</v>
      </c>
      <c r="F69" s="74" t="n">
        <v>250</v>
      </c>
      <c r="G69" s="74" t="n">
        <v>300</v>
      </c>
      <c r="H69" s="74" t="n">
        <v>350</v>
      </c>
      <c r="I69" s="74" t="n">
        <v>400</v>
      </c>
      <c r="J69" s="74" t="n">
        <v>450</v>
      </c>
      <c r="K69" s="74" t="n">
        <v>500</v>
      </c>
    </row>
    <row r="70" customFormat="false" ht="13.45" hidden="false" customHeight="false" outlineLevel="0" collapsed="false">
      <c r="A70" s="74" t="n">
        <v>5</v>
      </c>
      <c r="B70" s="74" t="n">
        <v>0.01454</v>
      </c>
      <c r="C70" s="74" t="n">
        <v>0.014449</v>
      </c>
      <c r="D70" s="74" t="n">
        <v>0.014696</v>
      </c>
      <c r="E70" s="74" t="n">
        <v>0.016965</v>
      </c>
      <c r="F70" s="74" t="n">
        <v>0.074963</v>
      </c>
      <c r="G70" s="74" t="n">
        <v>0.016488</v>
      </c>
      <c r="H70" s="74" t="n">
        <v>0.014524</v>
      </c>
      <c r="I70" s="74" t="n">
        <v>0.065197</v>
      </c>
      <c r="J70" s="74" t="n">
        <v>0.014612</v>
      </c>
      <c r="K70" s="74" t="n">
        <v>0.030353</v>
      </c>
    </row>
    <row r="71" customFormat="false" ht="13.45" hidden="false" customHeight="false" outlineLevel="0" collapsed="false">
      <c r="B71" s="74" t="n">
        <v>0.015427</v>
      </c>
      <c r="C71" s="74" t="n">
        <v>0.014667</v>
      </c>
      <c r="D71" s="74" t="n">
        <v>0.014655</v>
      </c>
      <c r="E71" s="74" t="n">
        <v>0.015793</v>
      </c>
      <c r="F71" s="74" t="n">
        <v>0.014604</v>
      </c>
      <c r="G71" s="74" t="n">
        <v>0.015309</v>
      </c>
      <c r="H71" s="74" t="n">
        <v>0.022296</v>
      </c>
      <c r="I71" s="74" t="n">
        <v>0.014665</v>
      </c>
      <c r="J71" s="74" t="n">
        <v>0.068903</v>
      </c>
      <c r="K71" s="74" t="n">
        <v>0.014517</v>
      </c>
    </row>
    <row r="72" customFormat="false" ht="13.45" hidden="false" customHeight="false" outlineLevel="0" collapsed="false">
      <c r="B72" s="74" t="n">
        <v>0.015082</v>
      </c>
      <c r="C72" s="74" t="n">
        <v>0.014483</v>
      </c>
      <c r="D72" s="74" t="n">
        <v>0.014392</v>
      </c>
      <c r="E72" s="74" t="n">
        <v>0.01456</v>
      </c>
      <c r="F72" s="74" t="n">
        <v>0.01835</v>
      </c>
      <c r="G72" s="74" t="n">
        <v>0.014529</v>
      </c>
      <c r="H72" s="74" t="n">
        <v>0.014867</v>
      </c>
      <c r="I72" s="74" t="n">
        <v>0.015323</v>
      </c>
      <c r="J72" s="74" t="n">
        <v>0.01461</v>
      </c>
      <c r="K72" s="74" t="n">
        <v>0.016476</v>
      </c>
    </row>
    <row r="73" customFormat="false" ht="13.45" hidden="false" customHeight="false" outlineLevel="0" collapsed="false">
      <c r="A73" s="74" t="n">
        <v>10</v>
      </c>
      <c r="B73" s="74" t="n">
        <v>0.01454</v>
      </c>
      <c r="C73" s="74" t="n">
        <v>0.014449</v>
      </c>
      <c r="D73" s="74" t="n">
        <v>0.014696</v>
      </c>
      <c r="E73" s="74" t="n">
        <v>0.016965</v>
      </c>
      <c r="F73" s="74" t="n">
        <v>0.074963</v>
      </c>
      <c r="G73" s="74" t="n">
        <v>0.016488</v>
      </c>
      <c r="H73" s="74" t="n">
        <v>0.014524</v>
      </c>
      <c r="I73" s="74" t="n">
        <v>0.065197</v>
      </c>
      <c r="J73" s="74" t="n">
        <v>0.014612</v>
      </c>
      <c r="K73" s="74" t="n">
        <v>0.030353</v>
      </c>
    </row>
    <row r="74" customFormat="false" ht="13.45" hidden="false" customHeight="false" outlineLevel="0" collapsed="false">
      <c r="B74" s="74" t="n">
        <v>0.015427</v>
      </c>
      <c r="C74" s="74" t="n">
        <v>0.014667</v>
      </c>
      <c r="D74" s="74" t="n">
        <v>0.014655</v>
      </c>
      <c r="E74" s="74" t="n">
        <v>0.015793</v>
      </c>
      <c r="F74" s="74" t="n">
        <v>0.014604</v>
      </c>
      <c r="G74" s="74" t="n">
        <v>0.015309</v>
      </c>
      <c r="H74" s="74" t="n">
        <v>0.022296</v>
      </c>
      <c r="I74" s="74" t="n">
        <v>0.014665</v>
      </c>
      <c r="J74" s="74" t="n">
        <v>0.068903</v>
      </c>
      <c r="K74" s="74" t="n">
        <v>0.014517</v>
      </c>
      <c r="L74" s="0"/>
      <c r="M74" s="0"/>
      <c r="N74" s="0"/>
      <c r="O74" s="0"/>
      <c r="P74" s="0"/>
      <c r="Q74" s="0"/>
    </row>
    <row r="75" customFormat="false" ht="13.45" hidden="false" customHeight="false" outlineLevel="0" collapsed="false">
      <c r="B75" s="74" t="n">
        <v>0.015082</v>
      </c>
      <c r="C75" s="74" t="n">
        <v>0.014483</v>
      </c>
      <c r="D75" s="74" t="n">
        <v>0.014392</v>
      </c>
      <c r="E75" s="74" t="n">
        <v>0.01456</v>
      </c>
      <c r="F75" s="74" t="n">
        <v>0.01835</v>
      </c>
      <c r="G75" s="74" t="n">
        <v>0.014529</v>
      </c>
      <c r="H75" s="74" t="n">
        <v>0.014867</v>
      </c>
      <c r="I75" s="74" t="n">
        <v>0.015323</v>
      </c>
      <c r="J75" s="74" t="n">
        <v>0.01461</v>
      </c>
      <c r="K75" s="74" t="n">
        <v>0.016476</v>
      </c>
      <c r="L75" s="0"/>
      <c r="M75" s="0"/>
      <c r="N75" s="0"/>
      <c r="O75" s="0"/>
      <c r="P75" s="0"/>
      <c r="Q75" s="0"/>
    </row>
    <row r="76" customFormat="false" ht="13.45" hidden="false" customHeight="false" outlineLevel="0" collapsed="false">
      <c r="A76" s="74" t="n">
        <v>15</v>
      </c>
      <c r="B76" s="74" t="n">
        <v>0.01454</v>
      </c>
      <c r="C76" s="74" t="n">
        <v>0.014449</v>
      </c>
      <c r="D76" s="74" t="n">
        <v>0.014696</v>
      </c>
      <c r="E76" s="74" t="n">
        <v>0.016965</v>
      </c>
      <c r="F76" s="74" t="n">
        <v>0.074963</v>
      </c>
      <c r="G76" s="74" t="n">
        <v>0.016488</v>
      </c>
      <c r="H76" s="74" t="n">
        <v>0.014524</v>
      </c>
      <c r="I76" s="74" t="n">
        <v>0.065197</v>
      </c>
      <c r="J76" s="74" t="n">
        <v>0.014612</v>
      </c>
      <c r="K76" s="74" t="n">
        <v>0.030353</v>
      </c>
      <c r="L76" s="0"/>
      <c r="M76" s="0"/>
      <c r="N76" s="0"/>
      <c r="O76" s="0"/>
      <c r="P76" s="0"/>
      <c r="Q76" s="0"/>
    </row>
    <row r="77" customFormat="false" ht="13.45" hidden="false" customHeight="false" outlineLevel="0" collapsed="false">
      <c r="B77" s="74" t="n">
        <v>0.015427</v>
      </c>
      <c r="C77" s="74" t="n">
        <v>0.014667</v>
      </c>
      <c r="D77" s="74" t="n">
        <v>0.014655</v>
      </c>
      <c r="E77" s="74" t="n">
        <v>0.015793</v>
      </c>
      <c r="F77" s="74" t="n">
        <v>0.014604</v>
      </c>
      <c r="G77" s="74" t="n">
        <v>0.015309</v>
      </c>
      <c r="H77" s="74" t="n">
        <v>0.022296</v>
      </c>
      <c r="I77" s="74" t="n">
        <v>0.014665</v>
      </c>
      <c r="J77" s="74" t="n">
        <v>0.068903</v>
      </c>
      <c r="K77" s="74" t="n">
        <v>0.014517</v>
      </c>
      <c r="L77" s="0"/>
      <c r="M77" s="0"/>
      <c r="N77" s="0"/>
      <c r="O77" s="0"/>
      <c r="P77" s="0"/>
      <c r="Q77" s="0"/>
    </row>
    <row r="78" customFormat="false" ht="13.45" hidden="false" customHeight="false" outlineLevel="0" collapsed="false">
      <c r="B78" s="74" t="n">
        <v>0.015082</v>
      </c>
      <c r="C78" s="74" t="n">
        <v>0.014483</v>
      </c>
      <c r="D78" s="74" t="n">
        <v>0.014392</v>
      </c>
      <c r="E78" s="74" t="n">
        <v>0.01456</v>
      </c>
      <c r="F78" s="74" t="n">
        <v>0.01835</v>
      </c>
      <c r="G78" s="74" t="n">
        <v>0.014529</v>
      </c>
      <c r="H78" s="74" t="n">
        <v>0.014867</v>
      </c>
      <c r="I78" s="74" t="n">
        <v>0.015323</v>
      </c>
      <c r="J78" s="74" t="n">
        <v>0.01461</v>
      </c>
      <c r="K78" s="74" t="n">
        <v>0.016476</v>
      </c>
      <c r="L78" s="0"/>
      <c r="M78" s="0"/>
      <c r="N78" s="0"/>
      <c r="O78" s="0"/>
      <c r="P78" s="0"/>
      <c r="Q78" s="0"/>
    </row>
    <row r="79" customFormat="false" ht="13.45" hidden="false" customHeight="false" outlineLevel="0" collapsed="false">
      <c r="A79" s="74" t="n">
        <v>20</v>
      </c>
      <c r="B79" s="74" t="n">
        <v>0.01454</v>
      </c>
      <c r="C79" s="74" t="n">
        <v>0.014449</v>
      </c>
      <c r="D79" s="74" t="n">
        <v>0.014696</v>
      </c>
      <c r="E79" s="74" t="n">
        <v>0.016965</v>
      </c>
      <c r="F79" s="74" t="n">
        <v>0.074963</v>
      </c>
      <c r="G79" s="74" t="n">
        <v>0.016488</v>
      </c>
      <c r="H79" s="74" t="n">
        <v>0.014524</v>
      </c>
      <c r="I79" s="74" t="n">
        <v>0.065197</v>
      </c>
      <c r="J79" s="74" t="n">
        <v>0.014612</v>
      </c>
      <c r="K79" s="74" t="n">
        <v>0.030353</v>
      </c>
      <c r="L79" s="0"/>
      <c r="M79" s="0"/>
      <c r="N79" s="0"/>
      <c r="O79" s="0"/>
      <c r="P79" s="0"/>
      <c r="Q79" s="0"/>
    </row>
    <row r="80" customFormat="false" ht="13.45" hidden="false" customHeight="false" outlineLevel="0" collapsed="false">
      <c r="B80" s="74" t="n">
        <v>0.015427</v>
      </c>
      <c r="C80" s="74" t="n">
        <v>0.014667</v>
      </c>
      <c r="D80" s="74" t="n">
        <v>0.014655</v>
      </c>
      <c r="E80" s="74" t="n">
        <v>0.015793</v>
      </c>
      <c r="F80" s="74" t="n">
        <v>0.014604</v>
      </c>
      <c r="G80" s="74" t="n">
        <v>0.015309</v>
      </c>
      <c r="H80" s="74" t="n">
        <v>0.022296</v>
      </c>
      <c r="I80" s="74" t="n">
        <v>0.014665</v>
      </c>
      <c r="J80" s="74" t="n">
        <v>0.068903</v>
      </c>
      <c r="K80" s="74" t="n">
        <v>0.014517</v>
      </c>
      <c r="L80" s="0"/>
      <c r="M80" s="0"/>
      <c r="N80" s="0"/>
      <c r="O80" s="0"/>
      <c r="P80" s="0"/>
      <c r="Q80" s="0"/>
    </row>
    <row r="81" customFormat="false" ht="13.45" hidden="false" customHeight="false" outlineLevel="0" collapsed="false">
      <c r="B81" s="74" t="n">
        <v>0.015082</v>
      </c>
      <c r="C81" s="74" t="n">
        <v>0.014483</v>
      </c>
      <c r="D81" s="74" t="n">
        <v>0.014392</v>
      </c>
      <c r="E81" s="74" t="n">
        <v>0.01456</v>
      </c>
      <c r="F81" s="74" t="n">
        <v>0.01835</v>
      </c>
      <c r="G81" s="74" t="n">
        <v>0.014529</v>
      </c>
      <c r="H81" s="74" t="n">
        <v>0.014867</v>
      </c>
      <c r="I81" s="74" t="n">
        <v>0.015323</v>
      </c>
      <c r="J81" s="74" t="n">
        <v>0.01461</v>
      </c>
      <c r="K81" s="74" t="n">
        <v>0.016476</v>
      </c>
      <c r="L81" s="0"/>
      <c r="M81" s="0"/>
      <c r="N81" s="0"/>
      <c r="O81" s="0"/>
      <c r="P81" s="0"/>
      <c r="Q81" s="0"/>
    </row>
    <row r="82" customFormat="false" ht="25.45" hidden="false" customHeight="false" outlineLevel="0" collapsed="false">
      <c r="A82" s="81" t="s">
        <v>24</v>
      </c>
      <c r="B82" s="0" t="n">
        <f aca="false">AVERAGE(B70:B72)</f>
        <v>0.0150163333333333</v>
      </c>
      <c r="C82" s="0" t="n">
        <f aca="false">AVERAGE(C70:C72)</f>
        <v>0.014533</v>
      </c>
      <c r="D82" s="0" t="n">
        <f aca="false">AVERAGE(D70:D72)</f>
        <v>0.014581</v>
      </c>
      <c r="E82" s="0" t="n">
        <f aca="false">AVERAGE(E70:E72)</f>
        <v>0.0157726666666667</v>
      </c>
      <c r="F82" s="0" t="n">
        <f aca="false">AVERAGE(F70:F72)</f>
        <v>0.0359723333333333</v>
      </c>
      <c r="G82" s="0" t="n">
        <f aca="false">AVERAGE(G70:G72)</f>
        <v>0.015442</v>
      </c>
      <c r="H82" s="0" t="n">
        <f aca="false">AVERAGE(H70:H72)</f>
        <v>0.017229</v>
      </c>
      <c r="I82" s="0" t="n">
        <f aca="false">AVERAGE(I70:I72)</f>
        <v>0.0317283333333333</v>
      </c>
      <c r="J82" s="0" t="n">
        <f aca="false">AVERAGE(J70:J72)</f>
        <v>0.0327083333333333</v>
      </c>
      <c r="K82" s="0" t="n">
        <f aca="false">AVERAGE(K70:K72)</f>
        <v>0.0204486666666667</v>
      </c>
    </row>
    <row r="84" customFormat="false" ht="73.1" hidden="false" customHeight="false" outlineLevel="0" collapsed="false">
      <c r="A84" s="74" t="s">
        <v>110</v>
      </c>
      <c r="B84" s="74" t="s">
        <v>111</v>
      </c>
    </row>
    <row r="85" customFormat="false" ht="13.45" hidden="false" customHeight="false" outlineLevel="0" collapsed="false">
      <c r="B85" s="74" t="s">
        <v>81</v>
      </c>
    </row>
    <row r="86" customFormat="false" ht="13.45" hidden="false" customHeight="false" outlineLevel="0" collapsed="false">
      <c r="A86" s="74" t="s">
        <v>109</v>
      </c>
      <c r="B86" s="74" t="n">
        <v>5</v>
      </c>
      <c r="C86" s="74" t="n">
        <v>50</v>
      </c>
      <c r="D86" s="74" t="n">
        <v>100</v>
      </c>
      <c r="E86" s="74" t="n">
        <v>250</v>
      </c>
      <c r="F86" s="74" t="n">
        <v>500</v>
      </c>
      <c r="G86" s="0"/>
      <c r="H86" s="0"/>
      <c r="I86" s="0"/>
      <c r="J86" s="0"/>
      <c r="K86" s="0"/>
    </row>
    <row r="87" customFormat="false" ht="13.45" hidden="false" customHeight="false" outlineLevel="0" collapsed="false">
      <c r="A87" s="74" t="n">
        <v>5</v>
      </c>
      <c r="B87" s="74" t="n">
        <v>0.04253</v>
      </c>
      <c r="C87" s="74" t="n">
        <v>0.04253</v>
      </c>
      <c r="D87" s="74" t="n">
        <v>0.04253</v>
      </c>
      <c r="E87" s="74" t="n">
        <v>0.04253</v>
      </c>
      <c r="F87" s="74" t="n">
        <v>0.04253</v>
      </c>
      <c r="G87" s="0"/>
      <c r="H87" s="0"/>
      <c r="I87" s="0"/>
      <c r="J87" s="0"/>
      <c r="K87" s="0"/>
    </row>
    <row r="88" customFormat="false" ht="13.45" hidden="false" customHeight="false" outlineLevel="0" collapsed="false">
      <c r="B88" s="74" t="n">
        <v>0.036234</v>
      </c>
      <c r="C88" s="74" t="n">
        <v>0.036234</v>
      </c>
      <c r="D88" s="74" t="n">
        <v>0.036234</v>
      </c>
      <c r="E88" s="74" t="n">
        <v>0.036234</v>
      </c>
      <c r="F88" s="74" t="n">
        <v>0.036234</v>
      </c>
      <c r="G88" s="0"/>
      <c r="H88" s="0"/>
      <c r="I88" s="0"/>
      <c r="J88" s="0"/>
      <c r="K88" s="0"/>
    </row>
    <row r="89" customFormat="false" ht="13.45" hidden="false" customHeight="false" outlineLevel="0" collapsed="false">
      <c r="B89" s="74" t="n">
        <v>0.028236</v>
      </c>
      <c r="C89" s="74" t="n">
        <v>0.028236</v>
      </c>
      <c r="D89" s="74" t="n">
        <v>0.028236</v>
      </c>
      <c r="E89" s="74" t="n">
        <v>0.028236</v>
      </c>
      <c r="F89" s="74" t="n">
        <v>0.028236</v>
      </c>
      <c r="G89" s="0"/>
      <c r="H89" s="0"/>
      <c r="I89" s="0"/>
      <c r="J89" s="0"/>
      <c r="K89" s="0"/>
    </row>
    <row r="90" customFormat="false" ht="13.45" hidden="false" customHeight="false" outlineLevel="0" collapsed="false">
      <c r="A90" s="74" t="n">
        <v>10</v>
      </c>
      <c r="B90" s="74" t="n">
        <v>0.04253</v>
      </c>
      <c r="C90" s="74" t="n">
        <v>0.04253</v>
      </c>
      <c r="D90" s="74" t="n">
        <v>0.04253</v>
      </c>
      <c r="E90" s="74" t="n">
        <v>0.04253</v>
      </c>
      <c r="F90" s="74" t="n">
        <v>0.04253</v>
      </c>
    </row>
    <row r="91" customFormat="false" ht="13.45" hidden="false" customHeight="false" outlineLevel="0" collapsed="false">
      <c r="B91" s="74" t="n">
        <v>0.036234</v>
      </c>
      <c r="C91" s="74" t="n">
        <v>0.036234</v>
      </c>
      <c r="D91" s="74" t="n">
        <v>0.036234</v>
      </c>
      <c r="E91" s="74" t="n">
        <v>0.036234</v>
      </c>
      <c r="F91" s="74" t="n">
        <v>0.036234</v>
      </c>
    </row>
    <row r="92" customFormat="false" ht="13.45" hidden="false" customHeight="false" outlineLevel="0" collapsed="false">
      <c r="B92" s="74" t="n">
        <v>0.028236</v>
      </c>
      <c r="C92" s="74" t="n">
        <v>0.028236</v>
      </c>
      <c r="D92" s="74" t="n">
        <v>0.028236</v>
      </c>
      <c r="E92" s="74" t="n">
        <v>0.028236</v>
      </c>
      <c r="F92" s="74" t="n">
        <v>0.028236</v>
      </c>
    </row>
    <row r="93" customFormat="false" ht="25.45" hidden="false" customHeight="false" outlineLevel="0" collapsed="false">
      <c r="A93" s="81" t="s">
        <v>23</v>
      </c>
      <c r="B93" s="0" t="n">
        <f aca="false">AVERAGE(B87:B89)</f>
        <v>0.0356666666666667</v>
      </c>
      <c r="C93" s="0" t="n">
        <f aca="false">AVERAGE(C87:C89)</f>
        <v>0.0356666666666667</v>
      </c>
      <c r="D93" s="0" t="n">
        <f aca="false">AVERAGE(D87:D89)</f>
        <v>0.0356666666666667</v>
      </c>
      <c r="E93" s="0" t="n">
        <f aca="false">AVERAGE(E87:E89)</f>
        <v>0.0356666666666667</v>
      </c>
      <c r="F93" s="0" t="n">
        <f aca="false">AVERAGE(F87:F89)</f>
        <v>0.0356666666666667</v>
      </c>
      <c r="G93" s="0"/>
      <c r="H93" s="0"/>
      <c r="I93" s="0"/>
      <c r="J93" s="0"/>
      <c r="K93" s="0"/>
      <c r="L93" s="0"/>
    </row>
    <row r="94" customFormat="false" ht="12.8" hidden="false" customHeight="false" outlineLevel="0" collapsed="false">
      <c r="A94" s="81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</row>
    <row r="95" customFormat="false" ht="13.45" hidden="false" customHeight="false" outlineLevel="0" collapsed="false">
      <c r="A95" s="74" t="s">
        <v>109</v>
      </c>
      <c r="B95" s="74" t="n">
        <v>5</v>
      </c>
      <c r="C95" s="74" t="n">
        <v>50</v>
      </c>
      <c r="D95" s="74" t="n">
        <v>100</v>
      </c>
      <c r="E95" s="74" t="n">
        <v>250</v>
      </c>
      <c r="F95" s="74" t="n">
        <v>500</v>
      </c>
      <c r="G95" s="0"/>
      <c r="H95" s="0"/>
      <c r="I95" s="0"/>
      <c r="J95" s="0"/>
      <c r="K95" s="0"/>
      <c r="L95" s="0"/>
    </row>
    <row r="96" customFormat="false" ht="13.45" hidden="false" customHeight="false" outlineLevel="0" collapsed="false">
      <c r="A96" s="74" t="n">
        <v>5</v>
      </c>
      <c r="B96" s="74" t="n">
        <v>0.014728</v>
      </c>
      <c r="C96" s="74" t="n">
        <v>0.014728</v>
      </c>
      <c r="D96" s="74" t="n">
        <v>0.014728</v>
      </c>
      <c r="E96" s="74" t="n">
        <v>0.014728</v>
      </c>
      <c r="F96" s="74" t="n">
        <v>0.014728</v>
      </c>
      <c r="G96" s="0"/>
      <c r="H96" s="0"/>
      <c r="I96" s="0"/>
      <c r="J96" s="0"/>
      <c r="K96" s="0"/>
      <c r="L96" s="0"/>
    </row>
    <row r="97" customFormat="false" ht="13.45" hidden="false" customHeight="false" outlineLevel="0" collapsed="false">
      <c r="B97" s="74" t="n">
        <v>0.014417</v>
      </c>
      <c r="C97" s="74" t="n">
        <v>0.014417</v>
      </c>
      <c r="D97" s="74" t="n">
        <v>0.014417</v>
      </c>
      <c r="E97" s="74" t="n">
        <v>0.014417</v>
      </c>
      <c r="F97" s="74" t="n">
        <v>0.014417</v>
      </c>
      <c r="G97" s="0"/>
      <c r="H97" s="0"/>
      <c r="I97" s="0"/>
      <c r="J97" s="0"/>
      <c r="K97" s="0"/>
      <c r="L97" s="0"/>
    </row>
    <row r="98" customFormat="false" ht="13.45" hidden="false" customHeight="false" outlineLevel="0" collapsed="false">
      <c r="B98" s="74" t="n">
        <v>0.014683</v>
      </c>
      <c r="C98" s="74" t="n">
        <v>0.014683</v>
      </c>
      <c r="D98" s="74" t="n">
        <v>0.014683</v>
      </c>
      <c r="E98" s="74" t="n">
        <v>0.014683</v>
      </c>
      <c r="F98" s="74" t="n">
        <v>0.014683</v>
      </c>
      <c r="G98" s="0"/>
      <c r="H98" s="0"/>
      <c r="I98" s="0"/>
      <c r="J98" s="0"/>
      <c r="K98" s="0"/>
      <c r="L98" s="0"/>
    </row>
    <row r="99" customFormat="false" ht="13.45" hidden="false" customHeight="false" outlineLevel="0" collapsed="false">
      <c r="A99" s="74" t="n">
        <v>10</v>
      </c>
      <c r="B99" s="74" t="n">
        <v>0.014728</v>
      </c>
      <c r="C99" s="74" t="n">
        <v>0.014728</v>
      </c>
      <c r="D99" s="74" t="n">
        <v>0.014728</v>
      </c>
      <c r="E99" s="74" t="n">
        <v>0.014728</v>
      </c>
      <c r="F99" s="74" t="n">
        <v>0.014728</v>
      </c>
      <c r="G99" s="0"/>
      <c r="H99" s="0"/>
      <c r="I99" s="0"/>
      <c r="J99" s="0"/>
      <c r="K99" s="0"/>
      <c r="L99" s="0"/>
    </row>
    <row r="100" customFormat="false" ht="13.45" hidden="false" customHeight="false" outlineLevel="0" collapsed="false">
      <c r="B100" s="74" t="n">
        <v>0.014417</v>
      </c>
      <c r="C100" s="74" t="n">
        <v>0.014417</v>
      </c>
      <c r="D100" s="74" t="n">
        <v>0.014417</v>
      </c>
      <c r="E100" s="74" t="n">
        <v>0.014417</v>
      </c>
      <c r="F100" s="74" t="n">
        <v>0.014417</v>
      </c>
      <c r="G100" s="0"/>
      <c r="H100" s="0"/>
      <c r="I100" s="0"/>
      <c r="J100" s="0"/>
      <c r="K100" s="0"/>
      <c r="L100" s="0"/>
    </row>
    <row r="101" customFormat="false" ht="13.45" hidden="false" customHeight="false" outlineLevel="0" collapsed="false">
      <c r="B101" s="74" t="n">
        <v>0.014683</v>
      </c>
      <c r="C101" s="74" t="n">
        <v>0.014683</v>
      </c>
      <c r="D101" s="74" t="n">
        <v>0.014683</v>
      </c>
      <c r="E101" s="74" t="n">
        <v>0.014683</v>
      </c>
      <c r="F101" s="74" t="n">
        <v>0.014683</v>
      </c>
      <c r="G101" s="0"/>
      <c r="H101" s="0"/>
      <c r="I101" s="0"/>
      <c r="J101" s="0"/>
      <c r="K101" s="0"/>
      <c r="L101" s="0"/>
    </row>
    <row r="102" customFormat="false" ht="25.45" hidden="false" customHeight="false" outlineLevel="0" collapsed="false">
      <c r="A102" s="81" t="s">
        <v>24</v>
      </c>
      <c r="B102" s="0" t="n">
        <f aca="false">AVERAGE(B96:B98)</f>
        <v>0.0146093333333333</v>
      </c>
      <c r="C102" s="0" t="n">
        <f aca="false">AVERAGE(C96:C98)</f>
        <v>0.0146093333333333</v>
      </c>
      <c r="D102" s="0" t="n">
        <f aca="false">AVERAGE(D96:D98)</f>
        <v>0.0146093333333333</v>
      </c>
      <c r="E102" s="0" t="n">
        <f aca="false">AVERAGE(E96:E98)</f>
        <v>0.0146093333333333</v>
      </c>
      <c r="F102" s="0" t="n">
        <f aca="false">AVERAGE(F96:F98)</f>
        <v>0.0146093333333333</v>
      </c>
      <c r="G102" s="0"/>
      <c r="H102" s="0"/>
      <c r="I102" s="0"/>
      <c r="J102" s="0"/>
      <c r="K102" s="0"/>
      <c r="L102" s="0"/>
    </row>
    <row r="103" customFormat="false" ht="12.8" hidden="false" customHeight="false" outlineLevel="0" collapsed="false"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</row>
    <row r="104" customFormat="false" ht="12.8" hidden="false" customHeight="false" outlineLevel="0" collapsed="false"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</row>
    <row r="105" customFormat="false" ht="12.8" hidden="false" customHeight="false" outlineLevel="0" collapsed="false"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</row>
    <row r="106" customFormat="false" ht="12.8" hidden="false" customHeight="false" outlineLevel="0" collapsed="false"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</row>
    <row r="107" customFormat="false" ht="12.8" hidden="false" customHeight="false" outlineLevel="0" collapsed="false"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</row>
    <row r="108" customFormat="false" ht="12.8" hidden="false" customHeight="false" outlineLevel="0" collapsed="false"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</row>
    <row r="109" customFormat="false" ht="25.45" hidden="false" customHeight="false" outlineLevel="0" collapsed="false">
      <c r="A109" s="74" t="s">
        <v>112</v>
      </c>
      <c r="B109" s="74" t="s">
        <v>113</v>
      </c>
      <c r="C109" s="74" t="s">
        <v>106</v>
      </c>
      <c r="D109" s="74" t="s">
        <v>114</v>
      </c>
      <c r="E109" s="74" t="s">
        <v>46</v>
      </c>
      <c r="F109" s="74" t="s">
        <v>47</v>
      </c>
      <c r="G109" s="0"/>
      <c r="H109" s="0"/>
      <c r="I109" s="0"/>
      <c r="J109" s="0"/>
      <c r="K109" s="0"/>
      <c r="L109" s="0"/>
    </row>
    <row r="110" customFormat="false" ht="13.45" hidden="false" customHeight="false" outlineLevel="0" collapsed="false">
      <c r="A110" s="74" t="n">
        <v>100</v>
      </c>
      <c r="B110" s="74" t="n">
        <v>5</v>
      </c>
      <c r="C110" s="74" t="n">
        <v>50</v>
      </c>
      <c r="D110" s="74" t="n">
        <v>500</v>
      </c>
      <c r="E110" s="74" t="n">
        <v>0.0272354505464678</v>
      </c>
      <c r="F110" s="74" t="n">
        <v>0.0125902147946494</v>
      </c>
      <c r="G110" s="0"/>
      <c r="H110" s="20" t="s">
        <v>114</v>
      </c>
      <c r="I110" s="83" t="s">
        <v>115</v>
      </c>
      <c r="J110" s="84" t="s">
        <v>116</v>
      </c>
      <c r="K110" s="0"/>
      <c r="L110" s="0"/>
    </row>
    <row r="111" customFormat="false" ht="13.45" hidden="false" customHeight="false" outlineLevel="0" collapsed="false">
      <c r="A111" s="74" t="n">
        <v>5</v>
      </c>
      <c r="B111" s="74" t="n">
        <v>100</v>
      </c>
      <c r="C111" s="74" t="n">
        <v>250</v>
      </c>
      <c r="D111" s="74" t="n">
        <v>500</v>
      </c>
      <c r="E111" s="74" t="n">
        <v>0.0274238627310136</v>
      </c>
      <c r="F111" s="74" t="n">
        <v>0.0125516333272871</v>
      </c>
      <c r="G111" s="0"/>
      <c r="H111" s="85" t="n">
        <v>100</v>
      </c>
      <c r="I111" s="86" t="n">
        <v>0.029863333641284</v>
      </c>
      <c r="J111" s="87" t="n">
        <v>0.0149535579489075</v>
      </c>
      <c r="K111" s="0"/>
      <c r="L111" s="0"/>
    </row>
    <row r="112" customFormat="false" ht="13.45" hidden="false" customHeight="false" outlineLevel="0" collapsed="false">
      <c r="A112" s="74" t="n">
        <v>200</v>
      </c>
      <c r="B112" s="74" t="n">
        <v>200</v>
      </c>
      <c r="C112" s="74" t="n">
        <v>50</v>
      </c>
      <c r="D112" s="74" t="n">
        <v>250</v>
      </c>
      <c r="E112" s="74" t="n">
        <v>0.0736203524780101</v>
      </c>
      <c r="F112" s="74" t="n">
        <v>0.040263458514095</v>
      </c>
      <c r="G112" s="0"/>
      <c r="H112" s="32" t="n">
        <v>250</v>
      </c>
      <c r="I112" s="88" t="n">
        <v>0.0330998701106336</v>
      </c>
      <c r="J112" s="89" t="n">
        <v>0.016506239814092</v>
      </c>
      <c r="K112" s="0"/>
      <c r="L112" s="0"/>
    </row>
    <row r="113" customFormat="false" ht="13.45" hidden="false" customHeight="false" outlineLevel="0" collapsed="false">
      <c r="A113" s="74" t="n">
        <v>200</v>
      </c>
      <c r="B113" s="74" t="n">
        <v>5</v>
      </c>
      <c r="C113" s="74" t="n">
        <v>50</v>
      </c>
      <c r="D113" s="74" t="n">
        <v>500</v>
      </c>
      <c r="E113" s="74" t="n">
        <v>0.0272984651174741</v>
      </c>
      <c r="F113" s="74" t="n">
        <v>0.0128022346260483</v>
      </c>
      <c r="H113" s="90" t="n">
        <v>500</v>
      </c>
      <c r="I113" s="91" t="n">
        <v>0.0274899696197361</v>
      </c>
      <c r="J113" s="92" t="n">
        <v>0.0129269639845404</v>
      </c>
    </row>
    <row r="114" customFormat="false" ht="13.45" hidden="false" customHeight="false" outlineLevel="0" collapsed="false">
      <c r="A114" s="74" t="n">
        <v>100</v>
      </c>
      <c r="B114" s="74" t="n">
        <v>200</v>
      </c>
      <c r="C114" s="74" t="n">
        <v>150</v>
      </c>
      <c r="D114" s="74" t="n">
        <v>100</v>
      </c>
      <c r="E114" s="74" t="n">
        <v>0.0296352590972941</v>
      </c>
      <c r="F114" s="74" t="n">
        <v>0.0151766220967037</v>
      </c>
      <c r="H114" s="63" t="s">
        <v>37</v>
      </c>
      <c r="I114" s="93" t="n">
        <v>0.0301510577905512</v>
      </c>
      <c r="J114" s="94" t="n">
        <v>0.01479558724918</v>
      </c>
    </row>
    <row r="115" customFormat="false" ht="13.45" hidden="false" customHeight="false" outlineLevel="0" collapsed="false">
      <c r="A115" s="74" t="n">
        <v>200</v>
      </c>
      <c r="B115" s="74" t="n">
        <v>5</v>
      </c>
      <c r="C115" s="74" t="n">
        <v>150</v>
      </c>
      <c r="D115" s="74" t="n">
        <v>250</v>
      </c>
      <c r="E115" s="74" t="n">
        <v>0.0272691545365854</v>
      </c>
      <c r="F115" s="74" t="n">
        <v>0.0142552893773083</v>
      </c>
      <c r="I115" s="95"/>
      <c r="J115" s="95"/>
    </row>
    <row r="116" customFormat="false" ht="13.45" hidden="false" customHeight="false" outlineLevel="0" collapsed="false">
      <c r="A116" s="74" t="n">
        <v>100</v>
      </c>
      <c r="B116" s="74" t="n">
        <v>100</v>
      </c>
      <c r="C116" s="74" t="n">
        <v>150</v>
      </c>
      <c r="D116" s="74" t="n">
        <v>100</v>
      </c>
      <c r="E116" s="74" t="n">
        <v>0.0281789483566831</v>
      </c>
      <c r="F116" s="74" t="n">
        <v>0.015543903177036</v>
      </c>
      <c r="G116" s="0"/>
      <c r="I116" s="95"/>
      <c r="J116" s="95"/>
    </row>
    <row r="117" customFormat="false" ht="13.45" hidden="false" customHeight="false" outlineLevel="0" collapsed="false">
      <c r="A117" s="74" t="n">
        <v>100</v>
      </c>
      <c r="B117" s="74" t="n">
        <v>5</v>
      </c>
      <c r="C117" s="74" t="n">
        <v>250</v>
      </c>
      <c r="D117" s="74" t="n">
        <v>100</v>
      </c>
      <c r="E117" s="74" t="n">
        <v>0.0277128449782957</v>
      </c>
      <c r="F117" s="74" t="n">
        <v>0.0145663361034824</v>
      </c>
      <c r="G117" s="0"/>
      <c r="H117" s="20" t="s">
        <v>106</v>
      </c>
      <c r="I117" s="96" t="s">
        <v>115</v>
      </c>
      <c r="J117" s="97" t="s">
        <v>116</v>
      </c>
      <c r="M117" s="0"/>
      <c r="N117" s="0"/>
    </row>
    <row r="118" customFormat="false" ht="13.45" hidden="false" customHeight="false" outlineLevel="0" collapsed="false">
      <c r="A118" s="74" t="n">
        <v>200</v>
      </c>
      <c r="B118" s="74" t="n">
        <v>100</v>
      </c>
      <c r="C118" s="74" t="n">
        <v>250</v>
      </c>
      <c r="D118" s="74" t="n">
        <v>500</v>
      </c>
      <c r="E118" s="74" t="n">
        <v>0.0272640409606607</v>
      </c>
      <c r="F118" s="74" t="n">
        <v>0.0125226079926572</v>
      </c>
      <c r="G118" s="0"/>
      <c r="H118" s="85" t="n">
        <v>50</v>
      </c>
      <c r="I118" s="86" t="n">
        <v>0.0320913846312361</v>
      </c>
      <c r="J118" s="87" t="n">
        <v>0.0155692662887175</v>
      </c>
      <c r="K118" s="0"/>
      <c r="L118" s="0"/>
      <c r="M118" s="0"/>
      <c r="N118" s="0"/>
    </row>
    <row r="119" customFormat="false" ht="13.45" hidden="false" customHeight="false" outlineLevel="0" collapsed="false">
      <c r="A119" s="74" t="n">
        <v>5</v>
      </c>
      <c r="B119" s="74" t="n">
        <v>100</v>
      </c>
      <c r="C119" s="74" t="n">
        <v>50</v>
      </c>
      <c r="D119" s="74" t="n">
        <v>500</v>
      </c>
      <c r="E119" s="74" t="n">
        <v>0.0272693830605323</v>
      </c>
      <c r="F119" s="74" t="n">
        <v>0.0124893038665277</v>
      </c>
      <c r="G119" s="0"/>
      <c r="H119" s="32" t="n">
        <v>150</v>
      </c>
      <c r="I119" s="88" t="n">
        <v>0.03010692198226</v>
      </c>
      <c r="J119" s="89" t="n">
        <v>0.0146543959385916</v>
      </c>
      <c r="K119" s="0"/>
      <c r="L119" s="0"/>
      <c r="M119" s="0"/>
      <c r="N119" s="0"/>
    </row>
    <row r="120" customFormat="false" ht="13.45" hidden="false" customHeight="false" outlineLevel="0" collapsed="false">
      <c r="A120" s="74" t="n">
        <v>5</v>
      </c>
      <c r="B120" s="74" t="n">
        <v>200</v>
      </c>
      <c r="C120" s="74" t="n">
        <v>150</v>
      </c>
      <c r="D120" s="74" t="n">
        <v>500</v>
      </c>
      <c r="E120" s="74" t="n">
        <v>0.0273478868832364</v>
      </c>
      <c r="F120" s="74" t="n">
        <v>0.0126022494267417</v>
      </c>
      <c r="G120" s="0"/>
      <c r="H120" s="90" t="n">
        <v>250</v>
      </c>
      <c r="I120" s="91" t="n">
        <v>0.0282548667581576</v>
      </c>
      <c r="J120" s="92" t="n">
        <v>0.0141630995202308</v>
      </c>
      <c r="K120" s="0"/>
      <c r="L120" s="0"/>
      <c r="M120" s="0"/>
      <c r="N120" s="0"/>
    </row>
    <row r="121" customFormat="false" ht="13.45" hidden="false" customHeight="false" outlineLevel="0" collapsed="false">
      <c r="A121" s="74" t="n">
        <v>100</v>
      </c>
      <c r="B121" s="74" t="n">
        <v>5</v>
      </c>
      <c r="C121" s="74" t="n">
        <v>250</v>
      </c>
      <c r="D121" s="74" t="n">
        <v>250</v>
      </c>
      <c r="E121" s="74" t="n">
        <v>0.0273351927256876</v>
      </c>
      <c r="F121" s="74" t="n">
        <v>0.0143417168203758</v>
      </c>
      <c r="G121" s="0"/>
      <c r="H121" s="63" t="s">
        <v>37</v>
      </c>
      <c r="I121" s="93" t="n">
        <v>0.0301510577905512</v>
      </c>
      <c r="J121" s="94" t="n">
        <v>0.01479558724918</v>
      </c>
      <c r="K121" s="0"/>
      <c r="L121" s="0"/>
      <c r="M121" s="0"/>
      <c r="N121" s="0"/>
    </row>
    <row r="122" customFormat="false" ht="13.45" hidden="false" customHeight="false" outlineLevel="0" collapsed="false">
      <c r="A122" s="74" t="n">
        <v>5</v>
      </c>
      <c r="B122" s="74" t="n">
        <v>5</v>
      </c>
      <c r="C122" s="74" t="n">
        <v>250</v>
      </c>
      <c r="D122" s="74" t="n">
        <v>100</v>
      </c>
      <c r="E122" s="74" t="n">
        <v>0.0278017895927491</v>
      </c>
      <c r="F122" s="74" t="n">
        <v>0.0144317038335937</v>
      </c>
      <c r="G122" s="0"/>
      <c r="I122" s="95"/>
      <c r="J122" s="95"/>
      <c r="M122" s="0"/>
      <c r="N122" s="0"/>
    </row>
    <row r="123" customFormat="false" ht="13.45" hidden="false" customHeight="false" outlineLevel="0" collapsed="false">
      <c r="A123" s="74" t="n">
        <v>200</v>
      </c>
      <c r="B123" s="74" t="n">
        <v>5</v>
      </c>
      <c r="C123" s="74" t="n">
        <v>150</v>
      </c>
      <c r="D123" s="74" t="n">
        <v>100</v>
      </c>
      <c r="E123" s="74" t="n">
        <v>0.0277767351864871</v>
      </c>
      <c r="F123" s="74" t="n">
        <v>0.0144523326816405</v>
      </c>
      <c r="G123" s="0"/>
      <c r="I123" s="95"/>
      <c r="J123" s="95"/>
      <c r="M123" s="0"/>
      <c r="N123" s="0"/>
    </row>
    <row r="124" customFormat="false" ht="13.45" hidden="false" customHeight="false" outlineLevel="0" collapsed="false">
      <c r="A124" s="74" t="n">
        <v>5</v>
      </c>
      <c r="B124" s="74" t="n">
        <v>100</v>
      </c>
      <c r="C124" s="74" t="n">
        <v>150</v>
      </c>
      <c r="D124" s="74" t="n">
        <v>250</v>
      </c>
      <c r="E124" s="74" t="n">
        <v>0.0272990046718147</v>
      </c>
      <c r="F124" s="74" t="n">
        <v>0.0145475792778464</v>
      </c>
      <c r="G124" s="0"/>
      <c r="H124" s="20" t="s">
        <v>112</v>
      </c>
      <c r="I124" s="96" t="s">
        <v>115</v>
      </c>
      <c r="J124" s="97" t="s">
        <v>116</v>
      </c>
      <c r="M124" s="0"/>
      <c r="N124" s="0"/>
    </row>
    <row r="125" customFormat="false" ht="13.45" hidden="false" customHeight="false" outlineLevel="0" collapsed="false">
      <c r="A125" s="74" t="n">
        <v>5</v>
      </c>
      <c r="B125" s="74" t="n">
        <v>100</v>
      </c>
      <c r="C125" s="74" t="n">
        <v>250</v>
      </c>
      <c r="D125" s="74" t="n">
        <v>100</v>
      </c>
      <c r="E125" s="74" t="n">
        <v>0.02779894416183</v>
      </c>
      <c r="F125" s="74" t="n">
        <v>0.0145485020633269</v>
      </c>
      <c r="G125" s="0"/>
      <c r="H125" s="98" t="n">
        <v>5</v>
      </c>
      <c r="I125" s="99" t="n">
        <v>0.0275894067368026</v>
      </c>
      <c r="J125" s="100" t="n">
        <v>0.0138908927920748</v>
      </c>
      <c r="M125" s="0"/>
      <c r="N125" s="0"/>
    </row>
    <row r="126" customFormat="false" ht="13.45" hidden="false" customHeight="false" outlineLevel="0" collapsed="false">
      <c r="A126" s="74" t="n">
        <v>200</v>
      </c>
      <c r="B126" s="74" t="n">
        <v>5</v>
      </c>
      <c r="C126" s="74" t="n">
        <v>50</v>
      </c>
      <c r="D126" s="74" t="n">
        <v>100</v>
      </c>
      <c r="E126" s="74" t="n">
        <v>0.0278061539955832</v>
      </c>
      <c r="F126" s="74" t="n">
        <v>0.0144264254293205</v>
      </c>
      <c r="G126" s="0"/>
      <c r="H126" s="32" t="n">
        <v>100</v>
      </c>
      <c r="I126" s="88" t="n">
        <v>0.030833488728892</v>
      </c>
      <c r="J126" s="89" t="n">
        <v>0.0149443655566039</v>
      </c>
      <c r="M126" s="0"/>
      <c r="N126" s="0"/>
    </row>
    <row r="127" customFormat="false" ht="13.45" hidden="false" customHeight="false" outlineLevel="0" collapsed="false">
      <c r="A127" s="74" t="n">
        <v>5</v>
      </c>
      <c r="B127" s="74" t="n">
        <v>200</v>
      </c>
      <c r="C127" s="74" t="n">
        <v>50</v>
      </c>
      <c r="D127" s="74" t="n">
        <v>100</v>
      </c>
      <c r="E127" s="74" t="n">
        <v>0.0282824168626586</v>
      </c>
      <c r="F127" s="74" t="n">
        <v>0.0144458748802765</v>
      </c>
      <c r="G127" s="0"/>
      <c r="H127" s="32" t="n">
        <v>200</v>
      </c>
      <c r="I127" s="101" t="n">
        <v>0.0320302779059591</v>
      </c>
      <c r="J127" s="102" t="n">
        <v>0.0155515033988611</v>
      </c>
      <c r="M127" s="0"/>
      <c r="N127" s="0"/>
    </row>
    <row r="128" customFormat="false" ht="13.45" hidden="false" customHeight="false" outlineLevel="0" collapsed="false">
      <c r="A128" s="74" t="n">
        <v>100</v>
      </c>
      <c r="B128" s="74" t="n">
        <v>200</v>
      </c>
      <c r="C128" s="74" t="n">
        <v>50</v>
      </c>
      <c r="D128" s="74" t="n">
        <v>100</v>
      </c>
      <c r="E128" s="74" t="n">
        <v>0.0389497513644492</v>
      </c>
      <c r="F128" s="74" t="n">
        <v>0.0167659088508354</v>
      </c>
      <c r="G128" s="0"/>
      <c r="H128" s="63" t="s">
        <v>37</v>
      </c>
      <c r="I128" s="93" t="n">
        <v>0.0301510577905512</v>
      </c>
      <c r="J128" s="94" t="n">
        <v>0.01479558724918</v>
      </c>
      <c r="M128" s="0"/>
      <c r="N128" s="0"/>
    </row>
    <row r="129" customFormat="false" ht="13.45" hidden="false" customHeight="false" outlineLevel="0" collapsed="false">
      <c r="A129" s="74" t="n">
        <v>100</v>
      </c>
      <c r="B129" s="74" t="n">
        <v>5</v>
      </c>
      <c r="C129" s="74" t="n">
        <v>250</v>
      </c>
      <c r="D129" s="74" t="n">
        <v>500</v>
      </c>
      <c r="E129" s="74" t="n">
        <v>0.0272065054889437</v>
      </c>
      <c r="F129" s="74" t="n">
        <v>0.012576419198419</v>
      </c>
      <c r="G129" s="0"/>
      <c r="I129" s="95"/>
      <c r="J129" s="95"/>
      <c r="M129" s="0"/>
      <c r="N129" s="0"/>
    </row>
    <row r="130" customFormat="false" ht="13.45" hidden="false" customHeight="false" outlineLevel="0" collapsed="false">
      <c r="A130" s="74" t="n">
        <v>5</v>
      </c>
      <c r="B130" s="74" t="n">
        <v>5</v>
      </c>
      <c r="C130" s="74" t="n">
        <v>250</v>
      </c>
      <c r="D130" s="74" t="n">
        <v>250</v>
      </c>
      <c r="E130" s="74" t="n">
        <v>0.0272809202528401</v>
      </c>
      <c r="F130" s="74" t="n">
        <v>0.0142976608267818</v>
      </c>
      <c r="G130" s="0"/>
      <c r="I130" s="95"/>
      <c r="J130" s="95"/>
      <c r="M130" s="0"/>
      <c r="N130" s="0"/>
    </row>
    <row r="131" customFormat="false" ht="13.45" hidden="false" customHeight="false" outlineLevel="0" collapsed="false">
      <c r="A131" s="74" t="n">
        <v>200</v>
      </c>
      <c r="B131" s="74" t="n">
        <v>200</v>
      </c>
      <c r="C131" s="74" t="n">
        <v>150</v>
      </c>
      <c r="D131" s="74" t="n">
        <v>250</v>
      </c>
      <c r="E131" s="74" t="n">
        <v>0.0633155538847759</v>
      </c>
      <c r="F131" s="74" t="n">
        <v>0.0150433709789416</v>
      </c>
      <c r="G131" s="0"/>
      <c r="H131" s="20" t="s">
        <v>113</v>
      </c>
      <c r="I131" s="96" t="s">
        <v>115</v>
      </c>
      <c r="J131" s="97" t="s">
        <v>116</v>
      </c>
      <c r="M131" s="0"/>
      <c r="N131" s="0"/>
    </row>
    <row r="132" customFormat="false" ht="13.45" hidden="false" customHeight="false" outlineLevel="0" collapsed="false">
      <c r="A132" s="74" t="n">
        <v>200</v>
      </c>
      <c r="B132" s="74" t="n">
        <v>100</v>
      </c>
      <c r="C132" s="74" t="n">
        <v>50</v>
      </c>
      <c r="D132" s="74" t="n">
        <v>500</v>
      </c>
      <c r="E132" s="74" t="n">
        <v>0.0317971412355243</v>
      </c>
      <c r="F132" s="74" t="n">
        <v>0.0182459229609542</v>
      </c>
      <c r="G132" s="0"/>
      <c r="H132" s="98" t="n">
        <v>5</v>
      </c>
      <c r="I132" s="99" t="n">
        <v>0.0285726399929396</v>
      </c>
      <c r="J132" s="100" t="n">
        <v>0.0138970273301756</v>
      </c>
      <c r="M132" s="0"/>
      <c r="N132" s="0"/>
    </row>
    <row r="133" customFormat="false" ht="13.45" hidden="false" customHeight="false" outlineLevel="0" collapsed="false">
      <c r="A133" s="74" t="n">
        <v>5</v>
      </c>
      <c r="B133" s="74" t="n">
        <v>5</v>
      </c>
      <c r="C133" s="74" t="n">
        <v>150</v>
      </c>
      <c r="D133" s="74" t="n">
        <v>250</v>
      </c>
      <c r="E133" s="74" t="n">
        <v>0.0285073804287791</v>
      </c>
      <c r="F133" s="74" t="n">
        <v>0.0150418928181687</v>
      </c>
      <c r="G133" s="0"/>
      <c r="H133" s="32" t="n">
        <v>100</v>
      </c>
      <c r="I133" s="88" t="n">
        <v>0.0296871744271143</v>
      </c>
      <c r="J133" s="89" t="n">
        <v>0.0150251093517574</v>
      </c>
      <c r="M133" s="0"/>
      <c r="N133" s="0"/>
    </row>
    <row r="134" customFormat="false" ht="13.4" hidden="false" customHeight="false" outlineLevel="0" collapsed="false">
      <c r="A134" s="74" t="n">
        <v>200</v>
      </c>
      <c r="B134" s="74" t="n">
        <v>5</v>
      </c>
      <c r="C134" s="74" t="n">
        <v>150</v>
      </c>
      <c r="D134" s="74" t="n">
        <v>500</v>
      </c>
      <c r="E134" s="74" t="n">
        <v>0.0272209969858319</v>
      </c>
      <c r="F134" s="74" t="n">
        <v>0.0125342325096674</v>
      </c>
      <c r="G134" s="0"/>
      <c r="H134" s="32" t="n">
        <v>200</v>
      </c>
      <c r="I134" s="101" t="n">
        <v>0.0321933589515998</v>
      </c>
      <c r="J134" s="102" t="n">
        <v>0.0154646250656069</v>
      </c>
      <c r="M134" s="0"/>
      <c r="N134" s="0"/>
    </row>
    <row r="135" customFormat="false" ht="13.4" hidden="false" customHeight="false" outlineLevel="0" collapsed="false">
      <c r="A135" s="74" t="n">
        <v>200</v>
      </c>
      <c r="B135" s="74" t="n">
        <v>100</v>
      </c>
      <c r="C135" s="74" t="n">
        <v>50</v>
      </c>
      <c r="D135" s="74" t="n">
        <v>100</v>
      </c>
      <c r="E135" s="74" t="n">
        <v>0.0312970137295476</v>
      </c>
      <c r="F135" s="74" t="n">
        <v>0.0167477947970245</v>
      </c>
      <c r="G135" s="0"/>
      <c r="H135" s="63" t="s">
        <v>37</v>
      </c>
      <c r="I135" s="93" t="n">
        <v>0.0301510577905512</v>
      </c>
      <c r="J135" s="94" t="n">
        <v>0.01479558724918</v>
      </c>
      <c r="M135" s="0"/>
      <c r="N135" s="0"/>
    </row>
    <row r="136" customFormat="false" ht="13.4" hidden="false" customHeight="false" outlineLevel="0" collapsed="false">
      <c r="A136" s="74" t="n">
        <v>100</v>
      </c>
      <c r="B136" s="74" t="n">
        <v>5</v>
      </c>
      <c r="C136" s="74" t="n">
        <v>150</v>
      </c>
      <c r="D136" s="74" t="n">
        <v>250</v>
      </c>
      <c r="E136" s="74" t="n">
        <v>0.0274522227695689</v>
      </c>
      <c r="F136" s="74" t="n">
        <v>0.014524229174075</v>
      </c>
      <c r="G136" s="0"/>
      <c r="H136" s="0"/>
      <c r="I136" s="0"/>
      <c r="J136" s="0"/>
      <c r="M136" s="0"/>
      <c r="N136" s="0"/>
    </row>
    <row r="137" customFormat="false" ht="13.4" hidden="false" customHeight="false" outlineLevel="0" collapsed="false">
      <c r="A137" s="74" t="n">
        <v>100</v>
      </c>
      <c r="B137" s="74" t="n">
        <v>200</v>
      </c>
      <c r="C137" s="74" t="n">
        <v>150</v>
      </c>
      <c r="D137" s="74" t="n">
        <v>250</v>
      </c>
      <c r="E137" s="74" t="n">
        <v>0.0272355064953294</v>
      </c>
      <c r="F137" s="74" t="n">
        <v>0.0147531827919433</v>
      </c>
      <c r="G137" s="0"/>
      <c r="M137" s="0"/>
      <c r="N137" s="0"/>
    </row>
    <row r="138" customFormat="false" ht="13.45" hidden="false" customHeight="false" outlineLevel="0" collapsed="false">
      <c r="A138" s="74" t="n">
        <v>100</v>
      </c>
      <c r="B138" s="74" t="n">
        <v>5</v>
      </c>
      <c r="C138" s="74" t="n">
        <v>50</v>
      </c>
      <c r="D138" s="74" t="n">
        <v>250</v>
      </c>
      <c r="E138" s="74" t="n">
        <v>0.0279145247398856</v>
      </c>
      <c r="F138" s="74" t="n">
        <v>0.0144770802544975</v>
      </c>
      <c r="G138" s="0"/>
      <c r="H138" s="103"/>
      <c r="I138" s="104" t="s">
        <v>113</v>
      </c>
      <c r="J138" s="104" t="s">
        <v>32</v>
      </c>
      <c r="K138" s="105"/>
      <c r="L138" s="105"/>
      <c r="M138" s="0"/>
      <c r="N138" s="105"/>
      <c r="O138" s="105"/>
      <c r="P138" s="105"/>
      <c r="Q138" s="106"/>
    </row>
    <row r="139" customFormat="false" ht="13.45" hidden="false" customHeight="false" outlineLevel="0" collapsed="false">
      <c r="A139" s="74" t="n">
        <v>5</v>
      </c>
      <c r="B139" s="74" t="n">
        <v>5</v>
      </c>
      <c r="C139" s="74" t="n">
        <v>50</v>
      </c>
      <c r="D139" s="74" t="n">
        <v>500</v>
      </c>
      <c r="E139" s="74" t="n">
        <v>0.0273445572916669</v>
      </c>
      <c r="F139" s="74" t="n">
        <v>0.0124289011974595</v>
      </c>
      <c r="G139" s="0"/>
      <c r="H139" s="107" t="s">
        <v>112</v>
      </c>
      <c r="I139" s="16" t="n">
        <v>5</v>
      </c>
      <c r="J139" s="16" t="n">
        <v>100</v>
      </c>
      <c r="K139" s="16" t="n">
        <v>200</v>
      </c>
      <c r="L139" s="108" t="s">
        <v>37</v>
      </c>
      <c r="M139" s="0"/>
      <c r="N139" s="0"/>
      <c r="O139" s="109"/>
      <c r="P139" s="110"/>
      <c r="Q139" s="111"/>
    </row>
    <row r="140" customFormat="false" ht="13.45" hidden="false" customHeight="false" outlineLevel="0" collapsed="false">
      <c r="A140" s="74" t="n">
        <v>100</v>
      </c>
      <c r="B140" s="74" t="n">
        <v>200</v>
      </c>
      <c r="C140" s="74" t="n">
        <v>50</v>
      </c>
      <c r="D140" s="74" t="n">
        <v>500</v>
      </c>
      <c r="E140" s="74" t="n">
        <v>0.0272635930501846</v>
      </c>
      <c r="F140" s="74" t="n">
        <v>0.0129453730286626</v>
      </c>
      <c r="G140" s="0"/>
      <c r="H140" s="85" t="n">
        <v>5</v>
      </c>
      <c r="I140" s="112" t="n">
        <v>0.0273219236613738</v>
      </c>
      <c r="J140" s="113" t="n">
        <v>0.0272065054889437</v>
      </c>
      <c r="K140" s="99" t="n">
        <v>0.0272350196025248</v>
      </c>
      <c r="L140" s="114" t="n">
        <v>0.0272544829176141</v>
      </c>
      <c r="M140" s="0"/>
      <c r="N140" s="0"/>
      <c r="O140" s="0"/>
      <c r="P140" s="115"/>
      <c r="Q140" s="116"/>
    </row>
    <row r="141" customFormat="false" ht="13.45" hidden="false" customHeight="false" outlineLevel="0" collapsed="false">
      <c r="A141" s="74" t="n">
        <v>200</v>
      </c>
      <c r="B141" s="74" t="n">
        <v>5</v>
      </c>
      <c r="C141" s="74" t="n">
        <v>250</v>
      </c>
      <c r="D141" s="74" t="n">
        <v>250</v>
      </c>
      <c r="E141" s="74" t="n">
        <v>0.0272302600978663</v>
      </c>
      <c r="F141" s="74" t="n">
        <v>0.0142718014607585</v>
      </c>
      <c r="G141" s="0"/>
      <c r="H141" s="32" t="n">
        <v>100</v>
      </c>
      <c r="I141" s="88" t="n">
        <v>0.0274238627310136</v>
      </c>
      <c r="J141" s="113" t="n">
        <v>0.0280065928181823</v>
      </c>
      <c r="K141" s="88" t="n">
        <v>0.0272640409606607</v>
      </c>
      <c r="L141" s="114" t="n">
        <v>0.0275648321699522</v>
      </c>
      <c r="M141" s="0"/>
      <c r="N141" s="0"/>
      <c r="O141" s="0"/>
      <c r="P141" s="0"/>
      <c r="Q141" s="0"/>
    </row>
    <row r="142" customFormat="false" ht="13.45" hidden="false" customHeight="false" outlineLevel="0" collapsed="false">
      <c r="A142" s="74" t="n">
        <v>200</v>
      </c>
      <c r="B142" s="74" t="n">
        <v>100</v>
      </c>
      <c r="C142" s="74" t="n">
        <v>50</v>
      </c>
      <c r="D142" s="74" t="n">
        <v>250</v>
      </c>
      <c r="E142" s="74" t="n">
        <v>0.027285534352261</v>
      </c>
      <c r="F142" s="74" t="n">
        <v>0.0144427742917483</v>
      </c>
      <c r="G142" s="0"/>
      <c r="H142" s="32" t="n">
        <v>200</v>
      </c>
      <c r="I142" s="101" t="n">
        <v>0.0274061332919906</v>
      </c>
      <c r="J142" s="113" t="n">
        <v>0.027365722909352</v>
      </c>
      <c r="K142" s="101" t="n">
        <v>0.0272377569689874</v>
      </c>
      <c r="L142" s="114" t="n">
        <v>0.0273365377234433</v>
      </c>
      <c r="M142" s="0"/>
      <c r="N142" s="0"/>
      <c r="O142" s="0"/>
      <c r="P142" s="0"/>
      <c r="Q142" s="0"/>
    </row>
    <row r="143" customFormat="false" ht="13.45" hidden="false" customHeight="false" outlineLevel="0" collapsed="false">
      <c r="A143" s="74" t="n">
        <v>100</v>
      </c>
      <c r="B143" s="74" t="n">
        <v>100</v>
      </c>
      <c r="C143" s="74" t="n">
        <v>50</v>
      </c>
      <c r="D143" s="74" t="n">
        <v>100</v>
      </c>
      <c r="E143" s="74" t="n">
        <v>0.0449479188326848</v>
      </c>
      <c r="F143" s="74" t="n">
        <v>0.0154341458448654</v>
      </c>
      <c r="G143" s="0"/>
      <c r="H143" s="108" t="s">
        <v>37</v>
      </c>
      <c r="I143" s="93" t="n">
        <v>0.027383973228126</v>
      </c>
      <c r="J143" s="93" t="n">
        <v>0.027526273738826</v>
      </c>
      <c r="K143" s="93" t="n">
        <v>0.0272456058440576</v>
      </c>
      <c r="L143" s="117" t="n">
        <v>0.0273852842703365</v>
      </c>
      <c r="M143" s="0"/>
      <c r="N143" s="0"/>
      <c r="O143" s="0"/>
      <c r="P143" s="0"/>
      <c r="Q143" s="0"/>
    </row>
    <row r="144" customFormat="false" ht="13.45" hidden="false" customHeight="false" outlineLevel="0" collapsed="false">
      <c r="A144" s="74" t="n">
        <v>100</v>
      </c>
      <c r="B144" s="74" t="n">
        <v>200</v>
      </c>
      <c r="C144" s="74" t="n">
        <v>250</v>
      </c>
      <c r="D144" s="74" t="n">
        <v>500</v>
      </c>
      <c r="E144" s="74" t="n">
        <v>0.027365722909352</v>
      </c>
      <c r="F144" s="74" t="n">
        <v>0.0125668499049907</v>
      </c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3.45" hidden="false" customHeight="false" outlineLevel="0" collapsed="false">
      <c r="A145" s="74" t="n">
        <v>200</v>
      </c>
      <c r="B145" s="74" t="n">
        <v>100</v>
      </c>
      <c r="C145" s="74" t="n">
        <v>150</v>
      </c>
      <c r="D145" s="74" t="n">
        <v>500</v>
      </c>
      <c r="E145" s="74" t="n">
        <v>0.0273544537518659</v>
      </c>
      <c r="F145" s="74" t="n">
        <v>0.0130040030099412</v>
      </c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3.45" hidden="false" customHeight="false" outlineLevel="0" collapsed="false">
      <c r="A146" s="74" t="n">
        <v>100</v>
      </c>
      <c r="B146" s="74" t="n">
        <v>5</v>
      </c>
      <c r="C146" s="74" t="n">
        <v>50</v>
      </c>
      <c r="D146" s="74" t="n">
        <v>100</v>
      </c>
      <c r="E146" s="74" t="n">
        <v>0.0368397698884037</v>
      </c>
      <c r="F146" s="74" t="n">
        <v>0.0145712736989678</v>
      </c>
      <c r="G146" s="0"/>
      <c r="H146" s="103"/>
      <c r="I146" s="104" t="s">
        <v>113</v>
      </c>
      <c r="J146" s="104" t="s">
        <v>32</v>
      </c>
      <c r="K146" s="105"/>
      <c r="L146" s="105"/>
      <c r="M146" s="0"/>
      <c r="N146" s="0"/>
      <c r="O146" s="0"/>
      <c r="P146" s="0"/>
      <c r="Q146" s="0"/>
    </row>
    <row r="147" customFormat="false" ht="13.45" hidden="false" customHeight="false" outlineLevel="0" collapsed="false">
      <c r="A147" s="74" t="n">
        <v>5</v>
      </c>
      <c r="B147" s="74" t="n">
        <v>5</v>
      </c>
      <c r="C147" s="74" t="n">
        <v>50</v>
      </c>
      <c r="D147" s="74" t="n">
        <v>250</v>
      </c>
      <c r="E147" s="74" t="n">
        <v>0.0273646832369971</v>
      </c>
      <c r="F147" s="74" t="n">
        <v>0.0142561479292723</v>
      </c>
      <c r="G147" s="0"/>
      <c r="H147" s="107" t="s">
        <v>112</v>
      </c>
      <c r="I147" s="16" t="n">
        <v>5</v>
      </c>
      <c r="J147" s="16" t="n">
        <v>100</v>
      </c>
      <c r="K147" s="16" t="n">
        <v>200</v>
      </c>
      <c r="L147" s="108" t="s">
        <v>37</v>
      </c>
      <c r="M147" s="0"/>
      <c r="O147" s="0"/>
      <c r="P147" s="0"/>
      <c r="Q147" s="0"/>
    </row>
    <row r="148" customFormat="false" ht="13.45" hidden="false" customHeight="false" outlineLevel="0" collapsed="false">
      <c r="A148" s="74" t="n">
        <v>100</v>
      </c>
      <c r="B148" s="74" t="n">
        <v>100</v>
      </c>
      <c r="C148" s="74" t="n">
        <v>250</v>
      </c>
      <c r="D148" s="74" t="n">
        <v>500</v>
      </c>
      <c r="E148" s="74" t="n">
        <v>0.0280065928181823</v>
      </c>
      <c r="F148" s="74" t="n">
        <v>0.0128215332591325</v>
      </c>
      <c r="G148" s="0"/>
      <c r="H148" s="85" t="n">
        <v>5</v>
      </c>
      <c r="I148" s="118" t="n">
        <v>0.0124849115003355</v>
      </c>
      <c r="J148" s="113" t="n">
        <v>0.012576419198419</v>
      </c>
      <c r="K148" s="119" t="n">
        <v>0.0125466987406911</v>
      </c>
      <c r="L148" s="120" t="n">
        <v>0.0125360098131485</v>
      </c>
      <c r="M148" s="0"/>
      <c r="N148" s="0"/>
      <c r="O148" s="0"/>
      <c r="P148" s="0"/>
    </row>
    <row r="149" customFormat="false" ht="13.45" hidden="false" customHeight="false" outlineLevel="0" collapsed="false">
      <c r="A149" s="74" t="n">
        <v>5</v>
      </c>
      <c r="B149" s="74" t="n">
        <v>5</v>
      </c>
      <c r="C149" s="74" t="n">
        <v>50</v>
      </c>
      <c r="D149" s="74" t="n">
        <v>100</v>
      </c>
      <c r="E149" s="74" t="n">
        <v>0.0278522589432458</v>
      </c>
      <c r="F149" s="74" t="n">
        <v>0.0146181219473787</v>
      </c>
      <c r="G149" s="0"/>
      <c r="H149" s="32" t="n">
        <v>100</v>
      </c>
      <c r="I149" s="121" t="n">
        <v>0.0125516333272871</v>
      </c>
      <c r="J149" s="113" t="n">
        <v>0.0128215332591325</v>
      </c>
      <c r="K149" s="121" t="n">
        <v>0.0125226079926572</v>
      </c>
      <c r="L149" s="122" t="n">
        <v>0.0126319248596923</v>
      </c>
      <c r="M149" s="0"/>
      <c r="N149" s="0"/>
    </row>
    <row r="150" customFormat="false" ht="13.45" hidden="false" customHeight="false" outlineLevel="0" collapsed="false">
      <c r="A150" s="74" t="n">
        <v>100</v>
      </c>
      <c r="B150" s="74" t="n">
        <v>5</v>
      </c>
      <c r="C150" s="74" t="n">
        <v>150</v>
      </c>
      <c r="D150" s="74" t="n">
        <v>100</v>
      </c>
      <c r="E150" s="74" t="n">
        <v>0.0277913201424675</v>
      </c>
      <c r="F150" s="74" t="n">
        <v>0.0144846701105474</v>
      </c>
      <c r="G150" s="0"/>
      <c r="H150" s="32" t="n">
        <v>200</v>
      </c>
      <c r="I150" s="123" t="n">
        <v>0.0127060594733748</v>
      </c>
      <c r="J150" s="113" t="n">
        <v>0.0125668499049907</v>
      </c>
      <c r="K150" s="123" t="n">
        <v>0.0124893482068401</v>
      </c>
      <c r="L150" s="124" t="n">
        <v>0.0125874191950685</v>
      </c>
      <c r="M150" s="0"/>
      <c r="N150" s="0"/>
    </row>
    <row r="151" customFormat="false" ht="13.45" hidden="false" customHeight="false" outlineLevel="0" collapsed="false">
      <c r="A151" s="74" t="n">
        <v>200</v>
      </c>
      <c r="B151" s="74" t="n">
        <v>100</v>
      </c>
      <c r="C151" s="74" t="n">
        <v>150</v>
      </c>
      <c r="D151" s="74" t="n">
        <v>250</v>
      </c>
      <c r="E151" s="74" t="n">
        <v>0.0272934618492123</v>
      </c>
      <c r="F151" s="74" t="n">
        <v>0.0144129311382408</v>
      </c>
      <c r="G151" s="0"/>
      <c r="H151" s="108" t="s">
        <v>37</v>
      </c>
      <c r="I151" s="125" t="n">
        <v>0.0125808681003325</v>
      </c>
      <c r="J151" s="125" t="n">
        <v>0.0126549341208474</v>
      </c>
      <c r="K151" s="125" t="n">
        <v>0.0125195516467294</v>
      </c>
      <c r="L151" s="126" t="n">
        <v>0.0125851179559698</v>
      </c>
      <c r="M151" s="0"/>
      <c r="N151" s="0"/>
    </row>
    <row r="152" customFormat="false" ht="13.45" hidden="false" customHeight="false" outlineLevel="0" collapsed="false">
      <c r="A152" s="74" t="n">
        <v>100</v>
      </c>
      <c r="B152" s="74" t="n">
        <v>100</v>
      </c>
      <c r="C152" s="74" t="n">
        <v>50</v>
      </c>
      <c r="D152" s="74" t="n">
        <v>500</v>
      </c>
      <c r="E152" s="74" t="n">
        <v>0.0272755466267592</v>
      </c>
      <c r="F152" s="74" t="n">
        <v>0.0140127349216021</v>
      </c>
      <c r="G152" s="0"/>
      <c r="M152" s="0"/>
      <c r="N152" s="0"/>
    </row>
    <row r="153" customFormat="false" ht="13.45" hidden="false" customHeight="false" outlineLevel="0" collapsed="false">
      <c r="A153" s="74" t="n">
        <v>5</v>
      </c>
      <c r="B153" s="74" t="n">
        <v>200</v>
      </c>
      <c r="C153" s="74" t="n">
        <v>250</v>
      </c>
      <c r="D153" s="74" t="n">
        <v>100</v>
      </c>
      <c r="E153" s="74" t="n">
        <v>0.0280533702114766</v>
      </c>
      <c r="F153" s="74" t="n">
        <v>0.0147795307790086</v>
      </c>
      <c r="G153" s="0"/>
      <c r="M153" s="0"/>
      <c r="N153" s="0"/>
    </row>
    <row r="154" customFormat="false" ht="13.45" hidden="false" customHeight="false" outlineLevel="0" collapsed="false">
      <c r="A154" s="74" t="n">
        <v>100</v>
      </c>
      <c r="B154" s="74" t="n">
        <v>200</v>
      </c>
      <c r="C154" s="74" t="n">
        <v>150</v>
      </c>
      <c r="D154" s="74" t="n">
        <v>500</v>
      </c>
      <c r="E154" s="74" t="n">
        <v>0.0272335154469437</v>
      </c>
      <c r="F154" s="74" t="n">
        <v>0.0130388105008857</v>
      </c>
      <c r="G154" s="0"/>
      <c r="H154" s="0"/>
      <c r="I154" s="0"/>
      <c r="J154" s="0"/>
      <c r="K154" s="0"/>
      <c r="L154" s="0"/>
      <c r="M154" s="0"/>
      <c r="N154" s="0"/>
    </row>
    <row r="155" customFormat="false" ht="13.45" hidden="false" customHeight="false" outlineLevel="0" collapsed="false">
      <c r="A155" s="74" t="n">
        <v>5</v>
      </c>
      <c r="B155" s="74" t="n">
        <v>200</v>
      </c>
      <c r="C155" s="74" t="n">
        <v>50</v>
      </c>
      <c r="D155" s="74" t="n">
        <v>250</v>
      </c>
      <c r="E155" s="74" t="n">
        <v>0.0274707288594973</v>
      </c>
      <c r="F155" s="74" t="n">
        <v>0.0144429518942074</v>
      </c>
      <c r="G155" s="0"/>
      <c r="H155" s="0"/>
      <c r="I155" s="0"/>
      <c r="J155" s="0"/>
      <c r="K155" s="0"/>
      <c r="L155" s="0"/>
      <c r="M155" s="0"/>
      <c r="N155" s="0"/>
    </row>
    <row r="156" customFormat="false" ht="13.45" hidden="false" customHeight="false" outlineLevel="0" collapsed="false">
      <c r="A156" s="74" t="n">
        <v>100</v>
      </c>
      <c r="B156" s="74" t="n">
        <v>200</v>
      </c>
      <c r="C156" s="74" t="n">
        <v>250</v>
      </c>
      <c r="D156" s="74" t="n">
        <v>100</v>
      </c>
      <c r="E156" s="74" t="n">
        <v>0.0275419643225268</v>
      </c>
      <c r="F156" s="74" t="n">
        <v>0.0145201279170436</v>
      </c>
      <c r="G156" s="0"/>
      <c r="H156" s="0"/>
      <c r="I156" s="0"/>
      <c r="J156" s="0"/>
      <c r="K156" s="0"/>
      <c r="L156" s="0"/>
      <c r="M156" s="0"/>
      <c r="N156" s="0"/>
    </row>
    <row r="157" customFormat="false" ht="13.45" hidden="false" customHeight="false" outlineLevel="0" collapsed="false">
      <c r="A157" s="74" t="n">
        <v>200</v>
      </c>
      <c r="B157" s="74" t="n">
        <v>5</v>
      </c>
      <c r="C157" s="74" t="n">
        <v>50</v>
      </c>
      <c r="D157" s="74" t="n">
        <v>250</v>
      </c>
      <c r="E157" s="74" t="n">
        <v>0.0455083275254972</v>
      </c>
      <c r="F157" s="74" t="n">
        <v>0.0157658943901425</v>
      </c>
      <c r="G157" s="0"/>
      <c r="H157" s="0"/>
      <c r="I157" s="0"/>
      <c r="J157" s="0"/>
      <c r="K157" s="0"/>
      <c r="L157" s="0"/>
      <c r="M157" s="0"/>
      <c r="N157" s="0"/>
    </row>
    <row r="158" customFormat="false" ht="13.45" hidden="false" customHeight="false" outlineLevel="0" collapsed="false">
      <c r="A158" s="74" t="n">
        <v>5</v>
      </c>
      <c r="B158" s="74" t="n">
        <v>100</v>
      </c>
      <c r="C158" s="74" t="n">
        <v>250</v>
      </c>
      <c r="D158" s="74" t="n">
        <v>250</v>
      </c>
      <c r="E158" s="74" t="n">
        <v>0.0272214129949313</v>
      </c>
      <c r="F158" s="74" t="n">
        <v>0.0143103628031221</v>
      </c>
      <c r="G158" s="0"/>
      <c r="H158" s="0"/>
      <c r="I158" s="0"/>
      <c r="J158" s="0"/>
      <c r="K158" s="0"/>
      <c r="L158" s="0"/>
      <c r="M158" s="0"/>
      <c r="N158" s="0"/>
    </row>
    <row r="159" customFormat="false" ht="13.45" hidden="false" customHeight="false" outlineLevel="0" collapsed="false">
      <c r="A159" s="74" t="n">
        <v>100</v>
      </c>
      <c r="B159" s="74" t="n">
        <v>100</v>
      </c>
      <c r="C159" s="74" t="n">
        <v>250</v>
      </c>
      <c r="D159" s="74" t="n">
        <v>100</v>
      </c>
      <c r="E159" s="74" t="n">
        <v>0.0273185415282283</v>
      </c>
      <c r="F159" s="74" t="n">
        <v>0.0145926921310113</v>
      </c>
      <c r="G159" s="0"/>
      <c r="H159" s="0"/>
      <c r="I159" s="0"/>
      <c r="J159" s="0"/>
      <c r="K159" s="0"/>
      <c r="L159" s="0"/>
      <c r="M159" s="0"/>
      <c r="N159" s="0"/>
    </row>
    <row r="160" customFormat="false" ht="13.45" hidden="false" customHeight="false" outlineLevel="0" collapsed="false">
      <c r="A160" s="74" t="n">
        <v>200</v>
      </c>
      <c r="B160" s="74" t="n">
        <v>200</v>
      </c>
      <c r="C160" s="74" t="n">
        <v>150</v>
      </c>
      <c r="D160" s="74" t="n">
        <v>500</v>
      </c>
      <c r="E160" s="74" t="n">
        <v>0.0272515089731327</v>
      </c>
      <c r="F160" s="74" t="n">
        <v>0.0126208281203498</v>
      </c>
      <c r="G160" s="0"/>
      <c r="M160" s="0"/>
      <c r="N160" s="0"/>
    </row>
    <row r="161" customFormat="false" ht="13.45" hidden="false" customHeight="false" outlineLevel="0" collapsed="false">
      <c r="A161" s="74" t="n">
        <v>200</v>
      </c>
      <c r="B161" s="74" t="n">
        <v>200</v>
      </c>
      <c r="C161" s="74" t="n">
        <v>50</v>
      </c>
      <c r="D161" s="74" t="n">
        <v>500</v>
      </c>
      <c r="E161" s="74" t="n">
        <v>0.0272779181318615</v>
      </c>
      <c r="F161" s="74" t="n">
        <v>0.0132260054284554</v>
      </c>
      <c r="G161" s="0"/>
      <c r="M161" s="0"/>
      <c r="N161" s="0"/>
    </row>
    <row r="162" customFormat="false" ht="13.45" hidden="false" customHeight="false" outlineLevel="0" collapsed="false">
      <c r="A162" s="74" t="n">
        <v>5</v>
      </c>
      <c r="B162" s="74" t="n">
        <v>5</v>
      </c>
      <c r="C162" s="74" t="n">
        <v>150</v>
      </c>
      <c r="D162" s="74" t="n">
        <v>100</v>
      </c>
      <c r="E162" s="74" t="n">
        <v>0.0280480463435267</v>
      </c>
      <c r="F162" s="74" t="n">
        <v>0.0146723626248758</v>
      </c>
      <c r="G162" s="0"/>
      <c r="M162" s="0"/>
      <c r="N162" s="0"/>
    </row>
    <row r="163" customFormat="false" ht="13.45" hidden="false" customHeight="false" outlineLevel="0" collapsed="false">
      <c r="A163" s="74" t="n">
        <v>100</v>
      </c>
      <c r="B163" s="74" t="n">
        <v>200</v>
      </c>
      <c r="C163" s="74" t="n">
        <v>50</v>
      </c>
      <c r="D163" s="74" t="n">
        <v>250</v>
      </c>
      <c r="E163" s="74" t="n">
        <v>0.0358210581354495</v>
      </c>
      <c r="F163" s="74" t="n">
        <v>0.0166188395362948</v>
      </c>
      <c r="G163" s="0"/>
      <c r="M163" s="0"/>
      <c r="N163" s="0"/>
    </row>
    <row r="164" customFormat="false" ht="13.45" hidden="false" customHeight="false" outlineLevel="0" collapsed="false">
      <c r="A164" s="74" t="n">
        <v>200</v>
      </c>
      <c r="B164" s="74" t="n">
        <v>200</v>
      </c>
      <c r="C164" s="74" t="n">
        <v>250</v>
      </c>
      <c r="D164" s="74" t="n">
        <v>100</v>
      </c>
      <c r="E164" s="74" t="n">
        <v>0.0276106720643442</v>
      </c>
      <c r="F164" s="74" t="n">
        <v>0.0145253688546531</v>
      </c>
      <c r="G164" s="0"/>
      <c r="M164" s="0"/>
      <c r="N164" s="0"/>
    </row>
    <row r="165" customFormat="false" ht="13.45" hidden="false" customHeight="false" outlineLevel="0" collapsed="false">
      <c r="A165" s="74" t="n">
        <v>5</v>
      </c>
      <c r="B165" s="74" t="n">
        <v>100</v>
      </c>
      <c r="C165" s="74" t="n">
        <v>150</v>
      </c>
      <c r="D165" s="74" t="n">
        <v>500</v>
      </c>
      <c r="E165" s="74" t="n">
        <v>0.0272709646264066</v>
      </c>
      <c r="F165" s="74" t="n">
        <v>0.0126879370834801</v>
      </c>
      <c r="G165" s="0"/>
      <c r="M165" s="0"/>
      <c r="N165" s="0"/>
    </row>
    <row r="166" customFormat="false" ht="13.45" hidden="false" customHeight="false" outlineLevel="0" collapsed="false">
      <c r="A166" s="74" t="n">
        <v>200</v>
      </c>
      <c r="B166" s="74" t="n">
        <v>100</v>
      </c>
      <c r="C166" s="74" t="n">
        <v>150</v>
      </c>
      <c r="D166" s="74" t="n">
        <v>100</v>
      </c>
      <c r="E166" s="74" t="n">
        <v>0.0294055325152909</v>
      </c>
      <c r="F166" s="74" t="n">
        <v>0.0159273510067355</v>
      </c>
      <c r="G166" s="0"/>
      <c r="M166" s="0"/>
      <c r="N166" s="0"/>
    </row>
    <row r="167" customFormat="false" ht="13.45" hidden="false" customHeight="false" outlineLevel="0" collapsed="false">
      <c r="A167" s="74" t="n">
        <v>5</v>
      </c>
      <c r="B167" s="74" t="n">
        <v>200</v>
      </c>
      <c r="C167" s="74" t="n">
        <v>250</v>
      </c>
      <c r="D167" s="74" t="n">
        <v>500</v>
      </c>
      <c r="E167" s="74" t="n">
        <v>0.0274061332919906</v>
      </c>
      <c r="F167" s="74" t="n">
        <v>0.0127060594733748</v>
      </c>
      <c r="G167" s="0"/>
      <c r="M167" s="0"/>
      <c r="N167" s="0"/>
    </row>
    <row r="168" customFormat="false" ht="13.45" hidden="false" customHeight="false" outlineLevel="0" collapsed="false">
      <c r="A168" s="74" t="n">
        <v>200</v>
      </c>
      <c r="B168" s="74" t="n">
        <v>200</v>
      </c>
      <c r="C168" s="74" t="n">
        <v>150</v>
      </c>
      <c r="D168" s="74" t="n">
        <v>100</v>
      </c>
      <c r="E168" s="74" t="n">
        <v>0.0317331008866493</v>
      </c>
      <c r="F168" s="74" t="n">
        <v>0.0147662520806502</v>
      </c>
      <c r="G168" s="0"/>
      <c r="M168" s="0"/>
      <c r="N168" s="0"/>
    </row>
    <row r="169" customFormat="false" ht="13.45" hidden="false" customHeight="false" outlineLevel="0" collapsed="false">
      <c r="A169" s="74" t="n">
        <v>5</v>
      </c>
      <c r="B169" s="74" t="n">
        <v>200</v>
      </c>
      <c r="C169" s="74" t="n">
        <v>250</v>
      </c>
      <c r="D169" s="74" t="n">
        <v>250</v>
      </c>
      <c r="E169" s="74" t="n">
        <v>0.0273552685972334</v>
      </c>
      <c r="F169" s="74" t="n">
        <v>0.0143809121504855</v>
      </c>
      <c r="G169" s="0"/>
      <c r="M169" s="0"/>
      <c r="N169" s="0"/>
    </row>
    <row r="170" customFormat="false" ht="13.45" hidden="false" customHeight="false" outlineLevel="0" collapsed="false">
      <c r="A170" s="74" t="n">
        <v>200</v>
      </c>
      <c r="B170" s="74" t="n">
        <v>200</v>
      </c>
      <c r="C170" s="74" t="n">
        <v>250</v>
      </c>
      <c r="D170" s="74" t="n">
        <v>250</v>
      </c>
      <c r="E170" s="74" t="n">
        <v>0.0303005333844776</v>
      </c>
      <c r="F170" s="74" t="n">
        <v>0.0205680443174734</v>
      </c>
      <c r="G170" s="0"/>
      <c r="M170" s="0"/>
      <c r="N170" s="0"/>
    </row>
    <row r="171" customFormat="false" ht="13.45" hidden="false" customHeight="false" outlineLevel="0" collapsed="false">
      <c r="A171" s="74" t="n">
        <v>5</v>
      </c>
      <c r="B171" s="74" t="n">
        <v>5</v>
      </c>
      <c r="C171" s="74" t="n">
        <v>150</v>
      </c>
      <c r="D171" s="74" t="n">
        <v>500</v>
      </c>
      <c r="E171" s="74" t="n">
        <v>0.0273392195604861</v>
      </c>
      <c r="F171" s="74" t="n">
        <v>0.0125940674975925</v>
      </c>
      <c r="G171" s="0"/>
      <c r="M171" s="0"/>
      <c r="N171" s="0"/>
    </row>
    <row r="172" customFormat="false" ht="13.45" hidden="false" customHeight="false" outlineLevel="0" collapsed="false">
      <c r="A172" s="74" t="n">
        <v>5</v>
      </c>
      <c r="B172" s="74" t="n">
        <v>100</v>
      </c>
      <c r="C172" s="74" t="n">
        <v>50</v>
      </c>
      <c r="D172" s="74" t="n">
        <v>250</v>
      </c>
      <c r="E172" s="74" t="n">
        <v>0.0273256610855934</v>
      </c>
      <c r="F172" s="74" t="n">
        <v>0.0143473320382373</v>
      </c>
      <c r="G172" s="0"/>
      <c r="M172" s="0"/>
      <c r="N172" s="0"/>
    </row>
    <row r="173" customFormat="false" ht="13.45" hidden="false" customHeight="false" outlineLevel="0" collapsed="false">
      <c r="A173" s="74" t="n">
        <v>200</v>
      </c>
      <c r="B173" s="74" t="n">
        <v>200</v>
      </c>
      <c r="C173" s="74" t="n">
        <v>250</v>
      </c>
      <c r="D173" s="74" t="n">
        <v>500</v>
      </c>
      <c r="E173" s="74" t="n">
        <v>0.0272377569689874</v>
      </c>
      <c r="F173" s="74" t="n">
        <v>0.0124893482068401</v>
      </c>
      <c r="G173" s="0"/>
      <c r="M173" s="0"/>
      <c r="N173" s="0"/>
    </row>
    <row r="174" customFormat="false" ht="13.45" hidden="false" customHeight="false" outlineLevel="0" collapsed="false">
      <c r="A174" s="74" t="n">
        <v>200</v>
      </c>
      <c r="B174" s="74" t="n">
        <v>200</v>
      </c>
      <c r="C174" s="74" t="n">
        <v>50</v>
      </c>
      <c r="D174" s="74" t="n">
        <v>100</v>
      </c>
      <c r="E174" s="74" t="n">
        <v>0.0320739926975223</v>
      </c>
      <c r="F174" s="74" t="n">
        <v>0.0161769522485603</v>
      </c>
      <c r="G174" s="0"/>
      <c r="M174" s="0"/>
      <c r="N174" s="0"/>
    </row>
    <row r="175" customFormat="false" ht="13.45" hidden="false" customHeight="false" outlineLevel="0" collapsed="false">
      <c r="A175" s="74" t="n">
        <v>100</v>
      </c>
      <c r="B175" s="74" t="n">
        <v>100</v>
      </c>
      <c r="C175" s="74" t="n">
        <v>250</v>
      </c>
      <c r="D175" s="74" t="n">
        <v>250</v>
      </c>
      <c r="E175" s="74" t="n">
        <v>0.0311630932233325</v>
      </c>
      <c r="F175" s="74" t="n">
        <v>0.0147291317437829</v>
      </c>
      <c r="G175" s="0"/>
      <c r="M175" s="0"/>
      <c r="N175" s="0"/>
    </row>
    <row r="176" customFormat="false" ht="13.45" hidden="false" customHeight="false" outlineLevel="0" collapsed="false">
      <c r="A176" s="74" t="n">
        <v>100</v>
      </c>
      <c r="B176" s="74" t="n">
        <v>5</v>
      </c>
      <c r="C176" s="74" t="n">
        <v>150</v>
      </c>
      <c r="D176" s="74" t="n">
        <v>500</v>
      </c>
      <c r="E176" s="74" t="n">
        <v>0.0272703426992574</v>
      </c>
      <c r="F176" s="74" t="n">
        <v>0.0125371525608608</v>
      </c>
      <c r="G176" s="0"/>
      <c r="M176" s="0"/>
      <c r="N176" s="0"/>
    </row>
    <row r="177" customFormat="false" ht="13.45" hidden="false" customHeight="false" outlineLevel="0" collapsed="false">
      <c r="A177" s="74" t="n">
        <v>5</v>
      </c>
      <c r="B177" s="74" t="n">
        <v>200</v>
      </c>
      <c r="C177" s="74" t="n">
        <v>50</v>
      </c>
      <c r="D177" s="74" t="n">
        <v>500</v>
      </c>
      <c r="E177" s="74" t="n">
        <v>0.0274521532417963</v>
      </c>
      <c r="F177" s="74" t="n">
        <v>0.0126976508511742</v>
      </c>
      <c r="G177" s="0"/>
      <c r="M177" s="0"/>
      <c r="N177" s="0"/>
    </row>
    <row r="178" customFormat="false" ht="13.45" hidden="false" customHeight="false" outlineLevel="0" collapsed="false">
      <c r="A178" s="74" t="n">
        <v>100</v>
      </c>
      <c r="B178" s="74" t="n">
        <v>100</v>
      </c>
      <c r="C178" s="74" t="n">
        <v>150</v>
      </c>
      <c r="D178" s="74" t="n">
        <v>250</v>
      </c>
      <c r="E178" s="74" t="n">
        <v>0.0533123980500741</v>
      </c>
      <c r="F178" s="74" t="n">
        <v>0.0299677386419533</v>
      </c>
      <c r="G178" s="0"/>
      <c r="M178" s="0"/>
      <c r="N178" s="0"/>
    </row>
    <row r="179" customFormat="false" ht="13.45" hidden="false" customHeight="false" outlineLevel="0" collapsed="false">
      <c r="A179" s="74" t="n">
        <v>100</v>
      </c>
      <c r="B179" s="74" t="n">
        <v>200</v>
      </c>
      <c r="C179" s="74" t="n">
        <v>250</v>
      </c>
      <c r="D179" s="74" t="n">
        <v>250</v>
      </c>
      <c r="E179" s="74" t="n">
        <v>0.039335213352485</v>
      </c>
      <c r="F179" s="74" t="n">
        <v>0.0164210650312511</v>
      </c>
      <c r="G179" s="0"/>
      <c r="M179" s="0"/>
      <c r="N179" s="0"/>
    </row>
    <row r="180" customFormat="false" ht="13.45" hidden="false" customHeight="false" outlineLevel="0" collapsed="false">
      <c r="A180" s="74" t="n">
        <v>200</v>
      </c>
      <c r="B180" s="74" t="n">
        <v>5</v>
      </c>
      <c r="C180" s="74" t="n">
        <v>250</v>
      </c>
      <c r="D180" s="74" t="n">
        <v>100</v>
      </c>
      <c r="E180" s="74" t="n">
        <v>0.0284972134708762</v>
      </c>
      <c r="F180" s="74" t="n">
        <v>0.0146699658078308</v>
      </c>
      <c r="G180" s="0"/>
      <c r="M180" s="0"/>
      <c r="N180" s="0"/>
    </row>
    <row r="181" customFormat="false" ht="13.45" hidden="false" customHeight="false" outlineLevel="0" collapsed="false">
      <c r="A181" s="74" t="n">
        <v>5</v>
      </c>
      <c r="B181" s="74" t="n">
        <v>200</v>
      </c>
      <c r="C181" s="74" t="n">
        <v>150</v>
      </c>
      <c r="D181" s="74" t="n">
        <v>100</v>
      </c>
      <c r="E181" s="74" t="n">
        <v>0.0277528204062096</v>
      </c>
      <c r="F181" s="74" t="n">
        <v>0.0144336986530901</v>
      </c>
      <c r="G181" s="0"/>
      <c r="M181" s="0"/>
      <c r="N181" s="0"/>
    </row>
    <row r="182" customFormat="false" ht="13.45" hidden="false" customHeight="false" outlineLevel="0" collapsed="false">
      <c r="A182" s="74" t="n">
        <v>200</v>
      </c>
      <c r="B182" s="74" t="n">
        <v>100</v>
      </c>
      <c r="C182" s="74" t="n">
        <v>250</v>
      </c>
      <c r="D182" s="74" t="n">
        <v>250</v>
      </c>
      <c r="E182" s="74" t="n">
        <v>0.0272792315428739</v>
      </c>
      <c r="F182" s="74" t="n">
        <v>0.0144017721844569</v>
      </c>
      <c r="G182" s="0"/>
      <c r="M182" s="0"/>
      <c r="N182" s="0"/>
    </row>
    <row r="183" customFormat="false" ht="13.45" hidden="false" customHeight="false" outlineLevel="0" collapsed="false">
      <c r="A183" s="74" t="n">
        <v>100</v>
      </c>
      <c r="B183" s="74" t="n">
        <v>100</v>
      </c>
      <c r="C183" s="74" t="n">
        <v>150</v>
      </c>
      <c r="D183" s="74" t="n">
        <v>500</v>
      </c>
      <c r="E183" s="74" t="n">
        <v>0.0272585240704172</v>
      </c>
      <c r="F183" s="74" t="n">
        <v>0.012704343593809</v>
      </c>
      <c r="G183" s="0"/>
      <c r="M183" s="0"/>
      <c r="N183" s="0"/>
    </row>
    <row r="184" customFormat="false" ht="13.45" hidden="false" customHeight="false" outlineLevel="0" collapsed="false">
      <c r="A184" s="74" t="n">
        <v>5</v>
      </c>
      <c r="B184" s="74" t="n">
        <v>200</v>
      </c>
      <c r="C184" s="74" t="n">
        <v>150</v>
      </c>
      <c r="D184" s="74" t="n">
        <v>250</v>
      </c>
      <c r="E184" s="74" t="n">
        <v>0.0272969396953199</v>
      </c>
      <c r="F184" s="74" t="n">
        <v>0.014569540254397</v>
      </c>
      <c r="G184" s="0"/>
      <c r="M184" s="0"/>
      <c r="N184" s="0"/>
    </row>
    <row r="185" customFormat="false" ht="13.45" hidden="false" customHeight="false" outlineLevel="0" collapsed="false">
      <c r="A185" s="74" t="n">
        <v>5</v>
      </c>
      <c r="B185" s="74" t="n">
        <v>100</v>
      </c>
      <c r="C185" s="74" t="n">
        <v>150</v>
      </c>
      <c r="D185" s="74" t="n">
        <v>100</v>
      </c>
      <c r="E185" s="74" t="n">
        <v>0.0280360952073744</v>
      </c>
      <c r="F185" s="74" t="n">
        <v>0.0147721191544922</v>
      </c>
      <c r="G185" s="0"/>
      <c r="M185" s="0"/>
      <c r="N185" s="0"/>
    </row>
    <row r="186" customFormat="false" ht="13.45" hidden="false" customHeight="false" outlineLevel="0" collapsed="false">
      <c r="A186" s="74" t="n">
        <v>200</v>
      </c>
      <c r="B186" s="74" t="n">
        <v>100</v>
      </c>
      <c r="C186" s="74" t="n">
        <v>250</v>
      </c>
      <c r="D186" s="74" t="n">
        <v>100</v>
      </c>
      <c r="E186" s="74" t="n">
        <v>0.0295773775351717</v>
      </c>
      <c r="F186" s="74" t="n">
        <v>0.0147809306140652</v>
      </c>
      <c r="G186" s="0"/>
      <c r="M186" s="0"/>
      <c r="N186" s="0"/>
    </row>
    <row r="187" customFormat="false" ht="13.45" hidden="false" customHeight="false" outlineLevel="0" collapsed="false">
      <c r="A187" s="74" t="n">
        <v>5</v>
      </c>
      <c r="B187" s="74" t="n">
        <v>100</v>
      </c>
      <c r="C187" s="74" t="n">
        <v>50</v>
      </c>
      <c r="D187" s="74" t="n">
        <v>100</v>
      </c>
      <c r="E187" s="74" t="n">
        <v>0.0279901559930906</v>
      </c>
      <c r="F187" s="74" t="n">
        <v>0.0149150972334863</v>
      </c>
      <c r="G187" s="0"/>
      <c r="M187" s="0"/>
      <c r="N187" s="0"/>
    </row>
    <row r="188" customFormat="false" ht="13.45" hidden="false" customHeight="false" outlineLevel="0" collapsed="false">
      <c r="A188" s="74" t="n">
        <v>100</v>
      </c>
      <c r="B188" s="74" t="n">
        <v>100</v>
      </c>
      <c r="C188" s="74" t="n">
        <v>50</v>
      </c>
      <c r="D188" s="74" t="n">
        <v>250</v>
      </c>
      <c r="E188" s="74" t="n">
        <v>0.0279028740207298</v>
      </c>
      <c r="F188" s="74" t="n">
        <v>0.0162157743406281</v>
      </c>
      <c r="G188" s="0"/>
      <c r="M188" s="0"/>
      <c r="N188" s="0"/>
    </row>
    <row r="189" customFormat="false" ht="13.45" hidden="false" customHeight="false" outlineLevel="0" collapsed="false">
      <c r="A189" s="74" t="n">
        <v>200</v>
      </c>
      <c r="B189" s="74" t="n">
        <v>5</v>
      </c>
      <c r="C189" s="74" t="n">
        <v>250</v>
      </c>
      <c r="D189" s="74" t="n">
        <v>500</v>
      </c>
      <c r="E189" s="74" t="n">
        <v>0.0272350196025248</v>
      </c>
      <c r="F189" s="74" t="n">
        <v>0.0125466987406911</v>
      </c>
      <c r="G189" s="0"/>
      <c r="M189" s="0"/>
      <c r="N189" s="0"/>
    </row>
    <row r="190" customFormat="false" ht="13.45" hidden="false" customHeight="false" outlineLevel="0" collapsed="false">
      <c r="A190" s="74" t="n">
        <v>5</v>
      </c>
      <c r="B190" s="74" t="n">
        <v>5</v>
      </c>
      <c r="C190" s="74" t="n">
        <v>250</v>
      </c>
      <c r="D190" s="74" t="n">
        <v>500</v>
      </c>
      <c r="E190" s="74" t="n">
        <v>0.0273219236613738</v>
      </c>
      <c r="F190" s="74" t="n">
        <v>0.0124849115003355</v>
      </c>
      <c r="G190" s="0"/>
      <c r="M190" s="0"/>
      <c r="N190" s="0"/>
    </row>
    <row r="191" customFormat="false" ht="12.8" hidden="false" customHeight="false" outlineLevel="0" collapsed="false">
      <c r="B191" s="0"/>
      <c r="C191" s="0"/>
      <c r="D191" s="0"/>
      <c r="E191" s="0"/>
      <c r="F191" s="0"/>
      <c r="G191" s="0"/>
      <c r="M191" s="0"/>
      <c r="N191" s="0"/>
    </row>
    <row r="192" customFormat="false" ht="25.45" hidden="false" customHeight="false" outlineLevel="0" collapsed="false">
      <c r="A192" s="74" t="s">
        <v>112</v>
      </c>
      <c r="B192" s="74" t="s">
        <v>113</v>
      </c>
      <c r="C192" s="74" t="s">
        <v>106</v>
      </c>
      <c r="D192" s="74" t="s">
        <v>114</v>
      </c>
      <c r="E192" s="74" t="s">
        <v>46</v>
      </c>
      <c r="F192" s="74" t="s">
        <v>47</v>
      </c>
      <c r="G192" s="0"/>
      <c r="M192" s="0"/>
      <c r="N192" s="0"/>
    </row>
    <row r="193" customFormat="false" ht="13.45" hidden="false" customHeight="false" outlineLevel="0" collapsed="false">
      <c r="A193" s="0" t="n">
        <v>5</v>
      </c>
      <c r="B193" s="0" t="n">
        <v>10</v>
      </c>
      <c r="C193" s="0" t="n">
        <v>200</v>
      </c>
      <c r="D193" s="0" t="n">
        <v>400</v>
      </c>
      <c r="E193" s="0" t="n">
        <v>0.0278093531209519</v>
      </c>
      <c r="F193" s="74" t="n">
        <v>0.0144944724806178</v>
      </c>
      <c r="G193" s="0"/>
      <c r="L193" s="74" t="s">
        <v>117</v>
      </c>
      <c r="M193" s="0"/>
      <c r="N193" s="0"/>
    </row>
    <row r="194" customFormat="false" ht="13.45" hidden="false" customHeight="false" outlineLevel="0" collapsed="false">
      <c r="A194" s="0" t="n">
        <v>15</v>
      </c>
      <c r="B194" s="0" t="n">
        <v>5</v>
      </c>
      <c r="C194" s="0" t="n">
        <v>200</v>
      </c>
      <c r="D194" s="0" t="n">
        <v>600</v>
      </c>
      <c r="E194" s="0" t="n">
        <v>0.0277761435152246</v>
      </c>
      <c r="F194" s="74" t="n">
        <v>0.0136635224431527</v>
      </c>
      <c r="G194" s="0"/>
      <c r="L194" s="74" t="s">
        <v>117</v>
      </c>
      <c r="M194" s="0"/>
      <c r="N194" s="0"/>
    </row>
    <row r="195" customFormat="false" ht="13.45" hidden="false" customHeight="false" outlineLevel="0" collapsed="false">
      <c r="A195" s="0" t="n">
        <v>10</v>
      </c>
      <c r="B195" s="0" t="n">
        <v>5</v>
      </c>
      <c r="C195" s="0" t="n">
        <v>200</v>
      </c>
      <c r="D195" s="0" t="n">
        <v>400</v>
      </c>
      <c r="E195" s="0" t="n">
        <v>0.0278027096699477</v>
      </c>
      <c r="F195" s="74" t="n">
        <v>0.0144442701130392</v>
      </c>
      <c r="G195" s="0"/>
      <c r="H195" s="20" t="s">
        <v>114</v>
      </c>
      <c r="I195" s="83" t="s">
        <v>115</v>
      </c>
      <c r="J195" s="84" t="s">
        <v>116</v>
      </c>
      <c r="K195" s="0"/>
      <c r="L195" s="0"/>
      <c r="N195" s="0"/>
    </row>
    <row r="196" customFormat="false" ht="13.45" hidden="false" customHeight="false" outlineLevel="0" collapsed="false">
      <c r="A196" s="0" t="n">
        <v>5</v>
      </c>
      <c r="B196" s="0" t="n">
        <v>10</v>
      </c>
      <c r="C196" s="0" t="n">
        <v>400</v>
      </c>
      <c r="D196" s="0" t="n">
        <v>500</v>
      </c>
      <c r="E196" s="0" t="n">
        <v>0.0272586871352166</v>
      </c>
      <c r="F196" s="74" t="n">
        <v>0.0124626718123526</v>
      </c>
      <c r="G196" s="0"/>
      <c r="H196" s="85" t="n">
        <v>400</v>
      </c>
      <c r="I196" s="86" t="n">
        <v>0.0278094296388933</v>
      </c>
      <c r="J196" s="87" t="n">
        <v>0.0145895475922837</v>
      </c>
      <c r="K196" s="0"/>
      <c r="L196" s="0"/>
      <c r="N196" s="0"/>
    </row>
    <row r="197" customFormat="false" ht="13.45" hidden="false" customHeight="false" outlineLevel="0" collapsed="false">
      <c r="A197" s="0" t="n">
        <v>10</v>
      </c>
      <c r="B197" s="0" t="n">
        <v>10</v>
      </c>
      <c r="C197" s="0" t="n">
        <v>200</v>
      </c>
      <c r="D197" s="0" t="n">
        <v>400</v>
      </c>
      <c r="E197" s="0" t="n">
        <v>0.028720556953706</v>
      </c>
      <c r="F197" s="74" t="n">
        <v>0.0145700433128921</v>
      </c>
      <c r="G197" s="0"/>
      <c r="H197" s="90" t="n">
        <v>500</v>
      </c>
      <c r="I197" s="127" t="n">
        <v>0.0273786504619397</v>
      </c>
      <c r="J197" s="128" t="n">
        <v>0.0130957724060765</v>
      </c>
      <c r="K197" s="0"/>
      <c r="L197" s="0"/>
      <c r="N197" s="0"/>
    </row>
    <row r="198" customFormat="false" ht="13.45" hidden="false" customHeight="false" outlineLevel="0" collapsed="false">
      <c r="A198" s="74" t="n">
        <v>15</v>
      </c>
      <c r="B198" s="74" t="n">
        <v>10</v>
      </c>
      <c r="C198" s="74" t="n">
        <v>200</v>
      </c>
      <c r="D198" s="74" t="n">
        <v>400</v>
      </c>
      <c r="E198" s="74" t="n">
        <v>0.027893601286958</v>
      </c>
      <c r="F198" s="74" t="n">
        <v>0.0147712236902055</v>
      </c>
      <c r="G198" s="0"/>
      <c r="H198" s="32" t="n">
        <v>600</v>
      </c>
      <c r="I198" s="101" t="n">
        <v>0.0278380981961415</v>
      </c>
      <c r="J198" s="102" t="n">
        <v>0.0140979857561359</v>
      </c>
    </row>
    <row r="199" customFormat="false" ht="13.45" hidden="false" customHeight="false" outlineLevel="0" collapsed="false">
      <c r="A199" s="74" t="n">
        <v>5</v>
      </c>
      <c r="B199" s="74" t="n">
        <v>10</v>
      </c>
      <c r="C199" s="74" t="n">
        <v>400</v>
      </c>
      <c r="D199" s="74" t="n">
        <v>400</v>
      </c>
      <c r="E199" s="74" t="n">
        <v>0.0277932846262325</v>
      </c>
      <c r="F199" s="74" t="n">
        <v>0.0145415368437708</v>
      </c>
      <c r="G199" s="0"/>
      <c r="H199" s="63" t="s">
        <v>37</v>
      </c>
      <c r="I199" s="93" t="n">
        <v>0.0276753927656582</v>
      </c>
      <c r="J199" s="94" t="n">
        <v>0.013927768584832</v>
      </c>
    </row>
    <row r="200" customFormat="false" ht="13.45" hidden="false" customHeight="false" outlineLevel="0" collapsed="false">
      <c r="A200" s="74" t="n">
        <v>10</v>
      </c>
      <c r="B200" s="74" t="n">
        <v>10</v>
      </c>
      <c r="C200" s="74" t="n">
        <v>300</v>
      </c>
      <c r="D200" s="74" t="n">
        <v>500</v>
      </c>
      <c r="E200" s="74" t="n">
        <v>0.0272529773626372</v>
      </c>
      <c r="F200" s="74" t="n">
        <v>0.0129613077507679</v>
      </c>
      <c r="G200" s="0"/>
      <c r="I200" s="95"/>
      <c r="J200" s="95"/>
    </row>
    <row r="201" customFormat="false" ht="13.45" hidden="false" customHeight="false" outlineLevel="0" collapsed="false">
      <c r="A201" s="74" t="n">
        <v>10</v>
      </c>
      <c r="B201" s="74" t="n">
        <v>5</v>
      </c>
      <c r="C201" s="74" t="n">
        <v>300</v>
      </c>
      <c r="D201" s="74" t="n">
        <v>500</v>
      </c>
      <c r="E201" s="74" t="n">
        <v>0.0273247498138547</v>
      </c>
      <c r="F201" s="74" t="n">
        <v>0.0141643402888762</v>
      </c>
      <c r="G201" s="0"/>
      <c r="I201" s="95"/>
      <c r="J201" s="95"/>
    </row>
    <row r="202" customFormat="false" ht="13.45" hidden="false" customHeight="false" outlineLevel="0" collapsed="false">
      <c r="A202" s="74" t="n">
        <v>5</v>
      </c>
      <c r="B202" s="74" t="n">
        <v>5</v>
      </c>
      <c r="C202" s="74" t="n">
        <v>300</v>
      </c>
      <c r="D202" s="74" t="n">
        <v>600</v>
      </c>
      <c r="E202" s="74" t="n">
        <v>0.0277831732658871</v>
      </c>
      <c r="F202" s="74" t="n">
        <v>0.0139352669511624</v>
      </c>
      <c r="G202" s="0"/>
      <c r="H202" s="20" t="s">
        <v>106</v>
      </c>
      <c r="I202" s="96" t="s">
        <v>115</v>
      </c>
      <c r="J202" s="97" t="s">
        <v>116</v>
      </c>
      <c r="M202" s="0"/>
    </row>
    <row r="203" customFormat="false" ht="13.45" hidden="false" customHeight="false" outlineLevel="0" collapsed="false">
      <c r="A203" s="74" t="n">
        <v>10</v>
      </c>
      <c r="B203" s="74" t="n">
        <v>10</v>
      </c>
      <c r="C203" s="74" t="n">
        <v>400</v>
      </c>
      <c r="D203" s="74" t="n">
        <v>400</v>
      </c>
      <c r="E203" s="74" t="n">
        <v>0.0277514009752104</v>
      </c>
      <c r="F203" s="74" t="n">
        <v>0.0146663835881702</v>
      </c>
      <c r="G203" s="0"/>
      <c r="H203" s="129" t="n">
        <v>200</v>
      </c>
      <c r="I203" s="112" t="n">
        <v>0.0276897360017143</v>
      </c>
      <c r="J203" s="130" t="n">
        <v>0.0137611730277449</v>
      </c>
      <c r="K203" s="0"/>
      <c r="L203" s="0"/>
      <c r="M203" s="0"/>
    </row>
    <row r="204" customFormat="false" ht="13.45" hidden="false" customHeight="false" outlineLevel="0" collapsed="false">
      <c r="A204" s="74" t="n">
        <v>15</v>
      </c>
      <c r="B204" s="74" t="n">
        <v>10</v>
      </c>
      <c r="C204" s="74" t="n">
        <v>200</v>
      </c>
      <c r="D204" s="74" t="n">
        <v>600</v>
      </c>
      <c r="E204" s="74" t="n">
        <v>0.0277603267167707</v>
      </c>
      <c r="F204" s="74" t="n">
        <v>0.0136192856959921</v>
      </c>
      <c r="G204" s="0"/>
      <c r="H204" s="131" t="n">
        <v>300</v>
      </c>
      <c r="I204" s="132" t="n">
        <v>0.0277088995982071</v>
      </c>
      <c r="J204" s="133" t="n">
        <v>0.0143475438655268</v>
      </c>
      <c r="K204" s="0"/>
      <c r="L204" s="0"/>
      <c r="M204" s="0"/>
    </row>
    <row r="205" customFormat="false" ht="13.45" hidden="false" customHeight="false" outlineLevel="0" collapsed="false">
      <c r="A205" s="74" t="n">
        <v>15</v>
      </c>
      <c r="B205" s="74" t="n">
        <v>15</v>
      </c>
      <c r="C205" s="74" t="n">
        <v>300</v>
      </c>
      <c r="D205" s="74" t="n">
        <v>500</v>
      </c>
      <c r="E205" s="74" t="n">
        <v>0.0272165003166818</v>
      </c>
      <c r="F205" s="74" t="n">
        <v>0.0125179051917055</v>
      </c>
      <c r="G205" s="0"/>
      <c r="H205" s="90" t="n">
        <v>400</v>
      </c>
      <c r="I205" s="91" t="n">
        <v>0.027627542697053</v>
      </c>
      <c r="J205" s="92" t="n">
        <v>0.0136745888612243</v>
      </c>
      <c r="K205" s="0"/>
      <c r="L205" s="0"/>
      <c r="M205" s="0"/>
    </row>
    <row r="206" customFormat="false" ht="13.45" hidden="false" customHeight="false" outlineLevel="0" collapsed="false">
      <c r="A206" s="74" t="n">
        <v>5</v>
      </c>
      <c r="B206" s="74" t="n">
        <v>10</v>
      </c>
      <c r="C206" s="74" t="n">
        <v>400</v>
      </c>
      <c r="D206" s="74" t="n">
        <v>600</v>
      </c>
      <c r="E206" s="74" t="n">
        <v>0.0278078167612897</v>
      </c>
      <c r="F206" s="74" t="n">
        <v>0.0134995784610357</v>
      </c>
      <c r="G206" s="0"/>
      <c r="H206" s="63" t="s">
        <v>37</v>
      </c>
      <c r="I206" s="93" t="n">
        <v>0.0276753927656582</v>
      </c>
      <c r="J206" s="94" t="n">
        <v>0.013927768584832</v>
      </c>
      <c r="K206" s="0"/>
      <c r="L206" s="0"/>
      <c r="M206" s="0"/>
    </row>
    <row r="207" customFormat="false" ht="13.45" hidden="false" customHeight="false" outlineLevel="0" collapsed="false">
      <c r="A207" s="74" t="n">
        <v>15</v>
      </c>
      <c r="B207" s="74" t="n">
        <v>5</v>
      </c>
      <c r="C207" s="74" t="n">
        <v>300</v>
      </c>
      <c r="D207" s="74" t="n">
        <v>500</v>
      </c>
      <c r="E207" s="74" t="n">
        <v>0.0271518106329575</v>
      </c>
      <c r="F207" s="74" t="n">
        <v>0.0128308424597175</v>
      </c>
      <c r="G207" s="0"/>
      <c r="I207" s="95"/>
      <c r="J207" s="95"/>
      <c r="M207" s="0"/>
    </row>
    <row r="208" customFormat="false" ht="13.45" hidden="false" customHeight="false" outlineLevel="0" collapsed="false">
      <c r="A208" s="74" t="n">
        <v>15</v>
      </c>
      <c r="B208" s="74" t="n">
        <v>10</v>
      </c>
      <c r="C208" s="74" t="n">
        <v>300</v>
      </c>
      <c r="D208" s="74" t="n">
        <v>400</v>
      </c>
      <c r="E208" s="74" t="n">
        <v>0.0276824073742217</v>
      </c>
      <c r="F208" s="74" t="n">
        <v>0.0145491358906348</v>
      </c>
      <c r="G208" s="0"/>
      <c r="I208" s="95"/>
      <c r="J208" s="95"/>
      <c r="M208" s="0"/>
    </row>
    <row r="209" customFormat="false" ht="13.45" hidden="false" customHeight="false" outlineLevel="0" collapsed="false">
      <c r="A209" s="74" t="n">
        <v>5</v>
      </c>
      <c r="B209" s="74" t="n">
        <v>5</v>
      </c>
      <c r="C209" s="74" t="n">
        <v>300</v>
      </c>
      <c r="D209" s="74" t="n">
        <v>400</v>
      </c>
      <c r="E209" s="74" t="n">
        <v>0.0276779780809594</v>
      </c>
      <c r="F209" s="74" t="n">
        <v>0.0147249158496426</v>
      </c>
      <c r="G209" s="0"/>
      <c r="H209" s="20" t="s">
        <v>112</v>
      </c>
      <c r="I209" s="96" t="s">
        <v>115</v>
      </c>
      <c r="J209" s="97" t="s">
        <v>116</v>
      </c>
      <c r="M209" s="0"/>
    </row>
    <row r="210" customFormat="false" ht="13.45" hidden="false" customHeight="false" outlineLevel="0" collapsed="false">
      <c r="A210" s="74" t="n">
        <v>5</v>
      </c>
      <c r="B210" s="74" t="n">
        <v>15</v>
      </c>
      <c r="C210" s="74" t="n">
        <v>200</v>
      </c>
      <c r="D210" s="74" t="n">
        <v>500</v>
      </c>
      <c r="E210" s="74" t="n">
        <v>0.0276915940591702</v>
      </c>
      <c r="F210" s="74" t="n">
        <v>0.0131886148885506</v>
      </c>
      <c r="G210" s="0"/>
      <c r="H210" s="85" t="n">
        <v>5</v>
      </c>
      <c r="I210" s="86" t="n">
        <v>0.0276950645205097</v>
      </c>
      <c r="J210" s="87" t="n">
        <v>0.0139410199778784</v>
      </c>
      <c r="M210" s="0"/>
    </row>
    <row r="211" customFormat="false" ht="13.45" hidden="false" customHeight="false" outlineLevel="0" collapsed="false">
      <c r="A211" s="74" t="n">
        <v>5</v>
      </c>
      <c r="B211" s="74" t="n">
        <v>5</v>
      </c>
      <c r="C211" s="74" t="n">
        <v>300</v>
      </c>
      <c r="D211" s="74" t="n">
        <v>500</v>
      </c>
      <c r="E211" s="74" t="n">
        <v>0.0280526200881892</v>
      </c>
      <c r="F211" s="74" t="n">
        <v>0.0179188500308673</v>
      </c>
      <c r="G211" s="0"/>
      <c r="H211" s="90" t="n">
        <v>10</v>
      </c>
      <c r="I211" s="127" t="n">
        <v>0.0277262747361297</v>
      </c>
      <c r="J211" s="128" t="n">
        <v>0.0137923450444142</v>
      </c>
      <c r="M211" s="0"/>
    </row>
    <row r="212" customFormat="false" ht="13.45" hidden="false" customHeight="false" outlineLevel="0" collapsed="false">
      <c r="A212" s="74" t="n">
        <v>15</v>
      </c>
      <c r="B212" s="74" t="n">
        <v>5</v>
      </c>
      <c r="C212" s="74" t="n">
        <v>400</v>
      </c>
      <c r="D212" s="74" t="n">
        <v>500</v>
      </c>
      <c r="E212" s="74" t="n">
        <v>0.0272125604602303</v>
      </c>
      <c r="F212" s="74" t="n">
        <v>0.0130195443703591</v>
      </c>
      <c r="G212" s="0"/>
      <c r="H212" s="32" t="n">
        <v>15</v>
      </c>
      <c r="I212" s="101" t="n">
        <v>0.0276048390403351</v>
      </c>
      <c r="J212" s="102" t="n">
        <v>0.0140499407322035</v>
      </c>
      <c r="M212" s="0"/>
    </row>
    <row r="213" customFormat="false" ht="13.45" hidden="false" customHeight="false" outlineLevel="0" collapsed="false">
      <c r="A213" s="74" t="n">
        <v>15</v>
      </c>
      <c r="B213" s="74" t="n">
        <v>5</v>
      </c>
      <c r="C213" s="74" t="n">
        <v>400</v>
      </c>
      <c r="D213" s="74" t="n">
        <v>400</v>
      </c>
      <c r="E213" s="74" t="n">
        <v>0.0277700110639005</v>
      </c>
      <c r="F213" s="74" t="n">
        <v>0.0146773956393</v>
      </c>
      <c r="G213" s="0"/>
      <c r="H213" s="63" t="s">
        <v>37</v>
      </c>
      <c r="I213" s="93" t="n">
        <v>0.0276753927656582</v>
      </c>
      <c r="J213" s="94" t="n">
        <v>0.013927768584832</v>
      </c>
      <c r="M213" s="0"/>
    </row>
    <row r="214" customFormat="false" ht="13.45" hidden="false" customHeight="false" outlineLevel="0" collapsed="false">
      <c r="A214" s="74" t="n">
        <v>10</v>
      </c>
      <c r="B214" s="74" t="n">
        <v>10</v>
      </c>
      <c r="C214" s="74" t="n">
        <v>400</v>
      </c>
      <c r="D214" s="74" t="n">
        <v>600</v>
      </c>
      <c r="E214" s="74" t="n">
        <v>0.0277024746583089</v>
      </c>
      <c r="F214" s="74" t="n">
        <v>0.0135933831360492</v>
      </c>
      <c r="G214" s="0"/>
      <c r="I214" s="95"/>
      <c r="J214" s="95"/>
      <c r="M214" s="0"/>
    </row>
    <row r="215" customFormat="false" ht="13.45" hidden="false" customHeight="false" outlineLevel="0" collapsed="false">
      <c r="A215" s="74" t="n">
        <v>5</v>
      </c>
      <c r="B215" s="74" t="n">
        <v>5</v>
      </c>
      <c r="C215" s="74" t="n">
        <v>400</v>
      </c>
      <c r="D215" s="74" t="n">
        <v>500</v>
      </c>
      <c r="E215" s="74" t="n">
        <v>0.0273053628853176</v>
      </c>
      <c r="F215" s="74" t="n">
        <v>0.0125526970280986</v>
      </c>
      <c r="G215" s="0"/>
      <c r="I215" s="95"/>
      <c r="J215" s="95"/>
      <c r="M215" s="0"/>
    </row>
    <row r="216" customFormat="false" ht="13.45" hidden="false" customHeight="false" outlineLevel="0" collapsed="false">
      <c r="A216" s="74" t="n">
        <v>5</v>
      </c>
      <c r="B216" s="74" t="n">
        <v>15</v>
      </c>
      <c r="C216" s="74" t="n">
        <v>400</v>
      </c>
      <c r="D216" s="74" t="n">
        <v>500</v>
      </c>
      <c r="E216" s="74" t="n">
        <v>0.0277550542727464</v>
      </c>
      <c r="F216" s="74" t="n">
        <v>0.0127112741427428</v>
      </c>
      <c r="G216" s="0"/>
      <c r="H216" s="20" t="s">
        <v>113</v>
      </c>
      <c r="I216" s="96" t="s">
        <v>115</v>
      </c>
      <c r="J216" s="97" t="s">
        <v>116</v>
      </c>
      <c r="M216" s="0"/>
    </row>
    <row r="217" customFormat="false" ht="13.45" hidden="false" customHeight="false" outlineLevel="0" collapsed="false">
      <c r="A217" s="74" t="n">
        <v>10</v>
      </c>
      <c r="B217" s="74" t="n">
        <v>5</v>
      </c>
      <c r="C217" s="74" t="n">
        <v>400</v>
      </c>
      <c r="D217" s="74" t="n">
        <v>500</v>
      </c>
      <c r="E217" s="74" t="n">
        <v>0.0273701311001188</v>
      </c>
      <c r="F217" s="74" t="n">
        <v>0.0126134575699191</v>
      </c>
      <c r="G217" s="0"/>
      <c r="H217" s="85" t="n">
        <v>5</v>
      </c>
      <c r="I217" s="86" t="n">
        <v>0.0276577471559041</v>
      </c>
      <c r="J217" s="87" t="n">
        <v>0.0142029345720774</v>
      </c>
      <c r="M217" s="0"/>
    </row>
    <row r="218" customFormat="false" ht="13.45" hidden="false" customHeight="false" outlineLevel="0" collapsed="false">
      <c r="A218" s="74" t="n">
        <v>5</v>
      </c>
      <c r="B218" s="74" t="n">
        <v>5</v>
      </c>
      <c r="C218" s="74" t="n">
        <v>400</v>
      </c>
      <c r="D218" s="74" t="n">
        <v>400</v>
      </c>
      <c r="E218" s="74" t="n">
        <v>0.0277981416468563</v>
      </c>
      <c r="F218" s="74" t="n">
        <v>0.0146285546792296</v>
      </c>
      <c r="G218" s="0"/>
      <c r="H218" s="32" t="n">
        <v>10</v>
      </c>
      <c r="I218" s="88" t="n">
        <v>0.0277317565588921</v>
      </c>
      <c r="J218" s="89" t="n">
        <v>0.0138793923649663</v>
      </c>
      <c r="M218" s="0"/>
    </row>
    <row r="219" customFormat="false" ht="13.45" hidden="false" customHeight="false" outlineLevel="0" collapsed="false">
      <c r="A219" s="74" t="n">
        <v>10</v>
      </c>
      <c r="B219" s="74" t="n">
        <v>10</v>
      </c>
      <c r="C219" s="74" t="n">
        <v>400</v>
      </c>
      <c r="D219" s="74" t="n">
        <v>500</v>
      </c>
      <c r="E219" s="74" t="n">
        <v>0.027487302185228</v>
      </c>
      <c r="F219" s="74" t="n">
        <v>0.0128531800817593</v>
      </c>
      <c r="G219" s="0"/>
      <c r="H219" s="90" t="n">
        <v>15</v>
      </c>
      <c r="I219" s="91" t="n">
        <v>0.0276366745821783</v>
      </c>
      <c r="J219" s="92" t="n">
        <v>0.0137009788174524</v>
      </c>
      <c r="M219" s="0"/>
    </row>
    <row r="220" customFormat="false" ht="13.45" hidden="false" customHeight="false" outlineLevel="0" collapsed="false">
      <c r="A220" s="74" t="n">
        <v>5</v>
      </c>
      <c r="B220" s="74" t="n">
        <v>15</v>
      </c>
      <c r="C220" s="74" t="n">
        <v>200</v>
      </c>
      <c r="D220" s="74" t="n">
        <v>400</v>
      </c>
      <c r="E220" s="74" t="n">
        <v>0.0276663858624463</v>
      </c>
      <c r="F220" s="74" t="n">
        <v>0.014447679417254</v>
      </c>
      <c r="G220" s="0"/>
      <c r="H220" s="63" t="s">
        <v>37</v>
      </c>
      <c r="I220" s="93" t="n">
        <v>0.0276753927656582</v>
      </c>
      <c r="J220" s="94" t="n">
        <v>0.013927768584832</v>
      </c>
      <c r="M220" s="0"/>
    </row>
    <row r="221" customFormat="false" ht="13.45" hidden="false" customHeight="false" outlineLevel="0" collapsed="false">
      <c r="A221" s="74" t="n">
        <v>15</v>
      </c>
      <c r="B221" s="74" t="n">
        <v>15</v>
      </c>
      <c r="C221" s="74" t="n">
        <v>400</v>
      </c>
      <c r="D221" s="74" t="n">
        <v>500</v>
      </c>
      <c r="E221" s="74" t="n">
        <v>0.0272665363842072</v>
      </c>
      <c r="F221" s="74" t="n">
        <v>0.0126006877706183</v>
      </c>
      <c r="G221" s="0"/>
      <c r="H221" s="0"/>
      <c r="I221" s="0"/>
      <c r="J221" s="0"/>
      <c r="M221" s="0"/>
    </row>
    <row r="222" customFormat="false" ht="13.45" hidden="false" customHeight="false" outlineLevel="0" collapsed="false">
      <c r="A222" s="74" t="n">
        <v>15</v>
      </c>
      <c r="B222" s="74" t="n">
        <v>15</v>
      </c>
      <c r="C222" s="74" t="n">
        <v>300</v>
      </c>
      <c r="D222" s="74" t="n">
        <v>400</v>
      </c>
      <c r="E222" s="74" t="n">
        <v>0.0277747590940481</v>
      </c>
      <c r="F222" s="74" t="n">
        <v>0.0145827983693263</v>
      </c>
      <c r="G222" s="0"/>
      <c r="M222" s="0"/>
    </row>
    <row r="223" customFormat="false" ht="13.45" hidden="false" customHeight="false" outlineLevel="0" collapsed="false">
      <c r="A223" s="74" t="n">
        <v>5</v>
      </c>
      <c r="B223" s="74" t="n">
        <v>15</v>
      </c>
      <c r="C223" s="74" t="n">
        <v>400</v>
      </c>
      <c r="D223" s="74" t="n">
        <v>400</v>
      </c>
      <c r="E223" s="74" t="n">
        <v>0.0278074471434338</v>
      </c>
      <c r="F223" s="74" t="n">
        <v>0.0146182713817412</v>
      </c>
      <c r="G223" s="0"/>
      <c r="H223" s="103"/>
      <c r="I223" s="104" t="s">
        <v>113</v>
      </c>
      <c r="J223" s="104" t="s">
        <v>32</v>
      </c>
      <c r="K223" s="105"/>
      <c r="L223" s="105"/>
      <c r="M223" s="0"/>
    </row>
    <row r="224" customFormat="false" ht="13.45" hidden="false" customHeight="false" outlineLevel="0" collapsed="false">
      <c r="A224" s="74" t="n">
        <v>5</v>
      </c>
      <c r="B224" s="74" t="n">
        <v>15</v>
      </c>
      <c r="C224" s="74" t="n">
        <v>400</v>
      </c>
      <c r="D224" s="74" t="n">
        <v>600</v>
      </c>
      <c r="E224" s="74" t="n">
        <v>0.0277425010147322</v>
      </c>
      <c r="F224" s="74" t="n">
        <v>0.013577586437554</v>
      </c>
      <c r="G224" s="0"/>
      <c r="H224" s="107" t="s">
        <v>112</v>
      </c>
      <c r="I224" s="16" t="n">
        <v>5</v>
      </c>
      <c r="J224" s="16" t="n">
        <v>10</v>
      </c>
      <c r="K224" s="16" t="n">
        <v>15</v>
      </c>
      <c r="L224" s="108" t="s">
        <v>37</v>
      </c>
      <c r="M224" s="0"/>
    </row>
    <row r="225" customFormat="false" ht="13.45" hidden="false" customHeight="false" outlineLevel="0" collapsed="false">
      <c r="A225" s="74" t="n">
        <v>15</v>
      </c>
      <c r="B225" s="74" t="n">
        <v>15</v>
      </c>
      <c r="C225" s="74" t="n">
        <v>200</v>
      </c>
      <c r="D225" s="74" t="n">
        <v>500</v>
      </c>
      <c r="E225" s="74" t="n">
        <v>0.0272176386166153</v>
      </c>
      <c r="F225" s="74" t="n">
        <v>0.0129181685606768</v>
      </c>
      <c r="G225" s="0"/>
      <c r="H225" s="85" t="n">
        <v>5</v>
      </c>
      <c r="I225" s="86" t="n">
        <v>0.0273053628853176</v>
      </c>
      <c r="J225" s="134" t="n">
        <v>0.0272586871352166</v>
      </c>
      <c r="K225" s="119" t="n">
        <v>0.0277550542727464</v>
      </c>
      <c r="L225" s="120" t="n">
        <v>0.0274397014310935</v>
      </c>
      <c r="M225" s="0"/>
    </row>
    <row r="226" customFormat="false" ht="13.45" hidden="false" customHeight="false" outlineLevel="0" collapsed="false">
      <c r="A226" s="74" t="n">
        <v>10</v>
      </c>
      <c r="B226" s="74" t="n">
        <v>5</v>
      </c>
      <c r="C226" s="74" t="n">
        <v>300</v>
      </c>
      <c r="D226" s="74" t="n">
        <v>600</v>
      </c>
      <c r="E226" s="74" t="n">
        <v>0.027733973046727</v>
      </c>
      <c r="F226" s="74" t="n">
        <v>0.0146769484786268</v>
      </c>
      <c r="G226" s="0"/>
      <c r="H226" s="32" t="n">
        <v>10</v>
      </c>
      <c r="I226" s="88" t="n">
        <v>0.0273701311001188</v>
      </c>
      <c r="J226" s="113" t="n">
        <v>0.027487302185228</v>
      </c>
      <c r="K226" s="121" t="n">
        <v>0.0273786645058657</v>
      </c>
      <c r="L226" s="122" t="n">
        <v>0.0274120325970708</v>
      </c>
      <c r="M226" s="0"/>
    </row>
    <row r="227" customFormat="false" ht="13.45" hidden="false" customHeight="false" outlineLevel="0" collapsed="false">
      <c r="A227" s="74" t="n">
        <v>5</v>
      </c>
      <c r="B227" s="74" t="n">
        <v>10</v>
      </c>
      <c r="C227" s="74" t="n">
        <v>300</v>
      </c>
      <c r="D227" s="74" t="n">
        <v>400</v>
      </c>
      <c r="E227" s="74" t="n">
        <v>0.0277810733875579</v>
      </c>
      <c r="F227" s="74" t="n">
        <v>0.0144243801639859</v>
      </c>
      <c r="G227" s="0"/>
      <c r="H227" s="32" t="n">
        <v>15</v>
      </c>
      <c r="I227" s="91" t="n">
        <v>0.0272125604602303</v>
      </c>
      <c r="J227" s="135" t="n">
        <v>0.0273051667088274</v>
      </c>
      <c r="K227" s="123" t="n">
        <v>0.0272665363842072</v>
      </c>
      <c r="L227" s="124" t="n">
        <v>0.0272614211844216</v>
      </c>
      <c r="M227" s="0"/>
    </row>
    <row r="228" customFormat="false" ht="13.45" hidden="false" customHeight="false" outlineLevel="0" collapsed="false">
      <c r="A228" s="74" t="n">
        <v>5</v>
      </c>
      <c r="B228" s="74" t="n">
        <v>10</v>
      </c>
      <c r="C228" s="74" t="n">
        <v>300</v>
      </c>
      <c r="D228" s="74" t="n">
        <v>500</v>
      </c>
      <c r="E228" s="74" t="n">
        <v>0.0272646346878384</v>
      </c>
      <c r="F228" s="74" t="n">
        <v>0.012553507352753</v>
      </c>
      <c r="G228" s="0"/>
      <c r="H228" s="108" t="s">
        <v>37</v>
      </c>
      <c r="I228" s="93" t="n">
        <v>0.0272960181485556</v>
      </c>
      <c r="J228" s="136" t="n">
        <v>0.0273503853430907</v>
      </c>
      <c r="K228" s="125" t="n">
        <v>0.0274667517209397</v>
      </c>
      <c r="L228" s="126" t="n">
        <v>0.0273710517375287</v>
      </c>
      <c r="M228" s="0"/>
    </row>
    <row r="229" customFormat="false" ht="13.45" hidden="false" customHeight="false" outlineLevel="0" collapsed="false">
      <c r="A229" s="74" t="n">
        <v>15</v>
      </c>
      <c r="B229" s="74" t="n">
        <v>15</v>
      </c>
      <c r="C229" s="74" t="n">
        <v>300</v>
      </c>
      <c r="D229" s="74" t="n">
        <v>600</v>
      </c>
      <c r="E229" s="74" t="n">
        <v>0.0277320560480617</v>
      </c>
      <c r="F229" s="74" t="n">
        <v>0.0150204530639004</v>
      </c>
      <c r="G229" s="0"/>
      <c r="H229" s="0"/>
      <c r="I229" s="0"/>
      <c r="J229" s="0"/>
      <c r="K229" s="0"/>
      <c r="L229" s="0"/>
      <c r="M229" s="0"/>
    </row>
    <row r="230" customFormat="false" ht="13.45" hidden="false" customHeight="false" outlineLevel="0" collapsed="false">
      <c r="A230" s="74" t="n">
        <v>5</v>
      </c>
      <c r="B230" s="74" t="n">
        <v>10</v>
      </c>
      <c r="C230" s="74" t="n">
        <v>300</v>
      </c>
      <c r="D230" s="74" t="n">
        <v>600</v>
      </c>
      <c r="E230" s="74" t="n">
        <v>0.0277505237748832</v>
      </c>
      <c r="F230" s="74" t="n">
        <v>0.0135403040432141</v>
      </c>
      <c r="G230" s="0"/>
      <c r="H230" s="0"/>
      <c r="I230" s="0"/>
      <c r="J230" s="0"/>
      <c r="K230" s="0"/>
      <c r="L230" s="0"/>
      <c r="M230" s="0"/>
    </row>
    <row r="231" customFormat="false" ht="13.45" hidden="false" customHeight="false" outlineLevel="0" collapsed="false">
      <c r="A231" s="74" t="n">
        <v>15</v>
      </c>
      <c r="B231" s="74" t="n">
        <v>10</v>
      </c>
      <c r="C231" s="74" t="n">
        <v>300</v>
      </c>
      <c r="D231" s="74" t="n">
        <v>500</v>
      </c>
      <c r="E231" s="74" t="n">
        <v>0.027356920053565</v>
      </c>
      <c r="F231" s="74" t="n">
        <v>0.0125839403117134</v>
      </c>
      <c r="G231" s="0"/>
      <c r="H231" s="103"/>
      <c r="I231" s="104" t="s">
        <v>113</v>
      </c>
      <c r="J231" s="104" t="s">
        <v>32</v>
      </c>
      <c r="K231" s="105"/>
      <c r="L231" s="105"/>
      <c r="M231" s="0"/>
    </row>
    <row r="232" customFormat="false" ht="13.45" hidden="false" customHeight="false" outlineLevel="0" collapsed="false">
      <c r="A232" s="74" t="n">
        <v>10</v>
      </c>
      <c r="B232" s="74" t="n">
        <v>15</v>
      </c>
      <c r="C232" s="74" t="n">
        <v>300</v>
      </c>
      <c r="D232" s="74" t="n">
        <v>400</v>
      </c>
      <c r="E232" s="74" t="n">
        <v>0.0276964748558608</v>
      </c>
      <c r="F232" s="74" t="n">
        <v>0.0145834620931173</v>
      </c>
      <c r="G232" s="0"/>
      <c r="H232" s="107" t="s">
        <v>112</v>
      </c>
      <c r="I232" s="16" t="n">
        <v>5</v>
      </c>
      <c r="J232" s="16" t="n">
        <v>10</v>
      </c>
      <c r="K232" s="16" t="n">
        <v>15</v>
      </c>
      <c r="L232" s="108" t="s">
        <v>37</v>
      </c>
      <c r="M232" s="0"/>
    </row>
    <row r="233" customFormat="false" ht="13.45" hidden="false" customHeight="false" outlineLevel="0" collapsed="false">
      <c r="A233" s="74" t="n">
        <v>10</v>
      </c>
      <c r="B233" s="74" t="n">
        <v>10</v>
      </c>
      <c r="C233" s="74" t="n">
        <v>200</v>
      </c>
      <c r="D233" s="74" t="n">
        <v>500</v>
      </c>
      <c r="E233" s="74" t="n">
        <v>0.027295362988569</v>
      </c>
      <c r="F233" s="74" t="n">
        <v>0.0125593682039823</v>
      </c>
      <c r="G233" s="0"/>
      <c r="H233" s="85" t="n">
        <v>5</v>
      </c>
      <c r="I233" s="86" t="n">
        <v>0.0125526970280986</v>
      </c>
      <c r="J233" s="137" t="n">
        <v>0.0124626718123526</v>
      </c>
      <c r="K233" s="119" t="n">
        <v>0.0127112741427428</v>
      </c>
      <c r="L233" s="120" t="n">
        <v>0.0125755476610647</v>
      </c>
      <c r="M233" s="0"/>
    </row>
    <row r="234" customFormat="false" ht="13.45" hidden="false" customHeight="false" outlineLevel="0" collapsed="false">
      <c r="A234" s="74" t="n">
        <v>15</v>
      </c>
      <c r="B234" s="74" t="n">
        <v>10</v>
      </c>
      <c r="C234" s="74" t="n">
        <v>200</v>
      </c>
      <c r="D234" s="74" t="n">
        <v>500</v>
      </c>
      <c r="E234" s="74" t="n">
        <v>0.0273043879412292</v>
      </c>
      <c r="F234" s="74" t="n">
        <v>0.0130994176227148</v>
      </c>
      <c r="G234" s="0"/>
      <c r="H234" s="32" t="n">
        <v>10</v>
      </c>
      <c r="I234" s="88" t="n">
        <v>0.0126134575699191</v>
      </c>
      <c r="J234" s="113" t="n">
        <v>0.0128531800817593</v>
      </c>
      <c r="K234" s="121" t="n">
        <v>0.0127119074393845</v>
      </c>
      <c r="L234" s="122" t="n">
        <v>0.012726181697021</v>
      </c>
      <c r="M234" s="0"/>
    </row>
    <row r="235" customFormat="false" ht="13.45" hidden="false" customHeight="false" outlineLevel="0" collapsed="false">
      <c r="A235" s="74" t="n">
        <v>15</v>
      </c>
      <c r="B235" s="74" t="n">
        <v>10</v>
      </c>
      <c r="C235" s="74" t="n">
        <v>400</v>
      </c>
      <c r="D235" s="74" t="n">
        <v>400</v>
      </c>
      <c r="E235" s="74" t="n">
        <v>0.0277726083903836</v>
      </c>
      <c r="F235" s="74" t="n">
        <v>0.014737372536367</v>
      </c>
      <c r="G235" s="0"/>
      <c r="H235" s="32" t="n">
        <v>15</v>
      </c>
      <c r="I235" s="101" t="n">
        <v>0.0130195443703591</v>
      </c>
      <c r="J235" s="135" t="n">
        <v>0.0125619461670006</v>
      </c>
      <c r="K235" s="123" t="n">
        <v>0.0126006877706183</v>
      </c>
      <c r="L235" s="124" t="n">
        <v>0.012727392769326</v>
      </c>
      <c r="M235" s="0"/>
    </row>
    <row r="236" customFormat="false" ht="13.45" hidden="false" customHeight="false" outlineLevel="0" collapsed="false">
      <c r="A236" s="74" t="n">
        <v>15</v>
      </c>
      <c r="B236" s="74" t="n">
        <v>15</v>
      </c>
      <c r="C236" s="74" t="n">
        <v>200</v>
      </c>
      <c r="D236" s="74" t="n">
        <v>400</v>
      </c>
      <c r="E236" s="74" t="n">
        <v>0.0277175303354732</v>
      </c>
      <c r="F236" s="74" t="n">
        <v>0.0146138642072471</v>
      </c>
      <c r="G236" s="0"/>
      <c r="H236" s="108" t="s">
        <v>37</v>
      </c>
      <c r="I236" s="93" t="n">
        <v>0.0127285663227923</v>
      </c>
      <c r="J236" s="136" t="n">
        <v>0.0126259326870375</v>
      </c>
      <c r="K236" s="125" t="n">
        <v>0.0126746231175818</v>
      </c>
      <c r="L236" s="126" t="n">
        <v>0.0126763740424705</v>
      </c>
      <c r="M236" s="0"/>
    </row>
    <row r="237" customFormat="false" ht="13.45" hidden="false" customHeight="false" outlineLevel="0" collapsed="false">
      <c r="A237" s="74" t="n">
        <v>10</v>
      </c>
      <c r="B237" s="74" t="n">
        <v>5</v>
      </c>
      <c r="C237" s="74" t="n">
        <v>200</v>
      </c>
      <c r="D237" s="74" t="n">
        <v>500</v>
      </c>
      <c r="E237" s="74" t="n">
        <v>0.0272657333347741</v>
      </c>
      <c r="F237" s="74" t="n">
        <v>0.0126195881608499</v>
      </c>
      <c r="G237" s="0"/>
      <c r="L237" s="74" t="s">
        <v>117</v>
      </c>
      <c r="M237" s="0"/>
    </row>
    <row r="238" customFormat="false" ht="13.45" hidden="false" customHeight="false" outlineLevel="0" collapsed="false">
      <c r="A238" s="74" t="n">
        <v>10</v>
      </c>
      <c r="B238" s="74" t="n">
        <v>5</v>
      </c>
      <c r="C238" s="74" t="n">
        <v>200</v>
      </c>
      <c r="D238" s="74" t="n">
        <v>600</v>
      </c>
      <c r="E238" s="74" t="n">
        <v>0.0278050211434735</v>
      </c>
      <c r="F238" s="74" t="n">
        <v>0.0136398821003798</v>
      </c>
      <c r="G238" s="0"/>
      <c r="L238" s="74" t="s">
        <v>117</v>
      </c>
      <c r="M238" s="0"/>
    </row>
    <row r="239" customFormat="false" ht="13.45" hidden="false" customHeight="false" outlineLevel="0" collapsed="false">
      <c r="A239" s="74" t="n">
        <v>5</v>
      </c>
      <c r="B239" s="74" t="n">
        <v>15</v>
      </c>
      <c r="C239" s="74" t="n">
        <v>300</v>
      </c>
      <c r="D239" s="74" t="n">
        <v>500</v>
      </c>
      <c r="E239" s="74" t="n">
        <v>0.0273060852930813</v>
      </c>
      <c r="F239" s="74" t="n">
        <v>0.0126598859582523</v>
      </c>
      <c r="G239" s="0"/>
      <c r="L239" s="74" t="s">
        <v>117</v>
      </c>
      <c r="M239" s="0"/>
    </row>
    <row r="240" customFormat="false" ht="13.45" hidden="false" customHeight="false" outlineLevel="0" collapsed="false">
      <c r="A240" s="74" t="n">
        <v>15</v>
      </c>
      <c r="B240" s="74" t="n">
        <v>15</v>
      </c>
      <c r="C240" s="74" t="n">
        <v>400</v>
      </c>
      <c r="D240" s="74" t="n">
        <v>400</v>
      </c>
      <c r="E240" s="74" t="n">
        <v>0.0279257951748146</v>
      </c>
      <c r="F240" s="74" t="n">
        <v>0.015054577629523</v>
      </c>
      <c r="G240" s="0"/>
      <c r="L240" s="74" t="s">
        <v>117</v>
      </c>
      <c r="M240" s="0"/>
    </row>
    <row r="241" customFormat="false" ht="13.45" hidden="false" customHeight="false" outlineLevel="0" collapsed="false">
      <c r="A241" s="74" t="n">
        <v>10</v>
      </c>
      <c r="B241" s="74" t="n">
        <v>15</v>
      </c>
      <c r="C241" s="74" t="n">
        <v>400</v>
      </c>
      <c r="D241" s="74" t="n">
        <v>500</v>
      </c>
      <c r="E241" s="74" t="n">
        <v>0.0273786645058657</v>
      </c>
      <c r="F241" s="74" t="n">
        <v>0.0127119074393845</v>
      </c>
      <c r="G241" s="0"/>
      <c r="L241" s="74" t="s">
        <v>117</v>
      </c>
      <c r="M241" s="0"/>
    </row>
    <row r="242" customFormat="false" ht="13.45" hidden="false" customHeight="false" outlineLevel="0" collapsed="false">
      <c r="A242" s="74" t="n">
        <v>15</v>
      </c>
      <c r="B242" s="74" t="n">
        <v>5</v>
      </c>
      <c r="C242" s="74" t="n">
        <v>300</v>
      </c>
      <c r="D242" s="74" t="n">
        <v>400</v>
      </c>
      <c r="E242" s="74" t="n">
        <v>0.0277366060793134</v>
      </c>
      <c r="F242" s="74" t="n">
        <v>0.0145150336399124</v>
      </c>
      <c r="G242" s="0"/>
      <c r="L242" s="74" t="s">
        <v>117</v>
      </c>
      <c r="M242" s="0"/>
    </row>
    <row r="243" customFormat="false" ht="13.45" hidden="false" customHeight="false" outlineLevel="0" collapsed="false">
      <c r="A243" s="74" t="n">
        <v>10</v>
      </c>
      <c r="B243" s="74" t="n">
        <v>5</v>
      </c>
      <c r="C243" s="74" t="n">
        <v>300</v>
      </c>
      <c r="D243" s="74" t="n">
        <v>400</v>
      </c>
      <c r="E243" s="74" t="n">
        <v>0.0277668783301186</v>
      </c>
      <c r="F243" s="74" t="n">
        <v>0.0144284699817252</v>
      </c>
      <c r="G243" s="0"/>
      <c r="L243" s="74" t="s">
        <v>117</v>
      </c>
      <c r="M243" s="0"/>
    </row>
    <row r="244" customFormat="false" ht="13.45" hidden="false" customHeight="false" outlineLevel="0" collapsed="false">
      <c r="A244" s="74" t="n">
        <v>5</v>
      </c>
      <c r="B244" s="74" t="n">
        <v>15</v>
      </c>
      <c r="C244" s="74" t="n">
        <v>200</v>
      </c>
      <c r="D244" s="74" t="n">
        <v>600</v>
      </c>
      <c r="E244" s="74" t="n">
        <v>0.0277981288577423</v>
      </c>
      <c r="F244" s="74" t="n">
        <v>0.0134735112809735</v>
      </c>
      <c r="G244" s="0"/>
      <c r="L244" s="74" t="s">
        <v>117</v>
      </c>
      <c r="M244" s="0"/>
    </row>
    <row r="245" customFormat="false" ht="13.45" hidden="false" customHeight="false" outlineLevel="0" collapsed="false">
      <c r="A245" s="74" t="n">
        <v>10</v>
      </c>
      <c r="B245" s="74" t="n">
        <v>5</v>
      </c>
      <c r="C245" s="74" t="n">
        <v>400</v>
      </c>
      <c r="D245" s="74" t="n">
        <v>600</v>
      </c>
      <c r="E245" s="74" t="n">
        <v>0.027690100844877</v>
      </c>
      <c r="F245" s="74" t="n">
        <v>0.0136895347200016</v>
      </c>
      <c r="G245" s="0"/>
      <c r="L245" s="74" t="s">
        <v>117</v>
      </c>
      <c r="M245" s="0"/>
    </row>
    <row r="246" customFormat="false" ht="13.45" hidden="false" customHeight="false" outlineLevel="0" collapsed="false">
      <c r="A246" s="74" t="n">
        <v>10</v>
      </c>
      <c r="B246" s="74" t="n">
        <v>15</v>
      </c>
      <c r="C246" s="74" t="n">
        <v>400</v>
      </c>
      <c r="D246" s="74" t="n">
        <v>600</v>
      </c>
      <c r="E246" s="74" t="n">
        <v>0.0277773462332775</v>
      </c>
      <c r="F246" s="74" t="n">
        <v>0.0139182999004304</v>
      </c>
      <c r="G246" s="0"/>
      <c r="L246" s="74" t="s">
        <v>117</v>
      </c>
      <c r="M246" s="0"/>
    </row>
    <row r="247" customFormat="false" ht="13.45" hidden="false" customHeight="false" outlineLevel="0" collapsed="false">
      <c r="A247" s="74" t="n">
        <v>15</v>
      </c>
      <c r="B247" s="74" t="n">
        <v>5</v>
      </c>
      <c r="C247" s="74" t="n">
        <v>300</v>
      </c>
      <c r="D247" s="74" t="n">
        <v>600</v>
      </c>
      <c r="E247" s="74" t="n">
        <v>0.0279948252467428</v>
      </c>
      <c r="F247" s="74" t="n">
        <v>0.0169496831740034</v>
      </c>
      <c r="G247" s="0"/>
      <c r="L247" s="74" t="s">
        <v>117</v>
      </c>
      <c r="M247" s="0"/>
    </row>
    <row r="248" customFormat="false" ht="13.45" hidden="false" customHeight="false" outlineLevel="0" collapsed="false">
      <c r="A248" s="74" t="n">
        <v>5</v>
      </c>
      <c r="B248" s="74" t="n">
        <v>15</v>
      </c>
      <c r="C248" s="74" t="n">
        <v>300</v>
      </c>
      <c r="D248" s="74" t="n">
        <v>400</v>
      </c>
      <c r="E248" s="74" t="n">
        <v>0.0277828978231535</v>
      </c>
      <c r="F248" s="74" t="n">
        <v>0.0146555958641398</v>
      </c>
      <c r="G248" s="0"/>
      <c r="L248" s="74" t="s">
        <v>117</v>
      </c>
      <c r="M248" s="0"/>
    </row>
    <row r="249" customFormat="false" ht="13.45" hidden="false" customHeight="false" outlineLevel="0" collapsed="false">
      <c r="A249" s="74" t="n">
        <v>15</v>
      </c>
      <c r="B249" s="74" t="n">
        <v>10</v>
      </c>
      <c r="C249" s="74" t="n">
        <v>400</v>
      </c>
      <c r="D249" s="74" t="n">
        <v>500</v>
      </c>
      <c r="E249" s="74" t="n">
        <v>0.0273051667088274</v>
      </c>
      <c r="F249" s="74" t="n">
        <v>0.0125619461670006</v>
      </c>
      <c r="G249" s="0"/>
      <c r="L249" s="74" t="s">
        <v>117</v>
      </c>
      <c r="M249" s="0"/>
    </row>
    <row r="250" customFormat="false" ht="13.45" hidden="false" customHeight="false" outlineLevel="0" collapsed="false">
      <c r="A250" s="74" t="n">
        <v>10</v>
      </c>
      <c r="B250" s="74" t="n">
        <v>10</v>
      </c>
      <c r="C250" s="74" t="n">
        <v>300</v>
      </c>
      <c r="D250" s="74" t="n">
        <v>400</v>
      </c>
      <c r="E250" s="74" t="n">
        <v>0.0278709661161988</v>
      </c>
      <c r="F250" s="74" t="n">
        <v>0.0145309769772272</v>
      </c>
      <c r="G250" s="0"/>
      <c r="L250" s="74" t="s">
        <v>117</v>
      </c>
      <c r="M250" s="0"/>
    </row>
    <row r="251" customFormat="false" ht="13.45" hidden="false" customHeight="false" outlineLevel="0" collapsed="false">
      <c r="A251" s="74" t="n">
        <v>10</v>
      </c>
      <c r="B251" s="74" t="n">
        <v>5</v>
      </c>
      <c r="C251" s="74" t="n">
        <v>400</v>
      </c>
      <c r="D251" s="74" t="n">
        <v>400</v>
      </c>
      <c r="E251" s="74" t="n">
        <v>0.0277268761976726</v>
      </c>
      <c r="F251" s="74" t="n">
        <v>0.0145924929424003</v>
      </c>
      <c r="G251" s="0"/>
      <c r="L251" s="74" t="s">
        <v>117</v>
      </c>
      <c r="M251" s="0"/>
    </row>
    <row r="252" customFormat="false" ht="13.45" hidden="false" customHeight="false" outlineLevel="0" collapsed="false">
      <c r="A252" s="74" t="n">
        <v>10</v>
      </c>
      <c r="B252" s="74" t="n">
        <v>15</v>
      </c>
      <c r="C252" s="74" t="n">
        <v>200</v>
      </c>
      <c r="D252" s="74" t="n">
        <v>500</v>
      </c>
      <c r="E252" s="74" t="n">
        <v>0.0273683398064657</v>
      </c>
      <c r="F252" s="74" t="n">
        <v>0.0124709825464683</v>
      </c>
      <c r="G252" s="0"/>
      <c r="L252" s="74" t="s">
        <v>117</v>
      </c>
      <c r="M252" s="0"/>
    </row>
    <row r="253" customFormat="false" ht="13.45" hidden="false" customHeight="false" outlineLevel="0" collapsed="false">
      <c r="A253" s="74" t="n">
        <v>10</v>
      </c>
      <c r="B253" s="74" t="n">
        <v>15</v>
      </c>
      <c r="C253" s="74" t="n">
        <v>400</v>
      </c>
      <c r="D253" s="74" t="n">
        <v>400</v>
      </c>
      <c r="E253" s="74" t="n">
        <v>0.0277333989059793</v>
      </c>
      <c r="F253" s="74" t="n">
        <v>0.0144967973288582</v>
      </c>
      <c r="G253" s="0"/>
      <c r="L253" s="74" t="s">
        <v>117</v>
      </c>
      <c r="M253" s="0"/>
    </row>
    <row r="254" customFormat="false" ht="13.45" hidden="false" customHeight="false" outlineLevel="0" collapsed="false">
      <c r="A254" s="74" t="n">
        <v>15</v>
      </c>
      <c r="B254" s="74" t="n">
        <v>5</v>
      </c>
      <c r="C254" s="74" t="n">
        <v>200</v>
      </c>
      <c r="D254" s="74" t="n">
        <v>500</v>
      </c>
      <c r="E254" s="74" t="n">
        <v>0.0272158467188324</v>
      </c>
      <c r="F254" s="74" t="n">
        <v>0.0126226019950381</v>
      </c>
      <c r="G254" s="0"/>
      <c r="L254" s="74" t="s">
        <v>117</v>
      </c>
      <c r="M254" s="0"/>
    </row>
    <row r="255" customFormat="false" ht="13.45" hidden="false" customHeight="false" outlineLevel="0" collapsed="false">
      <c r="A255" s="74" t="n">
        <v>5</v>
      </c>
      <c r="B255" s="74" t="n">
        <v>5</v>
      </c>
      <c r="C255" s="74" t="n">
        <v>200</v>
      </c>
      <c r="D255" s="74" t="n">
        <v>600</v>
      </c>
      <c r="E255" s="74" t="n">
        <v>0.0278248932349117</v>
      </c>
      <c r="F255" s="74" t="n">
        <v>0.0134529846877591</v>
      </c>
      <c r="G255" s="0"/>
      <c r="L255" s="74" t="s">
        <v>117</v>
      </c>
      <c r="M255" s="0"/>
    </row>
    <row r="256" customFormat="false" ht="13.45" hidden="false" customHeight="false" outlineLevel="0" collapsed="false">
      <c r="A256" s="74" t="n">
        <v>10</v>
      </c>
      <c r="B256" s="74" t="n">
        <v>15</v>
      </c>
      <c r="C256" s="74" t="n">
        <v>300</v>
      </c>
      <c r="D256" s="74" t="n">
        <v>600</v>
      </c>
      <c r="E256" s="74" t="n">
        <v>0.0277531030510179</v>
      </c>
      <c r="F256" s="74" t="n">
        <v>0.0134692429531631</v>
      </c>
      <c r="G256" s="0"/>
      <c r="L256" s="74" t="s">
        <v>117</v>
      </c>
      <c r="M256" s="0"/>
    </row>
    <row r="257" customFormat="false" ht="13.45" hidden="false" customHeight="false" outlineLevel="0" collapsed="false">
      <c r="A257" s="74" t="n">
        <v>5</v>
      </c>
      <c r="B257" s="74" t="n">
        <v>5</v>
      </c>
      <c r="C257" s="74" t="n">
        <v>200</v>
      </c>
      <c r="D257" s="74" t="n">
        <v>500</v>
      </c>
      <c r="E257" s="74" t="n">
        <v>0.0279109589248243</v>
      </c>
      <c r="F257" s="74" t="n">
        <v>0.0164513402044849</v>
      </c>
      <c r="G257" s="0"/>
      <c r="L257" s="74" t="s">
        <v>117</v>
      </c>
      <c r="M257" s="0"/>
    </row>
    <row r="258" customFormat="false" ht="13.45" hidden="false" customHeight="false" outlineLevel="0" collapsed="false">
      <c r="A258" s="74" t="n">
        <v>15</v>
      </c>
      <c r="B258" s="74" t="n">
        <v>15</v>
      </c>
      <c r="C258" s="74" t="n">
        <v>400</v>
      </c>
      <c r="D258" s="74" t="n">
        <v>600</v>
      </c>
      <c r="E258" s="74" t="n">
        <v>0.0276757637049803</v>
      </c>
      <c r="F258" s="74" t="n">
        <v>0.0135071830550466</v>
      </c>
      <c r="G258" s="0"/>
      <c r="L258" s="74" t="s">
        <v>117</v>
      </c>
      <c r="M258" s="0"/>
    </row>
    <row r="259" customFormat="false" ht="13.45" hidden="false" customHeight="false" outlineLevel="0" collapsed="false">
      <c r="A259" s="74" t="n">
        <v>15</v>
      </c>
      <c r="B259" s="74" t="n">
        <v>15</v>
      </c>
      <c r="C259" s="74" t="n">
        <v>200</v>
      </c>
      <c r="D259" s="74" t="n">
        <v>600</v>
      </c>
      <c r="E259" s="74" t="n">
        <v>0.027770511232103</v>
      </c>
      <c r="F259" s="74" t="n">
        <v>0.0136914905091539</v>
      </c>
      <c r="G259" s="0"/>
      <c r="L259" s="74" t="s">
        <v>117</v>
      </c>
      <c r="M259" s="0"/>
    </row>
    <row r="260" customFormat="false" ht="13.45" hidden="false" customHeight="false" outlineLevel="0" collapsed="false">
      <c r="A260" s="74" t="n">
        <v>15</v>
      </c>
      <c r="B260" s="74" t="n">
        <v>10</v>
      </c>
      <c r="C260" s="74" t="n">
        <v>400</v>
      </c>
      <c r="D260" s="74" t="n">
        <v>600</v>
      </c>
      <c r="E260" s="74" t="n">
        <v>0.0277019951349735</v>
      </c>
      <c r="F260" s="74" t="n">
        <v>0.0137131169687583</v>
      </c>
      <c r="G260" s="0"/>
      <c r="L260" s="74" t="s">
        <v>117</v>
      </c>
      <c r="M260" s="0"/>
    </row>
    <row r="261" customFormat="false" ht="13.45" hidden="false" customHeight="false" outlineLevel="0" collapsed="false">
      <c r="A261" s="74" t="n">
        <v>5</v>
      </c>
      <c r="B261" s="74" t="n">
        <v>5</v>
      </c>
      <c r="C261" s="74" t="n">
        <v>200</v>
      </c>
      <c r="D261" s="74" t="n">
        <v>400</v>
      </c>
      <c r="E261" s="74" t="n">
        <v>0.0277553616674744</v>
      </c>
      <c r="F261" s="74" t="n">
        <v>0.0145438559051414</v>
      </c>
      <c r="G261" s="0"/>
      <c r="L261" s="74" t="s">
        <v>117</v>
      </c>
      <c r="M261" s="0"/>
    </row>
    <row r="262" customFormat="false" ht="13.45" hidden="false" customHeight="false" outlineLevel="0" collapsed="false">
      <c r="A262" s="74" t="n">
        <v>15</v>
      </c>
      <c r="B262" s="74" t="n">
        <v>5</v>
      </c>
      <c r="C262" s="74" t="n">
        <v>200</v>
      </c>
      <c r="D262" s="74" t="n">
        <v>400</v>
      </c>
      <c r="E262" s="74" t="n">
        <v>0.0278794815104737</v>
      </c>
      <c r="F262" s="74" t="n">
        <v>0.0145086924098168</v>
      </c>
      <c r="G262" s="0"/>
      <c r="L262" s="74" t="s">
        <v>117</v>
      </c>
      <c r="M262" s="0"/>
    </row>
    <row r="263" customFormat="false" ht="13.45" hidden="false" customHeight="false" outlineLevel="0" collapsed="false">
      <c r="A263" s="74" t="n">
        <v>10</v>
      </c>
      <c r="B263" s="74" t="n">
        <v>15</v>
      </c>
      <c r="C263" s="74" t="n">
        <v>300</v>
      </c>
      <c r="D263" s="74" t="n">
        <v>500</v>
      </c>
      <c r="E263" s="74" t="n">
        <v>0.0273790312592369</v>
      </c>
      <c r="F263" s="74" t="n">
        <v>0.0128473896259296</v>
      </c>
      <c r="G263" s="0"/>
      <c r="L263" s="74" t="s">
        <v>117</v>
      </c>
      <c r="M263" s="0"/>
    </row>
    <row r="264" customFormat="false" ht="13.45" hidden="false" customHeight="false" outlineLevel="0" collapsed="false">
      <c r="A264" s="74" t="n">
        <v>10</v>
      </c>
      <c r="B264" s="74" t="n">
        <v>10</v>
      </c>
      <c r="C264" s="74" t="n">
        <v>300</v>
      </c>
      <c r="D264" s="74" t="n">
        <v>600</v>
      </c>
      <c r="E264" s="74" t="n">
        <v>0.0296861445609495</v>
      </c>
      <c r="F264" s="74" t="n">
        <v>0.0156678641775377</v>
      </c>
      <c r="G264" s="0"/>
      <c r="L264" s="74" t="s">
        <v>117</v>
      </c>
      <c r="M264" s="0"/>
    </row>
    <row r="265" customFormat="false" ht="13.45" hidden="false" customHeight="false" outlineLevel="0" collapsed="false">
      <c r="A265" s="74" t="n">
        <v>10</v>
      </c>
      <c r="B265" s="74" t="n">
        <v>15</v>
      </c>
      <c r="C265" s="74" t="n">
        <v>200</v>
      </c>
      <c r="D265" s="74" t="n">
        <v>600</v>
      </c>
      <c r="E265" s="74" t="n">
        <v>0.0276937340335798</v>
      </c>
      <c r="F265" s="74" t="n">
        <v>0.0136020486090205</v>
      </c>
      <c r="G265" s="0"/>
      <c r="L265" s="74" t="s">
        <v>117</v>
      </c>
      <c r="M265" s="0"/>
    </row>
    <row r="266" customFormat="false" ht="13.45" hidden="false" customHeight="false" outlineLevel="0" collapsed="false">
      <c r="A266" s="74" t="n">
        <v>10</v>
      </c>
      <c r="B266" s="74" t="n">
        <v>15</v>
      </c>
      <c r="C266" s="74" t="n">
        <v>200</v>
      </c>
      <c r="D266" s="74" t="n">
        <v>400</v>
      </c>
      <c r="E266" s="74" t="n">
        <v>0.0277606145767714</v>
      </c>
      <c r="F266" s="74" t="n">
        <v>0.0145155320563741</v>
      </c>
      <c r="G266" s="0"/>
      <c r="L266" s="74" t="s">
        <v>117</v>
      </c>
      <c r="M266" s="0"/>
    </row>
    <row r="267" customFormat="false" ht="13.45" hidden="false" customHeight="false" outlineLevel="0" collapsed="false">
      <c r="A267" s="74" t="n">
        <v>5</v>
      </c>
      <c r="B267" s="74" t="n">
        <v>5</v>
      </c>
      <c r="C267" s="74" t="n">
        <v>400</v>
      </c>
      <c r="D267" s="74" t="n">
        <v>600</v>
      </c>
      <c r="E267" s="74" t="n">
        <v>0.0277371586088751</v>
      </c>
      <c r="F267" s="74" t="n">
        <v>0.0138159171622351</v>
      </c>
      <c r="G267" s="0"/>
      <c r="L267" s="74" t="s">
        <v>117</v>
      </c>
      <c r="M267" s="0"/>
    </row>
    <row r="268" customFormat="false" ht="13.45" hidden="false" customHeight="false" outlineLevel="0" collapsed="false">
      <c r="A268" s="74" t="n">
        <v>15</v>
      </c>
      <c r="B268" s="74" t="n">
        <v>10</v>
      </c>
      <c r="C268" s="74" t="n">
        <v>300</v>
      </c>
      <c r="D268" s="74" t="n">
        <v>600</v>
      </c>
      <c r="E268" s="74" t="n">
        <v>0.0278287982505812</v>
      </c>
      <c r="F268" s="74" t="n">
        <v>0.0186199659372583</v>
      </c>
      <c r="G268" s="0"/>
      <c r="L268" s="74" t="s">
        <v>117</v>
      </c>
      <c r="M268" s="0"/>
    </row>
    <row r="269" customFormat="false" ht="13.45" hidden="false" customHeight="false" outlineLevel="0" collapsed="false">
      <c r="A269" s="74" t="n">
        <v>5</v>
      </c>
      <c r="B269" s="74" t="n">
        <v>10</v>
      </c>
      <c r="C269" s="74" t="n">
        <v>200</v>
      </c>
      <c r="D269" s="74" t="n">
        <v>600</v>
      </c>
      <c r="E269" s="74" t="n">
        <v>0.0277943996366322</v>
      </c>
      <c r="F269" s="74" t="n">
        <v>0.0135326311566118</v>
      </c>
      <c r="G269" s="0"/>
      <c r="L269" s="74" t="s">
        <v>117</v>
      </c>
      <c r="M269" s="0"/>
    </row>
    <row r="270" customFormat="false" ht="13.45" hidden="false" customHeight="false" outlineLevel="0" collapsed="false">
      <c r="A270" s="74" t="n">
        <v>5</v>
      </c>
      <c r="B270" s="74" t="n">
        <v>15</v>
      </c>
      <c r="C270" s="74" t="n">
        <v>300</v>
      </c>
      <c r="D270" s="74" t="n">
        <v>600</v>
      </c>
      <c r="E270" s="74" t="n">
        <v>0.0278023212572681</v>
      </c>
      <c r="F270" s="74" t="n">
        <v>0.0134712177900632</v>
      </c>
      <c r="G270" s="0"/>
      <c r="L270" s="74" t="s">
        <v>117</v>
      </c>
      <c r="M270" s="0"/>
    </row>
    <row r="271" customFormat="false" ht="13.45" hidden="false" customHeight="false" outlineLevel="0" collapsed="false">
      <c r="A271" s="74" t="n">
        <v>15</v>
      </c>
      <c r="B271" s="74" t="n">
        <v>5</v>
      </c>
      <c r="C271" s="74" t="n">
        <v>400</v>
      </c>
      <c r="D271" s="74" t="n">
        <v>600</v>
      </c>
      <c r="E271" s="74" t="n">
        <v>0.0276900660968758</v>
      </c>
      <c r="F271" s="74" t="n">
        <v>0.0137985504603507</v>
      </c>
      <c r="G271" s="0"/>
      <c r="L271" s="74" t="s">
        <v>117</v>
      </c>
      <c r="M271" s="0"/>
    </row>
    <row r="272" customFormat="false" ht="13.45" hidden="false" customHeight="false" outlineLevel="0" collapsed="false">
      <c r="A272" s="74" t="n">
        <v>5</v>
      </c>
      <c r="B272" s="74" t="n">
        <v>10</v>
      </c>
      <c r="C272" s="74" t="n">
        <v>200</v>
      </c>
      <c r="D272" s="74" t="n">
        <v>500</v>
      </c>
      <c r="E272" s="74" t="n">
        <v>0.0273089049360908</v>
      </c>
      <c r="F272" s="74" t="n">
        <v>0.0125304374284825</v>
      </c>
      <c r="G272" s="0"/>
      <c r="L272" s="74" t="s">
        <v>117</v>
      </c>
      <c r="M272" s="0"/>
    </row>
    <row r="273" customFormat="false" ht="13.45" hidden="false" customHeight="false" outlineLevel="0" collapsed="false">
      <c r="A273" s="74" t="n">
        <v>10</v>
      </c>
      <c r="B273" s="74" t="n">
        <v>10</v>
      </c>
      <c r="C273" s="74" t="n">
        <v>200</v>
      </c>
      <c r="D273" s="74" t="n">
        <v>600</v>
      </c>
      <c r="E273" s="74" t="n">
        <v>0.0278153513650753</v>
      </c>
      <c r="F273" s="74" t="n">
        <v>0.013506162062234</v>
      </c>
      <c r="G273" s="0"/>
      <c r="L273" s="74" t="s">
        <v>117</v>
      </c>
      <c r="M273" s="0"/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12627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2018-04-14T15:06:15Z</dcterms:modified>
  <cp:revision>63</cp:revision>
  <dc:subject/>
  <dc:title/>
</cp:coreProperties>
</file>