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ion" sheetId="1" r:id="rId4"/>
  </sheets>
  <definedNames/>
  <calcPr/>
</workbook>
</file>

<file path=xl/sharedStrings.xml><?xml version="1.0" encoding="utf-8"?>
<sst xmlns="http://schemas.openxmlformats.org/spreadsheetml/2006/main" count="33" uniqueCount="19">
  <si>
    <t>Input</t>
  </si>
  <si>
    <t>Step 1: host/band split</t>
  </si>
  <si>
    <t>Step 2: host/band split</t>
  </si>
  <si>
    <t>Step 3: host/band split</t>
  </si>
  <si>
    <t>Band Break Even Point</t>
  </si>
  <si>
    <t>Host Break-Even Point</t>
  </si>
  <si>
    <t>host fraction</t>
  </si>
  <si>
    <t>band fraction</t>
  </si>
  <si>
    <t>General Admission</t>
  </si>
  <si>
    <t>Number of Attendees</t>
  </si>
  <si>
    <t>Max for Step 2</t>
  </si>
  <si>
    <t>Additional Revenue</t>
  </si>
  <si>
    <t>Available</t>
  </si>
  <si>
    <t>due host</t>
  </si>
  <si>
    <t>Total due host</t>
  </si>
  <si>
    <t>due band</t>
  </si>
  <si>
    <t>Total due band</t>
  </si>
  <si>
    <t>Total Revenue</t>
  </si>
  <si>
    <t>Carry to Step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</si>
</sst>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1" numFmtId="164" xfId="0" applyFont="1" applyNumberFormat="1"/>
  </cellXfs>
  <cellStyles count="1">
    <cellStyle xfId="0" name="Normal" builtinId="0"/>
  </cellStyles>
  <dxfs count="2">
    <dxf>
      <font>
        <color rgb="FF38761D"/>
      </font>
      <fill>
        <patternFill patternType="none"/>
      </fill>
      <border/>
    </dxf>
    <dxf>
      <font>
        <color rgb="FFCC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9.38"/>
    <col customWidth="1" min="3" max="3" width="5.0"/>
    <col customWidth="1" min="4" max="4" width="13.0"/>
    <col customWidth="1" min="6" max="6" width="3.75"/>
    <col customWidth="1" min="7" max="7" width="13.0"/>
    <col customWidth="1" min="9" max="9" width="4.25"/>
    <col customWidth="1" min="12" max="12" width="5.0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1200.0</v>
      </c>
      <c r="G2" s="3"/>
      <c r="J2" s="3"/>
    </row>
    <row r="3">
      <c r="A3" s="3" t="s">
        <v>5</v>
      </c>
      <c r="B3" s="5">
        <v>500.0</v>
      </c>
      <c r="D3" s="3" t="s">
        <v>6</v>
      </c>
      <c r="E3" s="6">
        <v>0.8</v>
      </c>
      <c r="G3" s="3" t="s">
        <v>6</v>
      </c>
      <c r="H3" s="6">
        <v>0.2</v>
      </c>
      <c r="J3" s="3" t="s">
        <v>6</v>
      </c>
      <c r="K3" s="6">
        <v>0.6</v>
      </c>
    </row>
    <row r="4">
      <c r="D4" s="3" t="s">
        <v>7</v>
      </c>
      <c r="E4" s="7">
        <f>1-E3</f>
        <v>0.2</v>
      </c>
      <c r="G4" s="3" t="s">
        <v>7</v>
      </c>
      <c r="H4" s="7">
        <f>1-H3</f>
        <v>0.8</v>
      </c>
      <c r="J4" s="3" t="s">
        <v>7</v>
      </c>
      <c r="K4" s="7">
        <f>1-K3</f>
        <v>0.4</v>
      </c>
    </row>
    <row r="5">
      <c r="A5" s="3" t="s">
        <v>8</v>
      </c>
      <c r="B5" s="5">
        <v>25.0</v>
      </c>
    </row>
    <row r="6">
      <c r="A6" s="3" t="s">
        <v>9</v>
      </c>
      <c r="B6" s="6">
        <v>60.0</v>
      </c>
      <c r="D6" s="3" t="s">
        <v>10</v>
      </c>
      <c r="E6" s="8">
        <f>B3/E3</f>
        <v>625</v>
      </c>
      <c r="G6" s="3" t="s">
        <v>10</v>
      </c>
      <c r="H6" s="8">
        <f>(B2-E12)/H4</f>
        <v>1343.75</v>
      </c>
    </row>
    <row r="7">
      <c r="A7" s="3" t="s">
        <v>11</v>
      </c>
      <c r="B7" s="5">
        <v>0.0</v>
      </c>
      <c r="D7" s="3" t="s">
        <v>12</v>
      </c>
      <c r="E7" s="8">
        <f>MIN(B14, E6)</f>
        <v>625</v>
      </c>
      <c r="G7" s="3" t="s">
        <v>12</v>
      </c>
      <c r="H7" s="8">
        <f>MIN(E14, H6)</f>
        <v>875</v>
      </c>
      <c r="J7" s="3" t="s">
        <v>12</v>
      </c>
      <c r="K7" s="8">
        <f>H14</f>
        <v>0</v>
      </c>
    </row>
    <row r="11">
      <c r="D11" s="3" t="s">
        <v>13</v>
      </c>
      <c r="E11" s="8">
        <f>E7*E3</f>
        <v>500</v>
      </c>
      <c r="G11" s="3" t="s">
        <v>13</v>
      </c>
      <c r="H11" s="8">
        <f>H7*H3</f>
        <v>175</v>
      </c>
      <c r="J11" s="3" t="s">
        <v>13</v>
      </c>
      <c r="K11" s="8">
        <f>K7*K3</f>
        <v>0</v>
      </c>
      <c r="M11" s="1" t="s">
        <v>14</v>
      </c>
      <c r="N11" s="8">
        <f t="shared" ref="N11:N12" si="1">E11+H11+K11</f>
        <v>675</v>
      </c>
    </row>
    <row r="12">
      <c r="D12" s="3" t="s">
        <v>15</v>
      </c>
      <c r="E12" s="8">
        <f>E7*E4</f>
        <v>125</v>
      </c>
      <c r="G12" s="3" t="s">
        <v>15</v>
      </c>
      <c r="H12" s="8">
        <f>H7*H4</f>
        <v>700</v>
      </c>
      <c r="J12" s="3" t="s">
        <v>15</v>
      </c>
      <c r="K12" s="8">
        <f>K7*K4</f>
        <v>0</v>
      </c>
      <c r="M12" s="1" t="s">
        <v>16</v>
      </c>
      <c r="N12" s="8">
        <f t="shared" si="1"/>
        <v>825</v>
      </c>
    </row>
    <row r="14">
      <c r="A14" s="3" t="s">
        <v>17</v>
      </c>
      <c r="B14" s="8">
        <f>B5*B6+B7</f>
        <v>1500</v>
      </c>
      <c r="D14" s="3" t="s">
        <v>18</v>
      </c>
      <c r="E14" s="8">
        <f>MAX(0, B14-E7)</f>
        <v>875</v>
      </c>
      <c r="G14" s="3" t="s">
        <v>18</v>
      </c>
      <c r="H14" s="8">
        <f>MAX(0, E14-H7)</f>
        <v>0</v>
      </c>
    </row>
    <row r="15">
      <c r="J15" s="1"/>
    </row>
    <row r="16">
      <c r="A16" s="1" t="s">
        <v>14</v>
      </c>
      <c r="B16" s="9">
        <f t="shared" ref="B16:B17" si="2">N11</f>
        <v>675</v>
      </c>
    </row>
    <row r="17">
      <c r="A17" s="1" t="s">
        <v>16</v>
      </c>
      <c r="B17" s="9">
        <f t="shared" si="2"/>
        <v>825</v>
      </c>
    </row>
    <row r="29">
      <c r="J29" s="1"/>
    </row>
    <row r="43">
      <c r="J43" s="1"/>
    </row>
    <row r="57">
      <c r="J57" s="1"/>
    </row>
    <row r="71">
      <c r="J71" s="1"/>
    </row>
    <row r="85">
      <c r="J85" s="1"/>
    </row>
    <row r="99">
      <c r="J99" s="1"/>
    </row>
    <row r="113">
      <c r="J113" s="1"/>
    </row>
    <row r="127">
      <c r="J127" s="1"/>
    </row>
    <row r="141">
      <c r="J141" s="1"/>
    </row>
    <row r="155">
      <c r="J155" s="1"/>
    </row>
    <row r="169">
      <c r="J169" s="1"/>
    </row>
    <row r="183">
      <c r="J183" s="1"/>
    </row>
    <row r="197">
      <c r="J197" s="1"/>
    </row>
    <row r="211">
      <c r="J211" s="1"/>
    </row>
    <row r="225">
      <c r="J225" s="1"/>
    </row>
    <row r="239">
      <c r="J239" s="1"/>
    </row>
    <row r="253">
      <c r="J253" s="1"/>
    </row>
    <row r="267">
      <c r="J267" s="1"/>
    </row>
    <row r="281">
      <c r="J281" s="1"/>
    </row>
    <row r="295">
      <c r="J295" s="1"/>
    </row>
    <row r="309">
      <c r="J309" s="1"/>
    </row>
    <row r="323">
      <c r="J323" s="1"/>
    </row>
    <row r="337">
      <c r="J337" s="1"/>
    </row>
    <row r="351">
      <c r="J351" s="1"/>
    </row>
    <row r="365">
      <c r="J365" s="1"/>
    </row>
    <row r="379">
      <c r="J379" s="1"/>
    </row>
    <row r="393">
      <c r="J393" s="1"/>
    </row>
    <row r="407">
      <c r="J407" s="1"/>
    </row>
    <row r="421">
      <c r="J421" s="1"/>
    </row>
    <row r="435">
      <c r="J435" s="1"/>
    </row>
    <row r="449">
      <c r="J449" s="1"/>
    </row>
    <row r="463">
      <c r="J463" s="1"/>
    </row>
    <row r="477">
      <c r="J477" s="1"/>
    </row>
    <row r="491">
      <c r="J491" s="1"/>
    </row>
    <row r="505">
      <c r="J505" s="1"/>
    </row>
    <row r="519">
      <c r="J519" s="1"/>
    </row>
    <row r="533">
      <c r="J533" s="1"/>
    </row>
    <row r="547">
      <c r="J547" s="1"/>
    </row>
    <row r="561">
      <c r="J561" s="1"/>
    </row>
    <row r="575">
      <c r="J575" s="1"/>
    </row>
    <row r="589">
      <c r="J589" s="1"/>
    </row>
    <row r="603">
      <c r="J603" s="1"/>
    </row>
    <row r="617">
      <c r="J617" s="1"/>
    </row>
    <row r="631">
      <c r="J631" s="1"/>
    </row>
    <row r="645">
      <c r="J645" s="1"/>
    </row>
    <row r="659">
      <c r="J659" s="1"/>
    </row>
    <row r="673">
      <c r="J673" s="1"/>
    </row>
    <row r="687">
      <c r="J687" s="1"/>
    </row>
    <row r="701">
      <c r="J701" s="1"/>
    </row>
    <row r="715">
      <c r="J715" s="1"/>
    </row>
    <row r="729">
      <c r="J729" s="1"/>
    </row>
    <row r="743">
      <c r="J743" s="1"/>
    </row>
    <row r="757">
      <c r="J757" s="1"/>
    </row>
    <row r="771">
      <c r="J771" s="1"/>
    </row>
    <row r="785">
      <c r="J785" s="1"/>
    </row>
    <row r="799">
      <c r="J799" s="1"/>
    </row>
    <row r="813">
      <c r="J813" s="1"/>
    </row>
    <row r="827">
      <c r="J827" s="1"/>
    </row>
    <row r="841">
      <c r="J841" s="1"/>
    </row>
    <row r="855">
      <c r="J855" s="1"/>
    </row>
    <row r="869">
      <c r="J869" s="1"/>
    </row>
    <row r="883">
      <c r="J883" s="1"/>
    </row>
    <row r="897">
      <c r="J897" s="1"/>
    </row>
    <row r="911">
      <c r="J911" s="1"/>
    </row>
    <row r="925">
      <c r="J925" s="1"/>
    </row>
    <row r="939">
      <c r="J939" s="1"/>
    </row>
    <row r="953">
      <c r="J953" s="1"/>
    </row>
    <row r="967">
      <c r="J967" s="1"/>
    </row>
    <row r="981">
      <c r="J981" s="1"/>
    </row>
  </sheetData>
  <mergeCells count="74">
    <mergeCell ref="J645:K645"/>
    <mergeCell ref="J659:K659"/>
    <mergeCell ref="J673:K673"/>
    <mergeCell ref="J687:K687"/>
    <mergeCell ref="J701:K701"/>
    <mergeCell ref="J715:K715"/>
    <mergeCell ref="J729:K729"/>
    <mergeCell ref="J743:K743"/>
    <mergeCell ref="J757:K757"/>
    <mergeCell ref="J771:K771"/>
    <mergeCell ref="J785:K785"/>
    <mergeCell ref="J799:K799"/>
    <mergeCell ref="J813:K813"/>
    <mergeCell ref="J827:K827"/>
    <mergeCell ref="J939:K939"/>
    <mergeCell ref="J953:K953"/>
    <mergeCell ref="J967:K967"/>
    <mergeCell ref="J981:K981"/>
    <mergeCell ref="J841:K841"/>
    <mergeCell ref="J855:K855"/>
    <mergeCell ref="J869:K869"/>
    <mergeCell ref="J883:K883"/>
    <mergeCell ref="J897:K897"/>
    <mergeCell ref="J911:K911"/>
    <mergeCell ref="J925:K925"/>
    <mergeCell ref="A1:B1"/>
    <mergeCell ref="D1:E1"/>
    <mergeCell ref="G1:H1"/>
    <mergeCell ref="J1:K1"/>
    <mergeCell ref="J15:K15"/>
    <mergeCell ref="J29:K29"/>
    <mergeCell ref="J43:K43"/>
    <mergeCell ref="J57:K57"/>
    <mergeCell ref="J71:K71"/>
    <mergeCell ref="J85:K85"/>
    <mergeCell ref="J99:K99"/>
    <mergeCell ref="J113:K113"/>
    <mergeCell ref="J127:K127"/>
    <mergeCell ref="J141:K141"/>
    <mergeCell ref="J155:K155"/>
    <mergeCell ref="J169:K169"/>
    <mergeCell ref="J183:K183"/>
    <mergeCell ref="J197:K197"/>
    <mergeCell ref="J211:K211"/>
    <mergeCell ref="J225:K225"/>
    <mergeCell ref="J239:K239"/>
    <mergeCell ref="J253:K253"/>
    <mergeCell ref="J267:K267"/>
    <mergeCell ref="J281:K281"/>
    <mergeCell ref="J295:K295"/>
    <mergeCell ref="J309:K309"/>
    <mergeCell ref="J323:K323"/>
    <mergeCell ref="J337:K337"/>
    <mergeCell ref="J351:K351"/>
    <mergeCell ref="J365:K365"/>
    <mergeCell ref="J379:K379"/>
    <mergeCell ref="J393:K393"/>
    <mergeCell ref="J407:K407"/>
    <mergeCell ref="J421:K421"/>
    <mergeCell ref="J435:K435"/>
    <mergeCell ref="J449:K449"/>
    <mergeCell ref="J463:K463"/>
    <mergeCell ref="J477:K477"/>
    <mergeCell ref="J491:K491"/>
    <mergeCell ref="J505:K505"/>
    <mergeCell ref="J519:K519"/>
    <mergeCell ref="J533:K533"/>
    <mergeCell ref="J547:K547"/>
    <mergeCell ref="J561:K561"/>
    <mergeCell ref="J575:K575"/>
    <mergeCell ref="J589:K589"/>
    <mergeCell ref="J603:K603"/>
    <mergeCell ref="J617:K617"/>
    <mergeCell ref="J631:K631"/>
  </mergeCells>
  <conditionalFormatting sqref="B16">
    <cfRule type="cellIs" dxfId="0" priority="1" operator="greaterThanOrEqual">
      <formula>B3</formula>
    </cfRule>
  </conditionalFormatting>
  <conditionalFormatting sqref="B16">
    <cfRule type="cellIs" dxfId="1" priority="2" operator="lessThan">
      <formula>B3</formula>
    </cfRule>
  </conditionalFormatting>
  <conditionalFormatting sqref="B17">
    <cfRule type="cellIs" dxfId="0" priority="3" operator="greaterThanOrEqual">
      <formula>B2</formula>
    </cfRule>
  </conditionalFormatting>
  <conditionalFormatting sqref="B17">
    <cfRule type="cellIs" dxfId="1" priority="4" operator="lessThan">
      <formula>B2</formula>
    </cfRule>
  </conditionalFormatting>
  <drawing r:id="rId1"/>
</worksheet>
</file>