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treina 06\Documents\"/>
    </mc:Choice>
  </mc:AlternateContent>
  <xr:revisionPtr revIDLastSave="0" documentId="8_{3E55B95E-5E32-4E4E-A1DB-C8363C881C7D}" xr6:coauthVersionLast="47" xr6:coauthVersionMax="47" xr10:uidLastSave="{00000000-0000-0000-0000-000000000000}"/>
  <bookViews>
    <workbookView xWindow="-120" yWindow="-120" windowWidth="20730" windowHeight="11160" xr2:uid="{DCA1AACA-6FDC-4AD9-A10C-B369ABD4C7B5}"/>
  </bookViews>
  <sheets>
    <sheet name="Planilha1" sheetId="1" r:id="rId1"/>
    <sheet name="Planilh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2" l="1"/>
  <c r="K15" i="2"/>
  <c r="I22" i="2"/>
  <c r="I21" i="2"/>
  <c r="J12" i="1"/>
  <c r="J11" i="1"/>
  <c r="J10" i="1"/>
  <c r="J9" i="1"/>
  <c r="J8" i="1"/>
  <c r="J7" i="1"/>
  <c r="J6" i="1"/>
  <c r="J5" i="1"/>
  <c r="J4" i="1"/>
  <c r="J3" i="1"/>
  <c r="J2" i="1"/>
  <c r="I12" i="1"/>
  <c r="I11" i="1"/>
  <c r="I10" i="1"/>
  <c r="I9" i="1"/>
  <c r="I8" i="1"/>
  <c r="I7" i="1"/>
  <c r="I6" i="1"/>
  <c r="I5" i="1"/>
  <c r="I4" i="1"/>
  <c r="I3" i="1"/>
  <c r="I2" i="1"/>
  <c r="G12" i="1"/>
  <c r="G11" i="1"/>
  <c r="G10" i="1"/>
  <c r="G9" i="1"/>
  <c r="G8" i="1"/>
  <c r="G7" i="1"/>
  <c r="G6" i="1"/>
  <c r="G5" i="1"/>
  <c r="G4" i="1"/>
  <c r="G3" i="1"/>
  <c r="G2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<sst xmlns="http://schemas.openxmlformats.org/spreadsheetml/2006/main" count="54" uniqueCount="37">
  <si>
    <t>Vendedor</t>
  </si>
  <si>
    <t>Fernando Collor</t>
  </si>
  <si>
    <t>Fernando Henrique</t>
  </si>
  <si>
    <t>Luiz Inácio</t>
  </si>
  <si>
    <t>Leonel Brizola</t>
  </si>
  <si>
    <t>Enéias Martins</t>
  </si>
  <si>
    <t>Luiz Henrique</t>
  </si>
  <si>
    <t>Maia Eleontina</t>
  </si>
  <si>
    <t>Benedita da Silva</t>
  </si>
  <si>
    <t>Angela Amim</t>
  </si>
  <si>
    <t>Roseana Sarnei</t>
  </si>
  <si>
    <t>Zélia Cardozo</t>
  </si>
  <si>
    <t>Valor Venda</t>
  </si>
  <si>
    <t>Taxa Comis.</t>
  </si>
  <si>
    <t>Comissâo</t>
  </si>
  <si>
    <t>Sal.Fixo</t>
  </si>
  <si>
    <t>Sal. Bruto</t>
  </si>
  <si>
    <t>Taxa INPS</t>
  </si>
  <si>
    <t>INPS</t>
  </si>
  <si>
    <t>sal.líquido</t>
  </si>
  <si>
    <t>código</t>
  </si>
  <si>
    <t>Data</t>
  </si>
  <si>
    <t>Paulo</t>
  </si>
  <si>
    <t>Ana</t>
  </si>
  <si>
    <t>Joâo</t>
  </si>
  <si>
    <t>Produtor</t>
  </si>
  <si>
    <t>Lâmpada</t>
  </si>
  <si>
    <t>Luminária</t>
  </si>
  <si>
    <t>Valor</t>
  </si>
  <si>
    <t>João</t>
  </si>
  <si>
    <t>Total</t>
  </si>
  <si>
    <t>Preto</t>
  </si>
  <si>
    <t>Azul</t>
  </si>
  <si>
    <t>Cores</t>
  </si>
  <si>
    <t>Preço</t>
  </si>
  <si>
    <t>Total Preto</t>
  </si>
  <si>
    <t>Total Azul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</si>
</sst>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/>
    <xf numFmtId="0" fontId="0" fillId="0" borderId="1" xfId="0" applyFont="1" applyBorder="1"/>
    <xf numFmtId="0" fontId="2" fillId="2" borderId="1" xfId="0" applyFont="1" applyFill="1" applyBorder="1"/>
    <xf numFmtId="164" fontId="2" fillId="2" borderId="1" xfId="0" applyNumberFormat="1" applyFont="1" applyFill="1" applyBorder="1"/>
    <xf numFmtId="9" fontId="2" fillId="2" borderId="1" xfId="0" applyNumberFormat="1" applyFont="1" applyFill="1" applyBorder="1"/>
    <xf numFmtId="9" fontId="2" fillId="2" borderId="1" xfId="2" applyFont="1" applyFill="1" applyBorder="1"/>
    <xf numFmtId="0" fontId="2" fillId="3" borderId="1" xfId="0" applyFont="1" applyFill="1" applyBorder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44" fontId="0" fillId="0" borderId="0" xfId="1" applyFont="1"/>
    <xf numFmtId="44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A391E-0356-4EBA-8A38-2B986913BB99}">
  <dimension ref="A1:J13"/>
  <sheetViews>
    <sheetView tabSelected="1" workbookViewId="0">
      <selection activeCell="J13" sqref="J13"/>
    </sheetView>
  </sheetViews>
  <sheetFormatPr defaultRowHeight="15" x14ac:dyDescent="0.25"/>
  <cols>
    <col min="2" max="2" width="18.28515625" customWidth="1"/>
    <col min="3" max="3" width="18.140625" customWidth="1"/>
    <col min="4" max="4" width="12.5703125" customWidth="1"/>
    <col min="5" max="5" width="12.85546875" customWidth="1"/>
    <col min="6" max="6" width="12.5703125" customWidth="1"/>
    <col min="7" max="7" width="20.140625" customWidth="1"/>
    <col min="9" max="9" width="11" customWidth="1"/>
    <col min="10" max="10" width="14.5703125" customWidth="1"/>
  </cols>
  <sheetData>
    <row r="1" spans="1:10" x14ac:dyDescent="0.25">
      <c r="A1" s="7" t="s">
        <v>20</v>
      </c>
      <c r="B1" s="7" t="s">
        <v>0</v>
      </c>
      <c r="C1" s="7" t="s">
        <v>12</v>
      </c>
      <c r="D1" s="7" t="s">
        <v>13</v>
      </c>
      <c r="E1" s="7" t="s">
        <v>14</v>
      </c>
      <c r="F1" s="7" t="s">
        <v>15</v>
      </c>
      <c r="G1" s="7" t="s">
        <v>16</v>
      </c>
      <c r="H1" s="7" t="s">
        <v>17</v>
      </c>
      <c r="I1" s="7" t="s">
        <v>18</v>
      </c>
      <c r="J1" s="7" t="s">
        <v>19</v>
      </c>
    </row>
    <row r="2" spans="1:10" x14ac:dyDescent="0.25">
      <c r="A2" s="3">
        <v>100</v>
      </c>
      <c r="B2" s="3" t="s">
        <v>1</v>
      </c>
      <c r="C2" s="4">
        <v>7800</v>
      </c>
      <c r="D2" s="5">
        <v>0.05</v>
      </c>
      <c r="E2" s="4">
        <f>C2*D2</f>
        <v>390</v>
      </c>
      <c r="F2" s="4">
        <v>700</v>
      </c>
      <c r="G2" s="4">
        <f>E2+F2</f>
        <v>1090</v>
      </c>
      <c r="H2" s="6">
        <v>0.1</v>
      </c>
      <c r="I2" s="4">
        <f>G2*H2</f>
        <v>109</v>
      </c>
      <c r="J2" s="4">
        <f>G2-I2</f>
        <v>981</v>
      </c>
    </row>
    <row r="3" spans="1:10" x14ac:dyDescent="0.25">
      <c r="A3" s="3">
        <v>101</v>
      </c>
      <c r="B3" s="3" t="s">
        <v>2</v>
      </c>
      <c r="C3" s="4">
        <v>5200</v>
      </c>
      <c r="D3" s="5">
        <v>0.05</v>
      </c>
      <c r="E3" s="4">
        <f>C3*D3</f>
        <v>260</v>
      </c>
      <c r="F3" s="4">
        <v>700</v>
      </c>
      <c r="G3" s="4">
        <f>E3+F3</f>
        <v>960</v>
      </c>
      <c r="H3" s="6">
        <v>0.1</v>
      </c>
      <c r="I3" s="4">
        <f>G3*H3</f>
        <v>96</v>
      </c>
      <c r="J3" s="4">
        <f>G3-I3</f>
        <v>864</v>
      </c>
    </row>
    <row r="4" spans="1:10" x14ac:dyDescent="0.25">
      <c r="A4" s="3">
        <v>102</v>
      </c>
      <c r="B4" s="3" t="s">
        <v>3</v>
      </c>
      <c r="C4" s="4">
        <v>4500</v>
      </c>
      <c r="D4" s="5">
        <v>0.05</v>
      </c>
      <c r="E4" s="4">
        <f>C4*D4</f>
        <v>225</v>
      </c>
      <c r="F4" s="4">
        <v>700</v>
      </c>
      <c r="G4" s="4">
        <f>E4+F4</f>
        <v>925</v>
      </c>
      <c r="H4" s="6">
        <v>0.1</v>
      </c>
      <c r="I4" s="4">
        <f>G4*H4</f>
        <v>92.5</v>
      </c>
      <c r="J4" s="4">
        <f>G4-I4</f>
        <v>832.5</v>
      </c>
    </row>
    <row r="5" spans="1:10" x14ac:dyDescent="0.25">
      <c r="A5" s="3">
        <v>103</v>
      </c>
      <c r="B5" s="3" t="s">
        <v>4</v>
      </c>
      <c r="C5" s="4">
        <v>9800</v>
      </c>
      <c r="D5" s="5">
        <v>0.05</v>
      </c>
      <c r="E5" s="4">
        <f>C5*D5</f>
        <v>490</v>
      </c>
      <c r="F5" s="4">
        <v>700</v>
      </c>
      <c r="G5" s="4">
        <f>E5+F5</f>
        <v>1190</v>
      </c>
      <c r="H5" s="6">
        <v>0.1</v>
      </c>
      <c r="I5" s="4">
        <f>G5*H5</f>
        <v>119</v>
      </c>
      <c r="J5" s="4">
        <f>G5-I5</f>
        <v>1071</v>
      </c>
    </row>
    <row r="6" spans="1:10" x14ac:dyDescent="0.25">
      <c r="A6" s="3">
        <v>104</v>
      </c>
      <c r="B6" s="3" t="s">
        <v>5</v>
      </c>
      <c r="C6" s="4">
        <v>7325</v>
      </c>
      <c r="D6" s="5">
        <v>0.05</v>
      </c>
      <c r="E6" s="4">
        <f>C6*D6</f>
        <v>366.25</v>
      </c>
      <c r="F6" s="4">
        <v>700</v>
      </c>
      <c r="G6" s="4">
        <f>E6+F6</f>
        <v>1066.25</v>
      </c>
      <c r="H6" s="6">
        <v>0.1</v>
      </c>
      <c r="I6" s="4">
        <f>G6*H6</f>
        <v>106.625</v>
      </c>
      <c r="J6" s="4">
        <f>G6-I6</f>
        <v>959.625</v>
      </c>
    </row>
    <row r="7" spans="1:10" x14ac:dyDescent="0.25">
      <c r="A7" s="3">
        <v>105</v>
      </c>
      <c r="B7" s="3" t="s">
        <v>6</v>
      </c>
      <c r="C7" s="4">
        <v>3590</v>
      </c>
      <c r="D7" s="5">
        <v>0.05</v>
      </c>
      <c r="E7" s="4">
        <f>C7*D7</f>
        <v>179.5</v>
      </c>
      <c r="F7" s="4">
        <v>700</v>
      </c>
      <c r="G7" s="4">
        <f>E7+F7</f>
        <v>879.5</v>
      </c>
      <c r="H7" s="6">
        <v>0.1</v>
      </c>
      <c r="I7" s="4">
        <f>G7*H7</f>
        <v>87.95</v>
      </c>
      <c r="J7" s="4">
        <f>G7-I7</f>
        <v>791.55</v>
      </c>
    </row>
    <row r="8" spans="1:10" x14ac:dyDescent="0.25">
      <c r="A8" s="3">
        <v>106</v>
      </c>
      <c r="B8" s="3" t="s">
        <v>7</v>
      </c>
      <c r="C8" s="4">
        <v>5687</v>
      </c>
      <c r="D8" s="5">
        <v>0.05</v>
      </c>
      <c r="E8" s="4">
        <f>C8*D8</f>
        <v>284.35000000000002</v>
      </c>
      <c r="F8" s="4">
        <v>700</v>
      </c>
      <c r="G8" s="4">
        <f>E8+F8</f>
        <v>984.35</v>
      </c>
      <c r="H8" s="6">
        <v>0.1</v>
      </c>
      <c r="I8" s="4">
        <f>G8*H8</f>
        <v>98.435000000000002</v>
      </c>
      <c r="J8" s="4">
        <f>G8-I8</f>
        <v>885.91499999999996</v>
      </c>
    </row>
    <row r="9" spans="1:10" x14ac:dyDescent="0.25">
      <c r="A9" s="3">
        <v>107</v>
      </c>
      <c r="B9" s="3" t="s">
        <v>8</v>
      </c>
      <c r="C9" s="4">
        <v>1200</v>
      </c>
      <c r="D9" s="5">
        <v>0.05</v>
      </c>
      <c r="E9" s="4">
        <f>C9*D9</f>
        <v>60</v>
      </c>
      <c r="F9" s="4">
        <v>700</v>
      </c>
      <c r="G9" s="4">
        <f>E9+F9</f>
        <v>760</v>
      </c>
      <c r="H9" s="6">
        <v>0.1</v>
      </c>
      <c r="I9" s="4">
        <f>G9*H9</f>
        <v>76</v>
      </c>
      <c r="J9" s="4">
        <f>G9-I9</f>
        <v>684</v>
      </c>
    </row>
    <row r="10" spans="1:10" x14ac:dyDescent="0.25">
      <c r="A10" s="3">
        <v>108</v>
      </c>
      <c r="B10" s="3" t="s">
        <v>9</v>
      </c>
      <c r="C10" s="4">
        <v>4568</v>
      </c>
      <c r="D10" s="5">
        <v>0.05</v>
      </c>
      <c r="E10" s="4">
        <f>C10*D10</f>
        <v>228.4</v>
      </c>
      <c r="F10" s="4">
        <v>700</v>
      </c>
      <c r="G10" s="4">
        <f>E10+F10</f>
        <v>928.4</v>
      </c>
      <c r="H10" s="6">
        <v>0.1</v>
      </c>
      <c r="I10" s="4">
        <f>G10*H10</f>
        <v>92.84</v>
      </c>
      <c r="J10" s="4">
        <f>G10-I10</f>
        <v>835.56</v>
      </c>
    </row>
    <row r="11" spans="1:10" x14ac:dyDescent="0.25">
      <c r="A11" s="3">
        <v>109</v>
      </c>
      <c r="B11" s="3" t="s">
        <v>10</v>
      </c>
      <c r="C11" s="4">
        <v>7532</v>
      </c>
      <c r="D11" s="5">
        <v>0.05</v>
      </c>
      <c r="E11" s="4">
        <f>C11*D11</f>
        <v>376.6</v>
      </c>
      <c r="F11" s="4">
        <v>700</v>
      </c>
      <c r="G11" s="4">
        <f>E11+F11</f>
        <v>1076.5999999999999</v>
      </c>
      <c r="H11" s="6">
        <v>0.1</v>
      </c>
      <c r="I11" s="4">
        <f>G11*H11</f>
        <v>107.66</v>
      </c>
      <c r="J11" s="4">
        <f>G11-I11</f>
        <v>968.93999999999994</v>
      </c>
    </row>
    <row r="12" spans="1:10" x14ac:dyDescent="0.25">
      <c r="A12" s="3">
        <v>110</v>
      </c>
      <c r="B12" s="3" t="s">
        <v>11</v>
      </c>
      <c r="C12" s="4">
        <v>1254</v>
      </c>
      <c r="D12" s="5">
        <v>0.05</v>
      </c>
      <c r="E12" s="4">
        <f>C12*D12</f>
        <v>62.7</v>
      </c>
      <c r="F12" s="4">
        <v>700</v>
      </c>
      <c r="G12" s="4">
        <f>E12+F12</f>
        <v>762.7</v>
      </c>
      <c r="H12" s="6">
        <v>0.1</v>
      </c>
      <c r="I12" s="4">
        <f>G12*H12</f>
        <v>76.27000000000001</v>
      </c>
      <c r="J12" s="4">
        <f>G12-I12</f>
        <v>686.43000000000006</v>
      </c>
    </row>
    <row r="13" spans="1:10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5063-2EB0-4816-97D0-527388E979B2}">
  <dimension ref="A1:K23"/>
  <sheetViews>
    <sheetView topLeftCell="A7" workbookViewId="0">
      <selection activeCell="I21" sqref="I21"/>
    </sheetView>
  </sheetViews>
  <sheetFormatPr defaultRowHeight="15" x14ac:dyDescent="0.25"/>
  <cols>
    <col min="1" max="1" width="14.5703125" customWidth="1"/>
    <col min="2" max="2" width="14.28515625" customWidth="1"/>
    <col min="3" max="3" width="12.7109375" customWidth="1"/>
    <col min="4" max="4" width="12.28515625" customWidth="1"/>
    <col min="8" max="8" width="12.5703125" customWidth="1"/>
    <col min="9" max="9" width="10.5703125" bestFit="1" customWidth="1"/>
    <col min="11" max="11" width="10.5703125" bestFit="1" customWidth="1"/>
  </cols>
  <sheetData>
    <row r="1" spans="1:11" x14ac:dyDescent="0.25">
      <c r="A1" s="8" t="s">
        <v>21</v>
      </c>
      <c r="B1" s="8" t="s">
        <v>0</v>
      </c>
      <c r="C1" s="8" t="s">
        <v>25</v>
      </c>
      <c r="D1" s="8" t="s">
        <v>28</v>
      </c>
    </row>
    <row r="2" spans="1:11" x14ac:dyDescent="0.25">
      <c r="A2" s="9">
        <v>43506</v>
      </c>
      <c r="B2" s="8" t="s">
        <v>23</v>
      </c>
      <c r="C2" s="8" t="s">
        <v>26</v>
      </c>
      <c r="D2" s="8">
        <v>320</v>
      </c>
    </row>
    <row r="3" spans="1:11" x14ac:dyDescent="0.25">
      <c r="A3" s="9">
        <v>43506</v>
      </c>
      <c r="B3" s="8" t="s">
        <v>22</v>
      </c>
      <c r="C3" s="8" t="s">
        <v>27</v>
      </c>
      <c r="D3" s="8">
        <v>740</v>
      </c>
    </row>
    <row r="4" spans="1:11" x14ac:dyDescent="0.25">
      <c r="A4" s="9">
        <v>43506</v>
      </c>
      <c r="B4" s="8" t="s">
        <v>24</v>
      </c>
      <c r="C4" s="8" t="s">
        <v>26</v>
      </c>
      <c r="D4" s="8">
        <v>560</v>
      </c>
    </row>
    <row r="5" spans="1:11" x14ac:dyDescent="0.25">
      <c r="A5" s="9">
        <v>43534</v>
      </c>
      <c r="B5" s="8" t="s">
        <v>23</v>
      </c>
      <c r="C5" s="8" t="s">
        <v>26</v>
      </c>
      <c r="D5" s="8">
        <v>820</v>
      </c>
    </row>
    <row r="6" spans="1:11" x14ac:dyDescent="0.25">
      <c r="A6" s="9">
        <v>43534</v>
      </c>
      <c r="B6" s="8" t="s">
        <v>22</v>
      </c>
      <c r="C6" s="8" t="s">
        <v>26</v>
      </c>
      <c r="D6" s="8">
        <v>670</v>
      </c>
    </row>
    <row r="7" spans="1:11" x14ac:dyDescent="0.25">
      <c r="A7" s="9">
        <v>43534</v>
      </c>
      <c r="B7" s="8" t="s">
        <v>24</v>
      </c>
      <c r="C7" s="8" t="s">
        <v>27</v>
      </c>
      <c r="D7" s="8">
        <v>1200</v>
      </c>
    </row>
    <row r="8" spans="1:11" x14ac:dyDescent="0.25">
      <c r="A8" s="9">
        <v>43535</v>
      </c>
      <c r="B8" s="8" t="s">
        <v>23</v>
      </c>
      <c r="C8" s="8" t="s">
        <v>26</v>
      </c>
      <c r="D8" s="8">
        <v>200</v>
      </c>
    </row>
    <row r="9" spans="1:11" ht="15.75" customHeight="1" x14ac:dyDescent="0.25"/>
    <row r="10" spans="1:11" x14ac:dyDescent="0.25">
      <c r="A10" s="10"/>
      <c r="B10" s="10"/>
      <c r="C10" s="10" t="s">
        <v>30</v>
      </c>
      <c r="D10" s="10"/>
    </row>
    <row r="11" spans="1:11" ht="16.5" customHeight="1" x14ac:dyDescent="0.25">
      <c r="A11" s="10" t="s">
        <v>23</v>
      </c>
      <c r="B11" s="10"/>
      <c r="C11" s="10"/>
      <c r="D11" s="10"/>
    </row>
    <row r="12" spans="1:11" x14ac:dyDescent="0.25">
      <c r="A12" s="10" t="s">
        <v>29</v>
      </c>
      <c r="B12" s="10"/>
      <c r="C12" s="10"/>
      <c r="D12" s="10"/>
      <c r="H12" t="s">
        <v>33</v>
      </c>
      <c r="I12" t="s">
        <v>34</v>
      </c>
    </row>
    <row r="13" spans="1:11" x14ac:dyDescent="0.25">
      <c r="H13" t="s">
        <v>31</v>
      </c>
      <c r="I13" s="11">
        <v>35</v>
      </c>
    </row>
    <row r="14" spans="1:11" x14ac:dyDescent="0.25">
      <c r="H14" t="s">
        <v>32</v>
      </c>
      <c r="I14" s="11">
        <v>55</v>
      </c>
    </row>
    <row r="15" spans="1:11" x14ac:dyDescent="0.25">
      <c r="H15" t="s">
        <v>31</v>
      </c>
      <c r="I15" s="11">
        <v>35</v>
      </c>
      <c r="K15" s="12">
        <f>SUM(I13,I15,I17,I19)</f>
        <v>140</v>
      </c>
    </row>
    <row r="16" spans="1:11" x14ac:dyDescent="0.25">
      <c r="H16" t="s">
        <v>32</v>
      </c>
      <c r="I16" s="11">
        <v>55</v>
      </c>
    </row>
    <row r="17" spans="8:9" x14ac:dyDescent="0.25">
      <c r="H17" t="s">
        <v>31</v>
      </c>
      <c r="I17" s="11">
        <v>35</v>
      </c>
    </row>
    <row r="18" spans="8:9" x14ac:dyDescent="0.25">
      <c r="H18" t="s">
        <v>32</v>
      </c>
      <c r="I18" s="11">
        <v>55</v>
      </c>
    </row>
    <row r="19" spans="8:9" x14ac:dyDescent="0.25">
      <c r="H19" t="s">
        <v>31</v>
      </c>
      <c r="I19" s="11">
        <v>35</v>
      </c>
    </row>
    <row r="21" spans="8:9" x14ac:dyDescent="0.25">
      <c r="H21" t="s">
        <v>30</v>
      </c>
      <c r="I21" s="12">
        <f>SUM(I13:I19)</f>
        <v>305</v>
      </c>
    </row>
    <row r="22" spans="8:9" x14ac:dyDescent="0.25">
      <c r="H22" t="s">
        <v>35</v>
      </c>
      <c r="I22" s="11">
        <f>SUMIF(H13:H19,"Preto",I13:I19)</f>
        <v>140</v>
      </c>
    </row>
    <row r="23" spans="8:9" x14ac:dyDescent="0.25">
      <c r="H23" t="s">
        <v>36</v>
      </c>
      <c r="I23" s="11">
        <f>SUMIF(H14:H20,"Azul",I14:I20)</f>
        <v>165</v>
      </c>
    </row>
  </sheetData>
  <mergeCells count="6">
    <mergeCell ref="A11:B11"/>
    <mergeCell ref="A12:B12"/>
    <mergeCell ref="A10:B10"/>
    <mergeCell ref="C10:D10"/>
    <mergeCell ref="C11:D11"/>
    <mergeCell ref="C12:D12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Eductreina 06</dc:creator>
  <cp:lastModifiedBy>Eductreina 06</cp:lastModifiedBy>
  <cp:lastPrinted>2023-04-15T20:45:03Z</cp:lastPrinted>
  <dcterms:created xsi:type="dcterms:W3CDTF">2023-04-15T20:00:44Z</dcterms:created>
  <dcterms:modified xsi:type="dcterms:W3CDTF">2023-04-15T20:55:43Z</dcterms:modified>
</cp:coreProperties>
</file>