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I3" i="1"/>
  <c r="E11"/>
  <c r="G11" s="1"/>
  <c r="K11"/>
  <c r="J3"/>
  <c r="K10"/>
  <c r="K9"/>
  <c r="K6"/>
  <c r="K3"/>
  <c r="K8"/>
  <c r="J8"/>
  <c r="D11"/>
  <c r="F11" s="1"/>
  <c r="I5"/>
  <c r="I4"/>
  <c r="I6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<sst xmlns="http://schemas.openxmlformats.org/spreadsheetml/2006/main" count="7" uniqueCount="7">
  <si>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</si>
  <si>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</si>
  <si>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</si>
  <si>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M*(x/2^z-1/2)</t>
  </si>
  <si>
    <t>M*(1/2-(y+1)/2^z)</t>
  </si>
  <si>
    <t>M*((x+1)/2^z-1/2)</t>
  </si>
  <si>
    <t>M*(1/2-y/2^z)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</si>
</sst>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alibri"/>
      <family val="2"/>
      <charset val="204"/>
      <scheme val="minor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I14" sqref="I14"/>
    </sheetView>
  </sheetViews>
  <sheetFormatPr defaultRowHeight="15"/>
  <cols>
    <col min="4" max="4" width="17.42578125" style="1" customWidth="1"/>
    <col min="5" max="5" width="20.28515625" style="1" customWidth="1"/>
    <col min="6" max="6" width="17.5703125" style="1" customWidth="1"/>
    <col min="7" max="7" width="17.28515625" style="1" customWidth="1"/>
    <col min="8" max="8" width="9.140625" style="1"/>
    <col min="9" max="9" width="17.85546875" style="1" bestFit="1" customWidth="1"/>
    <col min="10" max="10" width="20" style="1" customWidth="1"/>
    <col min="11" max="11" width="20.140625" style="1" customWidth="1"/>
    <col min="12" max="12" width="23.28515625" style="1" customWidth="1"/>
  </cols>
  <sheetData>
    <row r="1" spans="1:11">
      <c r="A1" t="s">
        <v>0</v>
      </c>
      <c r="B1" t="s">
        <v>1</v>
      </c>
      <c r="C1" t="s">
        <v>2</v>
      </c>
      <c r="I1" s="1">
        <v>40075016.685999997</v>
      </c>
    </row>
    <row r="3" spans="1:11">
      <c r="A3">
        <v>328</v>
      </c>
      <c r="B3">
        <v>165</v>
      </c>
      <c r="C3">
        <v>9</v>
      </c>
      <c r="D3" s="1">
        <v>5635549.2214094698</v>
      </c>
      <c r="E3" s="1">
        <v>7044436.5267618401</v>
      </c>
      <c r="F3" s="1">
        <v>5713820.7383734901</v>
      </c>
      <c r="G3" s="1">
        <v>7122708.0437258603</v>
      </c>
      <c r="I3" s="1">
        <f>F3-D3</f>
        <v>78271.516964020208</v>
      </c>
      <c r="J3" s="1">
        <f>I1/I3</f>
        <v>512.00000000538705</v>
      </c>
      <c r="K3" s="1">
        <f>(I1-E3)/I3</f>
        <v>422.00000000538677</v>
      </c>
    </row>
    <row r="4" spans="1:11">
      <c r="A4">
        <v>327</v>
      </c>
      <c r="B4">
        <v>165</v>
      </c>
      <c r="C4">
        <v>9</v>
      </c>
      <c r="D4" s="1">
        <v>5557277.7044454496</v>
      </c>
      <c r="E4" s="1">
        <v>7044436.5267618401</v>
      </c>
      <c r="F4" s="1">
        <v>5635549.2214094698</v>
      </c>
      <c r="G4" s="1">
        <v>7122708.0437258603</v>
      </c>
      <c r="I4" s="1">
        <f>D3-D4</f>
        <v>78271.516964020208</v>
      </c>
    </row>
    <row r="5" spans="1:11">
      <c r="A5">
        <v>326</v>
      </c>
      <c r="B5">
        <v>165</v>
      </c>
      <c r="C5">
        <v>9</v>
      </c>
      <c r="D5" s="1">
        <v>5479006.1874814304</v>
      </c>
      <c r="E5" s="1">
        <v>7044436.5267618401</v>
      </c>
      <c r="F5" s="1">
        <v>5557277.7044454496</v>
      </c>
      <c r="G5" s="1">
        <v>7122708.0437258603</v>
      </c>
      <c r="I5" s="1">
        <f>D4-D5</f>
        <v>78271.516964019276</v>
      </c>
    </row>
    <row r="6" spans="1:11">
      <c r="A6">
        <v>654</v>
      </c>
      <c r="B6">
        <v>332</v>
      </c>
      <c r="C6">
        <v>10</v>
      </c>
      <c r="D6" s="1">
        <v>5557277.7044454496</v>
      </c>
      <c r="E6" s="1">
        <v>7005300.76827983</v>
      </c>
      <c r="F6" s="1">
        <v>5596413.4629274597</v>
      </c>
      <c r="G6" s="1">
        <v>7044436.5267618401</v>
      </c>
      <c r="I6" s="1">
        <f>F6-D6</f>
        <v>39135.758482010104</v>
      </c>
      <c r="K6" s="1">
        <f>(I1-E6)/I6</f>
        <v>845.00000001077353</v>
      </c>
    </row>
    <row r="8" spans="1:11">
      <c r="A8">
        <v>327</v>
      </c>
      <c r="B8">
        <v>167</v>
      </c>
      <c r="C8">
        <v>9</v>
      </c>
      <c r="D8" s="1">
        <v>5557277.7044454496</v>
      </c>
      <c r="E8" s="1">
        <v>6887893.4928337997</v>
      </c>
      <c r="J8" s="1">
        <f>(E3-E8)/2</f>
        <v>78271.516964020208</v>
      </c>
      <c r="K8" s="1">
        <f>(I1-E8)/I3</f>
        <v>424.00000000538677</v>
      </c>
    </row>
    <row r="9" spans="1:11">
      <c r="K9" s="1">
        <f>167+257</f>
        <v>424</v>
      </c>
    </row>
    <row r="10" spans="1:11">
      <c r="I10" s="2"/>
      <c r="K10" s="1">
        <f>POWER(2,C11-1)</f>
        <v>256</v>
      </c>
    </row>
    <row r="11" spans="1:11">
      <c r="A11">
        <v>328</v>
      </c>
      <c r="B11">
        <v>165</v>
      </c>
      <c r="C11">
        <v>9</v>
      </c>
      <c r="D11" s="1">
        <f>I1*(A11/POWER(2,C11)-1/2)</f>
        <v>5635549.2214687495</v>
      </c>
      <c r="E11" s="1">
        <f>I1*(1/2-(B11+1)/POWER(2,C11))</f>
        <v>7044436.5268359371</v>
      </c>
      <c r="F11" s="1">
        <f>D11+I1/POWER(2,C11)</f>
        <v>5713820.738433593</v>
      </c>
      <c r="G11" s="1">
        <f>E11+I1/POWER(2,C11)</f>
        <v>7122708.0438007805</v>
      </c>
      <c r="K11" s="1">
        <f>I1-K8*I3</f>
        <v>6887893.4928337969</v>
      </c>
    </row>
    <row r="13" spans="1:11">
      <c r="D13" s="1" t="s">
        <v>3</v>
      </c>
      <c r="E13" s="1" t="s">
        <v>4</v>
      </c>
      <c r="F13" s="1" t="s">
        <v>5</v>
      </c>
      <c r="G1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2020-04-15T13:53:52Z</dcterms:created>
  <dcterms:modified xsi:type="dcterms:W3CDTF">2020-04-15T17:36:27Z</dcterms:modified>
</cp:coreProperties>
</file>