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线下报表" sheetId="4" r:id="rId1"/>
    <sheet name="手工缴款单" sheetId="5" r:id="rId2"/>
    <sheet name="邮寄" sheetId="6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  <author>作者</author>
    <author>8023</author>
    <author>8050</author>
  </authors>
  <commentList>
    <comment ref="A1" authorId="0">
      <text>
        <r>
          <rPr>
            <b/>
            <sz val="9"/>
            <rFont val="宋体"/>
            <charset val="134"/>
          </rPr>
          <t>Administrator:
此项必填</t>
        </r>
        <r>
          <rPr>
            <sz val="9"/>
            <rFont val="宋体"/>
            <charset val="134"/>
          </rPr>
          <t xml:space="preserve">
按照日期标准格式填写，其他格式填写的日期可能无法识别</t>
        </r>
      </text>
    </commen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票号必须包含航司三字代码，并且必须用短横线间隔，例如 999-1234567890
如有连续票号，在第一个票号结尾用短横线连接最后一个票号的后两位，例如 
999-1234567890-95表示结尾为90到95的连续6个票号</t>
        </r>
      </text>
    </comment>
    <comment ref="E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可以不填，填写时必须填数字</t>
        </r>
      </text>
    </comment>
    <comment ref="F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可保留5位小数
0.38%</t>
        </r>
      </text>
    </comment>
    <comment ref="G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指各种利润。只能填数字，可保留两位小数
</t>
        </r>
      </text>
    </comment>
    <comment ref="H1" authorId="0">
      <text>
        <r>
          <rPr>
            <b/>
            <sz val="9"/>
            <rFont val="宋体"/>
            <charset val="134"/>
          </rPr>
          <t>此栏是运营分析填的所付出的成本</t>
        </r>
      </text>
    </comment>
    <comment ref="J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外出国内加收／自出国内加收／退票毛利/改票毛利/火车票/送票费/行李寄存/废票费收入/代理费/刷卡手续费/春秋航空/金鹿包机/酒店利润/保险毛利
/换开加收利</t>
        </r>
      </text>
    </comment>
    <comment ref="K1" authorId="2">
      <text>
        <r>
          <rPr>
            <sz val="9"/>
            <rFont val="Tahoma"/>
            <charset val="0"/>
          </rPr>
          <t xml:space="preserve">保险快递线下数据，需填写此项
</t>
        </r>
      </text>
    </comment>
    <comment ref="N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产生利润员工的工号，注意不要填写员工姓名</t>
        </r>
      </text>
    </comment>
    <comment ref="O1" authorId="3">
      <text>
        <r>
          <rPr>
            <b/>
            <sz val="9"/>
            <rFont val="宋体"/>
            <charset val="134"/>
          </rPr>
          <t>8050:</t>
        </r>
        <r>
          <rPr>
            <sz val="9"/>
            <rFont val="宋体"/>
            <charset val="134"/>
          </rPr>
          <t xml:space="preserve">
登帐员工号</t>
        </r>
      </text>
    </comment>
  </commentList>
</comments>
</file>

<file path=xl/comments2.xml><?xml version="1.0" encoding="utf-8"?>
<comments xmlns="http://schemas.openxmlformats.org/spreadsheetml/2006/main">
  <authors>
    <author>wy</author>
  </authors>
  <commentList>
    <comment ref="G5" authorId="0">
      <text>
        <r>
          <rPr>
            <sz val="9"/>
            <rFont val="宋体"/>
            <charset val="134"/>
          </rPr>
          <t>wy:
该项填写内容为分销2015年7月2日前产生的协议欠款。</t>
        </r>
      </text>
    </comment>
    <comment ref="H5" authorId="0">
      <text>
        <r>
          <rPr>
            <sz val="9"/>
            <rFont val="宋体"/>
            <charset val="134"/>
          </rPr>
          <t>wy:
该项填写内容为2015年7月2日起所产生的协议欠款。</t>
        </r>
      </text>
    </comment>
    <comment ref="A43" authorId="0">
      <text>
        <r>
          <rPr>
            <sz val="9"/>
            <rFont val="宋体"/>
            <charset val="134"/>
          </rPr>
          <t xml:space="preserve">wy:
总账户
</t>
        </r>
      </text>
    </comment>
    <comment ref="A55" authorId="0">
      <text>
        <r>
          <rPr>
            <sz val="9"/>
            <rFont val="宋体"/>
            <charset val="134"/>
          </rPr>
          <t>wy:
八千翼、商旅宝、KKKK商旅平台</t>
        </r>
      </text>
    </comment>
    <comment ref="A65" authorId="0">
      <text>
        <r>
          <rPr>
            <sz val="9"/>
            <rFont val="宋体"/>
            <charset val="134"/>
          </rPr>
          <t>wy:
易行天下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折扣舱位。例如：B，F，E，V等等</t>
        </r>
      </text>
    </commen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机票张数，如遇联程往返一个人出两张票情况，按机票两张来登帐，但是要注意票面合计是一个人的票面合计。</t>
        </r>
      </text>
    </comment>
    <comment ref="C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票面单价，不含机建燃油的价格。</t>
        </r>
      </text>
    </comment>
    <comment ref="D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机建燃油单价，国际机票指税单价</t>
        </r>
      </text>
    </comment>
    <comment ref="E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票面总合计，公式为：（票面价+税金）*张数的价格。注意前面所说的一个人出两张票的情况，张数是两张，在这个时候票面合计就不能用这个公式，要手工改过来，是一个人的票面合计。</t>
        </r>
      </text>
    </comment>
    <comment ref="F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实际付给供应商的金额。</t>
        </r>
      </text>
    </comment>
    <comment ref="G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实际收客户的金额</t>
        </r>
      </text>
    </comment>
    <comment ref="H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指改票本金</t>
        </r>
      </text>
    </comment>
    <comment ref="I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指分销客户在我们这里刷卡收取的手续费率</t>
        </r>
      </text>
    </comment>
    <comment ref="J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指我们多收客户的退票费率，比如，我们应付供应商的退票率为20%，我们实收客户的退票率为50%，那么多收退票费率这里应做30%。</t>
        </r>
      </text>
    </comment>
    <comment ref="K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指各种利润。</t>
        </r>
      </text>
    </comment>
    <comment ref="M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指我们出票的地点，比如：联丰，时迅达，网逸等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所有部门的客户名称，一定要统一此名称，例如：广安王琴，就不能登王琴；博奥镁业，就不能登博奥。并且字都不能错。所有客户名称一览表整理好会发放给各相关部门。</t>
        </r>
      </text>
    </comment>
    <comment ref="O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外出国内加收／自出国内加收／退票毛利/改票毛利/火车票/送票费/行李寄存/废票费收入/代理费/刷卡手续费/春秋航空/金鹿包机/酒店利润/保险毛利
/换开加收利</t>
        </r>
      </text>
    </comment>
    <comment ref="P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产生利润员工的工号</t>
        </r>
      </text>
    </comment>
    <comment ref="Q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各部门名称，例如：营业部，后台部，直客部。</t>
        </r>
      </text>
    </comment>
  </commentList>
</comments>
</file>

<file path=xl/sharedStrings.xml><?xml version="1.0" encoding="utf-8"?>
<sst xmlns="http://schemas.openxmlformats.org/spreadsheetml/2006/main" count="179" uniqueCount="149">
  <si>
    <t>收银日</t>
  </si>
  <si>
    <t>外部订单号</t>
  </si>
  <si>
    <t>票号</t>
  </si>
  <si>
    <t>销售单价</t>
  </si>
  <si>
    <t>刷卡本金</t>
  </si>
  <si>
    <t>pos手续费率</t>
  </si>
  <si>
    <t>利润</t>
  </si>
  <si>
    <t>应付金额</t>
  </si>
  <si>
    <t>客户卡号</t>
  </si>
  <si>
    <t>利润来源</t>
  </si>
  <si>
    <t>合作商</t>
  </si>
  <si>
    <t>出票地</t>
  </si>
  <si>
    <t>收款状态</t>
  </si>
  <si>
    <t>员工工号</t>
  </si>
  <si>
    <t>操作员</t>
  </si>
  <si>
    <t>备注</t>
  </si>
  <si>
    <t>2023-08-17</t>
  </si>
  <si>
    <t>1353816855615,</t>
  </si>
  <si>
    <t>072-3006395770</t>
  </si>
  <si>
    <t>OPEN利</t>
  </si>
  <si>
    <t/>
  </si>
  <si>
    <t>5556851627619,</t>
  </si>
  <si>
    <t>072-3006395771-2</t>
  </si>
  <si>
    <t>出票利</t>
  </si>
  <si>
    <t>5587615809738,</t>
  </si>
  <si>
    <t>0723006395874-75</t>
  </si>
  <si>
    <t>5606132674615,</t>
  </si>
  <si>
    <t>手工缴款单</t>
  </si>
  <si>
    <t>表（二）</t>
  </si>
  <si>
    <t>缴款单位</t>
  </si>
  <si>
    <t>淘宝</t>
  </si>
  <si>
    <t>缴款日期</t>
  </si>
  <si>
    <t>2023/08/17</t>
  </si>
  <si>
    <t>缴款员</t>
  </si>
  <si>
    <t>殷霞</t>
  </si>
  <si>
    <t>张静</t>
  </si>
  <si>
    <t>缴款方式</t>
  </si>
  <si>
    <t>票款</t>
  </si>
  <si>
    <t>预存款</t>
  </si>
  <si>
    <t>协议欠款(分销)</t>
  </si>
  <si>
    <t>信息费</t>
  </si>
  <si>
    <t>线下票款</t>
  </si>
  <si>
    <t>代收款</t>
  </si>
  <si>
    <t>刷卡费</t>
  </si>
  <si>
    <t>保险</t>
  </si>
  <si>
    <t>快递</t>
  </si>
  <si>
    <t>利息</t>
  </si>
  <si>
    <t>暂挂款（分销）</t>
  </si>
  <si>
    <t>小计</t>
  </si>
  <si>
    <t>线上</t>
  </si>
  <si>
    <t>线下</t>
  </si>
  <si>
    <t>未知</t>
  </si>
  <si>
    <t>前期</t>
  </si>
  <si>
    <t>当期</t>
  </si>
  <si>
    <t>直客</t>
  </si>
  <si>
    <t>分销</t>
  </si>
  <si>
    <t>现金</t>
  </si>
  <si>
    <t>支票</t>
  </si>
  <si>
    <t>工行1225</t>
  </si>
  <si>
    <t>工行1364</t>
  </si>
  <si>
    <t>建行11245</t>
  </si>
  <si>
    <t>农商行3776</t>
  </si>
  <si>
    <t>刷卡</t>
  </si>
  <si>
    <t>工行卡</t>
  </si>
  <si>
    <t>建行卡</t>
  </si>
  <si>
    <t>易宝卡</t>
  </si>
  <si>
    <t>银行卡</t>
  </si>
  <si>
    <t>工行0503</t>
  </si>
  <si>
    <t>工行3126</t>
  </si>
  <si>
    <t>工行3136</t>
  </si>
  <si>
    <t>工行3525</t>
  </si>
  <si>
    <t>工行5779</t>
  </si>
  <si>
    <t>建行1444</t>
  </si>
  <si>
    <t>建行2969</t>
  </si>
  <si>
    <t>农行2411</t>
  </si>
  <si>
    <t>农行3410</t>
  </si>
  <si>
    <t>农行9810</t>
  </si>
  <si>
    <t>招行0823</t>
  </si>
  <si>
    <t>招行7825</t>
  </si>
  <si>
    <t>支付宝</t>
  </si>
  <si>
    <t>pay966766@aliyun.com</t>
  </si>
  <si>
    <t>cqwy966766@163.com</t>
  </si>
  <si>
    <t>淘宝支付宝</t>
  </si>
  <si>
    <t>cq966766@163.com</t>
  </si>
  <si>
    <t>新淘宝支付宝</t>
  </si>
  <si>
    <t>wangyigl001@163.com</t>
  </si>
  <si>
    <t>去哪儿商户平台</t>
  </si>
  <si>
    <t>newttswyh</t>
  </si>
  <si>
    <t>去哪儿国际供应</t>
  </si>
  <si>
    <t>cqwy01@163.com</t>
  </si>
  <si>
    <t>酷讯支付宝</t>
  </si>
  <si>
    <t>cqwangyicw01@163.com</t>
  </si>
  <si>
    <t>cw966766@163.com</t>
  </si>
  <si>
    <t>酷讯财付通旧</t>
  </si>
  <si>
    <t>酷讯财付通新</t>
  </si>
  <si>
    <t>cqwypay@163.com</t>
  </si>
  <si>
    <t>携程1（成都）</t>
  </si>
  <si>
    <t>网逸财务</t>
  </si>
  <si>
    <t>携程国际</t>
  </si>
  <si>
    <t>重庆网逸国际平台</t>
  </si>
  <si>
    <t>携程国际API</t>
  </si>
  <si>
    <t>重庆网逸廉航国际平台</t>
  </si>
  <si>
    <t>支付宝（7）</t>
  </si>
  <si>
    <t>hl966766@aliyun.com</t>
  </si>
  <si>
    <t>517N供应</t>
  </si>
  <si>
    <t>支付宝-915484175@qq.com</t>
  </si>
  <si>
    <t>517N国际</t>
  </si>
  <si>
    <t>51BOOK供应</t>
  </si>
  <si>
    <t>支付宝-724609262@qq.com</t>
  </si>
  <si>
    <t>天下通（今日供应）</t>
  </si>
  <si>
    <t>支付宝-425104585@qq.com</t>
  </si>
  <si>
    <t>票盟（CPS供应）</t>
  </si>
  <si>
    <t>支付宝-651946120@qq.com</t>
  </si>
  <si>
    <t>八千翼供应</t>
  </si>
  <si>
    <t>支付宝-305044265@qq.com</t>
  </si>
  <si>
    <t>翔游</t>
  </si>
  <si>
    <t>易行供应</t>
  </si>
  <si>
    <t>支付宝-1255640575@qq.com</t>
  </si>
  <si>
    <t>今通国际</t>
  </si>
  <si>
    <t>支付宝-cqwy02@163.com</t>
  </si>
  <si>
    <t>百拓</t>
  </si>
  <si>
    <t>支付宝-cqwy05@163.com</t>
  </si>
  <si>
    <t>同程</t>
  </si>
  <si>
    <t>汇付天下</t>
  </si>
  <si>
    <t>cqwangyi002</t>
  </si>
  <si>
    <t>网逸航服</t>
  </si>
  <si>
    <t>网逸国际航服</t>
  </si>
  <si>
    <t>携程分销</t>
  </si>
  <si>
    <t>同程国际</t>
  </si>
  <si>
    <t>携程礼品卡</t>
  </si>
  <si>
    <t>协议欠款(直客)</t>
  </si>
  <si>
    <t>欠条</t>
  </si>
  <si>
    <t>合计</t>
  </si>
  <si>
    <t>合计大写</t>
  </si>
  <si>
    <t>会计主管：</t>
  </si>
  <si>
    <t>出纳：</t>
  </si>
  <si>
    <t>制单：</t>
  </si>
  <si>
    <t>舱位</t>
  </si>
  <si>
    <t>张数</t>
  </si>
  <si>
    <t>票面价</t>
  </si>
  <si>
    <t>税金</t>
  </si>
  <si>
    <t xml:space="preserve">票面合计 </t>
  </si>
  <si>
    <t>应收金额</t>
  </si>
  <si>
    <t>本金</t>
  </si>
  <si>
    <t xml:space="preserve">  pos手续费率</t>
  </si>
  <si>
    <t>加收退票费率</t>
  </si>
  <si>
    <t>备注项</t>
  </si>
  <si>
    <t>客户简称</t>
  </si>
  <si>
    <t>部门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</si>
</sst>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Tahoma"/>
      <charset val="0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6" applyNumberFormat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NumberForma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cqwy02@163.com" TargetMode="External"/><Relationship Id="rId8" Type="http://schemas.openxmlformats.org/officeDocument/2006/relationships/hyperlink" Target="mailto:305044265@qq.com" TargetMode="External"/><Relationship Id="rId7" Type="http://schemas.openxmlformats.org/officeDocument/2006/relationships/hyperlink" Target="mailto:651946120@qq.com" TargetMode="External"/><Relationship Id="rId6" Type="http://schemas.openxmlformats.org/officeDocument/2006/relationships/hyperlink" Target="mailto:915484175@qq.com" TargetMode="External"/><Relationship Id="rId5" Type="http://schemas.openxmlformats.org/officeDocument/2006/relationships/hyperlink" Target="mailto:hl966766@aliyun.com" TargetMode="External"/><Relationship Id="rId4" Type="http://schemas.openxmlformats.org/officeDocument/2006/relationships/hyperlink" Target="mailto:cqwy966766@163.com" TargetMode="External"/><Relationship Id="rId3" Type="http://schemas.openxmlformats.org/officeDocument/2006/relationships/hyperlink" Target="mailto:pay966766@aliyun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abSelected="1" zoomScaleSheetLayoutView="60" workbookViewId="0">
      <selection activeCell="J21" sqref="J21"/>
    </sheetView>
  </sheetViews>
  <sheetFormatPr defaultColWidth="9" defaultRowHeight="13.5" outlineLevelRow="4"/>
  <cols>
    <col min="1" max="1" width="11.5" customWidth="1"/>
    <col min="2" max="2" width="14.625" customWidth="1"/>
    <col min="3" max="3" width="61" customWidth="1"/>
    <col min="4" max="4" width="9" hidden="1" customWidth="1"/>
    <col min="5" max="5" width="11.875" hidden="1" customWidth="1"/>
    <col min="6" max="6" width="12.5" hidden="1" customWidth="1"/>
    <col min="8" max="9" width="9" hidden="1" customWidth="1"/>
    <col min="11" max="13" width="9" hidden="1" customWidth="1"/>
    <col min="15" max="15" width="9" hidden="1" customWidth="1"/>
    <col min="16" max="16" width="21.75" customWidth="1"/>
  </cols>
  <sheetData>
    <row r="1" ht="32.1" customHeight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 t="s">
        <v>16</v>
      </c>
      <c r="B2" t="s">
        <v>17</v>
      </c>
      <c r="C2" t="s">
        <v>18</v>
      </c>
      <c r="G2" s="2">
        <v>-310</v>
      </c>
      <c r="J2" t="s">
        <v>19</v>
      </c>
      <c r="L2" t="s">
        <v>20</v>
      </c>
      <c r="N2">
        <v>7058</v>
      </c>
      <c r="Q2" t="s">
        <v>20</v>
      </c>
    </row>
    <row r="3" spans="1:17">
      <c r="A3" t="s">
        <v>16</v>
      </c>
      <c r="B3" t="s">
        <v>21</v>
      </c>
      <c r="C3" t="s">
        <v>22</v>
      </c>
      <c r="G3" s="2">
        <v>240</v>
      </c>
      <c r="J3" t="s">
        <v>23</v>
      </c>
      <c r="L3" t="s">
        <v>20</v>
      </c>
      <c r="N3">
        <v>7058</v>
      </c>
      <c r="Q3" t="s">
        <v>20</v>
      </c>
    </row>
    <row r="4" spans="1:17">
      <c r="A4" t="s">
        <v>16</v>
      </c>
      <c r="B4" t="s">
        <v>24</v>
      </c>
      <c r="C4" t="s">
        <v>25</v>
      </c>
      <c r="G4" s="2">
        <v>560</v>
      </c>
      <c r="J4" t="s">
        <v>23</v>
      </c>
      <c r="L4" t="s">
        <v>20</v>
      </c>
      <c r="N4">
        <v>7058</v>
      </c>
      <c r="Q4" t="s">
        <v>20</v>
      </c>
    </row>
    <row r="5" spans="1:17">
      <c r="A5" t="s">
        <v>16</v>
      </c>
      <c r="B5" t="s">
        <v>26</v>
      </c>
      <c r="C5">
        <v>3006395755</v>
      </c>
      <c r="G5" s="2">
        <v>140</v>
      </c>
      <c r="J5" t="s">
        <v>23</v>
      </c>
      <c r="L5" t="s">
        <v>20</v>
      </c>
      <c r="N5">
        <v>7058</v>
      </c>
      <c r="Q5" t="s">
        <v>20</v>
      </c>
    </row>
  </sheetData>
  <pageMargins left="0.7" right="0.7" top="0.75" bottom="0.75" header="0.3" footer="0.3"/>
  <pageSetup paperSize="9" fitToHeight="0" orientation="portrait" horizontalDpi="600" verticalDpi="6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5"/>
  <sheetViews>
    <sheetView zoomScaleSheetLayoutView="60" workbookViewId="0">
      <selection activeCell="J79" sqref="J79"/>
    </sheetView>
  </sheetViews>
  <sheetFormatPr defaultColWidth="9" defaultRowHeight="13.5"/>
  <cols>
    <col min="1" max="1" width="20.5" customWidth="1"/>
    <col min="2" max="2" width="21.5" customWidth="1"/>
    <col min="3" max="8" width="5.875" hidden="1" customWidth="1"/>
    <col min="9" max="9" width="7.75" customWidth="1"/>
    <col min="10" max="10" width="10.25" customWidth="1"/>
    <col min="11" max="12" width="6" hidden="1" customWidth="1"/>
    <col min="13" max="14" width="5.875" hidden="1" customWidth="1"/>
    <col min="15" max="15" width="5.875" customWidth="1"/>
    <col min="16" max="16" width="8.875" customWidth="1"/>
    <col min="17" max="17" width="5.875" hidden="1" customWidth="1"/>
    <col min="18" max="18" width="8.625" customWidth="1"/>
    <col min="19" max="19" width="7.5" customWidth="1"/>
    <col min="20" max="20" width="10" customWidth="1"/>
    <col min="21" max="21" width="12.5" customWidth="1"/>
  </cols>
  <sheetData>
    <row r="1" spans="1:21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 t="s">
        <v>28</v>
      </c>
    </row>
    <row r="3" spans="1:21">
      <c r="A3" s="1" t="s">
        <v>29</v>
      </c>
      <c r="B3" s="1" t="s">
        <v>30</v>
      </c>
      <c r="C3" s="1"/>
      <c r="D3" s="1"/>
      <c r="E3" s="1"/>
      <c r="F3" s="1"/>
      <c r="G3" s="1"/>
      <c r="H3" s="1" t="s">
        <v>31</v>
      </c>
      <c r="I3" s="1"/>
      <c r="J3" s="1" t="s">
        <v>32</v>
      </c>
      <c r="K3" s="1"/>
      <c r="L3" s="1"/>
      <c r="M3" s="1"/>
      <c r="N3" s="1"/>
      <c r="O3" s="1"/>
      <c r="P3" s="1"/>
      <c r="Q3" s="1"/>
      <c r="R3" s="1" t="s">
        <v>33</v>
      </c>
      <c r="S3" s="1" t="s">
        <v>34</v>
      </c>
      <c r="T3" s="1" t="s">
        <v>35</v>
      </c>
      <c r="U3" s="1"/>
    </row>
    <row r="4" spans="1:21">
      <c r="A4" s="1" t="s">
        <v>36</v>
      </c>
      <c r="B4" s="1"/>
      <c r="C4" s="1" t="s">
        <v>37</v>
      </c>
      <c r="D4" s="1" t="s">
        <v>38</v>
      </c>
      <c r="E4" s="1"/>
      <c r="F4" s="1"/>
      <c r="G4" s="1" t="s">
        <v>39</v>
      </c>
      <c r="H4" s="1"/>
      <c r="I4" s="1" t="s">
        <v>40</v>
      </c>
      <c r="J4" s="1" t="s">
        <v>41</v>
      </c>
      <c r="K4" s="1" t="s">
        <v>42</v>
      </c>
      <c r="L4" s="1" t="s">
        <v>43</v>
      </c>
      <c r="M4" s="1" t="s">
        <v>44</v>
      </c>
      <c r="N4" s="1"/>
      <c r="O4" s="1" t="s">
        <v>45</v>
      </c>
      <c r="P4" s="1" t="s">
        <v>6</v>
      </c>
      <c r="Q4" s="1" t="s">
        <v>46</v>
      </c>
      <c r="R4" s="1" t="s">
        <v>47</v>
      </c>
      <c r="S4" s="1"/>
      <c r="T4" s="1" t="s">
        <v>48</v>
      </c>
      <c r="U4" s="1" t="s">
        <v>15</v>
      </c>
    </row>
    <row r="5" spans="1:21">
      <c r="A5" s="1"/>
      <c r="B5" s="1"/>
      <c r="C5" s="1"/>
      <c r="D5" s="1" t="s">
        <v>49</v>
      </c>
      <c r="E5" s="1" t="s">
        <v>50</v>
      </c>
      <c r="F5" s="1" t="s">
        <v>51</v>
      </c>
      <c r="G5" s="1" t="s">
        <v>52</v>
      </c>
      <c r="H5" s="1" t="s">
        <v>53</v>
      </c>
      <c r="I5" s="1"/>
      <c r="J5" s="1"/>
      <c r="K5" s="1"/>
      <c r="L5" s="1"/>
      <c r="M5" s="1" t="s">
        <v>54</v>
      </c>
      <c r="N5" s="1" t="s">
        <v>55</v>
      </c>
      <c r="O5" s="1"/>
      <c r="P5" s="1"/>
      <c r="Q5" s="1"/>
      <c r="R5" s="1"/>
      <c r="S5" s="1"/>
      <c r="T5" s="1"/>
      <c r="U5" s="1"/>
    </row>
    <row r="6" hidden="1" spans="1:21">
      <c r="A6" s="1" t="s">
        <v>56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f t="shared" ref="T6:T70" si="0">SUM(C6:S6)</f>
        <v>0</v>
      </c>
      <c r="U6" s="1"/>
    </row>
    <row r="7" hidden="1" spans="1:21">
      <c r="A7" s="1" t="s">
        <v>57</v>
      </c>
      <c r="B7" s="1" t="s">
        <v>58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f t="shared" si="0"/>
        <v>0</v>
      </c>
      <c r="U7" s="1"/>
    </row>
    <row r="8" hidden="1" spans="1:21">
      <c r="A8" s="1"/>
      <c r="B8" s="1" t="s">
        <v>59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f t="shared" si="0"/>
        <v>0</v>
      </c>
      <c r="U8" s="1"/>
    </row>
    <row r="9" hidden="1" spans="1:21">
      <c r="A9" s="1"/>
      <c r="B9" s="1" t="s">
        <v>60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>
        <f t="shared" si="0"/>
        <v>0</v>
      </c>
      <c r="U9" s="1"/>
    </row>
    <row r="10" hidden="1" spans="1:21">
      <c r="A10" s="1"/>
      <c r="B10" s="1" t="s">
        <v>61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>
        <f t="shared" si="0"/>
        <v>0</v>
      </c>
      <c r="U10" s="1"/>
    </row>
    <row r="11" hidden="1" spans="1:21">
      <c r="A11" s="1" t="s">
        <v>62</v>
      </c>
      <c r="B11" s="1" t="s">
        <v>63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>
        <f t="shared" si="0"/>
        <v>0</v>
      </c>
      <c r="U11" s="1"/>
    </row>
    <row r="12" hidden="1" spans="1:21">
      <c r="A12" s="1"/>
      <c r="B12" s="1" t="s">
        <v>64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f t="shared" si="0"/>
        <v>0</v>
      </c>
      <c r="U12" s="1"/>
    </row>
    <row r="13" hidden="1" spans="1:21">
      <c r="A13" s="1"/>
      <c r="B13" s="1" t="s">
        <v>65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>
        <f t="shared" si="0"/>
        <v>0</v>
      </c>
      <c r="U13" s="1"/>
    </row>
    <row r="14" hidden="1" spans="1:21">
      <c r="A14" s="1" t="s">
        <v>66</v>
      </c>
      <c r="B14" s="1" t="s">
        <v>58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>
        <f t="shared" si="0"/>
        <v>0</v>
      </c>
      <c r="U14" s="1"/>
    </row>
    <row r="15" hidden="1" spans="1:21">
      <c r="A15" s="1"/>
      <c r="B15" s="1" t="s">
        <v>67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f t="shared" si="0"/>
        <v>0</v>
      </c>
      <c r="U15" s="1"/>
    </row>
    <row r="16" hidden="1" spans="1:21">
      <c r="A16" s="1"/>
      <c r="B16" s="1" t="s">
        <v>68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f t="shared" si="0"/>
        <v>0</v>
      </c>
      <c r="U16" s="1"/>
    </row>
    <row r="17" hidden="1" spans="1:21">
      <c r="A17" s="1"/>
      <c r="B17" s="1" t="s">
        <v>69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f t="shared" si="0"/>
        <v>0</v>
      </c>
      <c r="U17" s="1"/>
    </row>
    <row r="18" hidden="1" spans="1:21">
      <c r="A18" s="1"/>
      <c r="B18" s="1" t="s">
        <v>70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>
        <f t="shared" si="0"/>
        <v>0</v>
      </c>
      <c r="U18" s="1"/>
    </row>
    <row r="19" hidden="1" spans="1:21">
      <c r="A19" s="1"/>
      <c r="B19" s="1" t="s">
        <v>71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f t="shared" si="0"/>
        <v>0</v>
      </c>
      <c r="U19" s="1"/>
    </row>
    <row r="20" hidden="1" spans="1:21">
      <c r="A20" s="1"/>
      <c r="B20" s="1" t="s">
        <v>72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f t="shared" si="0"/>
        <v>0</v>
      </c>
      <c r="U20" s="1"/>
    </row>
    <row r="21" hidden="1" spans="1:21">
      <c r="A21" s="1"/>
      <c r="B21" s="1" t="s">
        <v>73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f t="shared" si="0"/>
        <v>0</v>
      </c>
      <c r="U21" s="1"/>
    </row>
    <row r="22" hidden="1" spans="1:21">
      <c r="A22" s="1"/>
      <c r="B22" s="1" t="s">
        <v>74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f t="shared" si="0"/>
        <v>0</v>
      </c>
      <c r="U22" s="1"/>
    </row>
    <row r="23" hidden="1" spans="1:21">
      <c r="A23" s="1"/>
      <c r="B23" s="1" t="s">
        <v>75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>
        <f t="shared" si="0"/>
        <v>0</v>
      </c>
      <c r="U23" s="1"/>
    </row>
    <row r="24" hidden="1" spans="1:21">
      <c r="A24" s="1"/>
      <c r="B24" s="1" t="s">
        <v>76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f t="shared" si="0"/>
        <v>0</v>
      </c>
      <c r="U24" s="1"/>
    </row>
    <row r="25" hidden="1" spans="1:21">
      <c r="A25" s="1"/>
      <c r="B25" s="1" t="s">
        <v>77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f t="shared" si="0"/>
        <v>0</v>
      </c>
      <c r="U25" s="1"/>
    </row>
    <row r="26" hidden="1" spans="1:21">
      <c r="A26" s="1"/>
      <c r="B26" s="1" t="s">
        <v>78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f t="shared" si="0"/>
        <v>0</v>
      </c>
      <c r="U26" s="1"/>
    </row>
    <row r="27" hidden="1" spans="1: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f t="shared" si="0"/>
        <v>0</v>
      </c>
      <c r="U27" s="1"/>
    </row>
    <row r="28" hidden="1" spans="1: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f t="shared" si="0"/>
        <v>0</v>
      </c>
      <c r="U28" s="1"/>
    </row>
    <row r="29" hidden="1" spans="1: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>
        <f t="shared" si="0"/>
        <v>0</v>
      </c>
      <c r="U29" s="1"/>
    </row>
    <row r="30" hidden="1" spans="1:21">
      <c r="A30" s="1" t="s">
        <v>79</v>
      </c>
      <c r="B30" s="1" t="s">
        <v>80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f t="shared" si="0"/>
        <v>0</v>
      </c>
      <c r="U30" s="1"/>
    </row>
    <row r="31" hidden="1" spans="1:21">
      <c r="A31" s="1"/>
      <c r="B31" s="1" t="s">
        <v>81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>
        <f t="shared" si="0"/>
        <v>0</v>
      </c>
      <c r="U31" s="1"/>
    </row>
    <row r="32" hidden="1" spans="1:21">
      <c r="A32" s="1" t="s">
        <v>82</v>
      </c>
      <c r="B32" s="1" t="s">
        <v>83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>
        <f t="shared" si="0"/>
        <v>0</v>
      </c>
      <c r="U32" s="1"/>
    </row>
    <row r="33" hidden="1" spans="1:21">
      <c r="A33" s="1" t="s">
        <v>84</v>
      </c>
      <c r="B33" s="1" t="s">
        <v>85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>
        <f t="shared" si="0"/>
        <v>0</v>
      </c>
      <c r="U33" s="1"/>
    </row>
    <row r="34" hidden="1" spans="1:21">
      <c r="A34" s="1" t="s">
        <v>86</v>
      </c>
      <c r="B34" s="1" t="s">
        <v>87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>
        <f t="shared" si="0"/>
        <v>0</v>
      </c>
      <c r="U34" s="1"/>
    </row>
    <row r="35" hidden="1" spans="1:21">
      <c r="A35" s="1" t="s">
        <v>88</v>
      </c>
      <c r="B35" s="1" t="s">
        <v>89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 t="shared" si="0"/>
        <v>0</v>
      </c>
      <c r="U35" s="1"/>
    </row>
    <row r="36" hidden="1" spans="1:21">
      <c r="A36" s="1" t="s">
        <v>90</v>
      </c>
      <c r="B36" s="1" t="s">
        <v>91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>
        <f t="shared" si="0"/>
        <v>0</v>
      </c>
      <c r="U36" s="1"/>
    </row>
    <row r="37" hidden="1" spans="1:21">
      <c r="A37" s="1" t="s">
        <v>90</v>
      </c>
      <c r="B37" s="1" t="s">
        <v>92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>
        <f t="shared" si="0"/>
        <v>0</v>
      </c>
      <c r="U37" s="1"/>
    </row>
    <row r="38" hidden="1" spans="1:21">
      <c r="A38" s="1" t="s">
        <v>93</v>
      </c>
      <c r="B38" s="1" t="s">
        <v>92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>
        <f t="shared" si="0"/>
        <v>0</v>
      </c>
      <c r="U38" s="1"/>
    </row>
    <row r="39" hidden="1" spans="1:21">
      <c r="A39" s="1" t="s">
        <v>94</v>
      </c>
      <c r="B39" s="1" t="s">
        <v>95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>
        <f t="shared" si="0"/>
        <v>0</v>
      </c>
      <c r="U39" s="1"/>
    </row>
    <row r="40" hidden="1" spans="1:21">
      <c r="A40" s="1" t="s">
        <v>96</v>
      </c>
      <c r="B40" s="1" t="s">
        <v>97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>
        <f t="shared" si="0"/>
        <v>0</v>
      </c>
      <c r="U40" s="1"/>
    </row>
    <row r="41" hidden="1" spans="1:21">
      <c r="A41" s="1" t="s">
        <v>98</v>
      </c>
      <c r="B41" s="1" t="s">
        <v>99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>
        <f t="shared" si="0"/>
        <v>0</v>
      </c>
      <c r="U41" s="1"/>
    </row>
    <row r="42" hidden="1" spans="1:21">
      <c r="A42" s="1" t="s">
        <v>100</v>
      </c>
      <c r="B42" s="1" t="s">
        <v>101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>
        <f t="shared" si="0"/>
        <v>0</v>
      </c>
      <c r="U42" s="1"/>
    </row>
    <row r="43" hidden="1" spans="1:21">
      <c r="A43" s="1" t="s">
        <v>102</v>
      </c>
      <c r="B43" s="1" t="s">
        <v>103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>
        <f t="shared" si="0"/>
        <v>0</v>
      </c>
      <c r="U43" s="1"/>
    </row>
    <row r="44" hidden="1" spans="1:21">
      <c r="A44" s="1" t="s">
        <v>104</v>
      </c>
      <c r="B44" s="1" t="s">
        <v>105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>
        <f t="shared" si="0"/>
        <v>0</v>
      </c>
      <c r="U44" s="1"/>
    </row>
    <row r="45" hidden="1" spans="1:21">
      <c r="A45" s="1" t="s">
        <v>106</v>
      </c>
      <c r="B45" s="1" t="s">
        <v>105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>
        <f t="shared" si="0"/>
        <v>0</v>
      </c>
      <c r="U45" s="1"/>
    </row>
    <row r="46" hidden="1" spans="1:21">
      <c r="A46" s="1" t="s">
        <v>107</v>
      </c>
      <c r="B46" s="1" t="s">
        <v>108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>
        <f t="shared" si="0"/>
        <v>0</v>
      </c>
      <c r="U46" s="1"/>
    </row>
    <row r="47" hidden="1" spans="1:21">
      <c r="A47" s="1" t="s">
        <v>109</v>
      </c>
      <c r="B47" s="1" t="s">
        <v>110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>
        <f t="shared" si="0"/>
        <v>0</v>
      </c>
      <c r="U47" s="1"/>
    </row>
    <row r="48" hidden="1" spans="1:21">
      <c r="A48" s="1" t="s">
        <v>111</v>
      </c>
      <c r="B48" s="1" t="s">
        <v>112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>
        <f t="shared" si="0"/>
        <v>0</v>
      </c>
      <c r="U48" s="1"/>
    </row>
    <row r="49" hidden="1" spans="1:21">
      <c r="A49" s="1" t="s">
        <v>113</v>
      </c>
      <c r="B49" s="1" t="s">
        <v>114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>
        <f t="shared" si="0"/>
        <v>0</v>
      </c>
      <c r="U49" s="1"/>
    </row>
    <row r="50" hidden="1" spans="1:21">
      <c r="A50" s="1" t="s">
        <v>115</v>
      </c>
      <c r="B50" s="1" t="s">
        <v>114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>
        <f t="shared" si="0"/>
        <v>0</v>
      </c>
      <c r="U50" s="1"/>
    </row>
    <row r="51" hidden="1" spans="1:21">
      <c r="A51" s="1" t="s">
        <v>116</v>
      </c>
      <c r="B51" s="1" t="s">
        <v>117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>
        <f t="shared" si="0"/>
        <v>0</v>
      </c>
      <c r="U51" s="1"/>
    </row>
    <row r="52" hidden="1" spans="1:21">
      <c r="A52" s="1" t="s">
        <v>118</v>
      </c>
      <c r="B52" s="1" t="s">
        <v>119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>
        <f t="shared" si="0"/>
        <v>0</v>
      </c>
      <c r="U52" s="1"/>
    </row>
    <row r="53" hidden="1" spans="1:21">
      <c r="A53" s="1" t="s">
        <v>120</v>
      </c>
      <c r="B53" s="1" t="s">
        <v>121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>
        <f t="shared" si="0"/>
        <v>0</v>
      </c>
      <c r="U53" s="1"/>
    </row>
    <row r="54" hidden="1" spans="1:21">
      <c r="A54" s="1" t="s">
        <v>122</v>
      </c>
      <c r="B54" s="1" t="s">
        <v>119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>
        <f t="shared" si="0"/>
        <v>0</v>
      </c>
      <c r="U54" s="1"/>
    </row>
    <row r="55" hidden="1" spans="1:21">
      <c r="A55" s="1" t="s">
        <v>123</v>
      </c>
      <c r="B55" s="1" t="s">
        <v>124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>
        <f t="shared" si="0"/>
        <v>0</v>
      </c>
      <c r="U55" s="1"/>
    </row>
    <row r="56" hidden="1" spans="1:21">
      <c r="A56" s="1" t="s">
        <v>125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>
        <f t="shared" si="0"/>
        <v>0</v>
      </c>
      <c r="U56" s="1"/>
    </row>
    <row r="57" hidden="1" spans="1:21">
      <c r="A57" s="1" t="s">
        <v>126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>
        <f t="shared" si="0"/>
        <v>0</v>
      </c>
      <c r="U57" s="1"/>
    </row>
    <row r="58" hidden="1" spans="1:21">
      <c r="A58" s="1" t="s">
        <v>127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f t="shared" si="0"/>
        <v>0</v>
      </c>
      <c r="U58" s="1"/>
    </row>
    <row r="59" hidden="1" spans="1:21">
      <c r="A59" s="1" t="s">
        <v>128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f t="shared" si="0"/>
        <v>0</v>
      </c>
      <c r="U59" s="1"/>
    </row>
    <row r="60" hidden="1" spans="1: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f t="shared" si="0"/>
        <v>0</v>
      </c>
      <c r="U60" s="1"/>
    </row>
    <row r="61" hidden="1" spans="1: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f t="shared" si="0"/>
        <v>0</v>
      </c>
      <c r="U61" s="1"/>
    </row>
    <row r="62" hidden="1" spans="1: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>
        <f t="shared" si="0"/>
        <v>0</v>
      </c>
      <c r="U62" s="1"/>
    </row>
    <row r="63" hidden="1" spans="1: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>
        <f t="shared" si="0"/>
        <v>0</v>
      </c>
      <c r="U63" s="1"/>
    </row>
    <row r="64" hidden="1" spans="1:21">
      <c r="A64" s="1" t="s">
        <v>129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>
        <f t="shared" si="0"/>
        <v>0</v>
      </c>
      <c r="U64" s="1"/>
    </row>
    <row r="65" hidden="1" spans="1:2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>
        <f t="shared" si="0"/>
        <v>0</v>
      </c>
      <c r="U65" s="1"/>
    </row>
    <row r="66" spans="1:2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>
        <f t="shared" si="0"/>
        <v>0</v>
      </c>
      <c r="U66" s="1"/>
    </row>
    <row r="67" spans="1:21">
      <c r="A67" s="1" t="s">
        <v>30</v>
      </c>
      <c r="B67" s="1"/>
      <c r="C67" s="1"/>
      <c r="D67" s="1"/>
      <c r="E67" s="1"/>
      <c r="F67" s="1"/>
      <c r="G67" s="1"/>
      <c r="H67" s="1"/>
      <c r="I67" s="1"/>
      <c r="J67" s="1">
        <v>5588</v>
      </c>
      <c r="K67" s="1"/>
      <c r="L67" s="1"/>
      <c r="M67" s="1"/>
      <c r="N67" s="1"/>
      <c r="O67" s="1">
        <v>0</v>
      </c>
      <c r="P67" s="1">
        <v>169</v>
      </c>
      <c r="Q67" s="1"/>
      <c r="R67" s="1"/>
      <c r="S67" s="1"/>
      <c r="T67" s="1">
        <f t="shared" si="0"/>
        <v>5757</v>
      </c>
      <c r="U67" s="1"/>
    </row>
    <row r="68" spans="1:21">
      <c r="A68" s="1" t="s">
        <v>38</v>
      </c>
      <c r="B68" s="1" t="s">
        <v>49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>
        <f t="shared" si="0"/>
        <v>0</v>
      </c>
      <c r="U68" s="1"/>
    </row>
    <row r="69" spans="1:21">
      <c r="A69" s="1"/>
      <c r="B69" s="1" t="s">
        <v>50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>
        <f t="shared" si="0"/>
        <v>0</v>
      </c>
      <c r="U69" s="1"/>
    </row>
    <row r="70" spans="1:21">
      <c r="A70" s="1"/>
      <c r="B70" s="1" t="s">
        <v>51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>
        <f t="shared" si="0"/>
        <v>0</v>
      </c>
      <c r="U70" s="1"/>
    </row>
    <row r="71" spans="1:21">
      <c r="A71" s="1" t="s">
        <v>130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>
        <f>SUM(C71:S71)</f>
        <v>0</v>
      </c>
      <c r="U71" s="1"/>
    </row>
    <row r="72" spans="1:21">
      <c r="A72" s="1" t="s">
        <v>131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>
        <f>SUM(C72:S72)</f>
        <v>0</v>
      </c>
      <c r="U72" s="1"/>
    </row>
    <row r="73" spans="1:21">
      <c r="A73" s="1" t="s">
        <v>132</v>
      </c>
      <c r="B73" s="1"/>
      <c r="C73" s="1">
        <f t="shared" ref="C73:S73" si="1">SUM(C6:C72)</f>
        <v>0</v>
      </c>
      <c r="D73" s="1">
        <f t="shared" si="1"/>
        <v>0</v>
      </c>
      <c r="E73" s="1">
        <f t="shared" si="1"/>
        <v>0</v>
      </c>
      <c r="F73" s="1">
        <f t="shared" si="1"/>
        <v>0</v>
      </c>
      <c r="G73" s="1">
        <f t="shared" si="1"/>
        <v>0</v>
      </c>
      <c r="H73" s="1">
        <f t="shared" si="1"/>
        <v>0</v>
      </c>
      <c r="I73" s="1">
        <f t="shared" si="1"/>
        <v>0</v>
      </c>
      <c r="J73" s="1">
        <f t="shared" si="1"/>
        <v>5588</v>
      </c>
      <c r="K73" s="1">
        <f t="shared" si="1"/>
        <v>0</v>
      </c>
      <c r="L73" s="1">
        <f t="shared" si="1"/>
        <v>0</v>
      </c>
      <c r="M73" s="1">
        <f t="shared" si="1"/>
        <v>0</v>
      </c>
      <c r="N73" s="1">
        <f t="shared" si="1"/>
        <v>0</v>
      </c>
      <c r="O73" s="1">
        <f t="shared" si="1"/>
        <v>0</v>
      </c>
      <c r="P73" s="1">
        <f t="shared" si="1"/>
        <v>169</v>
      </c>
      <c r="Q73" s="1">
        <f t="shared" si="1"/>
        <v>0</v>
      </c>
      <c r="R73" s="1">
        <f t="shared" si="1"/>
        <v>0</v>
      </c>
      <c r="S73" s="1">
        <f t="shared" si="1"/>
        <v>0</v>
      </c>
      <c r="T73" s="1">
        <f>SUM(C73:S73)</f>
        <v>5757</v>
      </c>
      <c r="U73" s="1"/>
    </row>
    <row r="74" spans="1:21">
      <c r="A74" s="1" t="s">
        <v>133</v>
      </c>
      <c r="B74" s="1"/>
      <c r="C74" s="1" t="str">
        <f>"人民币"&amp;IF(T73&lt;0,"负",)&amp;SUBSTITUTE(SUBSTITUTE(SUBSTITUTE(TEXT(INT(ROUND(ABS(T73),2)),"[dbnum2]")&amp;"元"&amp;TEXT(MOD(ROUND(ABS(G9),2),1)*100,"[dbnum2]0角0分"),"零角零分","整"),"零分","整"),"零角","零")</f>
        <v>人民币伍仟柒佰伍拾柒元整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>
      <c r="A75" s="1" t="s">
        <v>134</v>
      </c>
      <c r="B75" s="1"/>
      <c r="C75" s="1"/>
      <c r="D75" s="1"/>
      <c r="E75" s="1"/>
      <c r="F75" s="1"/>
      <c r="G75" s="1"/>
      <c r="H75" s="1"/>
      <c r="I75" s="1" t="s">
        <v>135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 t="s">
        <v>136</v>
      </c>
    </row>
  </sheetData>
  <mergeCells count="31">
    <mergeCell ref="A1:U1"/>
    <mergeCell ref="B3:F3"/>
    <mergeCell ref="H3:I3"/>
    <mergeCell ref="J3:Q3"/>
    <mergeCell ref="S3:U3"/>
    <mergeCell ref="D4:F4"/>
    <mergeCell ref="G4:H4"/>
    <mergeCell ref="M4:N4"/>
    <mergeCell ref="A6:B6"/>
    <mergeCell ref="A71:B71"/>
    <mergeCell ref="A72:B72"/>
    <mergeCell ref="A73:B73"/>
    <mergeCell ref="A74:B74"/>
    <mergeCell ref="C74:T74"/>
    <mergeCell ref="A7:A10"/>
    <mergeCell ref="A11:A13"/>
    <mergeCell ref="A14:A29"/>
    <mergeCell ref="A68:A70"/>
    <mergeCell ref="C4:C5"/>
    <mergeCell ref="I4:I5"/>
    <mergeCell ref="J4:J5"/>
    <mergeCell ref="K4:K5"/>
    <mergeCell ref="L4:L5"/>
    <mergeCell ref="O4:O5"/>
    <mergeCell ref="P4:P5"/>
    <mergeCell ref="Q4:Q5"/>
    <mergeCell ref="R4:R5"/>
    <mergeCell ref="S4:S5"/>
    <mergeCell ref="T4:T5"/>
    <mergeCell ref="U4:U5"/>
    <mergeCell ref="A4:B5"/>
  </mergeCells>
  <hyperlinks>
    <hyperlink ref="B30" r:id="rId3" display="pay966766@aliyun.com"/>
    <hyperlink ref="B31" r:id="rId4" display="cqwy966766@163.com"/>
    <hyperlink ref="B43" r:id="rId5" display="hl966766@aliyun.com"/>
    <hyperlink ref="B44" r:id="rId6" display="支付宝-915484175@qq.com"/>
    <hyperlink ref="B45" r:id="rId6" display="支付宝-915484175@qq.com"/>
    <hyperlink ref="B48" r:id="rId7" display="支付宝-651946120@qq.com"/>
    <hyperlink ref="B49" r:id="rId8" display="支付宝-305044265@qq.com"/>
    <hyperlink ref="B50" r:id="rId8" display="支付宝-305044265@qq.com"/>
    <hyperlink ref="B52" r:id="rId9" display="支付宝-cqwy02@163.com"/>
    <hyperlink ref="B54" r:id="rId9" display="支付宝-cqwy02@163.com"/>
  </hyperlinks>
  <pageMargins left="0.708661417322835" right="0.708661417322835" top="0.748031496062992" bottom="0.748031496062992" header="0.31496062992126" footer="0.31496062992126"/>
  <pageSetup paperSize="9" fitToHeight="0" orientation="landscape" horizontalDpi="600" verticalDpi="6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2"/>
  <sheetViews>
    <sheetView zoomScaleSheetLayoutView="60" workbookViewId="0">
      <selection activeCell="D9" sqref="D9"/>
    </sheetView>
  </sheetViews>
  <sheetFormatPr defaultColWidth="9" defaultRowHeight="13.5" outlineLevelRow="1"/>
  <sheetData>
    <row r="2" spans="1:17">
      <c r="A2" t="s">
        <v>137</v>
      </c>
      <c r="B2" t="s">
        <v>138</v>
      </c>
      <c r="C2" t="s">
        <v>139</v>
      </c>
      <c r="D2" t="s">
        <v>140</v>
      </c>
      <c r="E2" t="s">
        <v>141</v>
      </c>
      <c r="F2" t="s">
        <v>7</v>
      </c>
      <c r="G2" t="s">
        <v>142</v>
      </c>
      <c r="H2" t="s">
        <v>143</v>
      </c>
      <c r="I2" t="s">
        <v>144</v>
      </c>
      <c r="J2" t="s">
        <v>145</v>
      </c>
      <c r="K2" t="s">
        <v>6</v>
      </c>
      <c r="L2" t="s">
        <v>146</v>
      </c>
      <c r="M2" t="s">
        <v>11</v>
      </c>
      <c r="N2" t="s">
        <v>147</v>
      </c>
      <c r="O2" t="s">
        <v>9</v>
      </c>
      <c r="P2" t="s">
        <v>13</v>
      </c>
      <c r="Q2" t="s">
        <v>148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线下报表</vt:lpstr>
      <vt:lpstr>手工缴款单</vt:lpstr>
      <vt:lpstr>邮寄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2019-06-02T08:39:00Z</dcterms:created>
  <cp:lastPrinted>2019-09-18T06:58:00Z</cp:lastPrinted>
  <dcterms:modified xsi:type="dcterms:W3CDTF">2023-08-25T08:09:27Z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Generator">
    <vt:lpwstr>NPOI</vt:lpwstr>
  </property>
  <property fmtid="{D5CDD505-2E9C-101B-9397-08002B2CF9AE}" pid="4" name="Generator Version">
    <vt:lpwstr>2.5.1</vt:lpwstr>
  </property>
  <property fmtid="{D5CDD505-2E9C-101B-9397-08002B2CF9AE}" pid="5" name="ICV">
    <vt:lpwstr>19EDFAF7F05C4647BD14D8F12C00E0B8_13</vt:lpwstr>
  </property>
</Properties>
</file>