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主动02" sheetId="1" r:id="rId1"/>
    <sheet name="主动01" sheetId="2" r:id="rId2"/>
    <sheet name="对冲" sheetId="3" r:id="rId3"/>
    <sheet name="精选" sheetId="4" r:id="rId4"/>
    <sheet name="自营" sheetId="5" r:id="rId5"/>
  </sheets>
  <calcPr calcId="145621"/>
</workbook>
</file>

<file path=xl/calcChain.xml><?xml version="1.0" encoding="utf-8"?>
<calcChain xmlns="http://schemas.openxmlformats.org/spreadsheetml/2006/main">
  <c r="G14" i="1" l="1"/>
  <c r="G12" i="1"/>
  <c r="H6" i="1"/>
  <c r="F6" i="1"/>
</calcChain>
</file>

<file path=xl/sharedStrings.xml><?xml version="1.0" encoding="utf-8"?>
<sst xmlns="http://schemas.openxmlformats.org/spreadsheetml/2006/main" count="74" uniqueCount="27">
  <si>
    <t>委托方向</t>
  </si>
  <si>
    <t>总额(万元)</t>
  </si>
  <si>
    <t xml:space="preserve">买入                              </t>
  </si>
  <si>
    <t xml:space="preserve">卖出                              </t>
  </si>
  <si>
    <t>股票市值(万元)</t>
  </si>
  <si>
    <t>基金名称</t>
  </si>
  <si>
    <t xml:space="preserve">TMT中证B                          </t>
  </si>
  <si>
    <t>市值(万元)</t>
  </si>
  <si>
    <t xml:space="preserve">证券B                             </t>
  </si>
  <si>
    <t xml:space="preserve">H股B                             </t>
  </si>
  <si>
    <t xml:space="preserve">买剩余撤销                           </t>
  </si>
  <si>
    <t xml:space="preserve">买五档成交                           </t>
  </si>
  <si>
    <t xml:space="preserve">卖剩余撤销                           </t>
  </si>
  <si>
    <t xml:space="preserve">卖五档成交                           </t>
  </si>
  <si>
    <t xml:space="preserve">环保B                             </t>
  </si>
  <si>
    <t xml:space="preserve">有色A                             </t>
  </si>
  <si>
    <t xml:space="preserve">消费B                             </t>
  </si>
  <si>
    <t xml:space="preserve">商品B                             </t>
  </si>
  <si>
    <t xml:space="preserve">建信50B                           </t>
  </si>
  <si>
    <t xml:space="preserve">创业板B                            </t>
  </si>
  <si>
    <t xml:space="preserve">互联网B                            </t>
  </si>
  <si>
    <t xml:space="preserve">有色B                             </t>
  </si>
  <si>
    <t xml:space="preserve">券商B                             </t>
  </si>
  <si>
    <t xml:space="preserve">创业股B                            </t>
  </si>
  <si>
    <t xml:space="preserve">煤炭分级                            </t>
  </si>
  <si>
    <t xml:space="preserve">撤买                              </t>
  </si>
  <si>
    <t xml:space="preserve">白酒B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</si>
</sst>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E6" sqref="E6"/>
    </sheetView>
  </sheetViews>
  <sheetFormatPr defaultRowHeight="14.4" x14ac:dyDescent="0.25"/>
  <cols>
    <col min="6" max="6" width="9.5546875" bestFit="1" customWidth="1"/>
  </cols>
  <sheetData>
    <row r="1" spans="2:8" x14ac:dyDescent="0.25">
      <c r="B1" s="1" t="s">
        <v>0</v>
      </c>
      <c r="C1" s="1" t="s">
        <v>1</v>
      </c>
    </row>
    <row r="2" spans="2:8" x14ac:dyDescent="0.25">
      <c r="B2" t="s">
        <v>2</v>
      </c>
      <c r="C2">
        <v>258.8</v>
      </c>
    </row>
    <row r="3" spans="2:8" x14ac:dyDescent="0.25">
      <c r="B3" t="s">
        <v>3</v>
      </c>
      <c r="C3">
        <v>17.399999999999999</v>
      </c>
    </row>
    <row r="5" spans="2:8" x14ac:dyDescent="0.25">
      <c r="B5" s="1" t="s">
        <v>4</v>
      </c>
    </row>
    <row r="6" spans="2:8" x14ac:dyDescent="0.25">
      <c r="B6">
        <v>576.6</v>
      </c>
      <c r="F6">
        <f>B6*10000-6200*200*4</f>
        <v>806000</v>
      </c>
      <c r="H6">
        <f>120*4</f>
        <v>480</v>
      </c>
    </row>
    <row r="8" spans="2:8" x14ac:dyDescent="0.25">
      <c r="B8" s="1" t="s">
        <v>0</v>
      </c>
      <c r="C8" s="1" t="s">
        <v>5</v>
      </c>
      <c r="D8" s="1" t="s">
        <v>1</v>
      </c>
    </row>
    <row r="9" spans="2:8" x14ac:dyDescent="0.25">
      <c r="B9" t="s">
        <v>3</v>
      </c>
      <c r="C9" t="s">
        <v>6</v>
      </c>
      <c r="D9">
        <v>14.9</v>
      </c>
    </row>
    <row r="11" spans="2:8" x14ac:dyDescent="0.25">
      <c r="B11" s="1" t="s">
        <v>5</v>
      </c>
      <c r="C11" s="1" t="s">
        <v>7</v>
      </c>
    </row>
    <row r="12" spans="2:8" x14ac:dyDescent="0.25">
      <c r="B12" t="s">
        <v>8</v>
      </c>
      <c r="C12">
        <v>51</v>
      </c>
      <c r="G12">
        <f>B6+C12+C13-480</f>
        <v>243.10000000000002</v>
      </c>
    </row>
    <row r="13" spans="2:8" x14ac:dyDescent="0.25">
      <c r="B13" t="s">
        <v>9</v>
      </c>
      <c r="C13">
        <v>95.5</v>
      </c>
      <c r="G13">
        <v>1050</v>
      </c>
    </row>
    <row r="14" spans="2:8" x14ac:dyDescent="0.25">
      <c r="G14">
        <f>G12/G13</f>
        <v>0.23152380952380955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opLeftCell="A7" workbookViewId="0">
      <selection activeCell="B18" sqref="B18:C27"/>
    </sheetView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159.4</v>
      </c>
    </row>
    <row r="3" spans="2:4" x14ac:dyDescent="0.25">
      <c r="B3" t="s">
        <v>10</v>
      </c>
      <c r="C3">
        <v>14.9</v>
      </c>
    </row>
    <row r="4" spans="2:4" x14ac:dyDescent="0.25">
      <c r="B4" t="s">
        <v>11</v>
      </c>
      <c r="C4">
        <v>109.1</v>
      </c>
    </row>
    <row r="5" spans="2:4" x14ac:dyDescent="0.25">
      <c r="B5" t="s">
        <v>3</v>
      </c>
      <c r="C5">
        <v>255.8</v>
      </c>
    </row>
    <row r="6" spans="2:4" x14ac:dyDescent="0.25">
      <c r="B6" t="s">
        <v>12</v>
      </c>
      <c r="C6">
        <v>11.7</v>
      </c>
    </row>
    <row r="7" spans="2:4" x14ac:dyDescent="0.25">
      <c r="B7" t="s">
        <v>13</v>
      </c>
      <c r="C7">
        <v>56.6</v>
      </c>
    </row>
    <row r="9" spans="2:4" x14ac:dyDescent="0.25">
      <c r="B9" s="1" t="s">
        <v>4</v>
      </c>
    </row>
    <row r="10" spans="2:4" x14ac:dyDescent="0.25">
      <c r="B10">
        <v>1061.5</v>
      </c>
    </row>
    <row r="12" spans="2:4" x14ac:dyDescent="0.25">
      <c r="B12" s="1" t="s">
        <v>0</v>
      </c>
      <c r="C12" s="1" t="s">
        <v>5</v>
      </c>
      <c r="D12" s="1" t="s">
        <v>1</v>
      </c>
    </row>
    <row r="13" spans="2:4" x14ac:dyDescent="0.25">
      <c r="B13" t="s">
        <v>2</v>
      </c>
      <c r="C13" t="s">
        <v>9</v>
      </c>
      <c r="D13">
        <v>79.400000000000006</v>
      </c>
    </row>
    <row r="14" spans="2:4" x14ac:dyDescent="0.25">
      <c r="B14" t="s">
        <v>3</v>
      </c>
      <c r="C14" t="s">
        <v>14</v>
      </c>
      <c r="D14">
        <v>55.4</v>
      </c>
    </row>
    <row r="15" spans="2:4" x14ac:dyDescent="0.25">
      <c r="B15" t="s">
        <v>3</v>
      </c>
      <c r="C15" t="s">
        <v>15</v>
      </c>
      <c r="D15">
        <v>47.5</v>
      </c>
    </row>
    <row r="17" spans="2:3" x14ac:dyDescent="0.25">
      <c r="B17" s="1" t="s">
        <v>5</v>
      </c>
      <c r="C17" s="1" t="s">
        <v>7</v>
      </c>
    </row>
    <row r="18" spans="2:3" x14ac:dyDescent="0.25">
      <c r="B18" t="s">
        <v>16</v>
      </c>
      <c r="C18">
        <v>24.7</v>
      </c>
    </row>
    <row r="19" spans="2:3" x14ac:dyDescent="0.25">
      <c r="B19" t="s">
        <v>17</v>
      </c>
      <c r="C19">
        <v>71.7</v>
      </c>
    </row>
    <row r="20" spans="2:3" x14ac:dyDescent="0.25">
      <c r="B20" t="s">
        <v>18</v>
      </c>
      <c r="C20">
        <v>76.3</v>
      </c>
    </row>
    <row r="21" spans="2:3" x14ac:dyDescent="0.25">
      <c r="B21" t="s">
        <v>19</v>
      </c>
      <c r="C21">
        <v>191</v>
      </c>
    </row>
    <row r="22" spans="2:3" x14ac:dyDescent="0.25">
      <c r="B22" t="s">
        <v>9</v>
      </c>
      <c r="C22">
        <v>79.8</v>
      </c>
    </row>
    <row r="23" spans="2:3" x14ac:dyDescent="0.25">
      <c r="B23" t="s">
        <v>20</v>
      </c>
      <c r="C23">
        <v>50</v>
      </c>
    </row>
    <row r="24" spans="2:3" x14ac:dyDescent="0.25">
      <c r="B24" t="s">
        <v>21</v>
      </c>
      <c r="C24">
        <v>103.7</v>
      </c>
    </row>
    <row r="25" spans="2:3" x14ac:dyDescent="0.25">
      <c r="B25" t="s">
        <v>22</v>
      </c>
      <c r="C25">
        <v>184.6</v>
      </c>
    </row>
    <row r="26" spans="2:3" x14ac:dyDescent="0.25">
      <c r="B26" t="s">
        <v>23</v>
      </c>
      <c r="C26">
        <v>67.8</v>
      </c>
    </row>
    <row r="27" spans="2:3" x14ac:dyDescent="0.25">
      <c r="B27" t="s">
        <v>24</v>
      </c>
      <c r="C27">
        <v>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/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2" spans="2:4" x14ac:dyDescent="0.25">
      <c r="B2" t="s">
        <v>3</v>
      </c>
      <c r="C2">
        <v>127.1</v>
      </c>
    </row>
    <row r="4" spans="2:4" x14ac:dyDescent="0.25">
      <c r="B4" s="1" t="s">
        <v>4</v>
      </c>
    </row>
    <row r="5" spans="2:4" x14ac:dyDescent="0.25">
      <c r="B5">
        <v>16.899999999999999</v>
      </c>
    </row>
    <row r="7" spans="2:4" x14ac:dyDescent="0.25">
      <c r="B7" s="1" t="s">
        <v>0</v>
      </c>
      <c r="C7" s="1" t="s">
        <v>5</v>
      </c>
      <c r="D7" s="1" t="s">
        <v>1</v>
      </c>
    </row>
    <row r="9" spans="2:4" x14ac:dyDescent="0.25">
      <c r="B9" s="1" t="s">
        <v>5</v>
      </c>
      <c r="C9" s="1" t="s"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/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2" spans="2:4" x14ac:dyDescent="0.25">
      <c r="B2" t="s">
        <v>25</v>
      </c>
      <c r="C2">
        <v>0</v>
      </c>
    </row>
    <row r="3" spans="2:4" x14ac:dyDescent="0.25">
      <c r="B3" t="s">
        <v>2</v>
      </c>
      <c r="C3">
        <v>12.1</v>
      </c>
    </row>
    <row r="4" spans="2:4" x14ac:dyDescent="0.25">
      <c r="B4" t="s">
        <v>3</v>
      </c>
      <c r="C4">
        <v>18.5</v>
      </c>
    </row>
    <row r="6" spans="2:4" x14ac:dyDescent="0.25">
      <c r="B6" s="1" t="s">
        <v>4</v>
      </c>
    </row>
    <row r="7" spans="2:4" x14ac:dyDescent="0.25">
      <c r="B7">
        <v>222.3</v>
      </c>
    </row>
    <row r="9" spans="2:4" x14ac:dyDescent="0.25">
      <c r="B9" s="1" t="s">
        <v>0</v>
      </c>
      <c r="C9" s="1" t="s">
        <v>5</v>
      </c>
      <c r="D9" s="1" t="s">
        <v>1</v>
      </c>
    </row>
    <row r="11" spans="2:4" x14ac:dyDescent="0.25">
      <c r="B11" s="1" t="s">
        <v>5</v>
      </c>
      <c r="C11" s="1" t="s">
        <v>7</v>
      </c>
    </row>
    <row r="12" spans="2:4" x14ac:dyDescent="0.25">
      <c r="B12" t="s">
        <v>8</v>
      </c>
      <c r="C12">
        <v>19.3</v>
      </c>
    </row>
    <row r="13" spans="2:4" x14ac:dyDescent="0.25">
      <c r="B13" t="s">
        <v>26</v>
      </c>
      <c r="C13">
        <v>11.3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/>
  </sheetViews>
  <sheetFormatPr defaultRowHeight="14.4" x14ac:dyDescent="0.25"/>
  <sheetData>
    <row r="1" spans="2:4" x14ac:dyDescent="0.25">
      <c r="B1" s="1" t="s">
        <v>0</v>
      </c>
      <c r="C1" s="1" t="s">
        <v>1</v>
      </c>
    </row>
    <row r="3" spans="2:4" x14ac:dyDescent="0.25">
      <c r="B3" s="1" t="s">
        <v>4</v>
      </c>
    </row>
    <row r="4" spans="2:4" x14ac:dyDescent="0.25">
      <c r="B4">
        <v>48.6</v>
      </c>
    </row>
    <row r="6" spans="2:4" x14ac:dyDescent="0.25">
      <c r="B6" s="1" t="s">
        <v>0</v>
      </c>
      <c r="C6" s="1" t="s">
        <v>5</v>
      </c>
      <c r="D6" s="1" t="s">
        <v>1</v>
      </c>
    </row>
    <row r="8" spans="2:4" x14ac:dyDescent="0.25">
      <c r="B8" s="1" t="s">
        <v>5</v>
      </c>
      <c r="C8" s="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主动02</vt:lpstr>
      <vt:lpstr>主动01</vt:lpstr>
      <vt:lpstr>对冲</vt:lpstr>
      <vt:lpstr>精选</vt:lpstr>
      <vt:lpstr>自营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赵琦</cp:lastModifiedBy>
  <dcterms:created xsi:type="dcterms:W3CDTF">2016-08-19T07:24:17Z</dcterms:created>
  <dcterms:modified xsi:type="dcterms:W3CDTF">2016-08-19T08:23:26Z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958793cd-4fc8-4729-b525-1edabb11172e</vt:lpwstr>
  </property>
</Properties>
</file>