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rypty\TDM_2019_surveys\BIOGEME\RTCI\_ENG_version\"/>
    </mc:Choice>
  </mc:AlternateContent>
  <xr:revisionPtr revIDLastSave="0" documentId="13_ncr:1_{C2D0EBA7-8B99-40A3-9B25-5CEB4AA65A24}" xr6:coauthVersionLast="43" xr6:coauthVersionMax="43" xr10:uidLastSave="{00000000-0000-0000-0000-000000000000}"/>
  <bookViews>
    <workbookView xWindow="-108" yWindow="-108" windowWidth="23256" windowHeight="12576" xr2:uid="{0141BA96-852D-46E8-A53A-236A6C8D0E61}"/>
  </bookViews>
  <sheets>
    <sheet name="1_SP_results_stat_correlations" sheetId="2" r:id="rId1"/>
    <sheet name="2_general_summary" sheetId="3" r:id="rId2"/>
    <sheet name="3_SP_vs_pastcrowding_experience" sheetId="4" r:id="rId3"/>
    <sheet name="raw_results" sheetId="1" r:id="rId4"/>
  </sheets>
  <definedNames>
    <definedName name="_xlnm._FilterDatabase" localSheetId="3" hidden="1">raw_results!$A$1:$W$1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9" i="4" l="1"/>
  <c r="J99" i="4"/>
  <c r="M98" i="4"/>
  <c r="K98" i="4"/>
  <c r="J98" i="4"/>
  <c r="M97" i="4"/>
  <c r="L99" i="4"/>
  <c r="K99" i="4"/>
  <c r="J97" i="4"/>
  <c r="M93" i="4"/>
  <c r="L93" i="4"/>
  <c r="K93" i="4"/>
  <c r="J93" i="4"/>
  <c r="M92" i="4"/>
  <c r="L92" i="4"/>
  <c r="K92" i="4"/>
  <c r="J92" i="4"/>
  <c r="J91" i="4"/>
  <c r="M91" i="4"/>
  <c r="L91" i="4"/>
  <c r="K91" i="4"/>
  <c r="L83" i="4"/>
  <c r="N81" i="4"/>
  <c r="M83" i="4"/>
  <c r="K83" i="4"/>
  <c r="N82" i="4"/>
  <c r="M82" i="4"/>
  <c r="K82" i="4"/>
  <c r="J82" i="4"/>
  <c r="M81" i="4"/>
  <c r="L82" i="4"/>
  <c r="K81" i="4"/>
  <c r="J83" i="4"/>
  <c r="J77" i="4"/>
  <c r="N77" i="4"/>
  <c r="M77" i="4"/>
  <c r="L75" i="4"/>
  <c r="K77" i="4"/>
  <c r="L76" i="4"/>
  <c r="N76" i="4"/>
  <c r="M76" i="4"/>
  <c r="K76" i="4"/>
  <c r="N75" i="4"/>
  <c r="M75" i="4"/>
  <c r="K75" i="4"/>
  <c r="J76" i="4"/>
  <c r="N67" i="4"/>
  <c r="L65" i="4"/>
  <c r="K67" i="4"/>
  <c r="K66" i="4"/>
  <c r="M67" i="4"/>
  <c r="L66" i="4"/>
  <c r="N66" i="4"/>
  <c r="M65" i="4"/>
  <c r="K65" i="4"/>
  <c r="M61" i="4"/>
  <c r="K61" i="4"/>
  <c r="N61" i="4"/>
  <c r="L59" i="4"/>
  <c r="N60" i="4"/>
  <c r="L60" i="4"/>
  <c r="M60" i="4"/>
  <c r="M59" i="4"/>
  <c r="N59" i="4"/>
  <c r="K60" i="4"/>
  <c r="N51" i="4"/>
  <c r="M51" i="4"/>
  <c r="K51" i="4"/>
  <c r="J51" i="4"/>
  <c r="N50" i="4"/>
  <c r="J50" i="4"/>
  <c r="M50" i="4"/>
  <c r="L50" i="4"/>
  <c r="K50" i="4"/>
  <c r="L49" i="4"/>
  <c r="J49" i="4"/>
  <c r="N49" i="4"/>
  <c r="M49" i="4"/>
  <c r="L51" i="4"/>
  <c r="K49" i="4"/>
  <c r="L45" i="4"/>
  <c r="M45" i="4"/>
  <c r="K45" i="4"/>
  <c r="N44" i="4"/>
  <c r="M44" i="4"/>
  <c r="L44" i="4"/>
  <c r="K44" i="4"/>
  <c r="J44" i="4"/>
  <c r="J43" i="4"/>
  <c r="N43" i="4"/>
  <c r="M43" i="4"/>
  <c r="L43" i="4"/>
  <c r="K43" i="4"/>
  <c r="J45" i="4"/>
  <c r="K35" i="4"/>
  <c r="J35" i="4"/>
  <c r="M35" i="4"/>
  <c r="L35" i="4"/>
  <c r="L34" i="4"/>
  <c r="K34" i="4"/>
  <c r="J34" i="4"/>
  <c r="M34" i="4"/>
  <c r="M33" i="4"/>
  <c r="L33" i="4"/>
  <c r="K33" i="4"/>
  <c r="J33" i="4"/>
  <c r="M29" i="4"/>
  <c r="L29" i="4"/>
  <c r="K29" i="4"/>
  <c r="J29" i="4"/>
  <c r="M28" i="4"/>
  <c r="L28" i="4"/>
  <c r="K28" i="4"/>
  <c r="J28" i="4"/>
  <c r="M27" i="4"/>
  <c r="L27" i="4"/>
  <c r="K27" i="4"/>
  <c r="J27" i="4"/>
  <c r="N19" i="4"/>
  <c r="M19" i="4"/>
  <c r="L19" i="4"/>
  <c r="K19" i="4"/>
  <c r="L18" i="4"/>
  <c r="K18" i="4"/>
  <c r="J18" i="4"/>
  <c r="N18" i="4"/>
  <c r="M18" i="4"/>
  <c r="L17" i="4"/>
  <c r="K17" i="4"/>
  <c r="J17" i="4"/>
  <c r="N13" i="4"/>
  <c r="M13" i="4"/>
  <c r="L13" i="4"/>
  <c r="K13" i="4"/>
  <c r="J13" i="4"/>
  <c r="N12" i="4"/>
  <c r="M12" i="4"/>
  <c r="L12" i="4"/>
  <c r="K12" i="4"/>
  <c r="N11" i="4"/>
  <c r="M11" i="4"/>
  <c r="J12" i="4"/>
  <c r="C30" i="3"/>
  <c r="H11" i="3" s="1"/>
  <c r="C29" i="3"/>
  <c r="C25" i="3"/>
  <c r="I11" i="3" s="1"/>
  <c r="C24" i="3"/>
  <c r="C20" i="3"/>
  <c r="H10" i="3" s="1"/>
  <c r="C19" i="3"/>
  <c r="C15" i="3"/>
  <c r="I10" i="3" s="1"/>
  <c r="C14" i="3"/>
  <c r="C10" i="3"/>
  <c r="H9" i="3" s="1"/>
  <c r="C9" i="3"/>
  <c r="C5" i="3"/>
  <c r="I9" i="3" s="1"/>
  <c r="C4" i="3"/>
  <c r="C106" i="3"/>
  <c r="C105" i="3"/>
  <c r="C104" i="3"/>
  <c r="C103" i="3"/>
  <c r="C102" i="3"/>
  <c r="C93" i="3"/>
  <c r="C92" i="3"/>
  <c r="C91" i="3"/>
  <c r="C90" i="3"/>
  <c r="C89" i="3"/>
  <c r="C80" i="3"/>
  <c r="C79" i="3"/>
  <c r="C78" i="3"/>
  <c r="C77" i="3"/>
  <c r="C74" i="3"/>
  <c r="C73" i="3"/>
  <c r="C72" i="3"/>
  <c r="C71" i="3"/>
  <c r="C70" i="3"/>
  <c r="C67" i="3"/>
  <c r="C66" i="3"/>
  <c r="C65" i="3"/>
  <c r="C64" i="3"/>
  <c r="C60" i="3"/>
  <c r="C59" i="3"/>
  <c r="C58" i="3"/>
  <c r="C57" i="3"/>
  <c r="C56" i="3"/>
  <c r="C52" i="3"/>
  <c r="C51" i="3"/>
  <c r="C50" i="3"/>
  <c r="C49" i="3"/>
  <c r="C43" i="3"/>
  <c r="C42" i="3"/>
  <c r="C41" i="3"/>
  <c r="C40" i="3"/>
  <c r="C39" i="3"/>
  <c r="L61" i="4" l="1"/>
  <c r="J19" i="4"/>
  <c r="K11" i="4"/>
  <c r="L77" i="4"/>
  <c r="J81" i="4"/>
  <c r="N83" i="4"/>
  <c r="N65" i="4"/>
  <c r="M66" i="4"/>
  <c r="L67" i="4"/>
  <c r="J75" i="4"/>
  <c r="L81" i="4"/>
  <c r="K97" i="4"/>
  <c r="L11" i="4"/>
  <c r="N17" i="4"/>
  <c r="N45" i="4"/>
  <c r="L97" i="4"/>
  <c r="K59" i="4"/>
  <c r="L98" i="4"/>
  <c r="J11" i="4"/>
  <c r="M17" i="4"/>
  <c r="N28" i="2"/>
  <c r="M28" i="2"/>
  <c r="L28" i="2"/>
  <c r="N27" i="2"/>
  <c r="M27" i="2"/>
  <c r="L27" i="2"/>
  <c r="N26" i="2"/>
  <c r="M26" i="2"/>
  <c r="L26" i="2"/>
  <c r="N25" i="2"/>
  <c r="M25" i="2"/>
  <c r="L25" i="2"/>
  <c r="N8" i="2"/>
  <c r="N7" i="2"/>
  <c r="M8" i="2"/>
  <c r="M7" i="2"/>
  <c r="L8" i="2"/>
  <c r="L7" i="2"/>
  <c r="N13" i="2"/>
  <c r="M13" i="2"/>
  <c r="L13" i="2"/>
  <c r="N12" i="2"/>
  <c r="M12" i="2"/>
  <c r="L12" i="2"/>
  <c r="L43" i="2"/>
  <c r="M43" i="2"/>
  <c r="N43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3" i="2"/>
  <c r="M83" i="2"/>
  <c r="L83" i="2"/>
  <c r="N82" i="2"/>
  <c r="M82" i="2"/>
  <c r="L82" i="2"/>
  <c r="N81" i="2"/>
  <c r="M81" i="2"/>
  <c r="L81" i="2"/>
  <c r="N80" i="2"/>
  <c r="M80" i="2"/>
  <c r="L80" i="2"/>
  <c r="N79" i="2"/>
  <c r="M79" i="2"/>
  <c r="L79" i="2"/>
  <c r="N75" i="2"/>
  <c r="M75" i="2"/>
  <c r="L75" i="2"/>
  <c r="N74" i="2"/>
  <c r="M74" i="2"/>
  <c r="L74" i="2"/>
  <c r="N73" i="2"/>
  <c r="M73" i="2"/>
  <c r="L73" i="2"/>
  <c r="N69" i="2"/>
  <c r="M69" i="2"/>
  <c r="L69" i="2"/>
  <c r="N68" i="2"/>
  <c r="M68" i="2"/>
  <c r="L68" i="2"/>
  <c r="N67" i="2"/>
  <c r="M67" i="2"/>
  <c r="L67" i="2"/>
  <c r="N63" i="2"/>
  <c r="M63" i="2"/>
  <c r="L63" i="2"/>
  <c r="N62" i="2"/>
  <c r="M62" i="2"/>
  <c r="L62" i="2"/>
  <c r="N61" i="2"/>
  <c r="M61" i="2"/>
  <c r="L61" i="2"/>
  <c r="N60" i="2"/>
  <c r="M60" i="2"/>
  <c r="L60" i="2"/>
  <c r="N56" i="2"/>
  <c r="M56" i="2"/>
  <c r="L56" i="2"/>
  <c r="N55" i="2"/>
  <c r="M55" i="2"/>
  <c r="L55" i="2"/>
  <c r="N54" i="2"/>
  <c r="M54" i="2"/>
  <c r="L54" i="2"/>
  <c r="N53" i="2"/>
  <c r="M53" i="2"/>
  <c r="L53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21" i="2"/>
  <c r="M21" i="2"/>
  <c r="L21" i="2"/>
  <c r="N20" i="2"/>
  <c r="M20" i="2"/>
  <c r="L20" i="2"/>
  <c r="N19" i="2"/>
  <c r="M19" i="2"/>
  <c r="L19" i="2"/>
  <c r="N18" i="2"/>
  <c r="M18" i="2"/>
  <c r="L18" i="2"/>
</calcChain>
</file>

<file path=xl/sharedStrings.xml><?xml version="1.0" encoding="utf-8"?>
<sst xmlns="http://schemas.openxmlformats.org/spreadsheetml/2006/main" count="4780" uniqueCount="170">
  <si>
    <t>ID</t>
  </si>
  <si>
    <t>Timestamp</t>
  </si>
  <si>
    <t>Q1_general_impact</t>
  </si>
  <si>
    <t>O2a_denied_boading</t>
  </si>
  <si>
    <t>Q2b_overcrowding</t>
  </si>
  <si>
    <t>Q2c_moderate_crowding</t>
  </si>
  <si>
    <t>Q2d_seats_possible</t>
  </si>
  <si>
    <t>Q2e_empty</t>
  </si>
  <si>
    <t>Q3_trip_purpose</t>
  </si>
  <si>
    <t>Q4_time_criticality</t>
  </si>
  <si>
    <t>Q5_trip_frequency</t>
  </si>
  <si>
    <t>Q6_journey_time</t>
  </si>
  <si>
    <t>Q7_service_frequency</t>
  </si>
  <si>
    <t>Q8_expectations</t>
  </si>
  <si>
    <t>Q9a_SP_3-2_10mins</t>
  </si>
  <si>
    <t>Q9b_SP_3-2_5mins</t>
  </si>
  <si>
    <t>Q10a_SP_4-3_10mins</t>
  </si>
  <si>
    <t>Q10b_SP_4-3_5mins</t>
  </si>
  <si>
    <t>Q11a_SP_4-2_10mins</t>
  </si>
  <si>
    <t>Q11b_SP_4-2_5mins</t>
  </si>
  <si>
    <t>Q12_RTCI_needed</t>
  </si>
  <si>
    <t>Q13_age</t>
  </si>
  <si>
    <t>Q14_gender</t>
  </si>
  <si>
    <t>[1] NEVER</t>
  </si>
  <si>
    <t>[2] rarely</t>
  </si>
  <si>
    <t>[3] sometimes</t>
  </si>
  <si>
    <t>[4] often</t>
  </si>
  <si>
    <t>[5] ALWAYS</t>
  </si>
  <si>
    <t>[H] -&gt; work</t>
  </si>
  <si>
    <t>work -&gt; [H]</t>
  </si>
  <si>
    <t>[H] -&gt; education</t>
  </si>
  <si>
    <t>education -&gt; [H]</t>
  </si>
  <si>
    <t>none-[H]-based</t>
  </si>
  <si>
    <t>[H] -&gt; other</t>
  </si>
  <si>
    <t>other -&gt; [H]</t>
  </si>
  <si>
    <t>[1] a week</t>
  </si>
  <si>
    <t>[2-4] days per week</t>
  </si>
  <si>
    <t>[5-7] days per week</t>
  </si>
  <si>
    <t>[LESS often]</t>
  </si>
  <si>
    <t>[18 - 25]</t>
  </si>
  <si>
    <t>[26 - 40]</t>
  </si>
  <si>
    <t>[41 - 50]</t>
  </si>
  <si>
    <t>[51 - 65]</t>
  </si>
  <si>
    <t>[&gt;65]</t>
  </si>
  <si>
    <t>[M]</t>
  </si>
  <si>
    <t>[F]</t>
  </si>
  <si>
    <t>[d] will get a seat</t>
  </si>
  <si>
    <t>[c] will stand comfortably</t>
  </si>
  <si>
    <t>[b] will have to stand uncomfortably</t>
  </si>
  <si>
    <t>[a] will be denied from boarding 1st departure</t>
  </si>
  <si>
    <t>[e] don't know</t>
  </si>
  <si>
    <t>time-criticality</t>
  </si>
  <si>
    <t>NOW</t>
  </si>
  <si>
    <t>wait 5 mins</t>
  </si>
  <si>
    <t>wait 10 mins</t>
  </si>
  <si>
    <t>YES</t>
  </si>
  <si>
    <t>NO</t>
  </si>
  <si>
    <t>trip frequency</t>
  </si>
  <si>
    <t>5-7 days / week</t>
  </si>
  <si>
    <t>2-4 days / week</t>
  </si>
  <si>
    <t>1 day / week</t>
  </si>
  <si>
    <t>less frequently</t>
  </si>
  <si>
    <t>5-7 / week</t>
  </si>
  <si>
    <t>2-4 / week</t>
  </si>
  <si>
    <t>1 / week</t>
  </si>
  <si>
    <t>trip purpose</t>
  </si>
  <si>
    <t>H -&gt; Work</t>
  </si>
  <si>
    <t>H -&gt; Education</t>
  </si>
  <si>
    <t>H -&gt; Leisure</t>
  </si>
  <si>
    <t>Work -&gt; H</t>
  </si>
  <si>
    <t>Education -&gt; H</t>
  </si>
  <si>
    <t>Leisure -&gt; H</t>
  </si>
  <si>
    <t>Non-Home-Based</t>
  </si>
  <si>
    <t>journey time</t>
  </si>
  <si>
    <t>&lt; 10 mins</t>
  </si>
  <si>
    <t>10 - 20 mins</t>
  </si>
  <si>
    <t>20 - 30 mins</t>
  </si>
  <si>
    <t>&gt; 30 mins</t>
  </si>
  <si>
    <t>service frequency</t>
  </si>
  <si>
    <t>&lt; 5 mins</t>
  </si>
  <si>
    <r>
      <rPr>
        <sz val="9"/>
        <color rgb="FF000000"/>
        <rFont val="Calibri"/>
        <family val="2"/>
      </rPr>
      <t>≤</t>
    </r>
    <r>
      <rPr>
        <sz val="9"/>
        <color rgb="FF000000"/>
        <rFont val="Arial"/>
        <family val="2"/>
      </rPr>
      <t xml:space="preserve"> 5 mins</t>
    </r>
  </si>
  <si>
    <t>5 - 10 mins</t>
  </si>
  <si>
    <t>6 - 10 mins</t>
  </si>
  <si>
    <t>&gt; 10 mins</t>
  </si>
  <si>
    <t>age</t>
  </si>
  <si>
    <t>18 - 25 lat</t>
  </si>
  <si>
    <t>&lt; 25 y/old</t>
  </si>
  <si>
    <t>26 - 40 lat</t>
  </si>
  <si>
    <t>26 - 40 y/old</t>
  </si>
  <si>
    <t>41 - 50 lat</t>
  </si>
  <si>
    <t>41 - 50 y/old</t>
  </si>
  <si>
    <t>51 - 65 lat</t>
  </si>
  <si>
    <t>51 - 65 y/old</t>
  </si>
  <si>
    <t>&gt; 65 lat</t>
  </si>
  <si>
    <t>&gt; 65 y/old</t>
  </si>
  <si>
    <t>&lt; 50 y/old</t>
  </si>
  <si>
    <t>YES - I am in a hurry</t>
  </si>
  <si>
    <t>scenario (1)</t>
  </si>
  <si>
    <t>scenario (3)</t>
  </si>
  <si>
    <t>scenario (2)</t>
  </si>
  <si>
    <t>scenario (4)</t>
  </si>
  <si>
    <t>dep 1 - [NOW]</t>
  </si>
  <si>
    <t>dep 2 - [wait 10 mins]</t>
  </si>
  <si>
    <t>dep 2 - [wait 5 mins]</t>
  </si>
  <si>
    <t>CASE (A): 3 vs. 2</t>
  </si>
  <si>
    <t>CASE (B): 4 vs. 3</t>
  </si>
  <si>
    <t>NO - I need not arrive on-time</t>
  </si>
  <si>
    <r>
      <t xml:space="preserve">[2b] charts </t>
    </r>
    <r>
      <rPr>
        <sz val="20"/>
        <color rgb="FF000000"/>
        <rFont val="Arial"/>
        <family val="2"/>
      </rPr>
      <t>- same as [2a], duplicated</t>
    </r>
  </si>
  <si>
    <t>5 mins</t>
  </si>
  <si>
    <t>10 mins</t>
  </si>
  <si>
    <t>3 vs 2</t>
  </si>
  <si>
    <t>4 vs 3</t>
  </si>
  <si>
    <t>4 vs 2</t>
  </si>
  <si>
    <t>(chart)</t>
  </si>
  <si>
    <t>CASE (A)</t>
  </si>
  <si>
    <t>CASE (B)</t>
  </si>
  <si>
    <t>CASE (C)</t>
  </si>
  <si>
    <t>departure 1 - [NOW]</t>
  </si>
  <si>
    <t>departure 2 - [wait 10 mins]</t>
  </si>
  <si>
    <t>departure 2 - [wait 5 mins]</t>
  </si>
  <si>
    <t>answers [%]</t>
  </si>
  <si>
    <t>answers [count]</t>
  </si>
  <si>
    <t>total:</t>
  </si>
  <si>
    <t>1. general summary of SP results (Q9a - Q11b)</t>
  </si>
  <si>
    <t>[Q9a] CASE (A), scenario (1)</t>
  </si>
  <si>
    <t>[Q9b] CASE (A), scenario (2)</t>
  </si>
  <si>
    <t>[Q10a] CASE (B), scenario (3)</t>
  </si>
  <si>
    <t>[Q10b] CASE (B), scenario (4)</t>
  </si>
  <si>
    <t>[Q11a] CASE (C), scenario (5)</t>
  </si>
  <si>
    <t>[Q11b] CASE (C), scenario (6)</t>
  </si>
  <si>
    <t>1 - definitely NOT</t>
  </si>
  <si>
    <t>2 - rather not</t>
  </si>
  <si>
    <t>3 - neutral (don't know)</t>
  </si>
  <si>
    <t>4 - rather yes</t>
  </si>
  <si>
    <t>5 - definitely YES</t>
  </si>
  <si>
    <t>[Q12] Do you think you might need such real-time crowding information for your PT trips in Krakow?</t>
  </si>
  <si>
    <t>4. question 12 results (would you like to have RTCI?)</t>
  </si>
  <si>
    <r>
      <t xml:space="preserve">[Q8] What on-board conditions do you expect </t>
    </r>
    <r>
      <rPr>
        <b/>
        <u/>
        <sz val="10"/>
        <color rgb="FF000000"/>
        <rFont val="Arial"/>
        <family val="2"/>
      </rPr>
      <t>for your current PT trip?</t>
    </r>
  </si>
  <si>
    <r>
      <t xml:space="preserve">3. question 8 results (what crowding conditions am I expecting </t>
    </r>
    <r>
      <rPr>
        <u/>
        <sz val="20"/>
        <color rgb="FF000000"/>
        <rFont val="Arial"/>
        <family val="2"/>
      </rPr>
      <t>now</t>
    </r>
    <r>
      <rPr>
        <sz val="20"/>
        <color rgb="FF000000"/>
        <rFont val="Arial"/>
        <family val="2"/>
      </rPr>
      <t>?)</t>
    </r>
  </si>
  <si>
    <t>2. summary of passengers' crowding experience (questions 1 - 2)</t>
  </si>
  <si>
    <t>[2a] SP results - charts</t>
  </si>
  <si>
    <t>[1a] SP correlations - general summary</t>
  </si>
  <si>
    <r>
      <rPr>
        <b/>
        <sz val="16"/>
        <color rgb="FF000000"/>
        <rFont val="Arial"/>
        <family val="2"/>
      </rPr>
      <t xml:space="preserve">[1b] SP correlations, cont. - </t>
    </r>
    <r>
      <rPr>
        <sz val="16"/>
        <color rgb="FF000000"/>
        <rFont val="Arial"/>
        <family val="2"/>
      </rPr>
      <t>same as</t>
    </r>
    <r>
      <rPr>
        <b/>
        <sz val="16"/>
        <color rgb="FF000000"/>
        <rFont val="Arial"/>
        <family val="2"/>
      </rPr>
      <t xml:space="preserve"> </t>
    </r>
    <r>
      <rPr>
        <sz val="16"/>
        <color rgb="FF000000"/>
        <rFont val="Arial"/>
        <family val="2"/>
      </rPr>
      <t>[1a], aggregated to now / 5 mins / 10 mins</t>
    </r>
  </si>
  <si>
    <t>[Q1] How often do you experience on-board overcrowding in your public transport (PT) trips in Krakow?</t>
  </si>
  <si>
    <t>[Q2] How often do you experience the following PT crowding conditions in your urban PT trips in Krakow?</t>
  </si>
  <si>
    <t>[Q2a] fully overcrowded, was denied the boarding</t>
  </si>
  <si>
    <t>[Q2b] high overcrowding – had to stand uncomfortably, no grip, no freedom of movement</t>
  </si>
  <si>
    <t>[Q2c] moderate crowding – had to stand, but ‘comfortably’ – grip, free movement</t>
  </si>
  <si>
    <t>[Q2d] last few seats available, managed to get one of them</t>
  </si>
  <si>
    <t>[Q2e] empty trip – multiple seats available</t>
  </si>
  <si>
    <t>1 - NEVER</t>
  </si>
  <si>
    <t>2 - rarely</t>
  </si>
  <si>
    <t>3 - sometimes</t>
  </si>
  <si>
    <t>4 - often</t>
  </si>
  <si>
    <t>5 - ALWAYS</t>
  </si>
  <si>
    <t>[c] will stand ‘comfortably’</t>
  </si>
  <si>
    <t>[a] will not be able to board the 1st departure</t>
  </si>
  <si>
    <t>[e] don’t know</t>
  </si>
  <si>
    <t>Q1</t>
  </si>
  <si>
    <t>Q2a</t>
  </si>
  <si>
    <t>Q2b</t>
  </si>
  <si>
    <t>Q2c</t>
  </si>
  <si>
    <t>Q2d</t>
  </si>
  <si>
    <t>Q2e</t>
  </si>
  <si>
    <t>[answers]</t>
  </si>
  <si>
    <t>[% answers]</t>
  </si>
  <si>
    <t>SP choices vs. past crowding experience</t>
  </si>
  <si>
    <t>1. [absolute] answers</t>
  </si>
  <si>
    <t>2. [%] answers</t>
  </si>
  <si>
    <t>3. plotted as heatmaps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</si>
</sst>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rgb="FF000000"/>
      <name val="Arial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sz val="16"/>
      <color rgb="FF000000"/>
      <name val="Arial"/>
      <family val="2"/>
    </font>
    <font>
      <sz val="18"/>
      <color rgb="FF000000"/>
      <name val="Arial"/>
      <family val="2"/>
    </font>
    <font>
      <b/>
      <sz val="18"/>
      <color rgb="FF000000"/>
      <name val="Arial"/>
      <family val="2"/>
    </font>
    <font>
      <b/>
      <sz val="16"/>
      <color rgb="FF000000"/>
      <name val="Arial"/>
      <family val="2"/>
    </font>
    <font>
      <sz val="20"/>
      <color rgb="FF000000"/>
      <name val="Arial"/>
      <family val="2"/>
    </font>
    <font>
      <b/>
      <sz val="24"/>
      <color rgb="FF000000"/>
      <name val="Arial"/>
      <family val="2"/>
    </font>
    <font>
      <b/>
      <sz val="20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i/>
      <sz val="10"/>
      <color rgb="FF000000"/>
      <name val="Arial"/>
      <family val="2"/>
    </font>
    <font>
      <sz val="10"/>
      <color theme="0"/>
      <name val="Arial"/>
      <family val="2"/>
    </font>
    <font>
      <i/>
      <sz val="9"/>
      <color rgb="FF000000"/>
      <name val="Arial"/>
      <family val="2"/>
    </font>
    <font>
      <b/>
      <u/>
      <sz val="10"/>
      <color rgb="FF000000"/>
      <name val="Arial"/>
      <family val="2"/>
    </font>
    <font>
      <u/>
      <sz val="2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164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wrapText="1"/>
    </xf>
    <xf numFmtId="0" fontId="0" fillId="5" borderId="0" xfId="0" applyFill="1" applyAlignment="1">
      <alignment horizontal="center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/>
    <xf numFmtId="0" fontId="4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9" fontId="12" fillId="0" borderId="0" xfId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3" fillId="0" borderId="0" xfId="2" applyAlignment="1">
      <alignment horizontal="center" vertical="center"/>
    </xf>
    <xf numFmtId="0" fontId="13" fillId="0" borderId="0" xfId="2" applyAlignment="1">
      <alignment horizontal="center" vertical="center" wrapText="1"/>
    </xf>
    <xf numFmtId="0" fontId="12" fillId="0" borderId="0" xfId="2" applyFont="1" applyAlignment="1">
      <alignment horizontal="center" vertical="center" wrapText="1"/>
    </xf>
    <xf numFmtId="9" fontId="13" fillId="0" borderId="0" xfId="2" applyNumberFormat="1" applyAlignment="1">
      <alignment horizontal="center" vertical="center"/>
    </xf>
    <xf numFmtId="0" fontId="13" fillId="0" borderId="1" xfId="2" applyBorder="1" applyAlignment="1">
      <alignment horizontal="center" vertical="center"/>
    </xf>
    <xf numFmtId="9" fontId="13" fillId="0" borderId="1" xfId="2" applyNumberFormat="1" applyBorder="1" applyAlignment="1">
      <alignment horizontal="center" vertical="center"/>
    </xf>
    <xf numFmtId="0" fontId="25" fillId="17" borderId="0" xfId="2" applyFont="1" applyFill="1" applyAlignment="1">
      <alignment horizontal="center" vertical="center"/>
    </xf>
    <xf numFmtId="0" fontId="13" fillId="12" borderId="0" xfId="2" applyFill="1" applyAlignment="1">
      <alignment horizontal="center" vertical="center"/>
    </xf>
    <xf numFmtId="0" fontId="13" fillId="18" borderId="0" xfId="2" applyFill="1" applyAlignment="1">
      <alignment horizontal="center" vertical="center"/>
    </xf>
    <xf numFmtId="0" fontId="22" fillId="11" borderId="8" xfId="2" applyFont="1" applyFill="1" applyBorder="1" applyAlignment="1">
      <alignment horizontal="center" vertical="center" wrapText="1"/>
    </xf>
    <xf numFmtId="0" fontId="13" fillId="11" borderId="9" xfId="2" applyFill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 wrapText="1"/>
    </xf>
    <xf numFmtId="0" fontId="13" fillId="16" borderId="11" xfId="2" applyFill="1" applyBorder="1" applyAlignment="1">
      <alignment horizontal="center" vertical="center" wrapText="1"/>
    </xf>
    <xf numFmtId="9" fontId="13" fillId="16" borderId="0" xfId="3" applyFill="1" applyBorder="1" applyAlignment="1">
      <alignment horizontal="center" vertical="center" wrapText="1"/>
    </xf>
    <xf numFmtId="0" fontId="12" fillId="0" borderId="12" xfId="2" applyFont="1" applyBorder="1" applyAlignment="1">
      <alignment horizontal="center" vertical="center" wrapText="1"/>
    </xf>
    <xf numFmtId="0" fontId="13" fillId="0" borderId="11" xfId="2" applyBorder="1" applyAlignment="1">
      <alignment horizontal="center" vertical="center" wrapText="1"/>
    </xf>
    <xf numFmtId="0" fontId="13" fillId="0" borderId="0" xfId="2" applyBorder="1" applyAlignment="1">
      <alignment horizontal="center" vertical="center" wrapText="1"/>
    </xf>
    <xf numFmtId="0" fontId="26" fillId="3" borderId="12" xfId="2" applyFont="1" applyFill="1" applyBorder="1" applyAlignment="1">
      <alignment horizontal="center" vertical="center" wrapText="1"/>
    </xf>
    <xf numFmtId="0" fontId="13" fillId="0" borderId="13" xfId="2" applyBorder="1" applyAlignment="1">
      <alignment horizontal="center" vertical="center" wrapText="1"/>
    </xf>
    <xf numFmtId="0" fontId="13" fillId="0" borderId="7" xfId="2" applyBorder="1" applyAlignment="1">
      <alignment horizontal="center" vertical="center" wrapText="1"/>
    </xf>
    <xf numFmtId="0" fontId="26" fillId="3" borderId="14" xfId="2" applyFont="1" applyFill="1" applyBorder="1" applyAlignment="1">
      <alignment horizontal="center" vertical="center" wrapText="1"/>
    </xf>
    <xf numFmtId="0" fontId="22" fillId="12" borderId="8" xfId="2" applyFont="1" applyFill="1" applyBorder="1" applyAlignment="1">
      <alignment horizontal="center" vertical="center" wrapText="1"/>
    </xf>
    <xf numFmtId="0" fontId="23" fillId="17" borderId="8" xfId="2" applyFont="1" applyFill="1" applyBorder="1" applyAlignment="1">
      <alignment horizontal="center" vertical="center" wrapText="1"/>
    </xf>
    <xf numFmtId="0" fontId="10" fillId="2" borderId="8" xfId="2" applyFont="1" applyFill="1" applyBorder="1" applyAlignment="1">
      <alignment horizontal="center" vertical="center" wrapText="1"/>
    </xf>
    <xf numFmtId="0" fontId="13" fillId="15" borderId="11" xfId="2" applyFill="1" applyBorder="1" applyAlignment="1">
      <alignment horizontal="center" vertical="center" wrapText="1"/>
    </xf>
    <xf numFmtId="9" fontId="13" fillId="15" borderId="0" xfId="3" applyFill="1" applyBorder="1" applyAlignment="1">
      <alignment horizontal="center" vertical="center" wrapText="1"/>
    </xf>
    <xf numFmtId="0" fontId="13" fillId="15" borderId="11" xfId="2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13" fillId="0" borderId="0" xfId="2" applyFill="1" applyAlignment="1">
      <alignment horizontal="center" vertical="center"/>
    </xf>
    <xf numFmtId="0" fontId="24" fillId="3" borderId="7" xfId="2" applyFont="1" applyFill="1" applyBorder="1" applyAlignment="1">
      <alignment horizontal="center" vertical="center" wrapText="1"/>
    </xf>
    <xf numFmtId="0" fontId="10" fillId="11" borderId="8" xfId="2" applyFont="1" applyFill="1" applyBorder="1" applyAlignment="1">
      <alignment horizontal="center" vertical="center" wrapText="1"/>
    </xf>
    <xf numFmtId="0" fontId="26" fillId="0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 wrapText="1"/>
    </xf>
    <xf numFmtId="0" fontId="2" fillId="0" borderId="0" xfId="4" applyAlignment="1">
      <alignment horizontal="center" vertical="center"/>
    </xf>
    <xf numFmtId="0" fontId="29" fillId="5" borderId="0" xfId="4" applyFont="1" applyFill="1" applyAlignment="1">
      <alignment horizontal="center" vertical="center"/>
    </xf>
    <xf numFmtId="0" fontId="2" fillId="5" borderId="0" xfId="4" applyFill="1" applyAlignment="1">
      <alignment horizontal="center" vertical="center"/>
    </xf>
    <xf numFmtId="0" fontId="8" fillId="5" borderId="0" xfId="4" applyFont="1" applyFill="1" applyAlignment="1">
      <alignment horizontal="center" vertical="center"/>
    </xf>
    <xf numFmtId="0" fontId="2" fillId="0" borderId="1" xfId="4" applyBorder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1" fillId="13" borderId="2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top"/>
    </xf>
    <xf numFmtId="0" fontId="4" fillId="12" borderId="1" xfId="0" applyFont="1" applyFill="1" applyBorder="1" applyAlignment="1">
      <alignment horizontal="center" vertical="top"/>
    </xf>
    <xf numFmtId="0" fontId="24" fillId="5" borderId="7" xfId="2" applyFont="1" applyFill="1" applyBorder="1" applyAlignment="1">
      <alignment horizontal="center" vertical="center"/>
    </xf>
    <xf numFmtId="0" fontId="19" fillId="5" borderId="0" xfId="2" applyFont="1" applyFill="1" applyAlignment="1">
      <alignment horizontal="center" vertical="center" wrapText="1"/>
    </xf>
    <xf numFmtId="0" fontId="22" fillId="5" borderId="4" xfId="2" applyFont="1" applyFill="1" applyBorder="1" applyAlignment="1">
      <alignment horizontal="center" vertical="center" wrapText="1"/>
    </xf>
    <xf numFmtId="0" fontId="22" fillId="5" borderId="6" xfId="2" applyFont="1" applyFill="1" applyBorder="1" applyAlignment="1">
      <alignment horizontal="center" vertical="center" wrapText="1"/>
    </xf>
    <xf numFmtId="0" fontId="22" fillId="5" borderId="5" xfId="2" applyFont="1" applyFill="1" applyBorder="1" applyAlignment="1">
      <alignment horizontal="center" vertical="center" wrapText="1"/>
    </xf>
    <xf numFmtId="0" fontId="30" fillId="5" borderId="7" xfId="4" applyFont="1" applyFill="1" applyBorder="1" applyAlignment="1">
      <alignment horizontal="center" vertical="center"/>
    </xf>
    <xf numFmtId="0" fontId="29" fillId="5" borderId="0" xfId="4" applyFont="1" applyFill="1" applyBorder="1" applyAlignment="1">
      <alignment horizontal="center" vertical="center"/>
    </xf>
    <xf numFmtId="0" fontId="30" fillId="15" borderId="0" xfId="4" applyFont="1" applyFill="1" applyBorder="1" applyAlignment="1">
      <alignment horizontal="center" vertical="center"/>
    </xf>
    <xf numFmtId="0" fontId="1" fillId="0" borderId="0" xfId="4" applyFont="1" applyBorder="1" applyAlignment="1">
      <alignment horizontal="center" vertical="center"/>
    </xf>
    <xf numFmtId="0" fontId="1" fillId="15" borderId="0" xfId="4" applyFont="1" applyFill="1" applyBorder="1" applyAlignment="1">
      <alignment horizontal="center" vertical="center"/>
    </xf>
    <xf numFmtId="0" fontId="1" fillId="18" borderId="0" xfId="4" applyFont="1" applyFill="1" applyBorder="1" applyAlignment="1">
      <alignment horizontal="center" vertical="center"/>
    </xf>
    <xf numFmtId="0" fontId="1" fillId="19" borderId="0" xfId="4" applyFont="1" applyFill="1" applyBorder="1" applyAlignment="1">
      <alignment horizontal="center" vertical="center"/>
    </xf>
    <xf numFmtId="0" fontId="8" fillId="20" borderId="0" xfId="4" applyFont="1" applyFill="1" applyBorder="1" applyAlignment="1">
      <alignment horizontal="center" vertical="center"/>
    </xf>
    <xf numFmtId="9" fontId="0" fillId="0" borderId="0" xfId="5" applyFont="1" applyBorder="1" applyAlignment="1">
      <alignment horizontal="center" vertical="center"/>
    </xf>
    <xf numFmtId="0" fontId="30" fillId="12" borderId="0" xfId="4" applyFont="1" applyFill="1" applyBorder="1" applyAlignment="1">
      <alignment horizontal="center" vertical="center"/>
    </xf>
    <xf numFmtId="0" fontId="2" fillId="0" borderId="0" xfId="4" applyBorder="1" applyAlignment="1">
      <alignment horizontal="center" vertical="center"/>
    </xf>
    <xf numFmtId="0" fontId="1" fillId="5" borderId="0" xfId="4" applyFont="1" applyFill="1" applyAlignment="1">
      <alignment horizontal="center" vertical="center"/>
    </xf>
    <xf numFmtId="0" fontId="33" fillId="5" borderId="0" xfId="4" applyFont="1" applyFill="1" applyAlignment="1">
      <alignment horizontal="center" vertical="center"/>
    </xf>
    <xf numFmtId="0" fontId="33" fillId="5" borderId="0" xfId="4" applyFont="1" applyFill="1" applyBorder="1" applyAlignment="1">
      <alignment horizontal="center" vertical="center"/>
    </xf>
    <xf numFmtId="0" fontId="32" fillId="3" borderId="0" xfId="4" applyFont="1" applyFill="1" applyBorder="1" applyAlignment="1">
      <alignment horizontal="center" vertical="center"/>
    </xf>
    <xf numFmtId="0" fontId="32" fillId="2" borderId="0" xfId="4" applyFont="1" applyFill="1" applyBorder="1" applyAlignment="1">
      <alignment horizontal="center" vertical="center"/>
    </xf>
    <xf numFmtId="0" fontId="31" fillId="21" borderId="0" xfId="4" applyFont="1" applyFill="1" applyBorder="1" applyAlignment="1">
      <alignment horizontal="center" vertical="center"/>
    </xf>
    <xf numFmtId="0" fontId="35" fillId="3" borderId="1" xfId="4" applyFont="1" applyFill="1" applyBorder="1" applyAlignment="1">
      <alignment horizontal="center" vertical="center"/>
    </xf>
    <xf numFmtId="0" fontId="34" fillId="3" borderId="4" xfId="4" applyFont="1" applyFill="1" applyBorder="1" applyAlignment="1">
      <alignment horizontal="center" vertical="center"/>
    </xf>
    <xf numFmtId="0" fontId="34" fillId="3" borderId="6" xfId="4" applyFont="1" applyFill="1" applyBorder="1" applyAlignment="1">
      <alignment horizontal="center" vertical="center"/>
    </xf>
    <xf numFmtId="0" fontId="34" fillId="3" borderId="5" xfId="4" applyFont="1" applyFill="1" applyBorder="1" applyAlignment="1">
      <alignment horizontal="center" vertical="center"/>
    </xf>
    <xf numFmtId="0" fontId="35" fillId="3" borderId="18" xfId="4" applyFont="1" applyFill="1" applyBorder="1" applyAlignment="1">
      <alignment horizontal="center" vertical="center"/>
    </xf>
    <xf numFmtId="0" fontId="35" fillId="3" borderId="19" xfId="4" applyFont="1" applyFill="1" applyBorder="1" applyAlignment="1">
      <alignment horizontal="center" vertical="center"/>
    </xf>
    <xf numFmtId="0" fontId="2" fillId="3" borderId="19" xfId="4" applyFill="1" applyBorder="1" applyAlignment="1">
      <alignment horizontal="center" vertical="center"/>
    </xf>
    <xf numFmtId="0" fontId="35" fillId="3" borderId="20" xfId="4" applyFont="1" applyFill="1" applyBorder="1" applyAlignment="1">
      <alignment horizontal="center" vertical="center"/>
    </xf>
    <xf numFmtId="0" fontId="36" fillId="3" borderId="15" xfId="4" applyFont="1" applyFill="1" applyBorder="1" applyAlignment="1">
      <alignment horizontal="center" vertical="center"/>
    </xf>
    <xf numFmtId="0" fontId="36" fillId="3" borderId="16" xfId="4" applyFont="1" applyFill="1" applyBorder="1" applyAlignment="1">
      <alignment horizontal="center" vertical="center"/>
    </xf>
    <xf numFmtId="0" fontId="36" fillId="3" borderId="17" xfId="4" applyFont="1" applyFill="1" applyBorder="1" applyAlignment="1">
      <alignment horizontal="center" vertical="center"/>
    </xf>
    <xf numFmtId="0" fontId="35" fillId="15" borderId="1" xfId="4" applyFont="1" applyFill="1" applyBorder="1" applyAlignment="1">
      <alignment horizontal="left" vertical="center"/>
    </xf>
    <xf numFmtId="0" fontId="35" fillId="12" borderId="1" xfId="4" applyFont="1" applyFill="1" applyBorder="1" applyAlignment="1">
      <alignment horizontal="left" vertical="center"/>
    </xf>
  </cellXfs>
  <cellStyles count="6">
    <cellStyle name="Normalny" xfId="0" builtinId="0"/>
    <cellStyle name="Normalny 2" xfId="2" xr:uid="{A438B5C6-1EA3-44A0-AF2D-F2D67B21BD01}"/>
    <cellStyle name="Normalny 3" xfId="4" xr:uid="{AC06E717-233B-461A-ABA6-E5B924BC9CC9}"/>
    <cellStyle name="Procentowy" xfId="1" builtinId="5"/>
    <cellStyle name="Procentowy 2" xfId="3" xr:uid="{38D4AAEE-5EAC-4AB7-B2B1-C96B638949A0}"/>
    <cellStyle name="Procentowy 3" xfId="5" xr:uid="{17A9B9CB-CC01-45E8-A6FD-FA348AB272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 sz="1600" b="1"/>
              <a:t>Need to arrive on-time?</a:t>
            </a:r>
            <a:endParaRPr lang="en-US" sz="1600" b="1"/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'1_SP_results_stat_correlations'!$L$5</c:f>
              <c:strCache>
                <c:ptCount val="1"/>
                <c:pt idx="0">
                  <c:v>NOW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9525"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('1_SP_results_stat_correlations'!$K$7:$K$8,'1_SP_results_stat_correlations'!$K$10:$K$13)</c:f>
              <c:strCache>
                <c:ptCount val="6"/>
                <c:pt idx="0">
                  <c:v>YES</c:v>
                </c:pt>
                <c:pt idx="1">
                  <c:v>NO</c:v>
                </c:pt>
                <c:pt idx="4">
                  <c:v>YES</c:v>
                </c:pt>
                <c:pt idx="5">
                  <c:v>NO</c:v>
                </c:pt>
              </c:strCache>
            </c:strRef>
          </c:cat>
          <c:val>
            <c:numRef>
              <c:f>('1_SP_results_stat_correlations'!$L$7:$L$8,'1_SP_results_stat_correlations'!$L$10:$L$13)</c:f>
              <c:numCache>
                <c:formatCode>0%</c:formatCode>
                <c:ptCount val="6"/>
                <c:pt idx="0">
                  <c:v>0.8392857142857143</c:v>
                </c:pt>
                <c:pt idx="1">
                  <c:v>0.59330143540669855</c:v>
                </c:pt>
                <c:pt idx="2" formatCode="General">
                  <c:v>0</c:v>
                </c:pt>
                <c:pt idx="4">
                  <c:v>0.42771084337349397</c:v>
                </c:pt>
                <c:pt idx="5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9-4551-BEFD-CFBFDFAE3F29}"/>
            </c:ext>
          </c:extLst>
        </c:ser>
        <c:ser>
          <c:idx val="1"/>
          <c:order val="1"/>
          <c:tx>
            <c:strRef>
              <c:f>'1_SP_results_stat_correlations'!$M$5</c:f>
              <c:strCache>
                <c:ptCount val="1"/>
                <c:pt idx="0">
                  <c:v>wait 5 mins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('1_SP_results_stat_correlations'!$K$7:$K$8,'1_SP_results_stat_correlations'!$K$10:$K$13)</c:f>
              <c:strCache>
                <c:ptCount val="6"/>
                <c:pt idx="0">
                  <c:v>YES</c:v>
                </c:pt>
                <c:pt idx="1">
                  <c:v>NO</c:v>
                </c:pt>
                <c:pt idx="4">
                  <c:v>YES</c:v>
                </c:pt>
                <c:pt idx="5">
                  <c:v>NO</c:v>
                </c:pt>
              </c:strCache>
            </c:strRef>
          </c:cat>
          <c:val>
            <c:numRef>
              <c:f>('1_SP_results_stat_correlations'!$M$7:$M$8,'1_SP_results_stat_correlations'!$M$10:$M$13)</c:f>
              <c:numCache>
                <c:formatCode>0%</c:formatCode>
                <c:ptCount val="6"/>
                <c:pt idx="0">
                  <c:v>0.11904761904761907</c:v>
                </c:pt>
                <c:pt idx="1">
                  <c:v>0.22966507177033493</c:v>
                </c:pt>
                <c:pt idx="2" formatCode="General">
                  <c:v>0</c:v>
                </c:pt>
                <c:pt idx="4">
                  <c:v>0.33132530120481929</c:v>
                </c:pt>
                <c:pt idx="5">
                  <c:v>0.24806772175193226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9-4551-BEFD-CFBFDFAE3F29}"/>
            </c:ext>
          </c:extLst>
        </c:ser>
        <c:ser>
          <c:idx val="2"/>
          <c:order val="2"/>
          <c:tx>
            <c:strRef>
              <c:f>'1_SP_results_stat_correlations'!$N$5</c:f>
              <c:strCache>
                <c:ptCount val="1"/>
                <c:pt idx="0">
                  <c:v>wait 10 mins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('1_SP_results_stat_correlations'!$K$7:$K$8,'1_SP_results_stat_correlations'!$K$10:$K$13)</c:f>
              <c:strCache>
                <c:ptCount val="6"/>
                <c:pt idx="0">
                  <c:v>YES</c:v>
                </c:pt>
                <c:pt idx="1">
                  <c:v>NO</c:v>
                </c:pt>
                <c:pt idx="4">
                  <c:v>YES</c:v>
                </c:pt>
                <c:pt idx="5">
                  <c:v>NO</c:v>
                </c:pt>
              </c:strCache>
            </c:strRef>
          </c:cat>
          <c:val>
            <c:numRef>
              <c:f>('1_SP_results_stat_correlations'!$N$7:$N$8,'1_SP_results_stat_correlations'!$N$10:$N$13)</c:f>
              <c:numCache>
                <c:formatCode>0%</c:formatCode>
                <c:ptCount val="6"/>
                <c:pt idx="0">
                  <c:v>4.1666666666666664E-2</c:v>
                </c:pt>
                <c:pt idx="1">
                  <c:v>0.17703349282296652</c:v>
                </c:pt>
                <c:pt idx="2" formatCode="General">
                  <c:v>0</c:v>
                </c:pt>
                <c:pt idx="4">
                  <c:v>0.24096385542168675</c:v>
                </c:pt>
                <c:pt idx="5">
                  <c:v>0.59808612440191389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9-4551-BEFD-CFBFDFAE3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88770320"/>
        <c:axId val="885081360"/>
      </c:barChart>
      <c:catAx>
        <c:axId val="88877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081360"/>
        <c:crosses val="autoZero"/>
        <c:auto val="1"/>
        <c:lblAlgn val="ctr"/>
        <c:lblOffset val="100"/>
        <c:noMultiLvlLbl val="0"/>
      </c:catAx>
      <c:valAx>
        <c:axId val="8850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8770320"/>
        <c:crosses val="autoZero"/>
        <c:crossBetween val="between"/>
        <c:majorUnit val="0.25"/>
      </c:valAx>
      <c:spPr>
        <a:noFill/>
        <a:ln w="15875">
          <a:solidFill>
            <a:schemeClr val="tx1">
              <a:lumMod val="15000"/>
              <a:lumOff val="85000"/>
            </a:schemeClr>
          </a:solidFill>
        </a:ln>
        <a:effectLst>
          <a:glow>
            <a:schemeClr val="accent1"/>
          </a:glow>
          <a:outerShdw blurRad="50800" dist="50800" dir="5400000" sx="1000" sy="1000" algn="ctr" rotWithShape="0">
            <a:srgbClr val="000000">
              <a:alpha val="43137"/>
            </a:srgbClr>
          </a:outerShdw>
          <a:softEdge rad="0"/>
        </a:effectLst>
      </c:spPr>
    </c:plotArea>
    <c:legend>
      <c:legendPos val="b"/>
      <c:layout>
        <c:manualLayout>
          <c:xMode val="edge"/>
          <c:yMode val="edge"/>
          <c:x val="8.1879921259842517E-2"/>
          <c:y val="0.88757490994376875"/>
          <c:w val="0.84179549431321099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'2_general_summary'!$F$9</c:f>
              <c:strCache>
                <c:ptCount val="1"/>
                <c:pt idx="0">
                  <c:v>CASE (A)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4">
                    <a:lumMod val="75000"/>
                  </a:schemeClr>
                </a:solidFill>
                <a:prstDash val="sysDot"/>
              </a:ln>
              <a:effectLst/>
            </c:spPr>
          </c:marker>
          <c:cat>
            <c:strRef>
              <c:f>'2_general_summary'!$H$8:$I$8</c:f>
              <c:strCache>
                <c:ptCount val="2"/>
                <c:pt idx="0">
                  <c:v>5 mins</c:v>
                </c:pt>
                <c:pt idx="1">
                  <c:v>10 mins</c:v>
                </c:pt>
              </c:strCache>
            </c:strRef>
          </c:cat>
          <c:val>
            <c:numRef>
              <c:f>'2_general_summary'!$H$9:$I$9</c:f>
              <c:numCache>
                <c:formatCode>0%</c:formatCode>
                <c:ptCount val="2"/>
                <c:pt idx="0">
                  <c:v>0.29708222811671087</c:v>
                </c:pt>
                <c:pt idx="1">
                  <c:v>0.11671087533156499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3-464D-B1CD-D4348DFAB32A}"/>
            </c:ext>
          </c:extLst>
        </c:ser>
        <c:ser>
          <c:idx val="1"/>
          <c:order val="1"/>
          <c:tx>
            <c:strRef>
              <c:f>'2_general_summary'!$F$10</c:f>
              <c:strCache>
                <c:ptCount val="1"/>
                <c:pt idx="0">
                  <c:v>CASE (B)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rgbClr val="FF0000"/>
                </a:solidFill>
                <a:prstDash val="sysDash"/>
              </a:ln>
              <a:effectLst/>
            </c:spPr>
          </c:marker>
          <c:cat>
            <c:strRef>
              <c:f>'2_general_summary'!$H$8:$I$8</c:f>
              <c:strCache>
                <c:ptCount val="2"/>
                <c:pt idx="0">
                  <c:v>5 mins</c:v>
                </c:pt>
                <c:pt idx="1">
                  <c:v>10 mins</c:v>
                </c:pt>
              </c:strCache>
            </c:strRef>
          </c:cat>
          <c:val>
            <c:numRef>
              <c:f>'2_general_summary'!$H$10:$I$10</c:f>
              <c:numCache>
                <c:formatCode>0%</c:formatCode>
                <c:ptCount val="2"/>
                <c:pt idx="0">
                  <c:v>0.72459893048128343</c:v>
                </c:pt>
                <c:pt idx="1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3-464D-B1CD-D4348DFAB32A}"/>
            </c:ext>
          </c:extLst>
        </c:ser>
        <c:ser>
          <c:idx val="2"/>
          <c:order val="2"/>
          <c:tx>
            <c:strRef>
              <c:f>'2_general_summary'!$F$11</c:f>
              <c:strCache>
                <c:ptCount val="1"/>
                <c:pt idx="0">
                  <c:v>CASE (C)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rgbClr val="C00000"/>
                </a:solidFill>
              </a:ln>
              <a:effectLst/>
            </c:spPr>
          </c:marker>
          <c:cat>
            <c:strRef>
              <c:f>'2_general_summary'!$H$8:$I$8</c:f>
              <c:strCache>
                <c:ptCount val="2"/>
                <c:pt idx="0">
                  <c:v>5 mins</c:v>
                </c:pt>
                <c:pt idx="1">
                  <c:v>10 mins</c:v>
                </c:pt>
              </c:strCache>
            </c:strRef>
          </c:cat>
          <c:val>
            <c:numRef>
              <c:f>'2_general_summary'!$H$11:$I$11</c:f>
              <c:numCache>
                <c:formatCode>0%</c:formatCode>
                <c:ptCount val="2"/>
                <c:pt idx="0">
                  <c:v>0.74798927613941024</c:v>
                </c:pt>
                <c:pt idx="1">
                  <c:v>0.45040214477211798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3-464D-B1CD-D4348DFAB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832480"/>
        <c:axId val="566581744"/>
      </c:lineChart>
      <c:catAx>
        <c:axId val="60583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 sz="1400"/>
                  <a:t>waiting time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8275611056430447"/>
              <c:y val="0.89561304836895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581744"/>
        <c:crosses val="autoZero"/>
        <c:auto val="1"/>
        <c:lblAlgn val="ctr"/>
        <c:lblOffset val="100"/>
        <c:noMultiLvlLbl val="0"/>
      </c:catAx>
      <c:valAx>
        <c:axId val="566581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 sz="1400"/>
                  <a:t>propensity</a:t>
                </a:r>
                <a:r>
                  <a:rPr lang="pl-PL" sz="1400" baseline="0"/>
                  <a:t> to wait [% pass.]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5575684875328079E-2"/>
              <c:y val="0.11418017192295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58324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 sz="1600" b="1"/>
              <a:t>trip frequency</a:t>
            </a:r>
            <a:endParaRPr lang="en-US" sz="1600" b="1"/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'1_SP_results_stat_correlations'!$L$16</c:f>
              <c:strCache>
                <c:ptCount val="1"/>
                <c:pt idx="0">
                  <c:v>NOW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9525"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'1_SP_results_stat_correlations'!$K$18:$K$28</c:f>
              <c:strCache>
                <c:ptCount val="11"/>
                <c:pt idx="0">
                  <c:v>5-7 days / week</c:v>
                </c:pt>
                <c:pt idx="1">
                  <c:v>2-4 days / week</c:v>
                </c:pt>
                <c:pt idx="2">
                  <c:v>1 day / week</c:v>
                </c:pt>
                <c:pt idx="3">
                  <c:v>less frequently</c:v>
                </c:pt>
                <c:pt idx="7">
                  <c:v>5-7 / week</c:v>
                </c:pt>
                <c:pt idx="8">
                  <c:v>2-4 / week</c:v>
                </c:pt>
                <c:pt idx="9">
                  <c:v>1 / week</c:v>
                </c:pt>
                <c:pt idx="10">
                  <c:v>less frequently</c:v>
                </c:pt>
              </c:strCache>
            </c:strRef>
          </c:cat>
          <c:val>
            <c:numRef>
              <c:f>'1_SP_results_stat_correlations'!$L$18:$L$28</c:f>
              <c:numCache>
                <c:formatCode>0%</c:formatCode>
                <c:ptCount val="11"/>
                <c:pt idx="0">
                  <c:v>0.71808510638297873</c:v>
                </c:pt>
                <c:pt idx="1">
                  <c:v>0.77272727272727271</c:v>
                </c:pt>
                <c:pt idx="2">
                  <c:v>0.55263157894736847</c:v>
                </c:pt>
                <c:pt idx="3">
                  <c:v>0.58536585365853655</c:v>
                </c:pt>
                <c:pt idx="4" formatCode="General">
                  <c:v>0</c:v>
                </c:pt>
                <c:pt idx="5" formatCode="General">
                  <c:v>0</c:v>
                </c:pt>
                <c:pt idx="7">
                  <c:v>0.31182795698924731</c:v>
                </c:pt>
                <c:pt idx="8">
                  <c:v>0.2818181818181818</c:v>
                </c:pt>
                <c:pt idx="9">
                  <c:v>0.13513513513513514</c:v>
                </c:pt>
                <c:pt idx="10">
                  <c:v>0.21951219512195122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0-4F13-B45A-0F07EB4A69DD}"/>
            </c:ext>
          </c:extLst>
        </c:ser>
        <c:ser>
          <c:idx val="1"/>
          <c:order val="1"/>
          <c:tx>
            <c:strRef>
              <c:f>'1_SP_results_stat_correlations'!$M$16</c:f>
              <c:strCache>
                <c:ptCount val="1"/>
                <c:pt idx="0">
                  <c:v>wait 5 mins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'1_SP_results_stat_correlations'!$K$18:$K$28</c:f>
              <c:strCache>
                <c:ptCount val="11"/>
                <c:pt idx="0">
                  <c:v>5-7 days / week</c:v>
                </c:pt>
                <c:pt idx="1">
                  <c:v>2-4 days / week</c:v>
                </c:pt>
                <c:pt idx="2">
                  <c:v>1 day / week</c:v>
                </c:pt>
                <c:pt idx="3">
                  <c:v>less frequently</c:v>
                </c:pt>
                <c:pt idx="7">
                  <c:v>5-7 / week</c:v>
                </c:pt>
                <c:pt idx="8">
                  <c:v>2-4 / week</c:v>
                </c:pt>
                <c:pt idx="9">
                  <c:v>1 / week</c:v>
                </c:pt>
                <c:pt idx="10">
                  <c:v>less frequently</c:v>
                </c:pt>
              </c:strCache>
            </c:strRef>
          </c:cat>
          <c:val>
            <c:numRef>
              <c:f>'1_SP_results_stat_correlations'!$M$18:$M$28</c:f>
              <c:numCache>
                <c:formatCode>0%</c:formatCode>
                <c:ptCount val="11"/>
                <c:pt idx="0">
                  <c:v>0.21276595744680848</c:v>
                </c:pt>
                <c:pt idx="1">
                  <c:v>0.15454545454545454</c:v>
                </c:pt>
                <c:pt idx="2">
                  <c:v>5.2631578947368418E-2</c:v>
                </c:pt>
                <c:pt idx="3">
                  <c:v>0.21951219512195119</c:v>
                </c:pt>
                <c:pt idx="5" formatCode="General">
                  <c:v>0</c:v>
                </c:pt>
                <c:pt idx="7">
                  <c:v>0.26344086021505381</c:v>
                </c:pt>
                <c:pt idx="8">
                  <c:v>0.33636363636363631</c:v>
                </c:pt>
                <c:pt idx="9">
                  <c:v>0.28591749644381226</c:v>
                </c:pt>
                <c:pt idx="10">
                  <c:v>0.24390243902439024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0-4F13-B45A-0F07EB4A69DD}"/>
            </c:ext>
          </c:extLst>
        </c:ser>
        <c:ser>
          <c:idx val="2"/>
          <c:order val="2"/>
          <c:tx>
            <c:strRef>
              <c:f>'1_SP_results_stat_correlations'!$N$16</c:f>
              <c:strCache>
                <c:ptCount val="1"/>
                <c:pt idx="0">
                  <c:v>wait 10 mins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'1_SP_results_stat_correlations'!$K$18:$K$28</c:f>
              <c:strCache>
                <c:ptCount val="11"/>
                <c:pt idx="0">
                  <c:v>5-7 days / week</c:v>
                </c:pt>
                <c:pt idx="1">
                  <c:v>2-4 days / week</c:v>
                </c:pt>
                <c:pt idx="2">
                  <c:v>1 day / week</c:v>
                </c:pt>
                <c:pt idx="3">
                  <c:v>less frequently</c:v>
                </c:pt>
                <c:pt idx="7">
                  <c:v>5-7 / week</c:v>
                </c:pt>
                <c:pt idx="8">
                  <c:v>2-4 / week</c:v>
                </c:pt>
                <c:pt idx="9">
                  <c:v>1 / week</c:v>
                </c:pt>
                <c:pt idx="10">
                  <c:v>less frequently</c:v>
                </c:pt>
              </c:strCache>
            </c:strRef>
          </c:cat>
          <c:val>
            <c:numRef>
              <c:f>'1_SP_results_stat_correlations'!$N$18:$N$28</c:f>
              <c:numCache>
                <c:formatCode>0%</c:formatCode>
                <c:ptCount val="11"/>
                <c:pt idx="0">
                  <c:v>6.9148936170212769E-2</c:v>
                </c:pt>
                <c:pt idx="1">
                  <c:v>7.2727272727272724E-2</c:v>
                </c:pt>
                <c:pt idx="2">
                  <c:v>0.39473684210526316</c:v>
                </c:pt>
                <c:pt idx="3">
                  <c:v>0.1951219512195122</c:v>
                </c:pt>
                <c:pt idx="5" formatCode="General">
                  <c:v>0</c:v>
                </c:pt>
                <c:pt idx="7">
                  <c:v>0.42473118279569894</c:v>
                </c:pt>
                <c:pt idx="8">
                  <c:v>0.38181818181818183</c:v>
                </c:pt>
                <c:pt idx="9">
                  <c:v>0.57894736842105265</c:v>
                </c:pt>
                <c:pt idx="10">
                  <c:v>0.53658536585365857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0-4F13-B45A-0F07EB4A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88770320"/>
        <c:axId val="885081360"/>
      </c:barChart>
      <c:catAx>
        <c:axId val="88877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081360"/>
        <c:crosses val="autoZero"/>
        <c:auto val="1"/>
        <c:lblAlgn val="ctr"/>
        <c:lblOffset val="100"/>
        <c:noMultiLvlLbl val="0"/>
      </c:catAx>
      <c:valAx>
        <c:axId val="8850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8770320"/>
        <c:crosses val="autoZero"/>
        <c:crossBetween val="between"/>
        <c:majorUnit val="0.25"/>
      </c:valAx>
      <c:spPr>
        <a:noFill/>
        <a:ln w="15875">
          <a:solidFill>
            <a:schemeClr val="tx1">
              <a:lumMod val="15000"/>
              <a:lumOff val="85000"/>
            </a:schemeClr>
          </a:solidFill>
        </a:ln>
        <a:effectLst>
          <a:glow>
            <a:schemeClr val="accent1"/>
          </a:glow>
          <a:outerShdw blurRad="50800" dist="50800" dir="5400000" sx="1000" sy="1000" algn="ctr" rotWithShape="0">
            <a:srgbClr val="000000">
              <a:alpha val="43137"/>
            </a:srgbClr>
          </a:outerShdw>
          <a:softEdge rad="0"/>
        </a:effectLst>
      </c:spPr>
    </c:plotArea>
    <c:legend>
      <c:legendPos val="b"/>
      <c:layout>
        <c:manualLayout>
          <c:xMode val="edge"/>
          <c:yMode val="edge"/>
          <c:x val="8.1879921259842517E-2"/>
          <c:y val="0.88757490994376875"/>
          <c:w val="0.84179549431321099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 sz="1600" b="1"/>
              <a:t>trip purpose</a:t>
            </a:r>
            <a:endParaRPr lang="en-US" sz="1600" b="1"/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'1_SP_results_stat_correlations'!$L$31</c:f>
              <c:strCache>
                <c:ptCount val="1"/>
                <c:pt idx="0">
                  <c:v>NOW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9525"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'1_SP_results_stat_correlations'!$K$33:$K$49</c:f>
              <c:strCache>
                <c:ptCount val="17"/>
                <c:pt idx="0">
                  <c:v>H -&gt; Work</c:v>
                </c:pt>
                <c:pt idx="1">
                  <c:v>H -&gt; Education</c:v>
                </c:pt>
                <c:pt idx="2">
                  <c:v>H -&gt; Leisure</c:v>
                </c:pt>
                <c:pt idx="3">
                  <c:v>Work -&gt; H</c:v>
                </c:pt>
                <c:pt idx="4">
                  <c:v>Education -&gt; H</c:v>
                </c:pt>
                <c:pt idx="5">
                  <c:v>Leisure -&gt; H</c:v>
                </c:pt>
                <c:pt idx="6">
                  <c:v>Non-Home-Based</c:v>
                </c:pt>
                <c:pt idx="10">
                  <c:v>H -&gt; Work</c:v>
                </c:pt>
                <c:pt idx="11">
                  <c:v>H -&gt; Education</c:v>
                </c:pt>
                <c:pt idx="12">
                  <c:v>H -&gt; Leisure</c:v>
                </c:pt>
                <c:pt idx="13">
                  <c:v>Work -&gt; H</c:v>
                </c:pt>
                <c:pt idx="14">
                  <c:v>Education -&gt; H</c:v>
                </c:pt>
                <c:pt idx="15">
                  <c:v>Leisure -&gt; H</c:v>
                </c:pt>
                <c:pt idx="16">
                  <c:v>Non-Home-Based</c:v>
                </c:pt>
              </c:strCache>
            </c:strRef>
          </c:cat>
          <c:val>
            <c:numRef>
              <c:f>'1_SP_results_stat_correlations'!$L$33:$L$49</c:f>
              <c:numCache>
                <c:formatCode>0%</c:formatCode>
                <c:ptCount val="17"/>
                <c:pt idx="0">
                  <c:v>0.7857142857142857</c:v>
                </c:pt>
                <c:pt idx="1">
                  <c:v>0.90322580645161288</c:v>
                </c:pt>
                <c:pt idx="2">
                  <c:v>0.52380952380952384</c:v>
                </c:pt>
                <c:pt idx="3">
                  <c:v>0.74</c:v>
                </c:pt>
                <c:pt idx="4">
                  <c:v>0.63636363636363635</c:v>
                </c:pt>
                <c:pt idx="5">
                  <c:v>0.31428571428571428</c:v>
                </c:pt>
                <c:pt idx="6">
                  <c:v>0.79746835443037978</c:v>
                </c:pt>
                <c:pt idx="7" formatCode="General">
                  <c:v>0</c:v>
                </c:pt>
                <c:pt idx="8" formatCode="General">
                  <c:v>0</c:v>
                </c:pt>
                <c:pt idx="10">
                  <c:v>0.4642857142857143</c:v>
                </c:pt>
                <c:pt idx="11">
                  <c:v>0.35483870967741937</c:v>
                </c:pt>
                <c:pt idx="12">
                  <c:v>9.5238095238095233E-2</c:v>
                </c:pt>
                <c:pt idx="13">
                  <c:v>0.14583333333333334</c:v>
                </c:pt>
                <c:pt idx="14">
                  <c:v>0.22077922077922077</c:v>
                </c:pt>
                <c:pt idx="15">
                  <c:v>5.7142857142857141E-2</c:v>
                </c:pt>
                <c:pt idx="16">
                  <c:v>0.32051282051282054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F-472D-858E-D7A332DF7E7D}"/>
            </c:ext>
          </c:extLst>
        </c:ser>
        <c:ser>
          <c:idx val="1"/>
          <c:order val="1"/>
          <c:tx>
            <c:strRef>
              <c:f>'1_SP_results_stat_correlations'!$M$31</c:f>
              <c:strCache>
                <c:ptCount val="1"/>
                <c:pt idx="0">
                  <c:v>wait 5 mins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'1_SP_results_stat_correlations'!$K$33:$K$49</c:f>
              <c:strCache>
                <c:ptCount val="17"/>
                <c:pt idx="0">
                  <c:v>H -&gt; Work</c:v>
                </c:pt>
                <c:pt idx="1">
                  <c:v>H -&gt; Education</c:v>
                </c:pt>
                <c:pt idx="2">
                  <c:v>H -&gt; Leisure</c:v>
                </c:pt>
                <c:pt idx="3">
                  <c:v>Work -&gt; H</c:v>
                </c:pt>
                <c:pt idx="4">
                  <c:v>Education -&gt; H</c:v>
                </c:pt>
                <c:pt idx="5">
                  <c:v>Leisure -&gt; H</c:v>
                </c:pt>
                <c:pt idx="6">
                  <c:v>Non-Home-Based</c:v>
                </c:pt>
                <c:pt idx="10">
                  <c:v>H -&gt; Work</c:v>
                </c:pt>
                <c:pt idx="11">
                  <c:v>H -&gt; Education</c:v>
                </c:pt>
                <c:pt idx="12">
                  <c:v>H -&gt; Leisure</c:v>
                </c:pt>
                <c:pt idx="13">
                  <c:v>Work -&gt; H</c:v>
                </c:pt>
                <c:pt idx="14">
                  <c:v>Education -&gt; H</c:v>
                </c:pt>
                <c:pt idx="15">
                  <c:v>Leisure -&gt; H</c:v>
                </c:pt>
                <c:pt idx="16">
                  <c:v>Non-Home-Based</c:v>
                </c:pt>
              </c:strCache>
            </c:strRef>
          </c:cat>
          <c:val>
            <c:numRef>
              <c:f>'1_SP_results_stat_correlations'!$M$33:$M$49</c:f>
              <c:numCache>
                <c:formatCode>0%</c:formatCode>
                <c:ptCount val="17"/>
                <c:pt idx="0">
                  <c:v>0.15476190476190477</c:v>
                </c:pt>
                <c:pt idx="1">
                  <c:v>9.6774193548387094E-2</c:v>
                </c:pt>
                <c:pt idx="2">
                  <c:v>0.19047619047619047</c:v>
                </c:pt>
                <c:pt idx="3">
                  <c:v>0.14000000000000001</c:v>
                </c:pt>
                <c:pt idx="4">
                  <c:v>0.31168831168831168</c:v>
                </c:pt>
                <c:pt idx="5">
                  <c:v>0.17142857142857149</c:v>
                </c:pt>
                <c:pt idx="6">
                  <c:v>0.13924050632911392</c:v>
                </c:pt>
                <c:pt idx="8" formatCode="General">
                  <c:v>0</c:v>
                </c:pt>
                <c:pt idx="10">
                  <c:v>0.27380952380952378</c:v>
                </c:pt>
                <c:pt idx="11">
                  <c:v>0.32258064516129031</c:v>
                </c:pt>
                <c:pt idx="12">
                  <c:v>4.7619047619047672E-2</c:v>
                </c:pt>
                <c:pt idx="13">
                  <c:v>0.38477891156462579</c:v>
                </c:pt>
                <c:pt idx="14">
                  <c:v>0.25974025974025983</c:v>
                </c:pt>
                <c:pt idx="15">
                  <c:v>0.17142857142857137</c:v>
                </c:pt>
                <c:pt idx="16">
                  <c:v>0.35897435897435898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F-472D-858E-D7A332DF7E7D}"/>
            </c:ext>
          </c:extLst>
        </c:ser>
        <c:ser>
          <c:idx val="2"/>
          <c:order val="2"/>
          <c:tx>
            <c:strRef>
              <c:f>'1_SP_results_stat_correlations'!$N$31</c:f>
              <c:strCache>
                <c:ptCount val="1"/>
                <c:pt idx="0">
                  <c:v>wait 10 mins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'1_SP_results_stat_correlations'!$K$33:$K$49</c:f>
              <c:strCache>
                <c:ptCount val="17"/>
                <c:pt idx="0">
                  <c:v>H -&gt; Work</c:v>
                </c:pt>
                <c:pt idx="1">
                  <c:v>H -&gt; Education</c:v>
                </c:pt>
                <c:pt idx="2">
                  <c:v>H -&gt; Leisure</c:v>
                </c:pt>
                <c:pt idx="3">
                  <c:v>Work -&gt; H</c:v>
                </c:pt>
                <c:pt idx="4">
                  <c:v>Education -&gt; H</c:v>
                </c:pt>
                <c:pt idx="5">
                  <c:v>Leisure -&gt; H</c:v>
                </c:pt>
                <c:pt idx="6">
                  <c:v>Non-Home-Based</c:v>
                </c:pt>
                <c:pt idx="10">
                  <c:v>H -&gt; Work</c:v>
                </c:pt>
                <c:pt idx="11">
                  <c:v>H -&gt; Education</c:v>
                </c:pt>
                <c:pt idx="12">
                  <c:v>H -&gt; Leisure</c:v>
                </c:pt>
                <c:pt idx="13">
                  <c:v>Work -&gt; H</c:v>
                </c:pt>
                <c:pt idx="14">
                  <c:v>Education -&gt; H</c:v>
                </c:pt>
                <c:pt idx="15">
                  <c:v>Leisure -&gt; H</c:v>
                </c:pt>
                <c:pt idx="16">
                  <c:v>Non-Home-Based</c:v>
                </c:pt>
              </c:strCache>
            </c:strRef>
          </c:cat>
          <c:val>
            <c:numRef>
              <c:f>'1_SP_results_stat_correlations'!$N$33:$N$49</c:f>
              <c:numCache>
                <c:formatCode>0%</c:formatCode>
                <c:ptCount val="17"/>
                <c:pt idx="0">
                  <c:v>5.9523809523809521E-2</c:v>
                </c:pt>
                <c:pt idx="1">
                  <c:v>0</c:v>
                </c:pt>
                <c:pt idx="2">
                  <c:v>0.2857142857142857</c:v>
                </c:pt>
                <c:pt idx="3">
                  <c:v>0.12</c:v>
                </c:pt>
                <c:pt idx="4">
                  <c:v>5.1948051948051951E-2</c:v>
                </c:pt>
                <c:pt idx="5">
                  <c:v>0.51428571428571423</c:v>
                </c:pt>
                <c:pt idx="6">
                  <c:v>6.3291139240506333E-2</c:v>
                </c:pt>
                <c:pt idx="8" formatCode="General">
                  <c:v>0</c:v>
                </c:pt>
                <c:pt idx="10">
                  <c:v>0.26190476190476192</c:v>
                </c:pt>
                <c:pt idx="11">
                  <c:v>0.32258064516129031</c:v>
                </c:pt>
                <c:pt idx="12">
                  <c:v>0.8571428571428571</c:v>
                </c:pt>
                <c:pt idx="13">
                  <c:v>0.46938775510204084</c:v>
                </c:pt>
                <c:pt idx="14">
                  <c:v>0.51948051948051943</c:v>
                </c:pt>
                <c:pt idx="15">
                  <c:v>0.77142857142857146</c:v>
                </c:pt>
                <c:pt idx="16">
                  <c:v>0.32051282051282054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F-472D-858E-D7A332DF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88770320"/>
        <c:axId val="885081360"/>
      </c:barChart>
      <c:catAx>
        <c:axId val="88877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081360"/>
        <c:crosses val="autoZero"/>
        <c:auto val="1"/>
        <c:lblAlgn val="ctr"/>
        <c:lblOffset val="100"/>
        <c:noMultiLvlLbl val="0"/>
      </c:catAx>
      <c:valAx>
        <c:axId val="8850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8770320"/>
        <c:crosses val="autoZero"/>
        <c:crossBetween val="between"/>
        <c:majorUnit val="0.25"/>
      </c:valAx>
      <c:spPr>
        <a:noFill/>
        <a:ln w="15875">
          <a:solidFill>
            <a:schemeClr val="tx1">
              <a:lumMod val="15000"/>
              <a:lumOff val="85000"/>
            </a:schemeClr>
          </a:solidFill>
        </a:ln>
        <a:effectLst>
          <a:glow>
            <a:schemeClr val="accent1"/>
          </a:glow>
          <a:outerShdw blurRad="50800" dist="50800" dir="5400000" sx="1000" sy="1000" algn="ctr" rotWithShape="0">
            <a:srgbClr val="000000">
              <a:alpha val="43137"/>
            </a:srgbClr>
          </a:outerShdw>
          <a:softEdge rad="0"/>
        </a:effectLst>
      </c:spPr>
    </c:plotArea>
    <c:legend>
      <c:legendPos val="b"/>
      <c:layout>
        <c:manualLayout>
          <c:xMode val="edge"/>
          <c:yMode val="edge"/>
          <c:x val="8.1879921259842517E-2"/>
          <c:y val="0.88757490994376875"/>
          <c:w val="0.84179549431321099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 sz="1600" b="1"/>
              <a:t>respondent's</a:t>
            </a:r>
            <a:r>
              <a:rPr lang="pl-PL" sz="1600" b="1" baseline="0"/>
              <a:t> age</a:t>
            </a:r>
            <a:endParaRPr lang="en-US" sz="1600" b="1"/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'1_SP_results_stat_correlations'!$L$77</c:f>
              <c:strCache>
                <c:ptCount val="1"/>
                <c:pt idx="0">
                  <c:v>NOW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9525"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'1_SP_results_stat_correlations'!$K$79:$K$91</c:f>
              <c:strCache>
                <c:ptCount val="13"/>
                <c:pt idx="0">
                  <c:v>&lt; 25 y/old</c:v>
                </c:pt>
                <c:pt idx="1">
                  <c:v>26 - 40 y/old</c:v>
                </c:pt>
                <c:pt idx="2">
                  <c:v>41 - 50 y/old</c:v>
                </c:pt>
                <c:pt idx="3">
                  <c:v>51 - 65 y/old</c:v>
                </c:pt>
                <c:pt idx="4">
                  <c:v>&gt; 65 y/old</c:v>
                </c:pt>
                <c:pt idx="8">
                  <c:v>&lt; 25 y/old</c:v>
                </c:pt>
                <c:pt idx="9">
                  <c:v>26 - 40 y/old</c:v>
                </c:pt>
                <c:pt idx="10">
                  <c:v>41 - 50 y/old</c:v>
                </c:pt>
                <c:pt idx="11">
                  <c:v>51 - 65 y/old</c:v>
                </c:pt>
                <c:pt idx="12">
                  <c:v>&gt; 65 y/old</c:v>
                </c:pt>
              </c:strCache>
            </c:strRef>
          </c:cat>
          <c:val>
            <c:numRef>
              <c:f>'1_SP_results_stat_correlations'!$L$79:$L$91</c:f>
              <c:numCache>
                <c:formatCode>0%</c:formatCode>
                <c:ptCount val="13"/>
                <c:pt idx="0">
                  <c:v>0.76829268292682928</c:v>
                </c:pt>
                <c:pt idx="1">
                  <c:v>0.76271186440677963</c:v>
                </c:pt>
                <c:pt idx="2">
                  <c:v>0.73170731707317072</c:v>
                </c:pt>
                <c:pt idx="3">
                  <c:v>0.5</c:v>
                </c:pt>
                <c:pt idx="4">
                  <c:v>0.27777777777777779</c:v>
                </c:pt>
                <c:pt idx="5" formatCode="General">
                  <c:v>0</c:v>
                </c:pt>
                <c:pt idx="6" formatCode="General">
                  <c:v>0</c:v>
                </c:pt>
                <c:pt idx="8">
                  <c:v>0.32926829268292684</c:v>
                </c:pt>
                <c:pt idx="9">
                  <c:v>0.24786324786324787</c:v>
                </c:pt>
                <c:pt idx="10">
                  <c:v>0.35</c:v>
                </c:pt>
                <c:pt idx="11">
                  <c:v>0.22222222222222221</c:v>
                </c:pt>
                <c:pt idx="12">
                  <c:v>5.7142857142857141E-2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E-4E09-88A5-51E7BFC53AC0}"/>
            </c:ext>
          </c:extLst>
        </c:ser>
        <c:ser>
          <c:idx val="1"/>
          <c:order val="1"/>
          <c:tx>
            <c:strRef>
              <c:f>'1_SP_results_stat_correlations'!$M$77</c:f>
              <c:strCache>
                <c:ptCount val="1"/>
                <c:pt idx="0">
                  <c:v>wait 5 mins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'1_SP_results_stat_correlations'!$K$79:$K$91</c:f>
              <c:strCache>
                <c:ptCount val="13"/>
                <c:pt idx="0">
                  <c:v>&lt; 25 y/old</c:v>
                </c:pt>
                <c:pt idx="1">
                  <c:v>26 - 40 y/old</c:v>
                </c:pt>
                <c:pt idx="2">
                  <c:v>41 - 50 y/old</c:v>
                </c:pt>
                <c:pt idx="3">
                  <c:v>51 - 65 y/old</c:v>
                </c:pt>
                <c:pt idx="4">
                  <c:v>&gt; 65 y/old</c:v>
                </c:pt>
                <c:pt idx="8">
                  <c:v>&lt; 25 y/old</c:v>
                </c:pt>
                <c:pt idx="9">
                  <c:v>26 - 40 y/old</c:v>
                </c:pt>
                <c:pt idx="10">
                  <c:v>41 - 50 y/old</c:v>
                </c:pt>
                <c:pt idx="11">
                  <c:v>51 - 65 y/old</c:v>
                </c:pt>
                <c:pt idx="12">
                  <c:v>&gt; 65 y/old</c:v>
                </c:pt>
              </c:strCache>
            </c:strRef>
          </c:cat>
          <c:val>
            <c:numRef>
              <c:f>'1_SP_results_stat_correlations'!$M$79:$M$91</c:f>
              <c:numCache>
                <c:formatCode>0%</c:formatCode>
                <c:ptCount val="13"/>
                <c:pt idx="0">
                  <c:v>0.18902439024390244</c:v>
                </c:pt>
                <c:pt idx="1">
                  <c:v>0.16101694915254239</c:v>
                </c:pt>
                <c:pt idx="2">
                  <c:v>0.21951219512195125</c:v>
                </c:pt>
                <c:pt idx="3">
                  <c:v>0.22222222222222221</c:v>
                </c:pt>
                <c:pt idx="4">
                  <c:v>0.13888888888888884</c:v>
                </c:pt>
                <c:pt idx="6" formatCode="General">
                  <c:v>0</c:v>
                </c:pt>
                <c:pt idx="8">
                  <c:v>0.26219512195121958</c:v>
                </c:pt>
                <c:pt idx="9">
                  <c:v>0.4358974358974359</c:v>
                </c:pt>
                <c:pt idx="10">
                  <c:v>0.18658536585365854</c:v>
                </c:pt>
                <c:pt idx="11">
                  <c:v>0.16666666666666663</c:v>
                </c:pt>
                <c:pt idx="12">
                  <c:v>5.7142857142857162E-2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E-4E09-88A5-51E7BFC53AC0}"/>
            </c:ext>
          </c:extLst>
        </c:ser>
        <c:ser>
          <c:idx val="2"/>
          <c:order val="2"/>
          <c:tx>
            <c:strRef>
              <c:f>'1_SP_results_stat_correlations'!$N$77</c:f>
              <c:strCache>
                <c:ptCount val="1"/>
                <c:pt idx="0">
                  <c:v>wait 10 mins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'1_SP_results_stat_correlations'!$K$79:$K$91</c:f>
              <c:strCache>
                <c:ptCount val="13"/>
                <c:pt idx="0">
                  <c:v>&lt; 25 y/old</c:v>
                </c:pt>
                <c:pt idx="1">
                  <c:v>26 - 40 y/old</c:v>
                </c:pt>
                <c:pt idx="2">
                  <c:v>41 - 50 y/old</c:v>
                </c:pt>
                <c:pt idx="3">
                  <c:v>51 - 65 y/old</c:v>
                </c:pt>
                <c:pt idx="4">
                  <c:v>&gt; 65 y/old</c:v>
                </c:pt>
                <c:pt idx="8">
                  <c:v>&lt; 25 y/old</c:v>
                </c:pt>
                <c:pt idx="9">
                  <c:v>26 - 40 y/old</c:v>
                </c:pt>
                <c:pt idx="10">
                  <c:v>41 - 50 y/old</c:v>
                </c:pt>
                <c:pt idx="11">
                  <c:v>51 - 65 y/old</c:v>
                </c:pt>
                <c:pt idx="12">
                  <c:v>&gt; 65 y/old</c:v>
                </c:pt>
              </c:strCache>
            </c:strRef>
          </c:cat>
          <c:val>
            <c:numRef>
              <c:f>'1_SP_results_stat_correlations'!$N$79:$N$91</c:f>
              <c:numCache>
                <c:formatCode>0%</c:formatCode>
                <c:ptCount val="13"/>
                <c:pt idx="0">
                  <c:v>4.2682926829268296E-2</c:v>
                </c:pt>
                <c:pt idx="1">
                  <c:v>7.6271186440677971E-2</c:v>
                </c:pt>
                <c:pt idx="2">
                  <c:v>4.878048780487805E-2</c:v>
                </c:pt>
                <c:pt idx="3">
                  <c:v>0.27777777777777779</c:v>
                </c:pt>
                <c:pt idx="4">
                  <c:v>0.58333333333333337</c:v>
                </c:pt>
                <c:pt idx="6" formatCode="General">
                  <c:v>0</c:v>
                </c:pt>
                <c:pt idx="8">
                  <c:v>0.40853658536585363</c:v>
                </c:pt>
                <c:pt idx="9">
                  <c:v>0.31623931623931623</c:v>
                </c:pt>
                <c:pt idx="10">
                  <c:v>0.46341463414634149</c:v>
                </c:pt>
                <c:pt idx="11">
                  <c:v>0.61111111111111116</c:v>
                </c:pt>
                <c:pt idx="12">
                  <c:v>0.88571428571428568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5E-4E09-88A5-51E7BFC53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88770320"/>
        <c:axId val="885081360"/>
      </c:barChart>
      <c:catAx>
        <c:axId val="88877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081360"/>
        <c:crosses val="autoZero"/>
        <c:auto val="1"/>
        <c:lblAlgn val="ctr"/>
        <c:lblOffset val="100"/>
        <c:noMultiLvlLbl val="0"/>
      </c:catAx>
      <c:valAx>
        <c:axId val="8850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8770320"/>
        <c:crosses val="autoZero"/>
        <c:crossBetween val="between"/>
        <c:majorUnit val="0.25"/>
      </c:valAx>
      <c:spPr>
        <a:noFill/>
        <a:ln w="15875">
          <a:solidFill>
            <a:schemeClr val="tx1">
              <a:lumMod val="15000"/>
              <a:lumOff val="85000"/>
            </a:schemeClr>
          </a:solidFill>
        </a:ln>
        <a:effectLst>
          <a:glow>
            <a:schemeClr val="accent1"/>
          </a:glow>
          <a:outerShdw blurRad="50800" dist="50800" dir="5400000" sx="1000" sy="1000" algn="ctr" rotWithShape="0">
            <a:srgbClr val="000000">
              <a:alpha val="43137"/>
            </a:srgbClr>
          </a:outerShdw>
          <a:softEdge rad="0"/>
        </a:effectLst>
      </c:spPr>
    </c:plotArea>
    <c:legend>
      <c:legendPos val="b"/>
      <c:layout>
        <c:manualLayout>
          <c:xMode val="edge"/>
          <c:yMode val="edge"/>
          <c:x val="8.1879921259842517E-2"/>
          <c:y val="0.88757490994376875"/>
          <c:w val="0.84179549431321099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 sz="1600" b="1"/>
              <a:t>journey time</a:t>
            </a:r>
            <a:endParaRPr lang="en-US" sz="1600" b="1"/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'1_SP_results_stat_correlations'!$L$51</c:f>
              <c:strCache>
                <c:ptCount val="1"/>
                <c:pt idx="0">
                  <c:v>NOW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9525"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'1_SP_results_stat_correlations'!$K$53:$K$63</c:f>
              <c:strCache>
                <c:ptCount val="11"/>
                <c:pt idx="0">
                  <c:v>&lt; 10 mins</c:v>
                </c:pt>
                <c:pt idx="1">
                  <c:v>10 - 20 mins</c:v>
                </c:pt>
                <c:pt idx="2">
                  <c:v>20 - 30 mins</c:v>
                </c:pt>
                <c:pt idx="3">
                  <c:v>&gt; 30 mins</c:v>
                </c:pt>
                <c:pt idx="7">
                  <c:v>&lt; 10 mins</c:v>
                </c:pt>
                <c:pt idx="8">
                  <c:v>10 - 20 mins</c:v>
                </c:pt>
                <c:pt idx="9">
                  <c:v>20 - 30 mins</c:v>
                </c:pt>
                <c:pt idx="10">
                  <c:v>&gt; 30 mins</c:v>
                </c:pt>
              </c:strCache>
            </c:strRef>
          </c:cat>
          <c:val>
            <c:numRef>
              <c:f>'1_SP_results_stat_correlations'!$L$53:$L$63</c:f>
              <c:numCache>
                <c:formatCode>0%</c:formatCode>
                <c:ptCount val="11"/>
                <c:pt idx="0">
                  <c:v>0.77631578947368418</c:v>
                </c:pt>
                <c:pt idx="1">
                  <c:v>0.71942446043165464</c:v>
                </c:pt>
                <c:pt idx="2">
                  <c:v>0.67567567567567566</c:v>
                </c:pt>
                <c:pt idx="3">
                  <c:v>0.60784313725490191</c:v>
                </c:pt>
                <c:pt idx="4" formatCode="General">
                  <c:v>0</c:v>
                </c:pt>
                <c:pt idx="5" formatCode="General">
                  <c:v>0</c:v>
                </c:pt>
                <c:pt idx="7">
                  <c:v>0.47368421052631576</c:v>
                </c:pt>
                <c:pt idx="8">
                  <c:v>0.21739130434782608</c:v>
                </c:pt>
                <c:pt idx="9">
                  <c:v>0.20909090909090908</c:v>
                </c:pt>
                <c:pt idx="10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4FA-A7A8-C32B698987D9}"/>
            </c:ext>
          </c:extLst>
        </c:ser>
        <c:ser>
          <c:idx val="1"/>
          <c:order val="1"/>
          <c:tx>
            <c:strRef>
              <c:f>'1_SP_results_stat_correlations'!$M$51</c:f>
              <c:strCache>
                <c:ptCount val="1"/>
                <c:pt idx="0">
                  <c:v>wait 5 mins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'1_SP_results_stat_correlations'!$K$53:$K$63</c:f>
              <c:strCache>
                <c:ptCount val="11"/>
                <c:pt idx="0">
                  <c:v>&lt; 10 mins</c:v>
                </c:pt>
                <c:pt idx="1">
                  <c:v>10 - 20 mins</c:v>
                </c:pt>
                <c:pt idx="2">
                  <c:v>20 - 30 mins</c:v>
                </c:pt>
                <c:pt idx="3">
                  <c:v>&gt; 30 mins</c:v>
                </c:pt>
                <c:pt idx="7">
                  <c:v>&lt; 10 mins</c:v>
                </c:pt>
                <c:pt idx="8">
                  <c:v>10 - 20 mins</c:v>
                </c:pt>
                <c:pt idx="9">
                  <c:v>20 - 30 mins</c:v>
                </c:pt>
                <c:pt idx="10">
                  <c:v>&gt; 30 mins</c:v>
                </c:pt>
              </c:strCache>
            </c:strRef>
          </c:cat>
          <c:val>
            <c:numRef>
              <c:f>'1_SP_results_stat_correlations'!$M$53:$M$63</c:f>
              <c:numCache>
                <c:formatCode>0%</c:formatCode>
                <c:ptCount val="11"/>
                <c:pt idx="0">
                  <c:v>0.15789473684210525</c:v>
                </c:pt>
                <c:pt idx="1">
                  <c:v>0.17985611510791366</c:v>
                </c:pt>
                <c:pt idx="2">
                  <c:v>0.19819819819819823</c:v>
                </c:pt>
                <c:pt idx="3">
                  <c:v>0.1764705882352941</c:v>
                </c:pt>
                <c:pt idx="5" formatCode="General">
                  <c:v>0</c:v>
                </c:pt>
                <c:pt idx="7">
                  <c:v>0.15789473684210525</c:v>
                </c:pt>
                <c:pt idx="8">
                  <c:v>0.37681159420289856</c:v>
                </c:pt>
                <c:pt idx="9">
                  <c:v>0.26363636363636367</c:v>
                </c:pt>
                <c:pt idx="10">
                  <c:v>0.26901960784313722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3-44FA-A7A8-C32B698987D9}"/>
            </c:ext>
          </c:extLst>
        </c:ser>
        <c:ser>
          <c:idx val="2"/>
          <c:order val="2"/>
          <c:tx>
            <c:strRef>
              <c:f>'1_SP_results_stat_correlations'!$N$51</c:f>
              <c:strCache>
                <c:ptCount val="1"/>
                <c:pt idx="0">
                  <c:v>wait 10 mins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'1_SP_results_stat_correlations'!$K$53:$K$63</c:f>
              <c:strCache>
                <c:ptCount val="11"/>
                <c:pt idx="0">
                  <c:v>&lt; 10 mins</c:v>
                </c:pt>
                <c:pt idx="1">
                  <c:v>10 - 20 mins</c:v>
                </c:pt>
                <c:pt idx="2">
                  <c:v>20 - 30 mins</c:v>
                </c:pt>
                <c:pt idx="3">
                  <c:v>&gt; 30 mins</c:v>
                </c:pt>
                <c:pt idx="7">
                  <c:v>&lt; 10 mins</c:v>
                </c:pt>
                <c:pt idx="8">
                  <c:v>10 - 20 mins</c:v>
                </c:pt>
                <c:pt idx="9">
                  <c:v>20 - 30 mins</c:v>
                </c:pt>
                <c:pt idx="10">
                  <c:v>&gt; 30 mins</c:v>
                </c:pt>
              </c:strCache>
            </c:strRef>
          </c:cat>
          <c:val>
            <c:numRef>
              <c:f>'1_SP_results_stat_correlations'!$N$53:$N$63</c:f>
              <c:numCache>
                <c:formatCode>0%</c:formatCode>
                <c:ptCount val="11"/>
                <c:pt idx="0">
                  <c:v>6.5789473684210523E-2</c:v>
                </c:pt>
                <c:pt idx="1">
                  <c:v>0.10071942446043165</c:v>
                </c:pt>
                <c:pt idx="2">
                  <c:v>0.12612612612612611</c:v>
                </c:pt>
                <c:pt idx="3">
                  <c:v>0.21568627450980393</c:v>
                </c:pt>
                <c:pt idx="5" formatCode="General">
                  <c:v>0</c:v>
                </c:pt>
                <c:pt idx="7">
                  <c:v>0.36842105263157893</c:v>
                </c:pt>
                <c:pt idx="8">
                  <c:v>0.40579710144927539</c:v>
                </c:pt>
                <c:pt idx="9">
                  <c:v>0.52727272727272723</c:v>
                </c:pt>
                <c:pt idx="10">
                  <c:v>0.45098039215686275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C3-44FA-A7A8-C32B69898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88770320"/>
        <c:axId val="885081360"/>
      </c:barChart>
      <c:catAx>
        <c:axId val="88877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081360"/>
        <c:crosses val="autoZero"/>
        <c:auto val="1"/>
        <c:lblAlgn val="ctr"/>
        <c:lblOffset val="100"/>
        <c:noMultiLvlLbl val="0"/>
      </c:catAx>
      <c:valAx>
        <c:axId val="8850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8770320"/>
        <c:crosses val="autoZero"/>
        <c:crossBetween val="between"/>
        <c:majorUnit val="0.25"/>
      </c:valAx>
      <c:spPr>
        <a:noFill/>
        <a:ln w="15875">
          <a:solidFill>
            <a:schemeClr val="tx1">
              <a:lumMod val="15000"/>
              <a:lumOff val="85000"/>
            </a:schemeClr>
          </a:solidFill>
        </a:ln>
        <a:effectLst>
          <a:glow>
            <a:schemeClr val="accent1"/>
          </a:glow>
          <a:outerShdw blurRad="50800" dist="50800" dir="5400000" sx="1000" sy="1000" algn="ctr" rotWithShape="0">
            <a:srgbClr val="000000">
              <a:alpha val="43137"/>
            </a:srgbClr>
          </a:outerShdw>
          <a:softEdge rad="0"/>
        </a:effectLst>
      </c:spPr>
    </c:plotArea>
    <c:legend>
      <c:legendPos val="b"/>
      <c:layout>
        <c:manualLayout>
          <c:xMode val="edge"/>
          <c:yMode val="edge"/>
          <c:x val="8.1879921259842517E-2"/>
          <c:y val="0.88757490994376875"/>
          <c:w val="0.84179549431321099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 sz="1600" b="1"/>
              <a:t>service frequency</a:t>
            </a:r>
            <a:endParaRPr lang="en-US" sz="1600" b="1"/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'1_SP_results_stat_correlations'!$L$65</c:f>
              <c:strCache>
                <c:ptCount val="1"/>
                <c:pt idx="0">
                  <c:v>NOW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9525"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'1_SP_results_stat_correlations'!$K$67:$K$75</c:f>
              <c:strCache>
                <c:ptCount val="9"/>
                <c:pt idx="0">
                  <c:v>≤ 5 mins</c:v>
                </c:pt>
                <c:pt idx="1">
                  <c:v>6 - 10 mins</c:v>
                </c:pt>
                <c:pt idx="2">
                  <c:v>&gt; 10 mins</c:v>
                </c:pt>
                <c:pt idx="6">
                  <c:v>≤ 5 mins</c:v>
                </c:pt>
                <c:pt idx="7">
                  <c:v>6 - 10 mins</c:v>
                </c:pt>
                <c:pt idx="8">
                  <c:v>&gt; 10 mins</c:v>
                </c:pt>
              </c:strCache>
            </c:strRef>
          </c:cat>
          <c:val>
            <c:numRef>
              <c:f>'1_SP_results_stat_correlations'!$L$67:$L$75</c:f>
              <c:numCache>
                <c:formatCode>0%</c:formatCode>
                <c:ptCount val="9"/>
                <c:pt idx="0">
                  <c:v>0.78409090909090906</c:v>
                </c:pt>
                <c:pt idx="1">
                  <c:v>0.73770491803278693</c:v>
                </c:pt>
                <c:pt idx="2">
                  <c:v>0.56521739130434778</c:v>
                </c:pt>
                <c:pt idx="3" formatCode="General">
                  <c:v>0</c:v>
                </c:pt>
                <c:pt idx="4" formatCode="General">
                  <c:v>0</c:v>
                </c:pt>
                <c:pt idx="6">
                  <c:v>0.47126436781609193</c:v>
                </c:pt>
                <c:pt idx="7">
                  <c:v>0.22099447513812154</c:v>
                </c:pt>
                <c:pt idx="8">
                  <c:v>0.18478260869565216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C-461B-8DEE-9B1E54F9EF22}"/>
            </c:ext>
          </c:extLst>
        </c:ser>
        <c:ser>
          <c:idx val="1"/>
          <c:order val="1"/>
          <c:tx>
            <c:strRef>
              <c:f>'1_SP_results_stat_correlations'!$M$65</c:f>
              <c:strCache>
                <c:ptCount val="1"/>
                <c:pt idx="0">
                  <c:v>wait 5 mins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'1_SP_results_stat_correlations'!$K$67:$K$75</c:f>
              <c:strCache>
                <c:ptCount val="9"/>
                <c:pt idx="0">
                  <c:v>≤ 5 mins</c:v>
                </c:pt>
                <c:pt idx="1">
                  <c:v>6 - 10 mins</c:v>
                </c:pt>
                <c:pt idx="2">
                  <c:v>&gt; 10 mins</c:v>
                </c:pt>
                <c:pt idx="6">
                  <c:v>≤ 5 mins</c:v>
                </c:pt>
                <c:pt idx="7">
                  <c:v>6 - 10 mins</c:v>
                </c:pt>
                <c:pt idx="8">
                  <c:v>&gt; 10 mins</c:v>
                </c:pt>
              </c:strCache>
            </c:strRef>
          </c:cat>
          <c:val>
            <c:numRef>
              <c:f>'1_SP_results_stat_correlations'!$M$67:$M$75</c:f>
              <c:numCache>
                <c:formatCode>0%</c:formatCode>
                <c:ptCount val="9"/>
                <c:pt idx="0">
                  <c:v>0.15909090909090909</c:v>
                </c:pt>
                <c:pt idx="1">
                  <c:v>0.18032786885245905</c:v>
                </c:pt>
                <c:pt idx="2">
                  <c:v>0.20652173913043478</c:v>
                </c:pt>
                <c:pt idx="4" formatCode="General">
                  <c:v>0</c:v>
                </c:pt>
                <c:pt idx="6">
                  <c:v>0.2332810867293626</c:v>
                </c:pt>
                <c:pt idx="7">
                  <c:v>0.34806629834254144</c:v>
                </c:pt>
                <c:pt idx="8">
                  <c:v>0.21739130434782605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C-461B-8DEE-9B1E54F9EF22}"/>
            </c:ext>
          </c:extLst>
        </c:ser>
        <c:ser>
          <c:idx val="2"/>
          <c:order val="2"/>
          <c:tx>
            <c:strRef>
              <c:f>'1_SP_results_stat_correlations'!$N$65</c:f>
              <c:strCache>
                <c:ptCount val="1"/>
                <c:pt idx="0">
                  <c:v>wait 10 mins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'1_SP_results_stat_correlations'!$K$67:$K$75</c:f>
              <c:strCache>
                <c:ptCount val="9"/>
                <c:pt idx="0">
                  <c:v>≤ 5 mins</c:v>
                </c:pt>
                <c:pt idx="1">
                  <c:v>6 - 10 mins</c:v>
                </c:pt>
                <c:pt idx="2">
                  <c:v>&gt; 10 mins</c:v>
                </c:pt>
                <c:pt idx="6">
                  <c:v>≤ 5 mins</c:v>
                </c:pt>
                <c:pt idx="7">
                  <c:v>6 - 10 mins</c:v>
                </c:pt>
                <c:pt idx="8">
                  <c:v>&gt; 10 mins</c:v>
                </c:pt>
              </c:strCache>
            </c:strRef>
          </c:cat>
          <c:val>
            <c:numRef>
              <c:f>'1_SP_results_stat_correlations'!$N$67:$N$75</c:f>
              <c:numCache>
                <c:formatCode>0%</c:formatCode>
                <c:ptCount val="9"/>
                <c:pt idx="0">
                  <c:v>5.6818181818181816E-2</c:v>
                </c:pt>
                <c:pt idx="1">
                  <c:v>8.1967213114754092E-2</c:v>
                </c:pt>
                <c:pt idx="2">
                  <c:v>0.22826086956521738</c:v>
                </c:pt>
                <c:pt idx="4" formatCode="General">
                  <c:v>0</c:v>
                </c:pt>
                <c:pt idx="6">
                  <c:v>0.29545454545454547</c:v>
                </c:pt>
                <c:pt idx="7">
                  <c:v>0.43093922651933703</c:v>
                </c:pt>
                <c:pt idx="8">
                  <c:v>0.59782608695652173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C-461B-8DEE-9B1E54F9E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88770320"/>
        <c:axId val="885081360"/>
      </c:barChart>
      <c:catAx>
        <c:axId val="88877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081360"/>
        <c:crosses val="autoZero"/>
        <c:auto val="1"/>
        <c:lblAlgn val="ctr"/>
        <c:lblOffset val="100"/>
        <c:noMultiLvlLbl val="0"/>
      </c:catAx>
      <c:valAx>
        <c:axId val="8850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8770320"/>
        <c:crosses val="autoZero"/>
        <c:crossBetween val="between"/>
        <c:majorUnit val="0.25"/>
      </c:valAx>
      <c:spPr>
        <a:noFill/>
        <a:ln w="15875">
          <a:solidFill>
            <a:schemeClr val="tx1">
              <a:lumMod val="15000"/>
              <a:lumOff val="85000"/>
            </a:schemeClr>
          </a:solidFill>
        </a:ln>
        <a:effectLst>
          <a:glow>
            <a:schemeClr val="accent1"/>
          </a:glow>
          <a:outerShdw blurRad="50800" dist="50800" dir="5400000" sx="1000" sy="1000" algn="ctr" rotWithShape="0">
            <a:srgbClr val="000000">
              <a:alpha val="43137"/>
            </a:srgbClr>
          </a:outerShdw>
          <a:softEdge rad="0"/>
        </a:effectLst>
      </c:spPr>
    </c:plotArea>
    <c:legend>
      <c:legendPos val="b"/>
      <c:layout>
        <c:manualLayout>
          <c:xMode val="edge"/>
          <c:yMode val="edge"/>
          <c:x val="8.1879921259842517E-2"/>
          <c:y val="0.88757490994376875"/>
          <c:w val="0.84179549431321099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 sz="1600" b="1"/>
              <a:t>trip purpose</a:t>
            </a:r>
            <a:endParaRPr lang="en-US" sz="1600" b="1"/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'1_SP_results_stat_correlations'!$L$31</c:f>
              <c:strCache>
                <c:ptCount val="1"/>
                <c:pt idx="0">
                  <c:v>NOW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9525"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'1_SP_results_stat_correlations'!$K$33:$K$39</c:f>
              <c:strCache>
                <c:ptCount val="7"/>
                <c:pt idx="0">
                  <c:v>H -&gt; Work</c:v>
                </c:pt>
                <c:pt idx="1">
                  <c:v>H -&gt; Education</c:v>
                </c:pt>
                <c:pt idx="2">
                  <c:v>H -&gt; Leisure</c:v>
                </c:pt>
                <c:pt idx="3">
                  <c:v>Work -&gt; H</c:v>
                </c:pt>
                <c:pt idx="4">
                  <c:v>Education -&gt; H</c:v>
                </c:pt>
                <c:pt idx="5">
                  <c:v>Leisure -&gt; H</c:v>
                </c:pt>
                <c:pt idx="6">
                  <c:v>Non-Home-Based</c:v>
                </c:pt>
              </c:strCache>
            </c:strRef>
          </c:cat>
          <c:val>
            <c:numRef>
              <c:f>'1_SP_results_stat_correlations'!$L$33:$L$39</c:f>
              <c:numCache>
                <c:formatCode>0%</c:formatCode>
                <c:ptCount val="7"/>
                <c:pt idx="0">
                  <c:v>0.7857142857142857</c:v>
                </c:pt>
                <c:pt idx="1">
                  <c:v>0.90322580645161288</c:v>
                </c:pt>
                <c:pt idx="2">
                  <c:v>0.52380952380952384</c:v>
                </c:pt>
                <c:pt idx="3">
                  <c:v>0.74</c:v>
                </c:pt>
                <c:pt idx="4">
                  <c:v>0.63636363636363635</c:v>
                </c:pt>
                <c:pt idx="5">
                  <c:v>0.31428571428571428</c:v>
                </c:pt>
                <c:pt idx="6">
                  <c:v>0.79746835443037978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9-47EF-B8FE-D25CF665895E}"/>
            </c:ext>
          </c:extLst>
        </c:ser>
        <c:ser>
          <c:idx val="1"/>
          <c:order val="1"/>
          <c:tx>
            <c:strRef>
              <c:f>'1_SP_results_stat_correlations'!$M$31</c:f>
              <c:strCache>
                <c:ptCount val="1"/>
                <c:pt idx="0">
                  <c:v>wait 5 mins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'1_SP_results_stat_correlations'!$K$33:$K$39</c:f>
              <c:strCache>
                <c:ptCount val="7"/>
                <c:pt idx="0">
                  <c:v>H -&gt; Work</c:v>
                </c:pt>
                <c:pt idx="1">
                  <c:v>H -&gt; Education</c:v>
                </c:pt>
                <c:pt idx="2">
                  <c:v>H -&gt; Leisure</c:v>
                </c:pt>
                <c:pt idx="3">
                  <c:v>Work -&gt; H</c:v>
                </c:pt>
                <c:pt idx="4">
                  <c:v>Education -&gt; H</c:v>
                </c:pt>
                <c:pt idx="5">
                  <c:v>Leisure -&gt; H</c:v>
                </c:pt>
                <c:pt idx="6">
                  <c:v>Non-Home-Based</c:v>
                </c:pt>
              </c:strCache>
            </c:strRef>
          </c:cat>
          <c:val>
            <c:numRef>
              <c:f>'1_SP_results_stat_correlations'!$M$33:$M$39</c:f>
              <c:numCache>
                <c:formatCode>0%</c:formatCode>
                <c:ptCount val="7"/>
                <c:pt idx="0">
                  <c:v>0.15476190476190477</c:v>
                </c:pt>
                <c:pt idx="1">
                  <c:v>9.6774193548387094E-2</c:v>
                </c:pt>
                <c:pt idx="2">
                  <c:v>0.19047619047619047</c:v>
                </c:pt>
                <c:pt idx="3">
                  <c:v>0.14000000000000001</c:v>
                </c:pt>
                <c:pt idx="4">
                  <c:v>0.31168831168831168</c:v>
                </c:pt>
                <c:pt idx="5">
                  <c:v>0.17142857142857149</c:v>
                </c:pt>
                <c:pt idx="6">
                  <c:v>0.13924050632911392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9-47EF-B8FE-D25CF665895E}"/>
            </c:ext>
          </c:extLst>
        </c:ser>
        <c:ser>
          <c:idx val="2"/>
          <c:order val="2"/>
          <c:tx>
            <c:strRef>
              <c:f>'1_SP_results_stat_correlations'!$N$31</c:f>
              <c:strCache>
                <c:ptCount val="1"/>
                <c:pt idx="0">
                  <c:v>wait 10 mins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'1_SP_results_stat_correlations'!$K$33:$K$39</c:f>
              <c:strCache>
                <c:ptCount val="7"/>
                <c:pt idx="0">
                  <c:v>H -&gt; Work</c:v>
                </c:pt>
                <c:pt idx="1">
                  <c:v>H -&gt; Education</c:v>
                </c:pt>
                <c:pt idx="2">
                  <c:v>H -&gt; Leisure</c:v>
                </c:pt>
                <c:pt idx="3">
                  <c:v>Work -&gt; H</c:v>
                </c:pt>
                <c:pt idx="4">
                  <c:v>Education -&gt; H</c:v>
                </c:pt>
                <c:pt idx="5">
                  <c:v>Leisure -&gt; H</c:v>
                </c:pt>
                <c:pt idx="6">
                  <c:v>Non-Home-Based</c:v>
                </c:pt>
              </c:strCache>
            </c:strRef>
          </c:cat>
          <c:val>
            <c:numRef>
              <c:f>'1_SP_results_stat_correlations'!$N$33:$N$39</c:f>
              <c:numCache>
                <c:formatCode>0%</c:formatCode>
                <c:ptCount val="7"/>
                <c:pt idx="0">
                  <c:v>5.9523809523809521E-2</c:v>
                </c:pt>
                <c:pt idx="1">
                  <c:v>0</c:v>
                </c:pt>
                <c:pt idx="2">
                  <c:v>0.2857142857142857</c:v>
                </c:pt>
                <c:pt idx="3">
                  <c:v>0.12</c:v>
                </c:pt>
                <c:pt idx="4">
                  <c:v>5.1948051948051951E-2</c:v>
                </c:pt>
                <c:pt idx="5">
                  <c:v>0.51428571428571423</c:v>
                </c:pt>
                <c:pt idx="6">
                  <c:v>6.3291139240506333E-2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29-47EF-B8FE-D25CF6658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88770320"/>
        <c:axId val="885081360"/>
      </c:barChart>
      <c:catAx>
        <c:axId val="88877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081360"/>
        <c:crosses val="autoZero"/>
        <c:auto val="1"/>
        <c:lblAlgn val="ctr"/>
        <c:lblOffset val="100"/>
        <c:noMultiLvlLbl val="0"/>
      </c:catAx>
      <c:valAx>
        <c:axId val="8850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8770320"/>
        <c:crosses val="autoZero"/>
        <c:crossBetween val="between"/>
        <c:majorUnit val="0.25"/>
      </c:valAx>
      <c:spPr>
        <a:noFill/>
        <a:ln w="15875">
          <a:solidFill>
            <a:schemeClr val="tx1">
              <a:lumMod val="15000"/>
              <a:lumOff val="85000"/>
            </a:schemeClr>
          </a:solidFill>
        </a:ln>
        <a:effectLst>
          <a:glow>
            <a:schemeClr val="accent1"/>
          </a:glow>
          <a:outerShdw blurRad="50800" dist="50800" dir="5400000" sx="1000" sy="1000" algn="ctr" rotWithShape="0">
            <a:srgbClr val="000000">
              <a:alpha val="43137"/>
            </a:srgbClr>
          </a:outerShdw>
          <a:softEdge rad="0"/>
        </a:effectLst>
      </c:spPr>
    </c:plotArea>
    <c:legend>
      <c:legendPos val="b"/>
      <c:layout>
        <c:manualLayout>
          <c:xMode val="edge"/>
          <c:yMode val="edge"/>
          <c:x val="2.2852042096858392E-2"/>
          <c:y val="0.88703154673899665"/>
          <c:w val="0.92878383211355642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 sz="1600" b="1"/>
              <a:t>respondent's</a:t>
            </a:r>
            <a:r>
              <a:rPr lang="pl-PL" sz="1600" b="1" baseline="0"/>
              <a:t> age</a:t>
            </a:r>
            <a:endParaRPr lang="en-US" sz="1600" b="1"/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72528433945757"/>
          <c:y val="0.2125000195836669"/>
          <c:w val="0.74269838145231848"/>
          <c:h val="0.5824859350104263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'1_SP_results_stat_correlations'!$L$96</c:f>
              <c:strCache>
                <c:ptCount val="1"/>
                <c:pt idx="0">
                  <c:v>NOW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9525"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'1_SP_results_stat_correlations'!$K$98:$K$100</c:f>
              <c:strCache>
                <c:ptCount val="3"/>
                <c:pt idx="0">
                  <c:v>&lt; 50 y/old</c:v>
                </c:pt>
                <c:pt idx="1">
                  <c:v>51 - 65 y/old</c:v>
                </c:pt>
                <c:pt idx="2">
                  <c:v>&gt; 65 y/old</c:v>
                </c:pt>
              </c:strCache>
            </c:strRef>
          </c:cat>
          <c:val>
            <c:numRef>
              <c:f>'1_SP_results_stat_correlations'!$L$98:$L$100</c:f>
              <c:numCache>
                <c:formatCode>0%</c:formatCode>
                <c:ptCount val="3"/>
                <c:pt idx="0">
                  <c:v>0.76</c:v>
                </c:pt>
                <c:pt idx="1">
                  <c:v>0.5</c:v>
                </c:pt>
                <c:pt idx="2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0-4E94-91E2-37D156A44F39}"/>
            </c:ext>
          </c:extLst>
        </c:ser>
        <c:ser>
          <c:idx val="1"/>
          <c:order val="1"/>
          <c:tx>
            <c:strRef>
              <c:f>'1_SP_results_stat_correlations'!$M$96</c:f>
              <c:strCache>
                <c:ptCount val="1"/>
                <c:pt idx="0">
                  <c:v>wait 5 mins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'1_SP_results_stat_correlations'!$K$98:$K$100</c:f>
              <c:strCache>
                <c:ptCount val="3"/>
                <c:pt idx="0">
                  <c:v>&lt; 50 y/old</c:v>
                </c:pt>
                <c:pt idx="1">
                  <c:v>51 - 65 y/old</c:v>
                </c:pt>
                <c:pt idx="2">
                  <c:v>&gt; 65 y/old</c:v>
                </c:pt>
              </c:strCache>
            </c:strRef>
          </c:cat>
          <c:val>
            <c:numRef>
              <c:f>'1_SP_results_stat_correlations'!$M$98:$M$100</c:f>
              <c:numCache>
                <c:formatCode>0%</c:formatCode>
                <c:ptCount val="3"/>
                <c:pt idx="0">
                  <c:v>0.19</c:v>
                </c:pt>
                <c:pt idx="1">
                  <c:v>0.22222222222222221</c:v>
                </c:pt>
                <c:pt idx="2">
                  <c:v>0.13888888888888884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0-4E94-91E2-37D156A44F39}"/>
            </c:ext>
          </c:extLst>
        </c:ser>
        <c:ser>
          <c:idx val="2"/>
          <c:order val="2"/>
          <c:tx>
            <c:strRef>
              <c:f>'1_SP_results_stat_correlations'!$N$96</c:f>
              <c:strCache>
                <c:ptCount val="1"/>
                <c:pt idx="0">
                  <c:v>wait 10 mins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'1_SP_results_stat_correlations'!$K$98:$K$100</c:f>
              <c:strCache>
                <c:ptCount val="3"/>
                <c:pt idx="0">
                  <c:v>&lt; 50 y/old</c:v>
                </c:pt>
                <c:pt idx="1">
                  <c:v>51 - 65 y/old</c:v>
                </c:pt>
                <c:pt idx="2">
                  <c:v>&gt; 65 y/old</c:v>
                </c:pt>
              </c:strCache>
            </c:strRef>
          </c:cat>
          <c:val>
            <c:numRef>
              <c:f>'1_SP_results_stat_correlations'!$N$98:$N$100</c:f>
              <c:numCache>
                <c:formatCode>0%</c:formatCode>
                <c:ptCount val="3"/>
                <c:pt idx="0">
                  <c:v>4.878048780487805E-2</c:v>
                </c:pt>
                <c:pt idx="1">
                  <c:v>0.27777777777777779</c:v>
                </c:pt>
                <c:pt idx="2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0-4E94-91E2-37D156A4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88770320"/>
        <c:axId val="885081360"/>
      </c:barChart>
      <c:catAx>
        <c:axId val="88877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081360"/>
        <c:crosses val="autoZero"/>
        <c:auto val="1"/>
        <c:lblAlgn val="ctr"/>
        <c:lblOffset val="100"/>
        <c:noMultiLvlLbl val="0"/>
      </c:catAx>
      <c:valAx>
        <c:axId val="8850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8770320"/>
        <c:crosses val="autoZero"/>
        <c:crossBetween val="between"/>
        <c:majorUnit val="0.25"/>
      </c:valAx>
      <c:spPr>
        <a:noFill/>
        <a:ln w="15875">
          <a:solidFill>
            <a:schemeClr val="tx1">
              <a:lumMod val="15000"/>
              <a:lumOff val="85000"/>
            </a:schemeClr>
          </a:solidFill>
        </a:ln>
        <a:effectLst>
          <a:glow>
            <a:schemeClr val="accent1"/>
          </a:glow>
          <a:outerShdw blurRad="50800" dist="50800" dir="5400000" sx="1000" sy="1000" algn="ctr" rotWithShape="0">
            <a:srgbClr val="000000">
              <a:alpha val="43137"/>
            </a:srgbClr>
          </a:outerShdw>
          <a:softEdge rad="0"/>
        </a:effectLst>
      </c:spPr>
    </c:plotArea>
    <c:legend>
      <c:legendPos val="b"/>
      <c:layout>
        <c:manualLayout>
          <c:xMode val="edge"/>
          <c:yMode val="edge"/>
          <c:x val="3.7435476815398078E-2"/>
          <c:y val="0.88757502502792629"/>
          <c:w val="0.91812007874015744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 sz="1600" b="1"/>
              <a:t>trip</a:t>
            </a:r>
            <a:r>
              <a:rPr lang="pl-PL" sz="1600" b="1" baseline="0"/>
              <a:t> frequency</a:t>
            </a:r>
            <a:endParaRPr lang="en-US" sz="1600" b="1"/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'1_SP_results_stat_correlations'!$L$16</c:f>
              <c:strCache>
                <c:ptCount val="1"/>
                <c:pt idx="0">
                  <c:v>NOW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9525"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'1_SP_results_stat_correlations'!$K$18:$K$21</c:f>
              <c:strCache>
                <c:ptCount val="4"/>
                <c:pt idx="0">
                  <c:v>5-7 days / week</c:v>
                </c:pt>
                <c:pt idx="1">
                  <c:v>2-4 days / week</c:v>
                </c:pt>
                <c:pt idx="2">
                  <c:v>1 day / week</c:v>
                </c:pt>
                <c:pt idx="3">
                  <c:v>less frequently</c:v>
                </c:pt>
              </c:strCache>
            </c:strRef>
          </c:cat>
          <c:val>
            <c:numRef>
              <c:f>'1_SP_results_stat_correlations'!$L$18:$L$21</c:f>
              <c:numCache>
                <c:formatCode>0%</c:formatCode>
                <c:ptCount val="4"/>
                <c:pt idx="0">
                  <c:v>0.71808510638297873</c:v>
                </c:pt>
                <c:pt idx="1">
                  <c:v>0.77272727272727271</c:v>
                </c:pt>
                <c:pt idx="2">
                  <c:v>0.55263157894736847</c:v>
                </c:pt>
                <c:pt idx="3">
                  <c:v>0.58536585365853655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9-49CA-8A27-22894FB694FF}"/>
            </c:ext>
          </c:extLst>
        </c:ser>
        <c:ser>
          <c:idx val="1"/>
          <c:order val="1"/>
          <c:tx>
            <c:strRef>
              <c:f>'1_SP_results_stat_correlations'!$M$16</c:f>
              <c:strCache>
                <c:ptCount val="1"/>
                <c:pt idx="0">
                  <c:v>wait 5 mins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'1_SP_results_stat_correlations'!$K$18:$K$21</c:f>
              <c:strCache>
                <c:ptCount val="4"/>
                <c:pt idx="0">
                  <c:v>5-7 days / week</c:v>
                </c:pt>
                <c:pt idx="1">
                  <c:v>2-4 days / week</c:v>
                </c:pt>
                <c:pt idx="2">
                  <c:v>1 day / week</c:v>
                </c:pt>
                <c:pt idx="3">
                  <c:v>less frequently</c:v>
                </c:pt>
              </c:strCache>
            </c:strRef>
          </c:cat>
          <c:val>
            <c:numRef>
              <c:f>'1_SP_results_stat_correlations'!$M$18:$M$21</c:f>
              <c:numCache>
                <c:formatCode>0%</c:formatCode>
                <c:ptCount val="4"/>
                <c:pt idx="0">
                  <c:v>0.21276595744680848</c:v>
                </c:pt>
                <c:pt idx="1">
                  <c:v>0.15454545454545454</c:v>
                </c:pt>
                <c:pt idx="2">
                  <c:v>5.2631578947368418E-2</c:v>
                </c:pt>
                <c:pt idx="3">
                  <c:v>0.21951219512195119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9-49CA-8A27-22894FB694FF}"/>
            </c:ext>
          </c:extLst>
        </c:ser>
        <c:ser>
          <c:idx val="2"/>
          <c:order val="2"/>
          <c:tx>
            <c:strRef>
              <c:f>'1_SP_results_stat_correlations'!$N$16</c:f>
              <c:strCache>
                <c:ptCount val="1"/>
                <c:pt idx="0">
                  <c:v>wait 10 mins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'1_SP_results_stat_correlations'!$K$18:$K$21</c:f>
              <c:strCache>
                <c:ptCount val="4"/>
                <c:pt idx="0">
                  <c:v>5-7 days / week</c:v>
                </c:pt>
                <c:pt idx="1">
                  <c:v>2-4 days / week</c:v>
                </c:pt>
                <c:pt idx="2">
                  <c:v>1 day / week</c:v>
                </c:pt>
                <c:pt idx="3">
                  <c:v>less frequently</c:v>
                </c:pt>
              </c:strCache>
            </c:strRef>
          </c:cat>
          <c:val>
            <c:numRef>
              <c:f>'1_SP_results_stat_correlations'!$N$18:$N$21</c:f>
              <c:numCache>
                <c:formatCode>0%</c:formatCode>
                <c:ptCount val="4"/>
                <c:pt idx="0">
                  <c:v>6.9148936170212769E-2</c:v>
                </c:pt>
                <c:pt idx="1">
                  <c:v>7.2727272727272724E-2</c:v>
                </c:pt>
                <c:pt idx="2">
                  <c:v>0.39473684210526316</c:v>
                </c:pt>
                <c:pt idx="3">
                  <c:v>0.1951219512195122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9-49CA-8A27-22894FB6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88770320"/>
        <c:axId val="885081360"/>
      </c:barChart>
      <c:catAx>
        <c:axId val="88877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081360"/>
        <c:crosses val="autoZero"/>
        <c:auto val="1"/>
        <c:lblAlgn val="ctr"/>
        <c:lblOffset val="100"/>
        <c:noMultiLvlLbl val="0"/>
      </c:catAx>
      <c:valAx>
        <c:axId val="8850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8770320"/>
        <c:crosses val="autoZero"/>
        <c:crossBetween val="between"/>
        <c:majorUnit val="0.25"/>
      </c:valAx>
      <c:spPr>
        <a:noFill/>
        <a:ln w="15875">
          <a:solidFill>
            <a:schemeClr val="tx1">
              <a:lumMod val="15000"/>
              <a:lumOff val="85000"/>
            </a:schemeClr>
          </a:solidFill>
        </a:ln>
        <a:effectLst>
          <a:glow>
            <a:schemeClr val="accent1"/>
          </a:glow>
          <a:outerShdw blurRad="50800" dist="50800" dir="5400000" sx="1000" sy="1000" algn="ctr" rotWithShape="0">
            <a:srgbClr val="000000">
              <a:alpha val="43137"/>
            </a:srgbClr>
          </a:outerShdw>
          <a:softEdge rad="0"/>
        </a:effectLst>
      </c:spPr>
    </c:plotArea>
    <c:legend>
      <c:legendPos val="b"/>
      <c:layout>
        <c:manualLayout>
          <c:xMode val="edge"/>
          <c:yMode val="edge"/>
          <c:x val="8.1879921259842517E-2"/>
          <c:y val="0.88757490994376875"/>
          <c:w val="0.84179549431321099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411480</xdr:colOff>
      <xdr:row>3</xdr:row>
      <xdr:rowOff>102870</xdr:rowOff>
    </xdr:from>
    <xdr:to>
      <xdr:col>22</xdr:col>
      <xdr:colOff>106680</xdr:colOff>
      <xdr:row>19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5736FBF-FAC7-4E3E-A3AC-527EE3FD4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464820</xdr:colOff>
      <xdr:row>3</xdr:row>
      <xdr:rowOff>129540</xdr:rowOff>
    </xdr:from>
    <xdr:to>
      <xdr:col>30</xdr:col>
      <xdr:colOff>160020</xdr:colOff>
      <xdr:row>26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934A10F-C040-4039-AC9A-FC0D51EE0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381896</xdr:colOff>
      <xdr:row>20</xdr:row>
      <xdr:rowOff>168088</xdr:rowOff>
    </xdr:from>
    <xdr:to>
      <xdr:col>22</xdr:col>
      <xdr:colOff>77096</xdr:colOff>
      <xdr:row>49</xdr:row>
      <xdr:rowOff>62753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350CE16-ADBB-4CBA-8705-6632168E3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17929</xdr:colOff>
      <xdr:row>80</xdr:row>
      <xdr:rowOff>26893</xdr:rowOff>
    </xdr:from>
    <xdr:to>
      <xdr:col>22</xdr:col>
      <xdr:colOff>322729</xdr:colOff>
      <xdr:row>106</xdr:row>
      <xdr:rowOff>35858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3F3E7DE-E664-479A-B466-8C91ACCF2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421341</xdr:colOff>
      <xdr:row>50</xdr:row>
      <xdr:rowOff>161363</xdr:rowOff>
    </xdr:from>
    <xdr:to>
      <xdr:col>22</xdr:col>
      <xdr:colOff>116541</xdr:colOff>
      <xdr:row>78</xdr:row>
      <xdr:rowOff>170328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48EC559-134C-4EEE-8DE2-CE6D6F5E4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107577</xdr:colOff>
      <xdr:row>51</xdr:row>
      <xdr:rowOff>8964</xdr:rowOff>
    </xdr:from>
    <xdr:to>
      <xdr:col>30</xdr:col>
      <xdr:colOff>412377</xdr:colOff>
      <xdr:row>75</xdr:row>
      <xdr:rowOff>197223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B0BF569-CCBE-49FB-9B05-B7FCA8FF1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537882</xdr:colOff>
      <xdr:row>22</xdr:row>
      <xdr:rowOff>152401</xdr:rowOff>
    </xdr:from>
    <xdr:to>
      <xdr:col>38</xdr:col>
      <xdr:colOff>358588</xdr:colOff>
      <xdr:row>43</xdr:row>
      <xdr:rowOff>125507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3012416-5857-4011-971D-2C7A29D78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510988</xdr:colOff>
      <xdr:row>45</xdr:row>
      <xdr:rowOff>80683</xdr:rowOff>
    </xdr:from>
    <xdr:to>
      <xdr:col>39</xdr:col>
      <xdr:colOff>573741</xdr:colOff>
      <xdr:row>63</xdr:row>
      <xdr:rowOff>35858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67114F2-496B-4B7C-9A5B-9D370E985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466165</xdr:colOff>
      <xdr:row>3</xdr:row>
      <xdr:rowOff>188258</xdr:rowOff>
    </xdr:from>
    <xdr:to>
      <xdr:col>39</xdr:col>
      <xdr:colOff>161365</xdr:colOff>
      <xdr:row>21</xdr:row>
      <xdr:rowOff>8965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B0DBEF9D-8CFF-47C7-90B9-A0B7B448A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</xdr:col>
      <xdr:colOff>407667</xdr:colOff>
      <xdr:row>3</xdr:row>
      <xdr:rowOff>242047</xdr:rowOff>
    </xdr:from>
    <xdr:to>
      <xdr:col>3</xdr:col>
      <xdr:colOff>414942</xdr:colOff>
      <xdr:row>3</xdr:row>
      <xdr:rowOff>735106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ED1C3404-E2A3-4F3D-A965-7E2FC2D72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80538" y="242047"/>
          <a:ext cx="796169" cy="493059"/>
        </a:xfrm>
        <a:prstGeom prst="rect">
          <a:avLst/>
        </a:prstGeom>
      </xdr:spPr>
    </xdr:pic>
    <xdr:clientData/>
  </xdr:twoCellAnchor>
  <xdr:twoCellAnchor editAs="oneCell">
    <xdr:from>
      <xdr:col>6</xdr:col>
      <xdr:colOff>349621</xdr:colOff>
      <xdr:row>3</xdr:row>
      <xdr:rowOff>215154</xdr:rowOff>
    </xdr:from>
    <xdr:to>
      <xdr:col>7</xdr:col>
      <xdr:colOff>435768</xdr:colOff>
      <xdr:row>3</xdr:row>
      <xdr:rowOff>726141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6B2051A3-3CB9-4334-817C-D9339BCAE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92586" y="215154"/>
          <a:ext cx="839182" cy="510987"/>
        </a:xfrm>
        <a:prstGeom prst="rect">
          <a:avLst/>
        </a:prstGeom>
      </xdr:spPr>
    </xdr:pic>
    <xdr:clientData/>
  </xdr:twoCellAnchor>
  <xdr:twoCellAnchor editAs="oneCell">
    <xdr:from>
      <xdr:col>14</xdr:col>
      <xdr:colOff>484093</xdr:colOff>
      <xdr:row>3</xdr:row>
      <xdr:rowOff>143438</xdr:rowOff>
    </xdr:from>
    <xdr:to>
      <xdr:col>15</xdr:col>
      <xdr:colOff>543343</xdr:colOff>
      <xdr:row>3</xdr:row>
      <xdr:rowOff>550708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783D47DF-4F03-4647-9A16-14D9457EF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286564" y="143438"/>
          <a:ext cx="668850" cy="407270"/>
        </a:xfrm>
        <a:prstGeom prst="rect">
          <a:avLst/>
        </a:prstGeom>
      </xdr:spPr>
    </xdr:pic>
    <xdr:clientData/>
  </xdr:twoCellAnchor>
  <xdr:twoCellAnchor editAs="oneCell">
    <xdr:from>
      <xdr:col>14</xdr:col>
      <xdr:colOff>457200</xdr:colOff>
      <xdr:row>21</xdr:row>
      <xdr:rowOff>53788</xdr:rowOff>
    </xdr:from>
    <xdr:to>
      <xdr:col>15</xdr:col>
      <xdr:colOff>516450</xdr:colOff>
      <xdr:row>23</xdr:row>
      <xdr:rowOff>93505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53F0F7B4-6314-433A-8C7D-B987C5F4A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259671" y="3899647"/>
          <a:ext cx="668850" cy="407270"/>
        </a:xfrm>
        <a:prstGeom prst="rect">
          <a:avLst/>
        </a:prstGeom>
      </xdr:spPr>
    </xdr:pic>
    <xdr:clientData/>
  </xdr:twoCellAnchor>
  <xdr:twoCellAnchor editAs="oneCell">
    <xdr:from>
      <xdr:col>14</xdr:col>
      <xdr:colOff>484095</xdr:colOff>
      <xdr:row>51</xdr:row>
      <xdr:rowOff>53788</xdr:rowOff>
    </xdr:from>
    <xdr:to>
      <xdr:col>15</xdr:col>
      <xdr:colOff>543345</xdr:colOff>
      <xdr:row>53</xdr:row>
      <xdr:rowOff>120399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1E6C32A4-0899-4B9D-B48F-1790696B4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286566" y="10390094"/>
          <a:ext cx="668850" cy="407270"/>
        </a:xfrm>
        <a:prstGeom prst="rect">
          <a:avLst/>
        </a:prstGeom>
      </xdr:spPr>
    </xdr:pic>
    <xdr:clientData/>
  </xdr:twoCellAnchor>
  <xdr:twoCellAnchor editAs="oneCell">
    <xdr:from>
      <xdr:col>15</xdr:col>
      <xdr:colOff>71717</xdr:colOff>
      <xdr:row>80</xdr:row>
      <xdr:rowOff>80682</xdr:rowOff>
    </xdr:from>
    <xdr:to>
      <xdr:col>16</xdr:col>
      <xdr:colOff>130967</xdr:colOff>
      <xdr:row>82</xdr:row>
      <xdr:rowOff>147293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08E653DF-0BC1-49FE-B29B-A02B8F30F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483788" y="14343529"/>
          <a:ext cx="668850" cy="407270"/>
        </a:xfrm>
        <a:prstGeom prst="rect">
          <a:avLst/>
        </a:prstGeom>
      </xdr:spPr>
    </xdr:pic>
    <xdr:clientData/>
  </xdr:twoCellAnchor>
  <xdr:twoCellAnchor editAs="oneCell">
    <xdr:from>
      <xdr:col>23</xdr:col>
      <xdr:colOff>188259</xdr:colOff>
      <xdr:row>51</xdr:row>
      <xdr:rowOff>89647</xdr:rowOff>
    </xdr:from>
    <xdr:to>
      <xdr:col>24</xdr:col>
      <xdr:colOff>247509</xdr:colOff>
      <xdr:row>53</xdr:row>
      <xdr:rowOff>156258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5491F969-9092-4034-A8EA-B4AE6E9C3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477130" y="10425953"/>
          <a:ext cx="668850" cy="407270"/>
        </a:xfrm>
        <a:prstGeom prst="rect">
          <a:avLst/>
        </a:prstGeom>
      </xdr:spPr>
    </xdr:pic>
    <xdr:clientData/>
  </xdr:twoCellAnchor>
  <xdr:twoCellAnchor editAs="oneCell">
    <xdr:from>
      <xdr:col>22</xdr:col>
      <xdr:colOff>519953</xdr:colOff>
      <xdr:row>3</xdr:row>
      <xdr:rowOff>179293</xdr:rowOff>
    </xdr:from>
    <xdr:to>
      <xdr:col>23</xdr:col>
      <xdr:colOff>579203</xdr:colOff>
      <xdr:row>3</xdr:row>
      <xdr:rowOff>586563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276CD39E-FD95-4D44-A879-80CCF57D3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99224" y="179293"/>
          <a:ext cx="668850" cy="407270"/>
        </a:xfrm>
        <a:prstGeom prst="rect">
          <a:avLst/>
        </a:prstGeom>
      </xdr:spPr>
    </xdr:pic>
    <xdr:clientData/>
  </xdr:twoCellAnchor>
  <xdr:twoCellAnchor editAs="oneCell">
    <xdr:from>
      <xdr:col>14</xdr:col>
      <xdr:colOff>475129</xdr:colOff>
      <xdr:row>8</xdr:row>
      <xdr:rowOff>125507</xdr:rowOff>
    </xdr:from>
    <xdr:to>
      <xdr:col>15</xdr:col>
      <xdr:colOff>528917</xdr:colOff>
      <xdr:row>10</xdr:row>
      <xdr:rowOff>168783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39216C49-5C91-4D94-A89C-3CAC2697D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277600" y="1703295"/>
          <a:ext cx="663388" cy="410829"/>
        </a:xfrm>
        <a:prstGeom prst="rect">
          <a:avLst/>
        </a:prstGeom>
      </xdr:spPr>
    </xdr:pic>
    <xdr:clientData/>
  </xdr:twoCellAnchor>
  <xdr:twoCellAnchor editAs="oneCell">
    <xdr:from>
      <xdr:col>14</xdr:col>
      <xdr:colOff>457200</xdr:colOff>
      <xdr:row>34</xdr:row>
      <xdr:rowOff>107577</xdr:rowOff>
    </xdr:from>
    <xdr:to>
      <xdr:col>15</xdr:col>
      <xdr:colOff>510988</xdr:colOff>
      <xdr:row>37</xdr:row>
      <xdr:rowOff>7418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F8576002-8E65-4D58-965C-5C8274E60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259671" y="6221506"/>
          <a:ext cx="663388" cy="410829"/>
        </a:xfrm>
        <a:prstGeom prst="rect">
          <a:avLst/>
        </a:prstGeom>
      </xdr:spPr>
    </xdr:pic>
    <xdr:clientData/>
  </xdr:twoCellAnchor>
  <xdr:twoCellAnchor editAs="oneCell">
    <xdr:from>
      <xdr:col>14</xdr:col>
      <xdr:colOff>502023</xdr:colOff>
      <xdr:row>65</xdr:row>
      <xdr:rowOff>8965</xdr:rowOff>
    </xdr:from>
    <xdr:to>
      <xdr:col>15</xdr:col>
      <xdr:colOff>555811</xdr:colOff>
      <xdr:row>67</xdr:row>
      <xdr:rowOff>79135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0E0861E0-4EAF-4E77-A74B-C20144D04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304494" y="11663083"/>
          <a:ext cx="663388" cy="410829"/>
        </a:xfrm>
        <a:prstGeom prst="rect">
          <a:avLst/>
        </a:prstGeom>
      </xdr:spPr>
    </xdr:pic>
    <xdr:clientData/>
  </xdr:twoCellAnchor>
  <xdr:twoCellAnchor editAs="oneCell">
    <xdr:from>
      <xdr:col>15</xdr:col>
      <xdr:colOff>71717</xdr:colOff>
      <xdr:row>92</xdr:row>
      <xdr:rowOff>71717</xdr:rowOff>
    </xdr:from>
    <xdr:to>
      <xdr:col>16</xdr:col>
      <xdr:colOff>125505</xdr:colOff>
      <xdr:row>94</xdr:row>
      <xdr:rowOff>141887</xdr:rowOff>
    </xdr:to>
    <xdr:pic>
      <xdr:nvPicPr>
        <xdr:cNvPr id="23" name="Obraz 22">
          <a:extLst>
            <a:ext uri="{FF2B5EF4-FFF2-40B4-BE49-F238E27FC236}">
              <a16:creationId xmlns:a16="http://schemas.microsoft.com/office/drawing/2014/main" id="{5D0E6ABF-4B6F-4256-9109-DAF622D55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483788" y="16405411"/>
          <a:ext cx="663388" cy="410829"/>
        </a:xfrm>
        <a:prstGeom prst="rect">
          <a:avLst/>
        </a:prstGeom>
      </xdr:spPr>
    </xdr:pic>
    <xdr:clientData/>
  </xdr:twoCellAnchor>
  <xdr:twoCellAnchor editAs="oneCell">
    <xdr:from>
      <xdr:col>31</xdr:col>
      <xdr:colOff>582707</xdr:colOff>
      <xdr:row>46</xdr:row>
      <xdr:rowOff>26893</xdr:rowOff>
    </xdr:from>
    <xdr:to>
      <xdr:col>33</xdr:col>
      <xdr:colOff>26895</xdr:colOff>
      <xdr:row>48</xdr:row>
      <xdr:rowOff>97063</xdr:rowOff>
    </xdr:to>
    <xdr:pic>
      <xdr:nvPicPr>
        <xdr:cNvPr id="24" name="Obraz 23">
          <a:extLst>
            <a:ext uri="{FF2B5EF4-FFF2-40B4-BE49-F238E27FC236}">
              <a16:creationId xmlns:a16="http://schemas.microsoft.com/office/drawing/2014/main" id="{E354CBDD-7231-4095-AD1B-E5AD078A1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748378" y="9332258"/>
          <a:ext cx="663388" cy="410829"/>
        </a:xfrm>
        <a:prstGeom prst="rect">
          <a:avLst/>
        </a:prstGeom>
      </xdr:spPr>
    </xdr:pic>
    <xdr:clientData/>
  </xdr:twoCellAnchor>
  <xdr:twoCellAnchor editAs="oneCell">
    <xdr:from>
      <xdr:col>23</xdr:col>
      <xdr:colOff>197224</xdr:colOff>
      <xdr:row>63</xdr:row>
      <xdr:rowOff>125504</xdr:rowOff>
    </xdr:from>
    <xdr:to>
      <xdr:col>24</xdr:col>
      <xdr:colOff>251012</xdr:colOff>
      <xdr:row>65</xdr:row>
      <xdr:rowOff>168780</xdr:rowOff>
    </xdr:to>
    <xdr:pic>
      <xdr:nvPicPr>
        <xdr:cNvPr id="25" name="Obraz 24">
          <a:extLst>
            <a:ext uri="{FF2B5EF4-FFF2-40B4-BE49-F238E27FC236}">
              <a16:creationId xmlns:a16="http://schemas.microsoft.com/office/drawing/2014/main" id="{44FBE16C-8460-43F8-9A79-3EA570A4D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86095" y="12532657"/>
          <a:ext cx="663388" cy="410829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23</xdr:row>
      <xdr:rowOff>53790</xdr:rowOff>
    </xdr:from>
    <xdr:to>
      <xdr:col>33</xdr:col>
      <xdr:colOff>53788</xdr:colOff>
      <xdr:row>25</xdr:row>
      <xdr:rowOff>123960</xdr:rowOff>
    </xdr:to>
    <xdr:pic>
      <xdr:nvPicPr>
        <xdr:cNvPr id="26" name="Obraz 25">
          <a:extLst>
            <a:ext uri="{FF2B5EF4-FFF2-40B4-BE49-F238E27FC236}">
              <a16:creationId xmlns:a16="http://schemas.microsoft.com/office/drawing/2014/main" id="{401F6D0B-3EDB-4B7C-8F31-637D557DC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775271" y="5387790"/>
          <a:ext cx="663388" cy="410829"/>
        </a:xfrm>
        <a:prstGeom prst="rect">
          <a:avLst/>
        </a:prstGeom>
      </xdr:spPr>
    </xdr:pic>
    <xdr:clientData/>
  </xdr:twoCellAnchor>
  <xdr:twoCellAnchor editAs="oneCell">
    <xdr:from>
      <xdr:col>22</xdr:col>
      <xdr:colOff>537882</xdr:colOff>
      <xdr:row>12</xdr:row>
      <xdr:rowOff>89647</xdr:rowOff>
    </xdr:from>
    <xdr:to>
      <xdr:col>23</xdr:col>
      <xdr:colOff>591670</xdr:colOff>
      <xdr:row>14</xdr:row>
      <xdr:rowOff>159817</xdr:rowOff>
    </xdr:to>
    <xdr:pic>
      <xdr:nvPicPr>
        <xdr:cNvPr id="27" name="Obraz 26">
          <a:extLst>
            <a:ext uri="{FF2B5EF4-FFF2-40B4-BE49-F238E27FC236}">
              <a16:creationId xmlns:a16="http://schemas.microsoft.com/office/drawing/2014/main" id="{9C561E1F-CC81-452E-A458-DD0A7A589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217153" y="2375647"/>
          <a:ext cx="663388" cy="410829"/>
        </a:xfrm>
        <a:prstGeom prst="rect">
          <a:avLst/>
        </a:prstGeom>
      </xdr:spPr>
    </xdr:pic>
    <xdr:clientData/>
  </xdr:twoCellAnchor>
  <xdr:twoCellAnchor editAs="oneCell">
    <xdr:from>
      <xdr:col>31</xdr:col>
      <xdr:colOff>564777</xdr:colOff>
      <xdr:row>3</xdr:row>
      <xdr:rowOff>259976</xdr:rowOff>
    </xdr:from>
    <xdr:to>
      <xdr:col>33</xdr:col>
      <xdr:colOff>8965</xdr:colOff>
      <xdr:row>3</xdr:row>
      <xdr:rowOff>670805</xdr:rowOff>
    </xdr:to>
    <xdr:pic>
      <xdr:nvPicPr>
        <xdr:cNvPr id="28" name="Obraz 27">
          <a:extLst>
            <a:ext uri="{FF2B5EF4-FFF2-40B4-BE49-F238E27FC236}">
              <a16:creationId xmlns:a16="http://schemas.microsoft.com/office/drawing/2014/main" id="{A229FCF7-6B01-4F6B-B853-DAF31147A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730448" y="1380564"/>
          <a:ext cx="663388" cy="410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12</xdr:row>
      <xdr:rowOff>57150</xdr:rowOff>
    </xdr:from>
    <xdr:to>
      <xdr:col>14</xdr:col>
      <xdr:colOff>160020</xdr:colOff>
      <xdr:row>25</xdr:row>
      <xdr:rowOff>118110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100017D-4C65-4D7F-B3E2-14AAFCBB2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175261</xdr:colOff>
      <xdr:row>2</xdr:row>
      <xdr:rowOff>7621</xdr:rowOff>
    </xdr:from>
    <xdr:to>
      <xdr:col>0</xdr:col>
      <xdr:colOff>838201</xdr:colOff>
      <xdr:row>3</xdr:row>
      <xdr:rowOff>37173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D9BF9BA1-F647-4058-80F2-59A794C86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1" y="175261"/>
          <a:ext cx="662940" cy="410552"/>
        </a:xfrm>
        <a:prstGeom prst="rect">
          <a:avLst/>
        </a:prstGeom>
      </xdr:spPr>
    </xdr:pic>
    <xdr:clientData/>
  </xdr:twoCellAnchor>
  <xdr:twoCellAnchor editAs="oneCell">
    <xdr:from>
      <xdr:col>0</xdr:col>
      <xdr:colOff>175261</xdr:colOff>
      <xdr:row>7</xdr:row>
      <xdr:rowOff>1</xdr:rowOff>
    </xdr:from>
    <xdr:to>
      <xdr:col>0</xdr:col>
      <xdr:colOff>838201</xdr:colOff>
      <xdr:row>8</xdr:row>
      <xdr:rowOff>29553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E9504E20-6C29-4B75-9615-2C7956EF9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1" y="1219201"/>
          <a:ext cx="662940" cy="410552"/>
        </a:xfrm>
        <a:prstGeom prst="rect">
          <a:avLst/>
        </a:prstGeom>
      </xdr:spPr>
    </xdr:pic>
    <xdr:clientData/>
  </xdr:twoCellAnchor>
  <xdr:twoCellAnchor editAs="oneCell">
    <xdr:from>
      <xdr:col>0</xdr:col>
      <xdr:colOff>160020</xdr:colOff>
      <xdr:row>11</xdr:row>
      <xdr:rowOff>160021</xdr:rowOff>
    </xdr:from>
    <xdr:to>
      <xdr:col>0</xdr:col>
      <xdr:colOff>848297</xdr:colOff>
      <xdr:row>13</xdr:row>
      <xdr:rowOff>30480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B3333A88-93EA-44F4-A45B-D54D966ED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" y="2263141"/>
          <a:ext cx="688277" cy="419099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167640</xdr:colOff>
      <xdr:row>16</xdr:row>
      <xdr:rowOff>137161</xdr:rowOff>
    </xdr:from>
    <xdr:to>
      <xdr:col>0</xdr:col>
      <xdr:colOff>855917</xdr:colOff>
      <xdr:row>18</xdr:row>
      <xdr:rowOff>7620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FDDE0B31-9896-4A44-81C6-50CDBFE4F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" y="3291841"/>
          <a:ext cx="688277" cy="419099"/>
        </a:xfrm>
        <a:prstGeom prst="rect">
          <a:avLst/>
        </a:prstGeom>
      </xdr:spPr>
    </xdr:pic>
    <xdr:clientData/>
  </xdr:twoCellAnchor>
  <xdr:twoCellAnchor editAs="oneCell">
    <xdr:from>
      <xdr:col>0</xdr:col>
      <xdr:colOff>175260</xdr:colOff>
      <xdr:row>21</xdr:row>
      <xdr:rowOff>160021</xdr:rowOff>
    </xdr:from>
    <xdr:to>
      <xdr:col>0</xdr:col>
      <xdr:colOff>858791</xdr:colOff>
      <xdr:row>23</xdr:row>
      <xdr:rowOff>22860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62E1A808-52BE-4670-B66C-064D2B57E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260" y="4366261"/>
          <a:ext cx="683531" cy="411479"/>
        </a:xfrm>
        <a:prstGeom prst="rect">
          <a:avLst/>
        </a:prstGeom>
      </xdr:spPr>
    </xdr:pic>
    <xdr:clientData/>
  </xdr:twoCellAnchor>
  <xdr:twoCellAnchor editAs="oneCell">
    <xdr:from>
      <xdr:col>0</xdr:col>
      <xdr:colOff>175260</xdr:colOff>
      <xdr:row>26</xdr:row>
      <xdr:rowOff>144781</xdr:rowOff>
    </xdr:from>
    <xdr:to>
      <xdr:col>0</xdr:col>
      <xdr:colOff>858791</xdr:colOff>
      <xdr:row>28</xdr:row>
      <xdr:rowOff>7620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5DC80830-83B8-4AE6-8E7F-BFC8DED03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260" y="5402581"/>
          <a:ext cx="683531" cy="4114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152026</xdr:colOff>
      <xdr:row>7</xdr:row>
      <xdr:rowOff>152400</xdr:rowOff>
    </xdr:from>
    <xdr:to>
      <xdr:col>7</xdr:col>
      <xdr:colOff>693420</xdr:colOff>
      <xdr:row>9</xdr:row>
      <xdr:rowOff>76199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716F0DA-5458-4A88-BE55-1B80DA6A4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026" y="1821180"/>
          <a:ext cx="541394" cy="335280"/>
        </a:xfrm>
        <a:prstGeom prst="rect">
          <a:avLst/>
        </a:prstGeom>
      </xdr:spPr>
    </xdr:pic>
    <xdr:clientData/>
  </xdr:twoCellAnchor>
  <xdr:twoCellAnchor editAs="oneCell">
    <xdr:from>
      <xdr:col>7</xdr:col>
      <xdr:colOff>175260</xdr:colOff>
      <xdr:row>23</xdr:row>
      <xdr:rowOff>160020</xdr:rowOff>
    </xdr:from>
    <xdr:to>
      <xdr:col>7</xdr:col>
      <xdr:colOff>716654</xdr:colOff>
      <xdr:row>25</xdr:row>
      <xdr:rowOff>83821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20384E1-87E5-403C-96C5-6E8E98008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7260" y="4892040"/>
          <a:ext cx="541394" cy="335280"/>
        </a:xfrm>
        <a:prstGeom prst="rect">
          <a:avLst/>
        </a:prstGeom>
      </xdr:spPr>
    </xdr:pic>
    <xdr:clientData/>
  </xdr:twoCellAnchor>
  <xdr:twoCellAnchor editAs="oneCell">
    <xdr:from>
      <xdr:col>7</xdr:col>
      <xdr:colOff>175260</xdr:colOff>
      <xdr:row>39</xdr:row>
      <xdr:rowOff>144780</xdr:rowOff>
    </xdr:from>
    <xdr:to>
      <xdr:col>7</xdr:col>
      <xdr:colOff>716654</xdr:colOff>
      <xdr:row>41</xdr:row>
      <xdr:rowOff>68579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BDE0B3E2-B7F3-4EED-B9B3-7ED2D7AD5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7260" y="7940040"/>
          <a:ext cx="541394" cy="335280"/>
        </a:xfrm>
        <a:prstGeom prst="rect">
          <a:avLst/>
        </a:prstGeom>
      </xdr:spPr>
    </xdr:pic>
    <xdr:clientData/>
  </xdr:twoCellAnchor>
  <xdr:twoCellAnchor editAs="oneCell">
    <xdr:from>
      <xdr:col>7</xdr:col>
      <xdr:colOff>182880</xdr:colOff>
      <xdr:row>55</xdr:row>
      <xdr:rowOff>144780</xdr:rowOff>
    </xdr:from>
    <xdr:to>
      <xdr:col>7</xdr:col>
      <xdr:colOff>724274</xdr:colOff>
      <xdr:row>57</xdr:row>
      <xdr:rowOff>68581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A8B135B0-0515-4F14-A486-16B47CF27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4880" y="11003280"/>
          <a:ext cx="541394" cy="335280"/>
        </a:xfrm>
        <a:prstGeom prst="rect">
          <a:avLst/>
        </a:prstGeom>
      </xdr:spPr>
    </xdr:pic>
    <xdr:clientData/>
  </xdr:twoCellAnchor>
  <xdr:twoCellAnchor editAs="oneCell">
    <xdr:from>
      <xdr:col>7</xdr:col>
      <xdr:colOff>160020</xdr:colOff>
      <xdr:row>71</xdr:row>
      <xdr:rowOff>144780</xdr:rowOff>
    </xdr:from>
    <xdr:to>
      <xdr:col>7</xdr:col>
      <xdr:colOff>701414</xdr:colOff>
      <xdr:row>73</xdr:row>
      <xdr:rowOff>68580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FC60E3E0-4BA5-4EB5-9AAC-227144F9D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2020" y="14066520"/>
          <a:ext cx="541394" cy="335280"/>
        </a:xfrm>
        <a:prstGeom prst="rect">
          <a:avLst/>
        </a:prstGeom>
      </xdr:spPr>
    </xdr:pic>
    <xdr:clientData/>
  </xdr:twoCellAnchor>
  <xdr:twoCellAnchor editAs="oneCell">
    <xdr:from>
      <xdr:col>7</xdr:col>
      <xdr:colOff>175260</xdr:colOff>
      <xdr:row>87</xdr:row>
      <xdr:rowOff>144780</xdr:rowOff>
    </xdr:from>
    <xdr:to>
      <xdr:col>7</xdr:col>
      <xdr:colOff>716654</xdr:colOff>
      <xdr:row>89</xdr:row>
      <xdr:rowOff>68579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BE5047E8-C68D-4206-99FD-4A9F1F4D6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7260" y="17129760"/>
          <a:ext cx="541394" cy="335280"/>
        </a:xfrm>
        <a:prstGeom prst="rect">
          <a:avLst/>
        </a:prstGeom>
      </xdr:spPr>
    </xdr:pic>
    <xdr:clientData/>
  </xdr:twoCellAnchor>
  <xdr:twoCellAnchor editAs="oneCell">
    <xdr:from>
      <xdr:col>7</xdr:col>
      <xdr:colOff>160020</xdr:colOff>
      <xdr:row>13</xdr:row>
      <xdr:rowOff>129541</xdr:rowOff>
    </xdr:from>
    <xdr:to>
      <xdr:col>7</xdr:col>
      <xdr:colOff>716279</xdr:colOff>
      <xdr:row>15</xdr:row>
      <xdr:rowOff>56772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E09D2707-A0D8-4612-BCF0-1E6C2F6FB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2020" y="2941321"/>
          <a:ext cx="556259" cy="338712"/>
        </a:xfrm>
        <a:prstGeom prst="rect">
          <a:avLst/>
        </a:prstGeom>
      </xdr:spPr>
    </xdr:pic>
    <xdr:clientData/>
  </xdr:twoCellAnchor>
  <xdr:twoCellAnchor editAs="oneCell">
    <xdr:from>
      <xdr:col>7</xdr:col>
      <xdr:colOff>182880</xdr:colOff>
      <xdr:row>29</xdr:row>
      <xdr:rowOff>129540</xdr:rowOff>
    </xdr:from>
    <xdr:to>
      <xdr:col>7</xdr:col>
      <xdr:colOff>739139</xdr:colOff>
      <xdr:row>31</xdr:row>
      <xdr:rowOff>56773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76781A4C-3C87-4A5F-A89E-EB639DA4E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4880" y="6004560"/>
          <a:ext cx="556259" cy="338712"/>
        </a:xfrm>
        <a:prstGeom prst="rect">
          <a:avLst/>
        </a:prstGeom>
      </xdr:spPr>
    </xdr:pic>
    <xdr:clientData/>
  </xdr:twoCellAnchor>
  <xdr:twoCellAnchor editAs="oneCell">
    <xdr:from>
      <xdr:col>7</xdr:col>
      <xdr:colOff>182880</xdr:colOff>
      <xdr:row>45</xdr:row>
      <xdr:rowOff>137160</xdr:rowOff>
    </xdr:from>
    <xdr:to>
      <xdr:col>7</xdr:col>
      <xdr:colOff>739139</xdr:colOff>
      <xdr:row>47</xdr:row>
      <xdr:rowOff>64391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4B031004-ABEC-48F4-B788-E59C014ED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4880" y="9075420"/>
          <a:ext cx="556259" cy="338712"/>
        </a:xfrm>
        <a:prstGeom prst="rect">
          <a:avLst/>
        </a:prstGeom>
      </xdr:spPr>
    </xdr:pic>
    <xdr:clientData/>
  </xdr:twoCellAnchor>
  <xdr:twoCellAnchor editAs="oneCell">
    <xdr:from>
      <xdr:col>7</xdr:col>
      <xdr:colOff>182880</xdr:colOff>
      <xdr:row>61</xdr:row>
      <xdr:rowOff>144780</xdr:rowOff>
    </xdr:from>
    <xdr:to>
      <xdr:col>7</xdr:col>
      <xdr:colOff>739139</xdr:colOff>
      <xdr:row>63</xdr:row>
      <xdr:rowOff>72013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5A568861-2E97-4EC6-88A4-DC326A00E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4880" y="12146280"/>
          <a:ext cx="556259" cy="338712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</xdr:colOff>
      <xdr:row>77</xdr:row>
      <xdr:rowOff>121920</xdr:rowOff>
    </xdr:from>
    <xdr:to>
      <xdr:col>7</xdr:col>
      <xdr:colOff>723899</xdr:colOff>
      <xdr:row>79</xdr:row>
      <xdr:rowOff>49152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3A699FF9-6228-4B18-A463-A5FBA606F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9640" y="15186660"/>
          <a:ext cx="556259" cy="338712"/>
        </a:xfrm>
        <a:prstGeom prst="rect">
          <a:avLst/>
        </a:prstGeom>
      </xdr:spPr>
    </xdr:pic>
    <xdr:clientData/>
  </xdr:twoCellAnchor>
  <xdr:twoCellAnchor editAs="oneCell">
    <xdr:from>
      <xdr:col>7</xdr:col>
      <xdr:colOff>175260</xdr:colOff>
      <xdr:row>93</xdr:row>
      <xdr:rowOff>121920</xdr:rowOff>
    </xdr:from>
    <xdr:to>
      <xdr:col>7</xdr:col>
      <xdr:colOff>731519</xdr:colOff>
      <xdr:row>95</xdr:row>
      <xdr:rowOff>49152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879723F9-002B-405C-880C-33DD1F835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47260" y="18249900"/>
          <a:ext cx="556259" cy="338712"/>
        </a:xfrm>
        <a:prstGeom prst="rect">
          <a:avLst/>
        </a:prstGeom>
      </xdr:spPr>
    </xdr:pic>
    <xdr:clientData/>
  </xdr:twoCellAnchor>
  <xdr:twoCellAnchor editAs="oneCell">
    <xdr:from>
      <xdr:col>14</xdr:col>
      <xdr:colOff>482749</xdr:colOff>
      <xdr:row>7</xdr:row>
      <xdr:rowOff>176481</xdr:rowOff>
    </xdr:from>
    <xdr:to>
      <xdr:col>19</xdr:col>
      <xdr:colOff>147469</xdr:colOff>
      <xdr:row>18</xdr:row>
      <xdr:rowOff>5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F8FA14DC-FBC1-41DA-8885-51568CFB9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99102" y="2059069"/>
          <a:ext cx="2712720" cy="190333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334832</xdr:colOff>
      <xdr:row>39</xdr:row>
      <xdr:rowOff>148320</xdr:rowOff>
    </xdr:from>
    <xdr:to>
      <xdr:col>19</xdr:col>
      <xdr:colOff>79208</xdr:colOff>
      <xdr:row>50</xdr:row>
      <xdr:rowOff>101302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37AEF06A-D49D-406B-8388-4C38691BB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51185" y="8091049"/>
          <a:ext cx="2792376" cy="203279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295835</xdr:colOff>
      <xdr:row>71</xdr:row>
      <xdr:rowOff>111163</xdr:rowOff>
    </xdr:from>
    <xdr:to>
      <xdr:col>19</xdr:col>
      <xdr:colOff>94783</xdr:colOff>
      <xdr:row>82</xdr:row>
      <xdr:rowOff>94374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8F672941-699F-4D04-8A77-78F996887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12188" y="14114034"/>
          <a:ext cx="2846948" cy="206302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301089</xdr:colOff>
      <xdr:row>88</xdr:row>
      <xdr:rowOff>66487</xdr:rowOff>
    </xdr:from>
    <xdr:to>
      <xdr:col>19</xdr:col>
      <xdr:colOff>107576</xdr:colOff>
      <xdr:row>99</xdr:row>
      <xdr:rowOff>44822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2C93FB31-9224-4C55-8F39-9D38BAC5B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17442" y="17278722"/>
          <a:ext cx="2854487" cy="2058147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19</xdr:col>
      <xdr:colOff>561570</xdr:colOff>
      <xdr:row>7</xdr:row>
      <xdr:rowOff>163069</xdr:rowOff>
    </xdr:from>
    <xdr:to>
      <xdr:col>24</xdr:col>
      <xdr:colOff>93450</xdr:colOff>
      <xdr:row>18</xdr:row>
      <xdr:rowOff>0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1EBF3F1D-DE36-426E-A8B5-028A02B20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25923" y="2045657"/>
          <a:ext cx="2579880" cy="191674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19</xdr:col>
      <xdr:colOff>609599</xdr:colOff>
      <xdr:row>39</xdr:row>
      <xdr:rowOff>152401</xdr:rowOff>
    </xdr:from>
    <xdr:to>
      <xdr:col>24</xdr:col>
      <xdr:colOff>355646</xdr:colOff>
      <xdr:row>50</xdr:row>
      <xdr:rowOff>82592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727CC14B-CD59-481F-A027-391A58354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473952" y="8095130"/>
          <a:ext cx="2794047" cy="201000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19</xdr:col>
      <xdr:colOff>554134</xdr:colOff>
      <xdr:row>71</xdr:row>
      <xdr:rowOff>116540</xdr:rowOff>
    </xdr:from>
    <xdr:to>
      <xdr:col>24</xdr:col>
      <xdr:colOff>377511</xdr:colOff>
      <xdr:row>82</xdr:row>
      <xdr:rowOff>134470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898A25E3-193E-4D45-8903-A38FA88A0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418487" y="14119411"/>
          <a:ext cx="2871377" cy="209774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19</xdr:col>
      <xdr:colOff>561898</xdr:colOff>
      <xdr:row>88</xdr:row>
      <xdr:rowOff>52011</xdr:rowOff>
    </xdr:from>
    <xdr:to>
      <xdr:col>24</xdr:col>
      <xdr:colOff>404963</xdr:colOff>
      <xdr:row>99</xdr:row>
      <xdr:rowOff>80683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A0EAEB91-2323-4727-B265-841AC8D4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426251" y="17264246"/>
          <a:ext cx="2891065" cy="210848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17</xdr:col>
      <xdr:colOff>71717</xdr:colOff>
      <xdr:row>2</xdr:row>
      <xdr:rowOff>53787</xdr:rowOff>
    </xdr:from>
    <xdr:to>
      <xdr:col>18</xdr:col>
      <xdr:colOff>179293</xdr:colOff>
      <xdr:row>2</xdr:row>
      <xdr:rowOff>499114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5DEDCEB3-B7BA-435F-9453-601DA5DF4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6870" y="636493"/>
          <a:ext cx="717176" cy="445327"/>
        </a:xfrm>
        <a:prstGeom prst="rect">
          <a:avLst/>
        </a:prstGeom>
      </xdr:spPr>
    </xdr:pic>
    <xdr:clientData/>
  </xdr:twoCellAnchor>
  <xdr:twoCellAnchor editAs="oneCell">
    <xdr:from>
      <xdr:col>22</xdr:col>
      <xdr:colOff>89647</xdr:colOff>
      <xdr:row>2</xdr:row>
      <xdr:rowOff>53788</xdr:rowOff>
    </xdr:from>
    <xdr:to>
      <xdr:col>23</xdr:col>
      <xdr:colOff>215153</xdr:colOff>
      <xdr:row>2</xdr:row>
      <xdr:rowOff>502586</xdr:rowOff>
    </xdr:to>
    <xdr:pic>
      <xdr:nvPicPr>
        <xdr:cNvPr id="23" name="Obraz 22">
          <a:extLst>
            <a:ext uri="{FF2B5EF4-FFF2-40B4-BE49-F238E27FC236}">
              <a16:creationId xmlns:a16="http://schemas.microsoft.com/office/drawing/2014/main" id="{100DA1B4-C407-4977-8DED-7E7CD99CA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82800" y="636494"/>
          <a:ext cx="735106" cy="448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915F-B9D7-4D1F-B3A4-10F2515C14ED}">
  <sheetPr>
    <tabColor rgb="FFFFC000"/>
  </sheetPr>
  <dimension ref="A1:AM100"/>
  <sheetViews>
    <sheetView tabSelected="1" zoomScale="70" zoomScaleNormal="70" workbookViewId="0">
      <selection activeCell="AV39" sqref="AV39"/>
    </sheetView>
  </sheetViews>
  <sheetFormatPr defaultRowHeight="13.2" x14ac:dyDescent="0.25"/>
  <cols>
    <col min="1" max="1" width="28.6640625" style="5" customWidth="1"/>
    <col min="2" max="2" width="8.88671875" style="5"/>
    <col min="3" max="3" width="11.5546875" style="5" customWidth="1"/>
    <col min="4" max="4" width="8.88671875" style="5"/>
    <col min="5" max="5" width="11.109375" style="5" customWidth="1"/>
    <col min="6" max="6" width="8.88671875" style="5"/>
    <col min="7" max="7" width="11" style="5" customWidth="1"/>
    <col min="8" max="8" width="8.88671875" style="5"/>
    <col min="9" max="9" width="11.77734375" style="5" customWidth="1"/>
    <col min="10" max="10" width="5.109375" style="5" customWidth="1"/>
    <col min="11" max="11" width="16.21875" style="5" customWidth="1"/>
    <col min="12" max="16384" width="8.88671875" style="5"/>
  </cols>
  <sheetData>
    <row r="1" spans="1:39" ht="61.2" customHeight="1" x14ac:dyDescent="0.25">
      <c r="B1" s="69" t="s">
        <v>141</v>
      </c>
      <c r="C1" s="70"/>
      <c r="D1" s="70"/>
      <c r="E1" s="70"/>
      <c r="F1" s="70"/>
      <c r="G1" s="70"/>
      <c r="H1" s="70"/>
      <c r="I1" s="70"/>
      <c r="K1" s="71" t="s">
        <v>142</v>
      </c>
      <c r="L1" s="72"/>
      <c r="M1" s="72"/>
      <c r="N1" s="72"/>
      <c r="P1" s="73" t="s">
        <v>140</v>
      </c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G1" s="64" t="s">
        <v>107</v>
      </c>
      <c r="AH1" s="64"/>
      <c r="AI1" s="64"/>
      <c r="AJ1" s="64"/>
      <c r="AK1" s="64"/>
      <c r="AL1" s="64"/>
      <c r="AM1" s="64"/>
    </row>
    <row r="4" spans="1:39" ht="59.4" customHeight="1" x14ac:dyDescent="0.25">
      <c r="B4" s="92" t="s">
        <v>104</v>
      </c>
      <c r="C4" s="92"/>
      <c r="D4" s="92"/>
      <c r="E4" s="92"/>
      <c r="F4" s="93" t="s">
        <v>105</v>
      </c>
      <c r="G4" s="93"/>
      <c r="H4" s="93"/>
      <c r="I4" s="93"/>
      <c r="L4" s="66" t="s">
        <v>104</v>
      </c>
      <c r="M4" s="67"/>
      <c r="N4" s="68"/>
    </row>
    <row r="5" spans="1:39" ht="24" customHeight="1" x14ac:dyDescent="0.25">
      <c r="B5" s="66" t="s">
        <v>97</v>
      </c>
      <c r="C5" s="68"/>
      <c r="D5" s="66" t="s">
        <v>99</v>
      </c>
      <c r="E5" s="68"/>
      <c r="F5" s="79" t="s">
        <v>98</v>
      </c>
      <c r="G5" s="81"/>
      <c r="H5" s="79" t="s">
        <v>100</v>
      </c>
      <c r="I5" s="81"/>
      <c r="K5" s="77" t="s">
        <v>51</v>
      </c>
      <c r="L5" s="82" t="s">
        <v>52</v>
      </c>
      <c r="M5" s="84" t="s">
        <v>53</v>
      </c>
      <c r="N5" s="86" t="s">
        <v>54</v>
      </c>
    </row>
    <row r="6" spans="1:39" ht="13.2" customHeight="1" x14ac:dyDescent="0.25">
      <c r="A6" s="91" t="s">
        <v>51</v>
      </c>
      <c r="B6" s="90" t="s">
        <v>101</v>
      </c>
      <c r="C6" s="90" t="s">
        <v>102</v>
      </c>
      <c r="D6" s="90" t="s">
        <v>101</v>
      </c>
      <c r="E6" s="90" t="s">
        <v>103</v>
      </c>
      <c r="F6" s="90" t="s">
        <v>101</v>
      </c>
      <c r="G6" s="90" t="s">
        <v>102</v>
      </c>
      <c r="H6" s="90" t="s">
        <v>101</v>
      </c>
      <c r="I6" s="90" t="s">
        <v>103</v>
      </c>
      <c r="K6" s="78"/>
      <c r="L6" s="83"/>
      <c r="M6" s="85"/>
      <c r="N6" s="87"/>
    </row>
    <row r="7" spans="1:39" ht="13.8" customHeight="1" x14ac:dyDescent="0.25">
      <c r="A7" s="91"/>
      <c r="B7" s="90"/>
      <c r="C7" s="90"/>
      <c r="D7" s="90"/>
      <c r="E7" s="90"/>
      <c r="F7" s="90"/>
      <c r="G7" s="90"/>
      <c r="H7" s="90"/>
      <c r="I7" s="90"/>
      <c r="K7" s="22" t="s">
        <v>55</v>
      </c>
      <c r="L7" s="23">
        <f>D8</f>
        <v>0.8392857142857143</v>
      </c>
      <c r="M7" s="24">
        <f>E8-C8</f>
        <v>0.11904761904761907</v>
      </c>
      <c r="N7" s="24">
        <f>C8</f>
        <v>4.1666666666666664E-2</v>
      </c>
    </row>
    <row r="8" spans="1:39" x14ac:dyDescent="0.25">
      <c r="A8" s="20" t="s">
        <v>96</v>
      </c>
      <c r="B8" s="21">
        <v>0.95833333333333337</v>
      </c>
      <c r="C8" s="21">
        <v>4.1666666666666664E-2</v>
      </c>
      <c r="D8" s="21">
        <v>0.8392857142857143</v>
      </c>
      <c r="E8" s="21">
        <v>0.16071428571428573</v>
      </c>
      <c r="F8" s="21">
        <v>0.75903614457831325</v>
      </c>
      <c r="G8" s="21">
        <v>0.24096385542168675</v>
      </c>
      <c r="H8" s="21">
        <v>0.42771084337349397</v>
      </c>
      <c r="I8" s="21">
        <v>0.57228915662650603</v>
      </c>
      <c r="K8" s="22" t="s">
        <v>56</v>
      </c>
      <c r="L8" s="24">
        <f>D9</f>
        <v>0.59330143540669855</v>
      </c>
      <c r="M8" s="24">
        <f>E9-C9</f>
        <v>0.22966507177033493</v>
      </c>
      <c r="N8" s="24">
        <f>C9</f>
        <v>0.17703349282296652</v>
      </c>
    </row>
    <row r="9" spans="1:39" ht="15.6" x14ac:dyDescent="0.25">
      <c r="A9" s="20" t="s">
        <v>106</v>
      </c>
      <c r="B9" s="21">
        <v>0.82296650717703346</v>
      </c>
      <c r="C9" s="21">
        <v>0.17703349282296652</v>
      </c>
      <c r="D9" s="21">
        <v>0.59330143540669855</v>
      </c>
      <c r="E9" s="21">
        <v>0.40669856459330145</v>
      </c>
      <c r="F9" s="21">
        <v>0.40191387559808611</v>
      </c>
      <c r="G9" s="21">
        <v>0.59808612440191389</v>
      </c>
      <c r="H9" s="21">
        <v>0.15384615384615385</v>
      </c>
      <c r="I9" s="21">
        <v>0.84615384615384615</v>
      </c>
      <c r="K9" s="22"/>
      <c r="L9" s="79" t="s">
        <v>105</v>
      </c>
      <c r="M9" s="80"/>
      <c r="N9" s="81"/>
    </row>
    <row r="10" spans="1:39" ht="13.2" customHeight="1" x14ac:dyDescent="0.25">
      <c r="A10" s="20"/>
      <c r="B10" s="21"/>
      <c r="C10" s="21"/>
      <c r="D10" s="21"/>
      <c r="E10" s="21"/>
      <c r="F10" s="21"/>
      <c r="G10" s="21"/>
      <c r="H10" s="21"/>
      <c r="I10" s="21"/>
      <c r="L10" s="82" t="s">
        <v>52</v>
      </c>
      <c r="M10" s="84" t="s">
        <v>53</v>
      </c>
      <c r="N10" s="86" t="s">
        <v>54</v>
      </c>
      <c r="O10" s="24"/>
      <c r="P10" s="24"/>
      <c r="Q10" s="24"/>
    </row>
    <row r="11" spans="1:39" x14ac:dyDescent="0.25">
      <c r="A11" s="20"/>
      <c r="B11" s="21"/>
      <c r="C11" s="21"/>
      <c r="D11" s="21"/>
      <c r="E11" s="21"/>
      <c r="F11" s="21"/>
      <c r="G11" s="21"/>
      <c r="H11" s="21"/>
      <c r="I11" s="21"/>
      <c r="L11" s="83"/>
      <c r="M11" s="85"/>
      <c r="N11" s="87"/>
      <c r="O11" s="24"/>
      <c r="P11" s="24"/>
      <c r="Q11" s="24"/>
    </row>
    <row r="12" spans="1:39" ht="13.2" customHeight="1" x14ac:dyDescent="0.25">
      <c r="K12" s="22" t="s">
        <v>55</v>
      </c>
      <c r="L12" s="24">
        <f>H8</f>
        <v>0.42771084337349397</v>
      </c>
      <c r="M12" s="24">
        <f>I8-G8</f>
        <v>0.33132530120481929</v>
      </c>
      <c r="N12" s="24">
        <f>G8</f>
        <v>0.24096385542168675</v>
      </c>
      <c r="O12" s="24"/>
      <c r="P12" s="24"/>
      <c r="Q12" s="24"/>
    </row>
    <row r="13" spans="1:39" x14ac:dyDescent="0.25">
      <c r="A13" s="20"/>
      <c r="B13" s="21"/>
      <c r="C13" s="21"/>
      <c r="D13" s="21"/>
      <c r="E13" s="21"/>
      <c r="F13" s="21"/>
      <c r="G13" s="21"/>
      <c r="H13" s="21"/>
      <c r="I13" s="21"/>
      <c r="K13" s="22" t="s">
        <v>56</v>
      </c>
      <c r="L13" s="24">
        <f>H9</f>
        <v>0.15384615384615385</v>
      </c>
      <c r="M13" s="24">
        <f>I9-G9</f>
        <v>0.24806772175193226</v>
      </c>
      <c r="N13" s="23">
        <f>G9</f>
        <v>0.59808612440191389</v>
      </c>
      <c r="O13" s="24"/>
      <c r="P13" s="24"/>
      <c r="Q13" s="24"/>
    </row>
    <row r="14" spans="1:39" x14ac:dyDescent="0.25">
      <c r="A14" s="20"/>
      <c r="B14" s="21"/>
      <c r="C14" s="21"/>
      <c r="D14" s="21"/>
      <c r="E14" s="21"/>
      <c r="F14" s="21"/>
      <c r="G14" s="21"/>
      <c r="H14" s="21"/>
      <c r="I14" s="21"/>
      <c r="O14" s="24"/>
      <c r="P14" s="24"/>
      <c r="Q14" s="24"/>
    </row>
    <row r="15" spans="1:39" ht="15.6" x14ac:dyDescent="0.25">
      <c r="A15" s="25"/>
      <c r="B15" s="66" t="s">
        <v>97</v>
      </c>
      <c r="C15" s="68"/>
      <c r="D15" s="66" t="s">
        <v>99</v>
      </c>
      <c r="E15" s="68"/>
      <c r="F15" s="79" t="s">
        <v>98</v>
      </c>
      <c r="G15" s="81"/>
      <c r="H15" s="79" t="s">
        <v>100</v>
      </c>
      <c r="I15" s="81"/>
      <c r="L15" s="66" t="s">
        <v>104</v>
      </c>
      <c r="M15" s="67"/>
      <c r="N15" s="68"/>
    </row>
    <row r="16" spans="1:39" ht="13.2" customHeight="1" x14ac:dyDescent="0.25">
      <c r="A16" s="89" t="s">
        <v>57</v>
      </c>
      <c r="B16" s="90" t="s">
        <v>101</v>
      </c>
      <c r="C16" s="90" t="s">
        <v>102</v>
      </c>
      <c r="D16" s="90" t="s">
        <v>101</v>
      </c>
      <c r="E16" s="90" t="s">
        <v>103</v>
      </c>
      <c r="F16" s="90" t="s">
        <v>101</v>
      </c>
      <c r="G16" s="90" t="s">
        <v>102</v>
      </c>
      <c r="H16" s="90" t="s">
        <v>101</v>
      </c>
      <c r="I16" s="90" t="s">
        <v>103</v>
      </c>
      <c r="K16" s="89" t="s">
        <v>57</v>
      </c>
      <c r="L16" s="82" t="s">
        <v>52</v>
      </c>
      <c r="M16" s="84" t="s">
        <v>53</v>
      </c>
      <c r="N16" s="86" t="s">
        <v>54</v>
      </c>
    </row>
    <row r="17" spans="1:17" x14ac:dyDescent="0.25">
      <c r="A17" s="89"/>
      <c r="B17" s="90"/>
      <c r="C17" s="90"/>
      <c r="D17" s="90"/>
      <c r="E17" s="90"/>
      <c r="F17" s="90"/>
      <c r="G17" s="90"/>
      <c r="H17" s="90"/>
      <c r="I17" s="90"/>
      <c r="K17" s="89"/>
      <c r="L17" s="83"/>
      <c r="M17" s="85"/>
      <c r="N17" s="87"/>
    </row>
    <row r="18" spans="1:17" x14ac:dyDescent="0.25">
      <c r="A18" s="22" t="s">
        <v>60</v>
      </c>
      <c r="B18" s="21">
        <v>0.60526315789473684</v>
      </c>
      <c r="C18" s="21">
        <v>0.39473684210526316</v>
      </c>
      <c r="D18" s="21">
        <v>0.55263157894736847</v>
      </c>
      <c r="E18" s="21">
        <v>0.44736842105263158</v>
      </c>
      <c r="F18" s="21">
        <v>0.42105263157894735</v>
      </c>
      <c r="G18" s="21">
        <v>0.57894736842105265</v>
      </c>
      <c r="H18" s="21">
        <v>0.13513513513513514</v>
      </c>
      <c r="I18" s="21">
        <v>0.86486486486486491</v>
      </c>
      <c r="K18" s="22" t="s">
        <v>58</v>
      </c>
      <c r="L18" s="23">
        <f>D20</f>
        <v>0.71808510638297873</v>
      </c>
      <c r="M18" s="24">
        <f>E20-C20</f>
        <v>0.21276595744680848</v>
      </c>
      <c r="N18" s="24">
        <f>C20</f>
        <v>6.9148936170212769E-2</v>
      </c>
    </row>
    <row r="19" spans="1:17" x14ac:dyDescent="0.25">
      <c r="A19" s="22" t="s">
        <v>59</v>
      </c>
      <c r="B19" s="21">
        <v>0.92727272727272725</v>
      </c>
      <c r="C19" s="21">
        <v>7.2727272727272724E-2</v>
      </c>
      <c r="D19" s="21">
        <v>0.77272727272727271</v>
      </c>
      <c r="E19" s="21">
        <v>0.22727272727272727</v>
      </c>
      <c r="F19" s="21">
        <v>0.61818181818181817</v>
      </c>
      <c r="G19" s="21">
        <v>0.38181818181818183</v>
      </c>
      <c r="H19" s="21">
        <v>0.2818181818181818</v>
      </c>
      <c r="I19" s="21">
        <v>0.71818181818181814</v>
      </c>
      <c r="K19" s="22" t="s">
        <v>59</v>
      </c>
      <c r="L19" s="23">
        <f>D19</f>
        <v>0.77272727272727271</v>
      </c>
      <c r="M19" s="24">
        <f>E19-C19</f>
        <v>0.15454545454545454</v>
      </c>
      <c r="N19" s="24">
        <f>C19</f>
        <v>7.2727272727272724E-2</v>
      </c>
    </row>
    <row r="20" spans="1:17" x14ac:dyDescent="0.25">
      <c r="A20" s="22" t="s">
        <v>58</v>
      </c>
      <c r="B20" s="21">
        <v>0.93085106382978722</v>
      </c>
      <c r="C20" s="21">
        <v>6.9148936170212769E-2</v>
      </c>
      <c r="D20" s="21">
        <v>0.71808510638297873</v>
      </c>
      <c r="E20" s="21">
        <v>0.28191489361702127</v>
      </c>
      <c r="F20" s="21">
        <v>0.57526881720430112</v>
      </c>
      <c r="G20" s="21">
        <v>0.42473118279569894</v>
      </c>
      <c r="H20" s="21">
        <v>0.31182795698924731</v>
      </c>
      <c r="I20" s="21">
        <v>0.68817204301075274</v>
      </c>
      <c r="K20" s="22" t="s">
        <v>60</v>
      </c>
      <c r="L20" s="24">
        <f>D18</f>
        <v>0.55263157894736847</v>
      </c>
      <c r="M20" s="24">
        <f>E18-C18</f>
        <v>5.2631578947368418E-2</v>
      </c>
      <c r="N20" s="24">
        <f>C18</f>
        <v>0.39473684210526316</v>
      </c>
    </row>
    <row r="21" spans="1:17" x14ac:dyDescent="0.25">
      <c r="A21" s="22" t="s">
        <v>61</v>
      </c>
      <c r="B21" s="21">
        <v>0.80487804878048785</v>
      </c>
      <c r="C21" s="21">
        <v>0.1951219512195122</v>
      </c>
      <c r="D21" s="21">
        <v>0.58536585365853655</v>
      </c>
      <c r="E21" s="21">
        <v>0.41463414634146339</v>
      </c>
      <c r="F21" s="21">
        <v>0.46341463414634149</v>
      </c>
      <c r="G21" s="21">
        <v>0.53658536585365857</v>
      </c>
      <c r="H21" s="21">
        <v>0.21951219512195122</v>
      </c>
      <c r="I21" s="21">
        <v>0.78048780487804881</v>
      </c>
      <c r="K21" s="22" t="s">
        <v>61</v>
      </c>
      <c r="L21" s="24">
        <f t="shared" ref="L21" si="0">D21</f>
        <v>0.58536585365853655</v>
      </c>
      <c r="M21" s="24">
        <f t="shared" ref="M21" si="1">E21-C21</f>
        <v>0.21951219512195119</v>
      </c>
      <c r="N21" s="24">
        <f>C21</f>
        <v>0.1951219512195122</v>
      </c>
    </row>
    <row r="22" spans="1:17" ht="15.6" x14ac:dyDescent="0.25">
      <c r="A22" s="20"/>
      <c r="B22" s="21"/>
      <c r="C22" s="21"/>
      <c r="D22" s="21"/>
      <c r="E22" s="21"/>
      <c r="F22" s="21"/>
      <c r="G22" s="21"/>
      <c r="H22" s="21"/>
      <c r="I22" s="21"/>
      <c r="K22" s="22"/>
      <c r="L22" s="74" t="s">
        <v>105</v>
      </c>
      <c r="M22" s="74"/>
      <c r="N22" s="74"/>
    </row>
    <row r="23" spans="1:17" ht="13.2" customHeight="1" x14ac:dyDescent="0.25">
      <c r="A23" s="20"/>
      <c r="B23" s="21"/>
      <c r="C23" s="21"/>
      <c r="D23" s="21"/>
      <c r="E23" s="21"/>
      <c r="F23" s="21"/>
      <c r="G23" s="21"/>
      <c r="H23" s="21"/>
      <c r="I23" s="21"/>
      <c r="K23" s="22"/>
      <c r="L23" s="82" t="s">
        <v>52</v>
      </c>
      <c r="M23" s="84" t="s">
        <v>53</v>
      </c>
      <c r="N23" s="86" t="s">
        <v>54</v>
      </c>
      <c r="O23" s="24"/>
      <c r="P23" s="24"/>
      <c r="Q23" s="23"/>
    </row>
    <row r="24" spans="1:17" x14ac:dyDescent="0.25">
      <c r="A24" s="20"/>
      <c r="B24" s="21"/>
      <c r="C24" s="21"/>
      <c r="D24" s="21"/>
      <c r="E24" s="21"/>
      <c r="F24" s="21"/>
      <c r="G24" s="21"/>
      <c r="H24" s="21"/>
      <c r="I24" s="21"/>
      <c r="K24" s="22"/>
      <c r="L24" s="83"/>
      <c r="M24" s="85"/>
      <c r="N24" s="87"/>
      <c r="O24" s="24"/>
      <c r="P24" s="24"/>
      <c r="Q24" s="23"/>
    </row>
    <row r="25" spans="1:17" x14ac:dyDescent="0.25">
      <c r="A25" s="20"/>
      <c r="B25" s="21"/>
      <c r="C25" s="21"/>
      <c r="D25" s="21"/>
      <c r="I25" s="21"/>
      <c r="K25" s="22" t="s">
        <v>62</v>
      </c>
      <c r="L25" s="24">
        <f>H20</f>
        <v>0.31182795698924731</v>
      </c>
      <c r="M25" s="24">
        <f>I20-G20</f>
        <v>0.26344086021505381</v>
      </c>
      <c r="N25" s="24">
        <f>G20</f>
        <v>0.42473118279569894</v>
      </c>
      <c r="O25" s="24"/>
      <c r="P25" s="24"/>
      <c r="Q25" s="23"/>
    </row>
    <row r="26" spans="1:17" x14ac:dyDescent="0.25">
      <c r="A26" s="20"/>
      <c r="B26" s="21"/>
      <c r="C26" s="21"/>
      <c r="D26" s="21"/>
      <c r="I26" s="21"/>
      <c r="K26" s="22" t="s">
        <v>63</v>
      </c>
      <c r="L26" s="24">
        <f>H19</f>
        <v>0.2818181818181818</v>
      </c>
      <c r="M26" s="24">
        <f>I19-G19</f>
        <v>0.33636363636363631</v>
      </c>
      <c r="N26" s="24">
        <f>G19</f>
        <v>0.38181818181818183</v>
      </c>
      <c r="O26" s="24"/>
      <c r="P26" s="24"/>
      <c r="Q26" s="23"/>
    </row>
    <row r="27" spans="1:17" x14ac:dyDescent="0.25">
      <c r="A27" s="20"/>
      <c r="B27" s="21"/>
      <c r="C27" s="21"/>
      <c r="D27" s="21"/>
      <c r="E27" s="21"/>
      <c r="F27" s="21"/>
      <c r="G27" s="21"/>
      <c r="H27" s="21"/>
      <c r="I27" s="21"/>
      <c r="K27" s="22" t="s">
        <v>64</v>
      </c>
      <c r="L27" s="24">
        <f>H18</f>
        <v>0.13513513513513514</v>
      </c>
      <c r="M27" s="24">
        <f>I18-G18</f>
        <v>0.28591749644381226</v>
      </c>
      <c r="N27" s="23">
        <f>G18</f>
        <v>0.57894736842105265</v>
      </c>
      <c r="O27" s="24"/>
      <c r="P27" s="24"/>
      <c r="Q27" s="23"/>
    </row>
    <row r="28" spans="1:17" x14ac:dyDescent="0.25">
      <c r="A28" s="20"/>
      <c r="B28" s="21"/>
      <c r="C28" s="21"/>
      <c r="D28" s="21"/>
      <c r="E28" s="21"/>
      <c r="F28" s="21"/>
      <c r="G28" s="21"/>
      <c r="H28" s="21"/>
      <c r="I28" s="21"/>
      <c r="K28" s="22" t="s">
        <v>61</v>
      </c>
      <c r="L28" s="24">
        <f>H21</f>
        <v>0.21951219512195122</v>
      </c>
      <c r="M28" s="24">
        <f>I21-G21</f>
        <v>0.24390243902439024</v>
      </c>
      <c r="N28" s="23">
        <f>G21</f>
        <v>0.53658536585365857</v>
      </c>
      <c r="O28" s="24"/>
      <c r="P28" s="24"/>
      <c r="Q28" s="23"/>
    </row>
    <row r="29" spans="1:17" x14ac:dyDescent="0.25">
      <c r="A29" s="20"/>
      <c r="B29" s="21"/>
      <c r="C29" s="21"/>
      <c r="D29" s="21"/>
      <c r="E29" s="21"/>
      <c r="F29" s="21"/>
      <c r="G29" s="21"/>
      <c r="H29" s="21"/>
      <c r="I29" s="21"/>
      <c r="O29" s="24"/>
      <c r="P29" s="24"/>
      <c r="Q29" s="23"/>
    </row>
    <row r="30" spans="1:17" ht="15.6" x14ac:dyDescent="0.25">
      <c r="A30" s="25"/>
      <c r="B30" s="66" t="s">
        <v>97</v>
      </c>
      <c r="C30" s="68"/>
      <c r="D30" s="66" t="s">
        <v>99</v>
      </c>
      <c r="E30" s="68"/>
      <c r="F30" s="79" t="s">
        <v>98</v>
      </c>
      <c r="G30" s="81"/>
      <c r="H30" s="79" t="s">
        <v>100</v>
      </c>
      <c r="I30" s="81"/>
      <c r="L30" s="66" t="s">
        <v>104</v>
      </c>
      <c r="M30" s="67"/>
      <c r="N30" s="68"/>
    </row>
    <row r="31" spans="1:17" ht="13.2" customHeight="1" x14ac:dyDescent="0.25">
      <c r="A31" s="89" t="s">
        <v>65</v>
      </c>
      <c r="B31" s="90" t="s">
        <v>101</v>
      </c>
      <c r="C31" s="90" t="s">
        <v>102</v>
      </c>
      <c r="D31" s="90" t="s">
        <v>101</v>
      </c>
      <c r="E31" s="90" t="s">
        <v>103</v>
      </c>
      <c r="F31" s="90" t="s">
        <v>101</v>
      </c>
      <c r="G31" s="90" t="s">
        <v>102</v>
      </c>
      <c r="H31" s="90" t="s">
        <v>101</v>
      </c>
      <c r="I31" s="90" t="s">
        <v>103</v>
      </c>
      <c r="K31" s="89" t="s">
        <v>65</v>
      </c>
      <c r="L31" s="75" t="s">
        <v>52</v>
      </c>
      <c r="M31" s="76" t="s">
        <v>53</v>
      </c>
      <c r="N31" s="65" t="s">
        <v>54</v>
      </c>
    </row>
    <row r="32" spans="1:17" x14ac:dyDescent="0.25">
      <c r="A32" s="89"/>
      <c r="B32" s="90"/>
      <c r="C32" s="90"/>
      <c r="D32" s="90"/>
      <c r="E32" s="90"/>
      <c r="F32" s="90"/>
      <c r="G32" s="90"/>
      <c r="H32" s="90"/>
      <c r="I32" s="90"/>
      <c r="K32" s="89"/>
      <c r="L32" s="75"/>
      <c r="M32" s="76"/>
      <c r="N32" s="65"/>
    </row>
    <row r="33" spans="1:17" x14ac:dyDescent="0.25">
      <c r="A33" s="22" t="s">
        <v>66</v>
      </c>
      <c r="B33" s="21">
        <v>0.94047619047619047</v>
      </c>
      <c r="C33" s="21">
        <v>5.9523809523809521E-2</v>
      </c>
      <c r="D33" s="21">
        <v>0.7857142857142857</v>
      </c>
      <c r="E33" s="21">
        <v>0.21428571428571427</v>
      </c>
      <c r="F33" s="21">
        <v>0.73809523809523814</v>
      </c>
      <c r="G33" s="21">
        <v>0.26190476190476192</v>
      </c>
      <c r="H33" s="21">
        <v>0.4642857142857143</v>
      </c>
      <c r="I33" s="21">
        <v>0.5357142857142857</v>
      </c>
      <c r="K33" s="22" t="s">
        <v>66</v>
      </c>
      <c r="L33" s="23">
        <f t="shared" ref="L33:L39" si="2">D33</f>
        <v>0.7857142857142857</v>
      </c>
      <c r="M33" s="24">
        <f t="shared" ref="M33:M39" si="3">E33-C33</f>
        <v>0.15476190476190477</v>
      </c>
      <c r="N33" s="24">
        <f t="shared" ref="N33:N39" si="4">C33</f>
        <v>5.9523809523809521E-2</v>
      </c>
    </row>
    <row r="34" spans="1:17" x14ac:dyDescent="0.25">
      <c r="A34" s="22" t="s">
        <v>67</v>
      </c>
      <c r="B34" s="21">
        <v>1</v>
      </c>
      <c r="C34" s="21">
        <v>0</v>
      </c>
      <c r="D34" s="21">
        <v>0.90322580645161288</v>
      </c>
      <c r="E34" s="21">
        <v>9.6774193548387094E-2</v>
      </c>
      <c r="F34" s="21">
        <v>0.67741935483870963</v>
      </c>
      <c r="G34" s="21">
        <v>0.32258064516129031</v>
      </c>
      <c r="H34" s="21">
        <v>0.35483870967741937</v>
      </c>
      <c r="I34" s="21">
        <v>0.64516129032258063</v>
      </c>
      <c r="K34" s="22" t="s">
        <v>67</v>
      </c>
      <c r="L34" s="23">
        <f t="shared" si="2"/>
        <v>0.90322580645161288</v>
      </c>
      <c r="M34" s="24">
        <f>E34-C34</f>
        <v>9.6774193548387094E-2</v>
      </c>
      <c r="N34" s="24">
        <f>C34</f>
        <v>0</v>
      </c>
    </row>
    <row r="35" spans="1:17" x14ac:dyDescent="0.25">
      <c r="A35" s="22" t="s">
        <v>68</v>
      </c>
      <c r="B35" s="21">
        <v>0.7142857142857143</v>
      </c>
      <c r="C35" s="21">
        <v>0.2857142857142857</v>
      </c>
      <c r="D35" s="21">
        <v>0.52380952380952384</v>
      </c>
      <c r="E35" s="21">
        <v>0.47619047619047616</v>
      </c>
      <c r="F35" s="21">
        <v>0.14285714285714285</v>
      </c>
      <c r="G35" s="21">
        <v>0.8571428571428571</v>
      </c>
      <c r="H35" s="21">
        <v>9.5238095238095233E-2</v>
      </c>
      <c r="I35" s="21">
        <v>0.90476190476190477</v>
      </c>
      <c r="K35" s="22" t="s">
        <v>68</v>
      </c>
      <c r="L35" s="24">
        <f t="shared" si="2"/>
        <v>0.52380952380952384</v>
      </c>
      <c r="M35" s="24">
        <f>E35-C35</f>
        <v>0.19047619047619047</v>
      </c>
      <c r="N35" s="24">
        <f>C35</f>
        <v>0.2857142857142857</v>
      </c>
    </row>
    <row r="36" spans="1:17" x14ac:dyDescent="0.25">
      <c r="A36" s="22" t="s">
        <v>69</v>
      </c>
      <c r="B36" s="21">
        <v>0.88</v>
      </c>
      <c r="C36" s="21">
        <v>0.12</v>
      </c>
      <c r="D36" s="21">
        <v>0.74</v>
      </c>
      <c r="E36" s="21">
        <v>0.26</v>
      </c>
      <c r="F36" s="21">
        <v>0.53061224489795922</v>
      </c>
      <c r="G36" s="21">
        <v>0.46938775510204084</v>
      </c>
      <c r="H36" s="21">
        <v>0.14583333333333334</v>
      </c>
      <c r="I36" s="21">
        <v>0.85416666666666663</v>
      </c>
      <c r="K36" s="22" t="s">
        <v>69</v>
      </c>
      <c r="L36" s="24">
        <f t="shared" si="2"/>
        <v>0.74</v>
      </c>
      <c r="M36" s="24">
        <f>E36-C36</f>
        <v>0.14000000000000001</v>
      </c>
      <c r="N36" s="24">
        <f>C36</f>
        <v>0.12</v>
      </c>
    </row>
    <row r="37" spans="1:17" x14ac:dyDescent="0.25">
      <c r="A37" s="22" t="s">
        <v>70</v>
      </c>
      <c r="B37" s="21">
        <v>0.94805194805194803</v>
      </c>
      <c r="C37" s="21">
        <v>5.1948051948051951E-2</v>
      </c>
      <c r="D37" s="21">
        <v>0.63636363636363635</v>
      </c>
      <c r="E37" s="21">
        <v>0.36363636363636365</v>
      </c>
      <c r="F37" s="21">
        <v>0.48051948051948051</v>
      </c>
      <c r="G37" s="21">
        <v>0.51948051948051943</v>
      </c>
      <c r="H37" s="21">
        <v>0.22077922077922077</v>
      </c>
      <c r="I37" s="21">
        <v>0.77922077922077926</v>
      </c>
      <c r="K37" s="22" t="s">
        <v>70</v>
      </c>
      <c r="L37" s="24">
        <f t="shared" si="2"/>
        <v>0.63636363636363635</v>
      </c>
      <c r="M37" s="24">
        <f>E37-C37</f>
        <v>0.31168831168831168</v>
      </c>
      <c r="N37" s="24">
        <f>C37</f>
        <v>5.1948051948051951E-2</v>
      </c>
    </row>
    <row r="38" spans="1:17" x14ac:dyDescent="0.25">
      <c r="A38" s="22" t="s">
        <v>71</v>
      </c>
      <c r="B38" s="21">
        <v>0.48571428571428571</v>
      </c>
      <c r="C38" s="21">
        <v>0.51428571428571423</v>
      </c>
      <c r="D38" s="21">
        <v>0.31428571428571428</v>
      </c>
      <c r="E38" s="21">
        <v>0.68571428571428572</v>
      </c>
      <c r="F38" s="21">
        <v>0.22857142857142856</v>
      </c>
      <c r="G38" s="21">
        <v>0.77142857142857146</v>
      </c>
      <c r="H38" s="21">
        <v>5.7142857142857141E-2</v>
      </c>
      <c r="I38" s="21">
        <v>0.94285714285714284</v>
      </c>
      <c r="K38" s="22" t="s">
        <v>71</v>
      </c>
      <c r="L38" s="24">
        <f t="shared" si="2"/>
        <v>0.31428571428571428</v>
      </c>
      <c r="M38" s="24">
        <f>E38-C38</f>
        <v>0.17142857142857149</v>
      </c>
      <c r="N38" s="24">
        <f>C38</f>
        <v>0.51428571428571423</v>
      </c>
    </row>
    <row r="39" spans="1:17" x14ac:dyDescent="0.25">
      <c r="A39" s="22" t="s">
        <v>72</v>
      </c>
      <c r="B39" s="21">
        <v>0.93670886075949367</v>
      </c>
      <c r="C39" s="21">
        <v>6.3291139240506333E-2</v>
      </c>
      <c r="D39" s="21">
        <v>0.79746835443037978</v>
      </c>
      <c r="E39" s="21">
        <v>0.20253164556962025</v>
      </c>
      <c r="F39" s="21">
        <v>0.67948717948717952</v>
      </c>
      <c r="G39" s="21">
        <v>0.32051282051282054</v>
      </c>
      <c r="H39" s="21">
        <v>0.32051282051282054</v>
      </c>
      <c r="I39" s="21">
        <v>0.67948717948717952</v>
      </c>
      <c r="K39" s="22" t="s">
        <v>72</v>
      </c>
      <c r="L39" s="24">
        <f t="shared" si="2"/>
        <v>0.79746835443037978</v>
      </c>
      <c r="M39" s="24">
        <f t="shared" si="3"/>
        <v>0.13924050632911392</v>
      </c>
      <c r="N39" s="24">
        <f t="shared" si="4"/>
        <v>6.3291139240506333E-2</v>
      </c>
    </row>
    <row r="40" spans="1:17" ht="15.6" x14ac:dyDescent="0.25">
      <c r="A40" s="22"/>
      <c r="B40" s="21"/>
      <c r="C40" s="21"/>
      <c r="D40" s="21"/>
      <c r="E40" s="21"/>
      <c r="F40" s="21"/>
      <c r="G40" s="21"/>
      <c r="H40" s="21"/>
      <c r="I40" s="21"/>
      <c r="K40" s="22"/>
      <c r="L40" s="74" t="s">
        <v>105</v>
      </c>
      <c r="M40" s="74"/>
      <c r="N40" s="74"/>
    </row>
    <row r="41" spans="1:17" x14ac:dyDescent="0.25">
      <c r="A41" s="22"/>
      <c r="B41" s="21"/>
      <c r="C41" s="21"/>
      <c r="D41" s="21"/>
      <c r="E41" s="21"/>
      <c r="F41" s="21"/>
      <c r="G41" s="21"/>
      <c r="H41" s="21"/>
      <c r="I41" s="21"/>
      <c r="K41" s="22"/>
      <c r="L41" s="75" t="s">
        <v>52</v>
      </c>
      <c r="M41" s="76" t="s">
        <v>53</v>
      </c>
      <c r="N41" s="65" t="s">
        <v>54</v>
      </c>
    </row>
    <row r="42" spans="1:17" ht="13.2" customHeight="1" x14ac:dyDescent="0.25">
      <c r="A42" s="20"/>
      <c r="B42" s="21"/>
      <c r="C42" s="21"/>
      <c r="D42" s="21"/>
      <c r="E42" s="21"/>
      <c r="F42" s="21"/>
      <c r="G42" s="21"/>
      <c r="H42" s="21"/>
      <c r="I42" s="21"/>
      <c r="K42" s="22"/>
      <c r="L42" s="75"/>
      <c r="M42" s="76"/>
      <c r="N42" s="65"/>
      <c r="O42" s="24"/>
      <c r="P42" s="24"/>
      <c r="Q42" s="24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K43" s="22" t="s">
        <v>66</v>
      </c>
      <c r="L43" s="24">
        <f t="shared" ref="L43:L49" si="5">H33</f>
        <v>0.4642857142857143</v>
      </c>
      <c r="M43" s="24">
        <f t="shared" ref="M43:M49" si="6">I33-G33</f>
        <v>0.27380952380952378</v>
      </c>
      <c r="N43" s="24">
        <f t="shared" ref="N43:N49" si="7">G33</f>
        <v>0.26190476190476192</v>
      </c>
      <c r="O43" s="24"/>
      <c r="P43" s="24"/>
      <c r="Q43" s="24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K44" s="22" t="s">
        <v>67</v>
      </c>
      <c r="L44" s="24">
        <f t="shared" si="5"/>
        <v>0.35483870967741937</v>
      </c>
      <c r="M44" s="24">
        <f t="shared" si="6"/>
        <v>0.32258064516129031</v>
      </c>
      <c r="N44" s="24">
        <f t="shared" si="7"/>
        <v>0.32258064516129031</v>
      </c>
      <c r="O44" s="24"/>
      <c r="P44" s="24"/>
      <c r="Q44" s="24"/>
    </row>
    <row r="45" spans="1:17" x14ac:dyDescent="0.25">
      <c r="A45" s="20"/>
      <c r="B45" s="21"/>
      <c r="C45" s="21"/>
      <c r="D45" s="21"/>
      <c r="E45" s="21"/>
      <c r="F45" s="21"/>
      <c r="G45" s="21"/>
      <c r="H45" s="21"/>
      <c r="I45" s="21"/>
      <c r="K45" s="22" t="s">
        <v>68</v>
      </c>
      <c r="L45" s="24">
        <f t="shared" si="5"/>
        <v>9.5238095238095233E-2</v>
      </c>
      <c r="M45" s="24">
        <f t="shared" si="6"/>
        <v>4.7619047619047672E-2</v>
      </c>
      <c r="N45" s="23">
        <f t="shared" si="7"/>
        <v>0.8571428571428571</v>
      </c>
      <c r="O45" s="24"/>
      <c r="P45" s="24"/>
      <c r="Q45" s="24"/>
    </row>
    <row r="46" spans="1:17" x14ac:dyDescent="0.25">
      <c r="A46" s="20"/>
      <c r="B46" s="21"/>
      <c r="C46" s="21"/>
      <c r="D46" s="21"/>
      <c r="E46" s="21"/>
      <c r="F46" s="21"/>
      <c r="G46" s="21"/>
      <c r="H46" s="21"/>
      <c r="I46" s="21"/>
      <c r="K46" s="22" t="s">
        <v>69</v>
      </c>
      <c r="L46" s="24">
        <f t="shared" si="5"/>
        <v>0.14583333333333334</v>
      </c>
      <c r="M46" s="24">
        <f t="shared" si="6"/>
        <v>0.38477891156462579</v>
      </c>
      <c r="N46" s="24">
        <f t="shared" si="7"/>
        <v>0.46938775510204084</v>
      </c>
      <c r="O46" s="24"/>
      <c r="P46" s="24"/>
      <c r="Q46" s="24"/>
    </row>
    <row r="47" spans="1:17" x14ac:dyDescent="0.25">
      <c r="A47" s="20"/>
      <c r="B47" s="21"/>
      <c r="C47" s="21"/>
      <c r="D47" s="21"/>
      <c r="E47" s="21"/>
      <c r="F47" s="21"/>
      <c r="G47" s="21"/>
      <c r="H47" s="21"/>
      <c r="I47" s="21"/>
      <c r="K47" s="22" t="s">
        <v>70</v>
      </c>
      <c r="L47" s="24">
        <f t="shared" si="5"/>
        <v>0.22077922077922077</v>
      </c>
      <c r="M47" s="24">
        <f t="shared" si="6"/>
        <v>0.25974025974025983</v>
      </c>
      <c r="N47" s="24">
        <f t="shared" si="7"/>
        <v>0.51948051948051943</v>
      </c>
      <c r="O47" s="24"/>
      <c r="P47" s="24"/>
      <c r="Q47" s="24"/>
    </row>
    <row r="48" spans="1:17" x14ac:dyDescent="0.25">
      <c r="A48" s="20"/>
      <c r="B48" s="21"/>
      <c r="C48" s="21"/>
      <c r="D48" s="21"/>
      <c r="E48" s="21"/>
      <c r="F48" s="21"/>
      <c r="G48" s="21"/>
      <c r="H48" s="21"/>
      <c r="I48" s="21"/>
      <c r="K48" s="22" t="s">
        <v>71</v>
      </c>
      <c r="L48" s="24">
        <f t="shared" si="5"/>
        <v>5.7142857142857141E-2</v>
      </c>
      <c r="M48" s="24">
        <f t="shared" si="6"/>
        <v>0.17142857142857137</v>
      </c>
      <c r="N48" s="23">
        <f t="shared" si="7"/>
        <v>0.77142857142857146</v>
      </c>
      <c r="O48" s="24"/>
      <c r="P48" s="24"/>
      <c r="Q48" s="24"/>
    </row>
    <row r="49" spans="1:17" ht="25.2" customHeight="1" x14ac:dyDescent="0.25">
      <c r="A49" s="20"/>
      <c r="B49" s="88" t="s">
        <v>104</v>
      </c>
      <c r="C49" s="88"/>
      <c r="D49" s="88"/>
      <c r="E49" s="88"/>
      <c r="F49" s="74" t="s">
        <v>105</v>
      </c>
      <c r="G49" s="74"/>
      <c r="H49" s="74"/>
      <c r="I49" s="74"/>
      <c r="K49" s="22" t="s">
        <v>72</v>
      </c>
      <c r="L49" s="24">
        <f t="shared" si="5"/>
        <v>0.32051282051282054</v>
      </c>
      <c r="M49" s="24">
        <f t="shared" si="6"/>
        <v>0.35897435897435898</v>
      </c>
      <c r="N49" s="24">
        <f t="shared" si="7"/>
        <v>0.32051282051282054</v>
      </c>
      <c r="O49" s="24"/>
      <c r="P49" s="24"/>
      <c r="Q49" s="24"/>
    </row>
    <row r="50" spans="1:17" ht="15.6" x14ac:dyDescent="0.25">
      <c r="A50" s="25"/>
      <c r="B50" s="66" t="s">
        <v>97</v>
      </c>
      <c r="C50" s="68"/>
      <c r="D50" s="66" t="s">
        <v>99</v>
      </c>
      <c r="E50" s="68"/>
      <c r="F50" s="79" t="s">
        <v>98</v>
      </c>
      <c r="G50" s="81"/>
      <c r="H50" s="79" t="s">
        <v>100</v>
      </c>
      <c r="I50" s="81"/>
      <c r="L50" s="66" t="s">
        <v>104</v>
      </c>
      <c r="M50" s="67"/>
      <c r="N50" s="68"/>
    </row>
    <row r="51" spans="1:17" ht="13.2" customHeight="1" x14ac:dyDescent="0.25">
      <c r="A51" s="89" t="s">
        <v>73</v>
      </c>
      <c r="B51" s="90" t="s">
        <v>101</v>
      </c>
      <c r="C51" s="90" t="s">
        <v>102</v>
      </c>
      <c r="D51" s="90" t="s">
        <v>101</v>
      </c>
      <c r="E51" s="90" t="s">
        <v>103</v>
      </c>
      <c r="F51" s="90" t="s">
        <v>101</v>
      </c>
      <c r="G51" s="90" t="s">
        <v>102</v>
      </c>
      <c r="H51" s="90" t="s">
        <v>101</v>
      </c>
      <c r="I51" s="90" t="s">
        <v>103</v>
      </c>
      <c r="K51" s="89" t="s">
        <v>73</v>
      </c>
      <c r="L51" s="75" t="s">
        <v>52</v>
      </c>
      <c r="M51" s="76" t="s">
        <v>53</v>
      </c>
      <c r="N51" s="65" t="s">
        <v>54</v>
      </c>
    </row>
    <row r="52" spans="1:17" x14ac:dyDescent="0.25">
      <c r="A52" s="89"/>
      <c r="B52" s="90"/>
      <c r="C52" s="90"/>
      <c r="D52" s="90"/>
      <c r="E52" s="90"/>
      <c r="F52" s="90"/>
      <c r="G52" s="90"/>
      <c r="H52" s="90"/>
      <c r="I52" s="90"/>
      <c r="K52" s="89"/>
      <c r="L52" s="75"/>
      <c r="M52" s="76"/>
      <c r="N52" s="65"/>
    </row>
    <row r="53" spans="1:17" x14ac:dyDescent="0.25">
      <c r="A53" s="20" t="s">
        <v>74</v>
      </c>
      <c r="B53" s="21">
        <v>0.93421052631578949</v>
      </c>
      <c r="C53" s="21">
        <v>6.5789473684210523E-2</v>
      </c>
      <c r="D53" s="21">
        <v>0.77631578947368418</v>
      </c>
      <c r="E53" s="21">
        <v>0.22368421052631579</v>
      </c>
      <c r="F53" s="21">
        <v>0.63157894736842102</v>
      </c>
      <c r="G53" s="21">
        <v>0.36842105263157893</v>
      </c>
      <c r="H53" s="21">
        <v>0.47368421052631576</v>
      </c>
      <c r="I53" s="21">
        <v>0.52631578947368418</v>
      </c>
      <c r="K53" s="20" t="s">
        <v>74</v>
      </c>
      <c r="L53" s="23">
        <f>D53</f>
        <v>0.77631578947368418</v>
      </c>
      <c r="M53" s="24">
        <f>E53-C53</f>
        <v>0.15789473684210525</v>
      </c>
      <c r="N53" s="24">
        <f>C53</f>
        <v>6.5789473684210523E-2</v>
      </c>
    </row>
    <row r="54" spans="1:17" x14ac:dyDescent="0.25">
      <c r="A54" s="20" t="s">
        <v>75</v>
      </c>
      <c r="B54" s="21">
        <v>0.89928057553956831</v>
      </c>
      <c r="C54" s="21">
        <v>0.10071942446043165</v>
      </c>
      <c r="D54" s="21">
        <v>0.71942446043165464</v>
      </c>
      <c r="E54" s="21">
        <v>0.2805755395683453</v>
      </c>
      <c r="F54" s="21">
        <v>0.59420289855072461</v>
      </c>
      <c r="G54" s="21">
        <v>0.40579710144927539</v>
      </c>
      <c r="H54" s="21">
        <v>0.21739130434782608</v>
      </c>
      <c r="I54" s="21">
        <v>0.78260869565217395</v>
      </c>
      <c r="K54" s="20" t="s">
        <v>75</v>
      </c>
      <c r="L54" s="23">
        <f t="shared" ref="L54:L56" si="8">D54</f>
        <v>0.71942446043165464</v>
      </c>
      <c r="M54" s="24">
        <f t="shared" ref="M54:M56" si="9">E54-C54</f>
        <v>0.17985611510791366</v>
      </c>
      <c r="N54" s="24">
        <f t="shared" ref="N54:N56" si="10">C54</f>
        <v>0.10071942446043165</v>
      </c>
    </row>
    <row r="55" spans="1:17" x14ac:dyDescent="0.25">
      <c r="A55" s="20" t="s">
        <v>76</v>
      </c>
      <c r="B55" s="21">
        <v>0.87387387387387383</v>
      </c>
      <c r="C55" s="21">
        <v>0.12612612612612611</v>
      </c>
      <c r="D55" s="21">
        <v>0.67567567567567566</v>
      </c>
      <c r="E55" s="21">
        <v>0.32432432432432434</v>
      </c>
      <c r="F55" s="21">
        <v>0.47272727272727272</v>
      </c>
      <c r="G55" s="21">
        <v>0.52727272727272723</v>
      </c>
      <c r="H55" s="21">
        <v>0.20909090909090908</v>
      </c>
      <c r="I55" s="21">
        <v>0.79090909090909089</v>
      </c>
      <c r="K55" s="20" t="s">
        <v>76</v>
      </c>
      <c r="L55" s="23">
        <f t="shared" si="8"/>
        <v>0.67567567567567566</v>
      </c>
      <c r="M55" s="24">
        <f t="shared" si="9"/>
        <v>0.19819819819819823</v>
      </c>
      <c r="N55" s="24">
        <f t="shared" si="10"/>
        <v>0.12612612612612611</v>
      </c>
    </row>
    <row r="56" spans="1:17" x14ac:dyDescent="0.25">
      <c r="A56" s="20" t="s">
        <v>77</v>
      </c>
      <c r="B56" s="21">
        <v>0.78431372549019607</v>
      </c>
      <c r="C56" s="21">
        <v>0.21568627450980393</v>
      </c>
      <c r="D56" s="21">
        <v>0.60784313725490191</v>
      </c>
      <c r="E56" s="21">
        <v>0.39215686274509803</v>
      </c>
      <c r="F56" s="21">
        <v>0.5490196078431373</v>
      </c>
      <c r="G56" s="21">
        <v>0.45098039215686275</v>
      </c>
      <c r="H56" s="21">
        <v>0.28000000000000003</v>
      </c>
      <c r="I56" s="21">
        <v>0.72</v>
      </c>
      <c r="K56" s="20" t="s">
        <v>77</v>
      </c>
      <c r="L56" s="23">
        <f t="shared" si="8"/>
        <v>0.60784313725490191</v>
      </c>
      <c r="M56" s="24">
        <f t="shared" si="9"/>
        <v>0.1764705882352941</v>
      </c>
      <c r="N56" s="24">
        <f t="shared" si="10"/>
        <v>0.21568627450980393</v>
      </c>
    </row>
    <row r="57" spans="1:17" ht="15.6" x14ac:dyDescent="0.25">
      <c r="A57" s="20"/>
      <c r="B57" s="21"/>
      <c r="C57" s="21"/>
      <c r="D57" s="21"/>
      <c r="E57" s="21"/>
      <c r="F57" s="21"/>
      <c r="G57" s="21"/>
      <c r="H57" s="21"/>
      <c r="I57" s="21"/>
      <c r="K57" s="20"/>
      <c r="L57" s="74" t="s">
        <v>105</v>
      </c>
      <c r="M57" s="74"/>
      <c r="N57" s="74"/>
    </row>
    <row r="58" spans="1:17" x14ac:dyDescent="0.25">
      <c r="A58" s="20"/>
      <c r="B58" s="21"/>
      <c r="C58" s="21"/>
      <c r="D58" s="21"/>
      <c r="E58" s="21"/>
      <c r="F58" s="21"/>
      <c r="G58" s="21"/>
      <c r="H58" s="21"/>
      <c r="I58" s="21"/>
      <c r="K58" s="20"/>
      <c r="L58" s="75" t="s">
        <v>52</v>
      </c>
      <c r="M58" s="76" t="s">
        <v>53</v>
      </c>
      <c r="N58" s="65" t="s">
        <v>54</v>
      </c>
    </row>
    <row r="59" spans="1:17" x14ac:dyDescent="0.25">
      <c r="A59" s="20"/>
      <c r="B59" s="21"/>
      <c r="C59" s="21"/>
      <c r="D59" s="21"/>
      <c r="E59" s="21"/>
      <c r="F59" s="21"/>
      <c r="G59" s="21"/>
      <c r="H59" s="21"/>
      <c r="I59" s="21"/>
      <c r="K59" s="20"/>
      <c r="L59" s="75"/>
      <c r="M59" s="76"/>
      <c r="N59" s="65"/>
      <c r="O59" s="24"/>
      <c r="P59" s="24"/>
      <c r="Q59" s="24"/>
    </row>
    <row r="60" spans="1:17" x14ac:dyDescent="0.25">
      <c r="A60" s="20"/>
      <c r="B60" s="21"/>
      <c r="C60" s="21"/>
      <c r="D60" s="21"/>
      <c r="E60" s="21"/>
      <c r="F60" s="21"/>
      <c r="G60" s="21"/>
      <c r="H60" s="21"/>
      <c r="I60" s="21"/>
      <c r="K60" s="20" t="s">
        <v>74</v>
      </c>
      <c r="L60" s="24">
        <f>H53</f>
        <v>0.47368421052631576</v>
      </c>
      <c r="M60" s="24">
        <f>I53-G53</f>
        <v>0.15789473684210525</v>
      </c>
      <c r="N60" s="24">
        <f>G53</f>
        <v>0.36842105263157893</v>
      </c>
      <c r="O60" s="24"/>
      <c r="P60" s="24"/>
      <c r="Q60" s="24"/>
    </row>
    <row r="61" spans="1:17" x14ac:dyDescent="0.25">
      <c r="A61" s="20"/>
      <c r="B61" s="21"/>
      <c r="C61" s="21"/>
      <c r="D61" s="21"/>
      <c r="E61" s="21"/>
      <c r="F61" s="21"/>
      <c r="G61" s="21"/>
      <c r="H61" s="21"/>
      <c r="I61" s="21"/>
      <c r="K61" s="20" t="s">
        <v>75</v>
      </c>
      <c r="L61" s="24">
        <f>H54</f>
        <v>0.21739130434782608</v>
      </c>
      <c r="M61" s="24">
        <f>I54-G54</f>
        <v>0.37681159420289856</v>
      </c>
      <c r="N61" s="24">
        <f>G54</f>
        <v>0.40579710144927539</v>
      </c>
      <c r="O61" s="24"/>
      <c r="P61" s="24"/>
      <c r="Q61" s="24"/>
    </row>
    <row r="62" spans="1:17" x14ac:dyDescent="0.25">
      <c r="A62" s="20"/>
      <c r="B62" s="21"/>
      <c r="C62" s="21"/>
      <c r="D62" s="21"/>
      <c r="E62" s="21"/>
      <c r="F62" s="21"/>
      <c r="G62" s="21"/>
      <c r="H62" s="21"/>
      <c r="I62" s="21"/>
      <c r="K62" s="20" t="s">
        <v>76</v>
      </c>
      <c r="L62" s="24">
        <f>H55</f>
        <v>0.20909090909090908</v>
      </c>
      <c r="M62" s="24">
        <f>I55-G55</f>
        <v>0.26363636363636367</v>
      </c>
      <c r="N62" s="24">
        <f>G55</f>
        <v>0.52727272727272723</v>
      </c>
      <c r="O62" s="24"/>
      <c r="P62" s="24"/>
      <c r="Q62" s="24"/>
    </row>
    <row r="63" spans="1:17" x14ac:dyDescent="0.25">
      <c r="A63" s="20"/>
      <c r="B63" s="21"/>
      <c r="C63" s="21"/>
      <c r="D63" s="21"/>
      <c r="E63" s="21"/>
      <c r="F63" s="21"/>
      <c r="G63" s="21"/>
      <c r="H63" s="21"/>
      <c r="I63" s="21"/>
      <c r="K63" s="20" t="s">
        <v>77</v>
      </c>
      <c r="L63" s="24">
        <f>H56</f>
        <v>0.28000000000000003</v>
      </c>
      <c r="M63" s="24">
        <f>I56-G56</f>
        <v>0.26901960784313722</v>
      </c>
      <c r="N63" s="24">
        <f>G56</f>
        <v>0.45098039215686275</v>
      </c>
      <c r="O63" s="24"/>
      <c r="P63" s="24"/>
      <c r="Q63" s="24"/>
    </row>
    <row r="64" spans="1:17" ht="15.6" x14ac:dyDescent="0.25">
      <c r="A64" s="25"/>
      <c r="B64" s="66" t="s">
        <v>97</v>
      </c>
      <c r="C64" s="68"/>
      <c r="D64" s="66" t="s">
        <v>99</v>
      </c>
      <c r="E64" s="68"/>
      <c r="F64" s="79" t="s">
        <v>98</v>
      </c>
      <c r="G64" s="81"/>
      <c r="H64" s="79" t="s">
        <v>100</v>
      </c>
      <c r="I64" s="81"/>
      <c r="L64" s="66" t="s">
        <v>104</v>
      </c>
      <c r="M64" s="67"/>
      <c r="N64" s="68"/>
    </row>
    <row r="65" spans="1:17" ht="13.2" customHeight="1" x14ac:dyDescent="0.25">
      <c r="A65" s="89" t="s">
        <v>78</v>
      </c>
      <c r="B65" s="90" t="s">
        <v>101</v>
      </c>
      <c r="C65" s="90" t="s">
        <v>102</v>
      </c>
      <c r="D65" s="90" t="s">
        <v>101</v>
      </c>
      <c r="E65" s="90" t="s">
        <v>103</v>
      </c>
      <c r="F65" s="90" t="s">
        <v>101</v>
      </c>
      <c r="G65" s="90" t="s">
        <v>102</v>
      </c>
      <c r="H65" s="90" t="s">
        <v>101</v>
      </c>
      <c r="I65" s="90" t="s">
        <v>103</v>
      </c>
      <c r="K65" s="91" t="s">
        <v>78</v>
      </c>
      <c r="L65" s="75" t="s">
        <v>52</v>
      </c>
      <c r="M65" s="76" t="s">
        <v>53</v>
      </c>
      <c r="N65" s="65" t="s">
        <v>54</v>
      </c>
    </row>
    <row r="66" spans="1:17" x14ac:dyDescent="0.25">
      <c r="A66" s="89"/>
      <c r="B66" s="90"/>
      <c r="C66" s="90"/>
      <c r="D66" s="90"/>
      <c r="E66" s="90"/>
      <c r="F66" s="90"/>
      <c r="G66" s="90"/>
      <c r="H66" s="90"/>
      <c r="I66" s="90"/>
      <c r="K66" s="91"/>
      <c r="L66" s="75"/>
      <c r="M66" s="76"/>
      <c r="N66" s="65"/>
    </row>
    <row r="67" spans="1:17" x14ac:dyDescent="0.25">
      <c r="A67" s="20" t="s">
        <v>79</v>
      </c>
      <c r="B67" s="21">
        <v>0.94318181818181823</v>
      </c>
      <c r="C67" s="21">
        <v>5.6818181818181816E-2</v>
      </c>
      <c r="D67" s="21">
        <v>0.78409090909090906</v>
      </c>
      <c r="E67" s="21">
        <v>0.21590909090909091</v>
      </c>
      <c r="F67" s="21">
        <v>0.70454545454545459</v>
      </c>
      <c r="G67" s="21">
        <v>0.29545454545454547</v>
      </c>
      <c r="H67" s="21">
        <v>0.47126436781609193</v>
      </c>
      <c r="I67" s="21">
        <v>0.52873563218390807</v>
      </c>
      <c r="K67" s="20" t="s">
        <v>80</v>
      </c>
      <c r="L67" s="23">
        <f>D67</f>
        <v>0.78409090909090906</v>
      </c>
      <c r="M67" s="24">
        <f>E67-C67</f>
        <v>0.15909090909090909</v>
      </c>
      <c r="N67" s="24">
        <f>C67</f>
        <v>5.6818181818181816E-2</v>
      </c>
    </row>
    <row r="68" spans="1:17" x14ac:dyDescent="0.25">
      <c r="A68" s="20" t="s">
        <v>81</v>
      </c>
      <c r="B68" s="21">
        <v>0.91803278688524592</v>
      </c>
      <c r="C68" s="21">
        <v>8.1967213114754092E-2</v>
      </c>
      <c r="D68" s="21">
        <v>0.73770491803278693</v>
      </c>
      <c r="E68" s="21">
        <v>0.26229508196721313</v>
      </c>
      <c r="F68" s="21">
        <v>0.56906077348066297</v>
      </c>
      <c r="G68" s="21">
        <v>0.43093922651933703</v>
      </c>
      <c r="H68" s="21">
        <v>0.22099447513812154</v>
      </c>
      <c r="I68" s="21">
        <v>0.77900552486187846</v>
      </c>
      <c r="K68" s="20" t="s">
        <v>82</v>
      </c>
      <c r="L68" s="23">
        <f t="shared" ref="L68:L69" si="11">D68</f>
        <v>0.73770491803278693</v>
      </c>
      <c r="M68" s="24">
        <f t="shared" ref="M68:M69" si="12">E68-C68</f>
        <v>0.18032786885245905</v>
      </c>
      <c r="N68" s="24">
        <f t="shared" ref="N68:N69" si="13">C68</f>
        <v>8.1967213114754092E-2</v>
      </c>
    </row>
    <row r="69" spans="1:17" x14ac:dyDescent="0.25">
      <c r="A69" s="20" t="s">
        <v>83</v>
      </c>
      <c r="B69" s="21">
        <v>0.77173913043478259</v>
      </c>
      <c r="C69" s="21">
        <v>0.22826086956521738</v>
      </c>
      <c r="D69" s="21">
        <v>0.56521739130434778</v>
      </c>
      <c r="E69" s="21">
        <v>0.43478260869565216</v>
      </c>
      <c r="F69" s="21">
        <v>0.40217391304347827</v>
      </c>
      <c r="G69" s="21">
        <v>0.59782608695652173</v>
      </c>
      <c r="H69" s="21">
        <v>0.18478260869565216</v>
      </c>
      <c r="I69" s="21">
        <v>0.81521739130434778</v>
      </c>
      <c r="K69" s="20" t="s">
        <v>83</v>
      </c>
      <c r="L69" s="24">
        <f t="shared" si="11"/>
        <v>0.56521739130434778</v>
      </c>
      <c r="M69" s="24">
        <f t="shared" si="12"/>
        <v>0.20652173913043478</v>
      </c>
      <c r="N69" s="24">
        <f t="shared" si="13"/>
        <v>0.22826086956521738</v>
      </c>
    </row>
    <row r="70" spans="1:17" ht="15.6" x14ac:dyDescent="0.25">
      <c r="A70" s="20"/>
      <c r="B70" s="21"/>
      <c r="C70" s="21"/>
      <c r="D70" s="21"/>
      <c r="E70" s="21"/>
      <c r="F70" s="21"/>
      <c r="G70" s="21"/>
      <c r="H70" s="21"/>
      <c r="I70" s="21"/>
      <c r="K70" s="20"/>
      <c r="L70" s="74" t="s">
        <v>105</v>
      </c>
      <c r="M70" s="74"/>
      <c r="N70" s="74"/>
    </row>
    <row r="71" spans="1:17" x14ac:dyDescent="0.25">
      <c r="A71" s="20"/>
      <c r="B71" s="21"/>
      <c r="C71" s="21"/>
      <c r="D71" s="21"/>
      <c r="E71" s="21"/>
      <c r="F71" s="21"/>
      <c r="G71" s="21"/>
      <c r="H71" s="21"/>
      <c r="I71" s="21"/>
      <c r="K71" s="20"/>
      <c r="L71" s="75" t="s">
        <v>52</v>
      </c>
      <c r="M71" s="76" t="s">
        <v>53</v>
      </c>
      <c r="N71" s="65" t="s">
        <v>54</v>
      </c>
    </row>
    <row r="72" spans="1:17" x14ac:dyDescent="0.25">
      <c r="A72" s="20"/>
      <c r="B72" s="21"/>
      <c r="C72" s="21"/>
      <c r="D72" s="21"/>
      <c r="E72" s="21"/>
      <c r="F72" s="21"/>
      <c r="G72" s="21"/>
      <c r="H72" s="21"/>
      <c r="I72" s="21"/>
      <c r="K72" s="20"/>
      <c r="L72" s="75"/>
      <c r="M72" s="76"/>
      <c r="N72" s="65"/>
      <c r="O72" s="24"/>
      <c r="P72" s="24"/>
      <c r="Q72" s="23"/>
    </row>
    <row r="73" spans="1:17" x14ac:dyDescent="0.25">
      <c r="A73" s="20"/>
      <c r="B73" s="21"/>
      <c r="C73" s="21"/>
      <c r="D73" s="21"/>
      <c r="E73" s="21"/>
      <c r="F73" s="21"/>
      <c r="G73" s="21"/>
      <c r="H73" s="21"/>
      <c r="I73" s="21"/>
      <c r="K73" s="20" t="s">
        <v>80</v>
      </c>
      <c r="L73" s="24">
        <f>H67</f>
        <v>0.47126436781609193</v>
      </c>
      <c r="M73" s="24">
        <f>I67-G67</f>
        <v>0.2332810867293626</v>
      </c>
      <c r="N73" s="24">
        <f>G67</f>
        <v>0.29545454545454547</v>
      </c>
      <c r="O73" s="24"/>
      <c r="P73" s="24"/>
      <c r="Q73" s="23"/>
    </row>
    <row r="74" spans="1:17" x14ac:dyDescent="0.25">
      <c r="A74" s="20"/>
      <c r="B74" s="21"/>
      <c r="C74" s="21"/>
      <c r="D74" s="21"/>
      <c r="E74" s="21"/>
      <c r="F74" s="21"/>
      <c r="G74" s="21"/>
      <c r="H74" s="21"/>
      <c r="I74" s="21"/>
      <c r="K74" s="20" t="s">
        <v>82</v>
      </c>
      <c r="L74" s="24">
        <f>H68</f>
        <v>0.22099447513812154</v>
      </c>
      <c r="M74" s="24">
        <f>I68-G68</f>
        <v>0.34806629834254144</v>
      </c>
      <c r="N74" s="24">
        <f>G68</f>
        <v>0.43093922651933703</v>
      </c>
      <c r="O74" s="24"/>
      <c r="P74" s="24"/>
      <c r="Q74" s="23"/>
    </row>
    <row r="75" spans="1:17" x14ac:dyDescent="0.25">
      <c r="A75" s="20"/>
      <c r="B75" s="21"/>
      <c r="C75" s="21"/>
      <c r="D75" s="21"/>
      <c r="E75" s="21"/>
      <c r="F75" s="21"/>
      <c r="G75" s="21"/>
      <c r="H75" s="21"/>
      <c r="I75" s="21"/>
      <c r="K75" s="20" t="s">
        <v>83</v>
      </c>
      <c r="L75" s="24">
        <f>H69</f>
        <v>0.18478260869565216</v>
      </c>
      <c r="M75" s="24">
        <f>I69-G69</f>
        <v>0.21739130434782605</v>
      </c>
      <c r="N75" s="23">
        <f>G69</f>
        <v>0.59782608695652173</v>
      </c>
      <c r="O75" s="24"/>
      <c r="P75" s="24"/>
      <c r="Q75" s="23"/>
    </row>
    <row r="76" spans="1:17" ht="15.6" x14ac:dyDescent="0.25">
      <c r="A76" s="25"/>
      <c r="B76" s="66" t="s">
        <v>97</v>
      </c>
      <c r="C76" s="68"/>
      <c r="D76" s="66" t="s">
        <v>99</v>
      </c>
      <c r="E76" s="68"/>
      <c r="F76" s="79" t="s">
        <v>98</v>
      </c>
      <c r="G76" s="81"/>
      <c r="H76" s="79" t="s">
        <v>100</v>
      </c>
      <c r="I76" s="81"/>
      <c r="L76" s="66" t="s">
        <v>104</v>
      </c>
      <c r="M76" s="67"/>
      <c r="N76" s="68"/>
    </row>
    <row r="77" spans="1:17" ht="13.2" customHeight="1" x14ac:dyDescent="0.25">
      <c r="A77" s="89" t="s">
        <v>84</v>
      </c>
      <c r="B77" s="90" t="s">
        <v>101</v>
      </c>
      <c r="C77" s="90" t="s">
        <v>102</v>
      </c>
      <c r="D77" s="90" t="s">
        <v>101</v>
      </c>
      <c r="E77" s="90" t="s">
        <v>103</v>
      </c>
      <c r="F77" s="90" t="s">
        <v>101</v>
      </c>
      <c r="G77" s="90" t="s">
        <v>102</v>
      </c>
      <c r="H77" s="90" t="s">
        <v>101</v>
      </c>
      <c r="I77" s="90" t="s">
        <v>103</v>
      </c>
      <c r="K77" s="89" t="s">
        <v>84</v>
      </c>
      <c r="L77" s="75" t="s">
        <v>52</v>
      </c>
      <c r="M77" s="76" t="s">
        <v>53</v>
      </c>
      <c r="N77" s="65" t="s">
        <v>54</v>
      </c>
    </row>
    <row r="78" spans="1:17" x14ac:dyDescent="0.25">
      <c r="A78" s="89"/>
      <c r="B78" s="90"/>
      <c r="C78" s="90"/>
      <c r="D78" s="90"/>
      <c r="E78" s="90"/>
      <c r="F78" s="90"/>
      <c r="G78" s="90"/>
      <c r="H78" s="90"/>
      <c r="I78" s="90"/>
      <c r="K78" s="89"/>
      <c r="L78" s="75"/>
      <c r="M78" s="76"/>
      <c r="N78" s="65"/>
    </row>
    <row r="79" spans="1:17" x14ac:dyDescent="0.25">
      <c r="A79" s="20" t="s">
        <v>85</v>
      </c>
      <c r="B79" s="21">
        <v>0.95731707317073167</v>
      </c>
      <c r="C79" s="21">
        <v>4.2682926829268296E-2</v>
      </c>
      <c r="D79" s="21">
        <v>0.76829268292682928</v>
      </c>
      <c r="E79" s="21">
        <v>0.23170731707317074</v>
      </c>
      <c r="F79" s="21">
        <v>0.59146341463414631</v>
      </c>
      <c r="G79" s="21">
        <v>0.40853658536585363</v>
      </c>
      <c r="H79" s="21">
        <v>0.32926829268292684</v>
      </c>
      <c r="I79" s="21">
        <v>0.67073170731707321</v>
      </c>
      <c r="K79" s="20" t="s">
        <v>86</v>
      </c>
      <c r="L79" s="23">
        <f>D79</f>
        <v>0.76829268292682928</v>
      </c>
      <c r="M79" s="24">
        <f>E79-C79</f>
        <v>0.18902439024390244</v>
      </c>
      <c r="N79" s="24">
        <f>C79</f>
        <v>4.2682926829268296E-2</v>
      </c>
    </row>
    <row r="80" spans="1:17" x14ac:dyDescent="0.25">
      <c r="A80" s="20" t="s">
        <v>87</v>
      </c>
      <c r="B80" s="21">
        <v>0.92372881355932202</v>
      </c>
      <c r="C80" s="21">
        <v>7.6271186440677971E-2</v>
      </c>
      <c r="D80" s="21">
        <v>0.76271186440677963</v>
      </c>
      <c r="E80" s="21">
        <v>0.23728813559322035</v>
      </c>
      <c r="F80" s="21">
        <v>0.68376068376068377</v>
      </c>
      <c r="G80" s="21">
        <v>0.31623931623931623</v>
      </c>
      <c r="H80" s="21">
        <v>0.24786324786324787</v>
      </c>
      <c r="I80" s="21">
        <v>0.75213675213675213</v>
      </c>
      <c r="K80" s="20" t="s">
        <v>88</v>
      </c>
      <c r="L80" s="23">
        <f t="shared" ref="L80:L83" si="14">D80</f>
        <v>0.76271186440677963</v>
      </c>
      <c r="M80" s="24">
        <f t="shared" ref="M80:M83" si="15">E80-C80</f>
        <v>0.16101694915254239</v>
      </c>
      <c r="N80" s="24">
        <f t="shared" ref="N80:N83" si="16">C80</f>
        <v>7.6271186440677971E-2</v>
      </c>
    </row>
    <row r="81" spans="1:14" x14ac:dyDescent="0.25">
      <c r="A81" s="20" t="s">
        <v>89</v>
      </c>
      <c r="B81" s="21">
        <v>0.95121951219512191</v>
      </c>
      <c r="C81" s="21">
        <v>4.878048780487805E-2</v>
      </c>
      <c r="D81" s="21">
        <v>0.73170731707317072</v>
      </c>
      <c r="E81" s="21">
        <v>0.26829268292682928</v>
      </c>
      <c r="F81" s="21">
        <v>0.53658536585365857</v>
      </c>
      <c r="G81" s="21">
        <v>0.46341463414634149</v>
      </c>
      <c r="H81" s="21">
        <v>0.35</v>
      </c>
      <c r="I81" s="21">
        <v>0.65</v>
      </c>
      <c r="K81" s="20" t="s">
        <v>90</v>
      </c>
      <c r="L81" s="23">
        <f t="shared" si="14"/>
        <v>0.73170731707317072</v>
      </c>
      <c r="M81" s="24">
        <f t="shared" si="15"/>
        <v>0.21951219512195125</v>
      </c>
      <c r="N81" s="24">
        <f t="shared" si="16"/>
        <v>4.878048780487805E-2</v>
      </c>
    </row>
    <row r="82" spans="1:14" x14ac:dyDescent="0.25">
      <c r="A82" s="20" t="s">
        <v>91</v>
      </c>
      <c r="B82" s="21">
        <v>0.72222222222222221</v>
      </c>
      <c r="C82" s="21">
        <v>0.27777777777777779</v>
      </c>
      <c r="D82" s="21">
        <v>0.5</v>
      </c>
      <c r="E82" s="21">
        <v>0.5</v>
      </c>
      <c r="F82" s="21">
        <v>0.3888888888888889</v>
      </c>
      <c r="G82" s="21">
        <v>0.61111111111111116</v>
      </c>
      <c r="H82" s="21">
        <v>0.22222222222222221</v>
      </c>
      <c r="I82" s="21">
        <v>0.77777777777777779</v>
      </c>
      <c r="K82" s="20" t="s">
        <v>92</v>
      </c>
      <c r="L82" s="24">
        <f t="shared" si="14"/>
        <v>0.5</v>
      </c>
      <c r="M82" s="24">
        <f t="shared" si="15"/>
        <v>0.22222222222222221</v>
      </c>
      <c r="N82" s="24">
        <f t="shared" si="16"/>
        <v>0.27777777777777779</v>
      </c>
    </row>
    <row r="83" spans="1:14" x14ac:dyDescent="0.25">
      <c r="A83" s="20" t="s">
        <v>93</v>
      </c>
      <c r="B83" s="21">
        <v>0.41666666666666669</v>
      </c>
      <c r="C83" s="21">
        <v>0.58333333333333337</v>
      </c>
      <c r="D83" s="21">
        <v>0.27777777777777779</v>
      </c>
      <c r="E83" s="21">
        <v>0.72222222222222221</v>
      </c>
      <c r="F83" s="21">
        <v>0.11428571428571428</v>
      </c>
      <c r="G83" s="21">
        <v>0.88571428571428568</v>
      </c>
      <c r="H83" s="21">
        <v>5.7142857142857141E-2</v>
      </c>
      <c r="I83" s="21">
        <v>0.94285714285714284</v>
      </c>
      <c r="K83" s="20" t="s">
        <v>94</v>
      </c>
      <c r="L83" s="24">
        <f t="shared" si="14"/>
        <v>0.27777777777777779</v>
      </c>
      <c r="M83" s="24">
        <f t="shared" si="15"/>
        <v>0.13888888888888884</v>
      </c>
      <c r="N83" s="24">
        <f t="shared" si="16"/>
        <v>0.58333333333333337</v>
      </c>
    </row>
    <row r="84" spans="1:14" ht="15.6" x14ac:dyDescent="0.25">
      <c r="A84" s="20"/>
      <c r="B84" s="21"/>
      <c r="C84" s="21"/>
      <c r="D84" s="21"/>
      <c r="E84" s="21"/>
      <c r="F84" s="21"/>
      <c r="G84" s="21"/>
      <c r="H84" s="21"/>
      <c r="I84" s="21"/>
      <c r="K84" s="20"/>
      <c r="L84" s="74" t="s">
        <v>105</v>
      </c>
      <c r="M84" s="74"/>
      <c r="N84" s="74"/>
    </row>
    <row r="85" spans="1:14" x14ac:dyDescent="0.25">
      <c r="A85" s="20"/>
      <c r="B85" s="21"/>
      <c r="C85" s="21"/>
      <c r="D85" s="21"/>
      <c r="E85" s="21"/>
      <c r="F85" s="21"/>
      <c r="G85" s="21"/>
      <c r="H85" s="21"/>
      <c r="I85" s="21"/>
      <c r="K85" s="20"/>
      <c r="L85" s="75" t="s">
        <v>52</v>
      </c>
      <c r="M85" s="76" t="s">
        <v>53</v>
      </c>
      <c r="N85" s="65" t="s">
        <v>54</v>
      </c>
    </row>
    <row r="86" spans="1:14" x14ac:dyDescent="0.25">
      <c r="L86" s="75"/>
      <c r="M86" s="76"/>
      <c r="N86" s="65"/>
    </row>
    <row r="87" spans="1:14" x14ac:dyDescent="0.25">
      <c r="K87" s="20" t="s">
        <v>86</v>
      </c>
      <c r="L87" s="24">
        <f>H79</f>
        <v>0.32926829268292684</v>
      </c>
      <c r="M87" s="24">
        <f>I79-G79</f>
        <v>0.26219512195121958</v>
      </c>
      <c r="N87" s="24">
        <f>G79</f>
        <v>0.40853658536585363</v>
      </c>
    </row>
    <row r="88" spans="1:14" x14ac:dyDescent="0.25">
      <c r="K88" s="20" t="s">
        <v>88</v>
      </c>
      <c r="L88" s="24">
        <f>H80</f>
        <v>0.24786324786324787</v>
      </c>
      <c r="M88" s="24">
        <f>I80-G80</f>
        <v>0.4358974358974359</v>
      </c>
      <c r="N88" s="24">
        <f>G80</f>
        <v>0.31623931623931623</v>
      </c>
    </row>
    <row r="89" spans="1:14" x14ac:dyDescent="0.25">
      <c r="K89" s="20" t="s">
        <v>90</v>
      </c>
      <c r="L89" s="24">
        <f>H81</f>
        <v>0.35</v>
      </c>
      <c r="M89" s="24">
        <f>I81-G81</f>
        <v>0.18658536585365854</v>
      </c>
      <c r="N89" s="24">
        <f>G81</f>
        <v>0.46341463414634149</v>
      </c>
    </row>
    <row r="90" spans="1:14" x14ac:dyDescent="0.25">
      <c r="K90" s="20" t="s">
        <v>92</v>
      </c>
      <c r="L90" s="24">
        <f>H82</f>
        <v>0.22222222222222221</v>
      </c>
      <c r="M90" s="24">
        <f>I82-G82</f>
        <v>0.16666666666666663</v>
      </c>
      <c r="N90" s="23">
        <f>G82</f>
        <v>0.61111111111111116</v>
      </c>
    </row>
    <row r="91" spans="1:14" x14ac:dyDescent="0.25">
      <c r="K91" s="20" t="s">
        <v>94</v>
      </c>
      <c r="L91" s="24">
        <f>H83</f>
        <v>5.7142857142857141E-2</v>
      </c>
      <c r="M91" s="24">
        <f>I83-G83</f>
        <v>5.7142857142857162E-2</v>
      </c>
      <c r="N91" s="23">
        <f>G83</f>
        <v>0.88571428571428568</v>
      </c>
    </row>
    <row r="95" spans="1:14" ht="15.6" x14ac:dyDescent="0.25">
      <c r="L95" s="66" t="s">
        <v>104</v>
      </c>
      <c r="M95" s="67"/>
      <c r="N95" s="68"/>
    </row>
    <row r="96" spans="1:14" ht="13.2" customHeight="1" x14ac:dyDescent="0.25">
      <c r="K96" s="89" t="s">
        <v>84</v>
      </c>
      <c r="L96" s="75" t="s">
        <v>52</v>
      </c>
      <c r="M96" s="76" t="s">
        <v>53</v>
      </c>
      <c r="N96" s="65" t="s">
        <v>54</v>
      </c>
    </row>
    <row r="97" spans="11:14" x14ac:dyDescent="0.25">
      <c r="K97" s="89"/>
      <c r="L97" s="75"/>
      <c r="M97" s="76"/>
      <c r="N97" s="65"/>
    </row>
    <row r="98" spans="11:14" x14ac:dyDescent="0.25">
      <c r="K98" s="20" t="s">
        <v>95</v>
      </c>
      <c r="L98" s="23">
        <v>0.76</v>
      </c>
      <c r="M98" s="24">
        <v>0.19</v>
      </c>
      <c r="N98" s="24">
        <v>4.878048780487805E-2</v>
      </c>
    </row>
    <row r="99" spans="11:14" x14ac:dyDescent="0.25">
      <c r="K99" s="20" t="s">
        <v>92</v>
      </c>
      <c r="L99" s="24">
        <v>0.5</v>
      </c>
      <c r="M99" s="24">
        <v>0.22222222222222221</v>
      </c>
      <c r="N99" s="24">
        <v>0.27777777777777779</v>
      </c>
    </row>
    <row r="100" spans="11:14" x14ac:dyDescent="0.25">
      <c r="K100" s="20" t="s">
        <v>94</v>
      </c>
      <c r="L100" s="24">
        <v>0.27777777777777779</v>
      </c>
      <c r="M100" s="24">
        <v>0.13888888888888884</v>
      </c>
      <c r="N100" s="24">
        <v>0.58333333333333337</v>
      </c>
    </row>
  </sheetData>
  <mergeCells count="145">
    <mergeCell ref="H6:H7"/>
    <mergeCell ref="I6:I7"/>
    <mergeCell ref="B4:E4"/>
    <mergeCell ref="F4:I4"/>
    <mergeCell ref="A6:A7"/>
    <mergeCell ref="B6:B7"/>
    <mergeCell ref="C6:C7"/>
    <mergeCell ref="D6:D7"/>
    <mergeCell ref="E6:E7"/>
    <mergeCell ref="F6:F7"/>
    <mergeCell ref="G6:G7"/>
    <mergeCell ref="L16:L17"/>
    <mergeCell ref="M16:M17"/>
    <mergeCell ref="N16:N17"/>
    <mergeCell ref="A31:A32"/>
    <mergeCell ref="B31:B32"/>
    <mergeCell ref="C31:C32"/>
    <mergeCell ref="D31:D32"/>
    <mergeCell ref="E31:E32"/>
    <mergeCell ref="F31:F32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A51:A52"/>
    <mergeCell ref="B51:B52"/>
    <mergeCell ref="C51:C52"/>
    <mergeCell ref="D51:D52"/>
    <mergeCell ref="E51:E52"/>
    <mergeCell ref="F51:F52"/>
    <mergeCell ref="G51:G52"/>
    <mergeCell ref="H51:H52"/>
    <mergeCell ref="I51:I52"/>
    <mergeCell ref="N77:N78"/>
    <mergeCell ref="K96:K97"/>
    <mergeCell ref="L96:L97"/>
    <mergeCell ref="M96:M97"/>
    <mergeCell ref="N96:N97"/>
    <mergeCell ref="L85:L86"/>
    <mergeCell ref="M85:M86"/>
    <mergeCell ref="N65:N6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G65:G66"/>
    <mergeCell ref="H65:H66"/>
    <mergeCell ref="I65:I66"/>
    <mergeCell ref="K65:K66"/>
    <mergeCell ref="L65:L66"/>
    <mergeCell ref="M65:M66"/>
    <mergeCell ref="A65:A66"/>
    <mergeCell ref="B5:C5"/>
    <mergeCell ref="D5:E5"/>
    <mergeCell ref="F5:G5"/>
    <mergeCell ref="H5:I5"/>
    <mergeCell ref="B15:C15"/>
    <mergeCell ref="D15:E15"/>
    <mergeCell ref="K77:K78"/>
    <mergeCell ref="L77:L78"/>
    <mergeCell ref="M77:M78"/>
    <mergeCell ref="K51:K52"/>
    <mergeCell ref="L51:L52"/>
    <mergeCell ref="M51:M52"/>
    <mergeCell ref="B65:B66"/>
    <mergeCell ref="C65:C66"/>
    <mergeCell ref="D65:D66"/>
    <mergeCell ref="E65:E66"/>
    <mergeCell ref="F65:F66"/>
    <mergeCell ref="G31:G32"/>
    <mergeCell ref="H31:H32"/>
    <mergeCell ref="I31:I32"/>
    <mergeCell ref="K31:K32"/>
    <mergeCell ref="L31:L32"/>
    <mergeCell ref="M31:M32"/>
    <mergeCell ref="K16:K17"/>
    <mergeCell ref="L15:N15"/>
    <mergeCell ref="L22:N22"/>
    <mergeCell ref="F76:G76"/>
    <mergeCell ref="H76:I76"/>
    <mergeCell ref="B49:E49"/>
    <mergeCell ref="F49:I49"/>
    <mergeCell ref="L50:N50"/>
    <mergeCell ref="L57:N57"/>
    <mergeCell ref="B76:C76"/>
    <mergeCell ref="D76:E76"/>
    <mergeCell ref="F15:G15"/>
    <mergeCell ref="H15:I15"/>
    <mergeCell ref="F30:G30"/>
    <mergeCell ref="H30:I30"/>
    <mergeCell ref="F50:G50"/>
    <mergeCell ref="H50:I50"/>
    <mergeCell ref="F64:G64"/>
    <mergeCell ref="H64:I64"/>
    <mergeCell ref="B30:C30"/>
    <mergeCell ref="D30:E30"/>
    <mergeCell ref="B50:C50"/>
    <mergeCell ref="D50:E50"/>
    <mergeCell ref="B64:C64"/>
    <mergeCell ref="D64:E64"/>
    <mergeCell ref="L58:L59"/>
    <mergeCell ref="M58:M59"/>
    <mergeCell ref="N58:N59"/>
    <mergeCell ref="L64:N64"/>
    <mergeCell ref="L30:N30"/>
    <mergeCell ref="L40:N40"/>
    <mergeCell ref="L41:L42"/>
    <mergeCell ref="M41:M42"/>
    <mergeCell ref="N41:N42"/>
    <mergeCell ref="N51:N52"/>
    <mergeCell ref="N31:N32"/>
    <mergeCell ref="AG1:AM1"/>
    <mergeCell ref="N85:N86"/>
    <mergeCell ref="L95:N95"/>
    <mergeCell ref="B1:I1"/>
    <mergeCell ref="K1:N1"/>
    <mergeCell ref="P1:AD1"/>
    <mergeCell ref="L70:N70"/>
    <mergeCell ref="L71:L72"/>
    <mergeCell ref="M71:M72"/>
    <mergeCell ref="N71:N72"/>
    <mergeCell ref="L76:N76"/>
    <mergeCell ref="L84:N84"/>
    <mergeCell ref="K5:K6"/>
    <mergeCell ref="L9:N9"/>
    <mergeCell ref="L10:L11"/>
    <mergeCell ref="M10:M11"/>
    <mergeCell ref="N10:N11"/>
    <mergeCell ref="L23:L24"/>
    <mergeCell ref="M23:M24"/>
    <mergeCell ref="N23:N24"/>
    <mergeCell ref="L4:N4"/>
    <mergeCell ref="L5:L6"/>
    <mergeCell ref="M5:M6"/>
    <mergeCell ref="N5:N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9073-7B3A-4390-96B7-FDB5D7ACAFBC}">
  <sheetPr>
    <tabColor theme="7" tint="0.39997558519241921"/>
  </sheetPr>
  <dimension ref="B1:M108"/>
  <sheetViews>
    <sheetView zoomScale="85" zoomScaleNormal="85" workbookViewId="0">
      <selection activeCell="B76" sqref="B76"/>
    </sheetView>
  </sheetViews>
  <sheetFormatPr defaultRowHeight="13.2" x14ac:dyDescent="0.25"/>
  <cols>
    <col min="1" max="1" width="16.44140625" style="26" customWidth="1"/>
    <col min="2" max="2" width="34.77734375" style="27" customWidth="1"/>
    <col min="3" max="3" width="41.44140625" style="27" customWidth="1"/>
    <col min="4" max="4" width="44.109375" style="28" customWidth="1"/>
    <col min="5" max="16384" width="8.88671875" style="26"/>
  </cols>
  <sheetData>
    <row r="1" spans="2:13" ht="38.4" customHeight="1" x14ac:dyDescent="0.25">
      <c r="B1" s="95" t="s">
        <v>123</v>
      </c>
      <c r="C1" s="95"/>
      <c r="D1" s="95"/>
    </row>
    <row r="3" spans="2:13" ht="30" customHeight="1" x14ac:dyDescent="0.25">
      <c r="B3" s="35" t="s">
        <v>124</v>
      </c>
      <c r="C3" s="36" t="s">
        <v>120</v>
      </c>
      <c r="D3" s="37" t="s">
        <v>121</v>
      </c>
    </row>
    <row r="4" spans="2:13" x14ac:dyDescent="0.25">
      <c r="B4" s="38" t="s">
        <v>117</v>
      </c>
      <c r="C4" s="39">
        <f>D4/D7</f>
        <v>0.88328912466843501</v>
      </c>
      <c r="D4" s="40">
        <v>333</v>
      </c>
    </row>
    <row r="5" spans="2:13" x14ac:dyDescent="0.25">
      <c r="B5" s="38" t="s">
        <v>118</v>
      </c>
      <c r="C5" s="39">
        <f>D5/D7</f>
        <v>0.11671087533156499</v>
      </c>
      <c r="D5" s="40">
        <v>44</v>
      </c>
    </row>
    <row r="6" spans="2:13" x14ac:dyDescent="0.25">
      <c r="B6" s="41"/>
      <c r="C6" s="42"/>
      <c r="D6" s="43" t="s">
        <v>122</v>
      </c>
    </row>
    <row r="7" spans="2:13" x14ac:dyDescent="0.25">
      <c r="B7" s="44"/>
      <c r="C7" s="45"/>
      <c r="D7" s="46">
        <v>377</v>
      </c>
      <c r="G7" s="94" t="s">
        <v>113</v>
      </c>
      <c r="H7" s="94"/>
      <c r="I7" s="94"/>
    </row>
    <row r="8" spans="2:13" ht="30" customHeight="1" x14ac:dyDescent="0.25">
      <c r="B8" s="35" t="s">
        <v>125</v>
      </c>
      <c r="C8" s="36" t="s">
        <v>120</v>
      </c>
      <c r="D8" s="37" t="s">
        <v>121</v>
      </c>
      <c r="G8" s="30"/>
      <c r="H8" s="30" t="s">
        <v>108</v>
      </c>
      <c r="I8" s="30" t="s">
        <v>109</v>
      </c>
    </row>
    <row r="9" spans="2:13" x14ac:dyDescent="0.25">
      <c r="B9" s="38" t="s">
        <v>117</v>
      </c>
      <c r="C9" s="39">
        <f>D9/D12</f>
        <v>0.70291777188328908</v>
      </c>
      <c r="D9" s="40">
        <v>265</v>
      </c>
      <c r="F9" s="34" t="s">
        <v>114</v>
      </c>
      <c r="G9" s="30" t="s">
        <v>110</v>
      </c>
      <c r="H9" s="31">
        <f>C10</f>
        <v>0.29708222811671087</v>
      </c>
      <c r="I9" s="31">
        <f>C5</f>
        <v>0.11671087533156499</v>
      </c>
      <c r="L9" s="29"/>
      <c r="M9" s="29"/>
    </row>
    <row r="10" spans="2:13" x14ac:dyDescent="0.25">
      <c r="B10" s="38" t="s">
        <v>119</v>
      </c>
      <c r="C10" s="39">
        <f>D10/D12</f>
        <v>0.29708222811671087</v>
      </c>
      <c r="D10" s="40">
        <v>112</v>
      </c>
      <c r="F10" s="33" t="s">
        <v>115</v>
      </c>
      <c r="G10" s="30" t="s">
        <v>111</v>
      </c>
      <c r="H10" s="31">
        <f>C20</f>
        <v>0.72459893048128343</v>
      </c>
      <c r="I10" s="31">
        <f>C15</f>
        <v>0.44</v>
      </c>
      <c r="L10" s="29"/>
      <c r="M10" s="29"/>
    </row>
    <row r="11" spans="2:13" x14ac:dyDescent="0.25">
      <c r="B11" s="41"/>
      <c r="C11" s="42"/>
      <c r="D11" s="43" t="s">
        <v>122</v>
      </c>
      <c r="F11" s="32" t="s">
        <v>116</v>
      </c>
      <c r="G11" s="30" t="s">
        <v>112</v>
      </c>
      <c r="H11" s="31">
        <f>C30</f>
        <v>0.74798927613941024</v>
      </c>
      <c r="I11" s="31">
        <f>C25</f>
        <v>0.45040214477211798</v>
      </c>
      <c r="L11" s="29"/>
      <c r="M11" s="29"/>
    </row>
    <row r="12" spans="2:13" x14ac:dyDescent="0.25">
      <c r="B12" s="44"/>
      <c r="C12" s="45"/>
      <c r="D12" s="46">
        <v>377</v>
      </c>
    </row>
    <row r="13" spans="2:13" ht="30" customHeight="1" x14ac:dyDescent="0.25">
      <c r="B13" s="47" t="s">
        <v>126</v>
      </c>
      <c r="C13" s="36" t="s">
        <v>120</v>
      </c>
      <c r="D13" s="37" t="s">
        <v>121</v>
      </c>
    </row>
    <row r="14" spans="2:13" x14ac:dyDescent="0.25">
      <c r="B14" s="38" t="s">
        <v>117</v>
      </c>
      <c r="C14" s="39">
        <f>D14/D17</f>
        <v>0.56000000000000005</v>
      </c>
      <c r="D14" s="40">
        <v>210</v>
      </c>
    </row>
    <row r="15" spans="2:13" x14ac:dyDescent="0.25">
      <c r="B15" s="38" t="s">
        <v>118</v>
      </c>
      <c r="C15" s="39">
        <f>D15/D17</f>
        <v>0.44</v>
      </c>
      <c r="D15" s="40">
        <v>165</v>
      </c>
    </row>
    <row r="16" spans="2:13" x14ac:dyDescent="0.25">
      <c r="B16" s="41"/>
      <c r="C16" s="42"/>
      <c r="D16" s="43" t="s">
        <v>122</v>
      </c>
    </row>
    <row r="17" spans="2:4" x14ac:dyDescent="0.25">
      <c r="B17" s="44"/>
      <c r="C17" s="45"/>
      <c r="D17" s="46">
        <v>375</v>
      </c>
    </row>
    <row r="18" spans="2:4" ht="30" customHeight="1" x14ac:dyDescent="0.25">
      <c r="B18" s="47" t="s">
        <v>127</v>
      </c>
      <c r="C18" s="36" t="s">
        <v>120</v>
      </c>
      <c r="D18" s="37" t="s">
        <v>121</v>
      </c>
    </row>
    <row r="19" spans="2:4" x14ac:dyDescent="0.25">
      <c r="B19" s="38" t="s">
        <v>117</v>
      </c>
      <c r="C19" s="39">
        <f>D19/D22</f>
        <v>0.27540106951871657</v>
      </c>
      <c r="D19" s="40">
        <v>103</v>
      </c>
    </row>
    <row r="20" spans="2:4" x14ac:dyDescent="0.25">
      <c r="B20" s="38" t="s">
        <v>119</v>
      </c>
      <c r="C20" s="39">
        <f>D20/D22</f>
        <v>0.72459893048128343</v>
      </c>
      <c r="D20" s="40">
        <v>271</v>
      </c>
    </row>
    <row r="21" spans="2:4" x14ac:dyDescent="0.25">
      <c r="B21" s="41"/>
      <c r="C21" s="42"/>
      <c r="D21" s="43" t="s">
        <v>122</v>
      </c>
    </row>
    <row r="22" spans="2:4" x14ac:dyDescent="0.25">
      <c r="B22" s="44"/>
      <c r="C22" s="45"/>
      <c r="D22" s="46">
        <v>374</v>
      </c>
    </row>
    <row r="23" spans="2:4" ht="30" customHeight="1" x14ac:dyDescent="0.25">
      <c r="B23" s="48" t="s">
        <v>128</v>
      </c>
      <c r="C23" s="36" t="s">
        <v>120</v>
      </c>
      <c r="D23" s="37" t="s">
        <v>121</v>
      </c>
    </row>
    <row r="24" spans="2:4" x14ac:dyDescent="0.25">
      <c r="B24" s="38" t="s">
        <v>117</v>
      </c>
      <c r="C24" s="39">
        <f>D24/D27</f>
        <v>0.54959785522788207</v>
      </c>
      <c r="D24" s="40">
        <v>205</v>
      </c>
    </row>
    <row r="25" spans="2:4" x14ac:dyDescent="0.25">
      <c r="B25" s="38" t="s">
        <v>118</v>
      </c>
      <c r="C25" s="39">
        <f>D25/D27</f>
        <v>0.45040214477211798</v>
      </c>
      <c r="D25" s="40">
        <v>168</v>
      </c>
    </row>
    <row r="26" spans="2:4" x14ac:dyDescent="0.25">
      <c r="B26" s="41"/>
      <c r="C26" s="42"/>
      <c r="D26" s="43" t="s">
        <v>122</v>
      </c>
    </row>
    <row r="27" spans="2:4" x14ac:dyDescent="0.25">
      <c r="B27" s="44"/>
      <c r="C27" s="45"/>
      <c r="D27" s="46">
        <v>373</v>
      </c>
    </row>
    <row r="28" spans="2:4" ht="30" customHeight="1" x14ac:dyDescent="0.25">
      <c r="B28" s="48" t="s">
        <v>129</v>
      </c>
      <c r="C28" s="36" t="s">
        <v>120</v>
      </c>
      <c r="D28" s="37" t="s">
        <v>121</v>
      </c>
    </row>
    <row r="29" spans="2:4" x14ac:dyDescent="0.25">
      <c r="B29" s="38" t="s">
        <v>117</v>
      </c>
      <c r="C29" s="39">
        <f>D29/D32</f>
        <v>0.25201072386058981</v>
      </c>
      <c r="D29" s="40">
        <v>94</v>
      </c>
    </row>
    <row r="30" spans="2:4" x14ac:dyDescent="0.25">
      <c r="B30" s="38" t="s">
        <v>119</v>
      </c>
      <c r="C30" s="39">
        <f>D30/D32</f>
        <v>0.74798927613941024</v>
      </c>
      <c r="D30" s="40">
        <v>279</v>
      </c>
    </row>
    <row r="31" spans="2:4" x14ac:dyDescent="0.25">
      <c r="B31" s="41"/>
      <c r="C31" s="42"/>
      <c r="D31" s="43" t="s">
        <v>122</v>
      </c>
    </row>
    <row r="32" spans="2:4" x14ac:dyDescent="0.25">
      <c r="B32" s="44"/>
      <c r="C32" s="45"/>
      <c r="D32" s="46">
        <v>373</v>
      </c>
    </row>
    <row r="36" spans="2:4" ht="36" customHeight="1" x14ac:dyDescent="0.25">
      <c r="B36" s="95" t="s">
        <v>139</v>
      </c>
      <c r="C36" s="95"/>
      <c r="D36" s="95"/>
    </row>
    <row r="38" spans="2:4" ht="39.6" x14ac:dyDescent="0.25">
      <c r="B38" s="49" t="s">
        <v>143</v>
      </c>
      <c r="C38" s="36" t="s">
        <v>120</v>
      </c>
      <c r="D38" s="37" t="s">
        <v>121</v>
      </c>
    </row>
    <row r="39" spans="2:4" x14ac:dyDescent="0.25">
      <c r="B39" s="50" t="s">
        <v>150</v>
      </c>
      <c r="C39" s="51">
        <f>D39/$D$44</f>
        <v>1.2853470437017995E-2</v>
      </c>
      <c r="D39" s="40">
        <v>5</v>
      </c>
    </row>
    <row r="40" spans="2:4" x14ac:dyDescent="0.25">
      <c r="B40" s="50" t="s">
        <v>151</v>
      </c>
      <c r="C40" s="51">
        <f>D40/$D$44</f>
        <v>0.16966580976863754</v>
      </c>
      <c r="D40" s="40">
        <v>66</v>
      </c>
    </row>
    <row r="41" spans="2:4" x14ac:dyDescent="0.25">
      <c r="B41" s="50" t="s">
        <v>152</v>
      </c>
      <c r="C41" s="51">
        <f>D41/$D$44</f>
        <v>0.41131105398457585</v>
      </c>
      <c r="D41" s="40">
        <v>160</v>
      </c>
    </row>
    <row r="42" spans="2:4" x14ac:dyDescent="0.25">
      <c r="B42" s="50" t="s">
        <v>153</v>
      </c>
      <c r="C42" s="51">
        <f>D42/$D$44</f>
        <v>0.37275064267352187</v>
      </c>
      <c r="D42" s="40">
        <v>145</v>
      </c>
    </row>
    <row r="43" spans="2:4" x14ac:dyDescent="0.25">
      <c r="B43" s="50" t="s">
        <v>154</v>
      </c>
      <c r="C43" s="51">
        <f>D43/$D$44</f>
        <v>3.3419023136246784E-2</v>
      </c>
      <c r="D43" s="40">
        <v>13</v>
      </c>
    </row>
    <row r="44" spans="2:4" x14ac:dyDescent="0.25">
      <c r="B44" s="44"/>
      <c r="C44" s="55" t="s">
        <v>122</v>
      </c>
      <c r="D44" s="46">
        <v>389</v>
      </c>
    </row>
    <row r="46" spans="2:4" ht="13.8" x14ac:dyDescent="0.25">
      <c r="B46" s="96" t="s">
        <v>144</v>
      </c>
      <c r="C46" s="97"/>
      <c r="D46" s="98"/>
    </row>
    <row r="47" spans="2:4" s="54" customFormat="1" x14ac:dyDescent="0.25">
      <c r="B47" s="53"/>
      <c r="C47" s="53"/>
      <c r="D47" s="53"/>
    </row>
    <row r="48" spans="2:4" ht="26.4" x14ac:dyDescent="0.25">
      <c r="B48" s="56" t="s">
        <v>145</v>
      </c>
      <c r="C48" s="36" t="s">
        <v>120</v>
      </c>
      <c r="D48" s="37" t="s">
        <v>121</v>
      </c>
    </row>
    <row r="49" spans="2:4" x14ac:dyDescent="0.25">
      <c r="B49" s="50" t="s">
        <v>150</v>
      </c>
      <c r="C49" s="51">
        <f>D49/$D$54</f>
        <v>0.36246786632390743</v>
      </c>
      <c r="D49" s="40">
        <v>141</v>
      </c>
    </row>
    <row r="50" spans="2:4" x14ac:dyDescent="0.25">
      <c r="B50" s="50" t="s">
        <v>151</v>
      </c>
      <c r="C50" s="51">
        <f>D50/$D$54</f>
        <v>0.38560411311053983</v>
      </c>
      <c r="D50" s="40">
        <v>150</v>
      </c>
    </row>
    <row r="51" spans="2:4" x14ac:dyDescent="0.25">
      <c r="B51" s="50" t="s">
        <v>152</v>
      </c>
      <c r="C51" s="51">
        <f>D51/$D$54</f>
        <v>0.20308483290488433</v>
      </c>
      <c r="D51" s="40">
        <v>79</v>
      </c>
    </row>
    <row r="52" spans="2:4" x14ac:dyDescent="0.25">
      <c r="B52" s="50" t="s">
        <v>153</v>
      </c>
      <c r="C52" s="51">
        <f>D52/$D$54</f>
        <v>4.8843187660668377E-2</v>
      </c>
      <c r="D52" s="40">
        <v>19</v>
      </c>
    </row>
    <row r="53" spans="2:4" x14ac:dyDescent="0.25">
      <c r="B53" s="50" t="s">
        <v>154</v>
      </c>
      <c r="C53" s="51">
        <v>0</v>
      </c>
      <c r="D53" s="40"/>
    </row>
    <row r="54" spans="2:4" x14ac:dyDescent="0.25">
      <c r="B54" s="44"/>
      <c r="C54" s="55" t="s">
        <v>122</v>
      </c>
      <c r="D54" s="46">
        <v>389</v>
      </c>
    </row>
    <row r="55" spans="2:4" ht="39.6" x14ac:dyDescent="0.25">
      <c r="B55" s="56" t="s">
        <v>146</v>
      </c>
      <c r="C55" s="36" t="s">
        <v>120</v>
      </c>
      <c r="D55" s="37" t="s">
        <v>121</v>
      </c>
    </row>
    <row r="56" spans="2:4" x14ac:dyDescent="0.25">
      <c r="B56" s="50" t="s">
        <v>150</v>
      </c>
      <c r="C56" s="51">
        <f>D56/$D$61</f>
        <v>4.6272493573264781E-2</v>
      </c>
      <c r="D56" s="40">
        <v>18</v>
      </c>
    </row>
    <row r="57" spans="2:4" x14ac:dyDescent="0.25">
      <c r="B57" s="50" t="s">
        <v>151</v>
      </c>
      <c r="C57" s="51">
        <f>D57/$D$61</f>
        <v>0.19537275064267351</v>
      </c>
      <c r="D57" s="40">
        <v>76</v>
      </c>
    </row>
    <row r="58" spans="2:4" x14ac:dyDescent="0.25">
      <c r="B58" s="50" t="s">
        <v>152</v>
      </c>
      <c r="C58" s="51">
        <f>D58/$D$61</f>
        <v>0.32133676092544988</v>
      </c>
      <c r="D58" s="40">
        <v>125</v>
      </c>
    </row>
    <row r="59" spans="2:4" x14ac:dyDescent="0.25">
      <c r="B59" s="50" t="s">
        <v>153</v>
      </c>
      <c r="C59" s="51">
        <f>D59/$D$61</f>
        <v>0.41388174807197942</v>
      </c>
      <c r="D59" s="40">
        <v>161</v>
      </c>
    </row>
    <row r="60" spans="2:4" x14ac:dyDescent="0.25">
      <c r="B60" s="50" t="s">
        <v>154</v>
      </c>
      <c r="C60" s="51">
        <f>D60/$D$61</f>
        <v>2.313624678663239E-2</v>
      </c>
      <c r="D60" s="40">
        <v>9</v>
      </c>
    </row>
    <row r="61" spans="2:4" x14ac:dyDescent="0.25">
      <c r="B61" s="44"/>
      <c r="C61" s="55" t="s">
        <v>122</v>
      </c>
      <c r="D61" s="46">
        <v>389</v>
      </c>
    </row>
    <row r="62" spans="2:4" ht="39.6" x14ac:dyDescent="0.25">
      <c r="B62" s="56" t="s">
        <v>147</v>
      </c>
      <c r="C62" s="36" t="s">
        <v>120</v>
      </c>
      <c r="D62" s="37" t="s">
        <v>121</v>
      </c>
    </row>
    <row r="63" spans="2:4" x14ac:dyDescent="0.25">
      <c r="B63" s="50" t="s">
        <v>150</v>
      </c>
      <c r="C63" s="51">
        <v>0</v>
      </c>
      <c r="D63" s="40"/>
    </row>
    <row r="64" spans="2:4" x14ac:dyDescent="0.25">
      <c r="B64" s="50" t="s">
        <v>151</v>
      </c>
      <c r="C64" s="51">
        <f>D64/$D$68</f>
        <v>9.7686375321336755E-2</v>
      </c>
      <c r="D64" s="40">
        <v>38</v>
      </c>
    </row>
    <row r="65" spans="2:4" x14ac:dyDescent="0.25">
      <c r="B65" s="50" t="s">
        <v>152</v>
      </c>
      <c r="C65" s="51">
        <f>D65/$D$68</f>
        <v>0.35989717223650386</v>
      </c>
      <c r="D65" s="40">
        <v>140</v>
      </c>
    </row>
    <row r="66" spans="2:4" x14ac:dyDescent="0.25">
      <c r="B66" s="50" t="s">
        <v>153</v>
      </c>
      <c r="C66" s="51">
        <f>D66/$D$68</f>
        <v>0.50128534704370176</v>
      </c>
      <c r="D66" s="40">
        <v>195</v>
      </c>
    </row>
    <row r="67" spans="2:4" x14ac:dyDescent="0.25">
      <c r="B67" s="50" t="s">
        <v>154</v>
      </c>
      <c r="C67" s="51">
        <f>D67/$D$68</f>
        <v>4.1131105398457581E-2</v>
      </c>
      <c r="D67" s="40">
        <v>16</v>
      </c>
    </row>
    <row r="68" spans="2:4" x14ac:dyDescent="0.25">
      <c r="B68" s="44"/>
      <c r="C68" s="55" t="s">
        <v>122</v>
      </c>
      <c r="D68" s="46">
        <v>389</v>
      </c>
    </row>
    <row r="69" spans="2:4" ht="26.4" x14ac:dyDescent="0.25">
      <c r="B69" s="56" t="s">
        <v>148</v>
      </c>
      <c r="C69" s="36" t="s">
        <v>120</v>
      </c>
      <c r="D69" s="37" t="s">
        <v>121</v>
      </c>
    </row>
    <row r="70" spans="2:4" x14ac:dyDescent="0.25">
      <c r="B70" s="50" t="s">
        <v>150</v>
      </c>
      <c r="C70" s="51">
        <f>D70/$D$75</f>
        <v>5.1413881748071976E-3</v>
      </c>
      <c r="D70" s="40">
        <v>2</v>
      </c>
    </row>
    <row r="71" spans="2:4" x14ac:dyDescent="0.25">
      <c r="B71" s="50" t="s">
        <v>151</v>
      </c>
      <c r="C71" s="51">
        <f>D71/$D$75</f>
        <v>0.20051413881748073</v>
      </c>
      <c r="D71" s="40">
        <v>78</v>
      </c>
    </row>
    <row r="72" spans="2:4" x14ac:dyDescent="0.25">
      <c r="B72" s="50" t="s">
        <v>152</v>
      </c>
      <c r="C72" s="51">
        <f>D72/$D$75</f>
        <v>0.45758354755784064</v>
      </c>
      <c r="D72" s="40">
        <v>178</v>
      </c>
    </row>
    <row r="73" spans="2:4" x14ac:dyDescent="0.25">
      <c r="B73" s="50" t="s">
        <v>153</v>
      </c>
      <c r="C73" s="51">
        <f>D73/$D$75</f>
        <v>0.3059125964010283</v>
      </c>
      <c r="D73" s="40">
        <v>119</v>
      </c>
    </row>
    <row r="74" spans="2:4" x14ac:dyDescent="0.25">
      <c r="B74" s="50" t="s">
        <v>154</v>
      </c>
      <c r="C74" s="51">
        <f>D74/$D$75</f>
        <v>3.0848329048843187E-2</v>
      </c>
      <c r="D74" s="40">
        <v>12</v>
      </c>
    </row>
    <row r="75" spans="2:4" x14ac:dyDescent="0.25">
      <c r="B75" s="44"/>
      <c r="C75" s="55" t="s">
        <v>122</v>
      </c>
      <c r="D75" s="46">
        <v>389</v>
      </c>
    </row>
    <row r="76" spans="2:4" ht="26.4" x14ac:dyDescent="0.25">
      <c r="B76" s="56" t="s">
        <v>149</v>
      </c>
      <c r="C76" s="36" t="s">
        <v>120</v>
      </c>
      <c r="D76" s="37" t="s">
        <v>121</v>
      </c>
    </row>
    <row r="77" spans="2:4" x14ac:dyDescent="0.25">
      <c r="B77" s="50" t="s">
        <v>150</v>
      </c>
      <c r="C77" s="51">
        <f>D77/$D$82</f>
        <v>0.13402061855670103</v>
      </c>
      <c r="D77" s="40">
        <v>52</v>
      </c>
    </row>
    <row r="78" spans="2:4" x14ac:dyDescent="0.25">
      <c r="B78" s="50" t="s">
        <v>151</v>
      </c>
      <c r="C78" s="51">
        <f>D78/$D$82</f>
        <v>0.5670103092783505</v>
      </c>
      <c r="D78" s="40">
        <v>220</v>
      </c>
    </row>
    <row r="79" spans="2:4" x14ac:dyDescent="0.25">
      <c r="B79" s="50" t="s">
        <v>152</v>
      </c>
      <c r="C79" s="51">
        <f>D79/$D$82</f>
        <v>0.2422680412371134</v>
      </c>
      <c r="D79" s="40">
        <v>94</v>
      </c>
    </row>
    <row r="80" spans="2:4" x14ac:dyDescent="0.25">
      <c r="B80" s="50" t="s">
        <v>153</v>
      </c>
      <c r="C80" s="51">
        <f>D80/$D$82</f>
        <v>5.6701030927835051E-2</v>
      </c>
      <c r="D80" s="40">
        <v>22</v>
      </c>
    </row>
    <row r="81" spans="2:4" x14ac:dyDescent="0.25">
      <c r="B81" s="50" t="s">
        <v>154</v>
      </c>
      <c r="C81" s="51">
        <v>0</v>
      </c>
      <c r="D81" s="40"/>
    </row>
    <row r="82" spans="2:4" x14ac:dyDescent="0.25">
      <c r="B82" s="44"/>
      <c r="C82" s="55" t="s">
        <v>122</v>
      </c>
      <c r="D82" s="46">
        <v>388</v>
      </c>
    </row>
    <row r="83" spans="2:4" x14ac:dyDescent="0.25">
      <c r="B83" s="42"/>
      <c r="C83" s="58"/>
      <c r="D83" s="57"/>
    </row>
    <row r="84" spans="2:4" x14ac:dyDescent="0.25">
      <c r="B84" s="42"/>
      <c r="C84" s="58"/>
      <c r="D84" s="57"/>
    </row>
    <row r="86" spans="2:4" ht="24.6" x14ac:dyDescent="0.25">
      <c r="B86" s="95" t="s">
        <v>138</v>
      </c>
      <c r="C86" s="95"/>
      <c r="D86" s="95"/>
    </row>
    <row r="88" spans="2:4" ht="26.4" x14ac:dyDescent="0.25">
      <c r="B88" s="49" t="s">
        <v>137</v>
      </c>
      <c r="C88" s="36" t="s">
        <v>120</v>
      </c>
      <c r="D88" s="37" t="s">
        <v>121</v>
      </c>
    </row>
    <row r="89" spans="2:4" x14ac:dyDescent="0.25">
      <c r="B89" s="52" t="s">
        <v>155</v>
      </c>
      <c r="C89" s="51">
        <f>D89/$D$95</f>
        <v>0.46965699208443273</v>
      </c>
      <c r="D89" s="40">
        <v>178</v>
      </c>
    </row>
    <row r="90" spans="2:4" ht="26.4" x14ac:dyDescent="0.25">
      <c r="B90" s="52" t="s">
        <v>156</v>
      </c>
      <c r="C90" s="51">
        <f>D90/$D$95</f>
        <v>2.6385224274406332E-3</v>
      </c>
      <c r="D90" s="40">
        <v>1</v>
      </c>
    </row>
    <row r="91" spans="2:4" x14ac:dyDescent="0.25">
      <c r="B91" s="52" t="s">
        <v>157</v>
      </c>
      <c r="C91" s="51">
        <f>D91/$D$95</f>
        <v>2.9023746701846966E-2</v>
      </c>
      <c r="D91" s="40">
        <v>11</v>
      </c>
    </row>
    <row r="92" spans="2:4" x14ac:dyDescent="0.25">
      <c r="B92" s="52" t="s">
        <v>46</v>
      </c>
      <c r="C92" s="51">
        <f>D92/$D$95</f>
        <v>0.36675461741424803</v>
      </c>
      <c r="D92" s="40">
        <v>139</v>
      </c>
    </row>
    <row r="93" spans="2:4" x14ac:dyDescent="0.25">
      <c r="B93" s="52" t="s">
        <v>48</v>
      </c>
      <c r="C93" s="51">
        <f>D93/$D$95</f>
        <v>0.13192612137203166</v>
      </c>
      <c r="D93" s="40">
        <v>50</v>
      </c>
    </row>
    <row r="94" spans="2:4" x14ac:dyDescent="0.25">
      <c r="B94" s="41"/>
      <c r="C94" s="42"/>
      <c r="D94" s="43" t="s">
        <v>122</v>
      </c>
    </row>
    <row r="95" spans="2:4" x14ac:dyDescent="0.25">
      <c r="B95" s="44"/>
      <c r="C95" s="45"/>
      <c r="D95" s="46">
        <v>379</v>
      </c>
    </row>
    <row r="96" spans="2:4" x14ac:dyDescent="0.25">
      <c r="B96" s="42"/>
      <c r="C96" s="42"/>
      <c r="D96" s="57"/>
    </row>
    <row r="97" spans="2:4" x14ac:dyDescent="0.25">
      <c r="B97" s="42"/>
      <c r="C97" s="42"/>
      <c r="D97" s="57"/>
    </row>
    <row r="99" spans="2:4" ht="24.6" x14ac:dyDescent="0.25">
      <c r="B99" s="95" t="s">
        <v>136</v>
      </c>
      <c r="C99" s="95"/>
      <c r="D99" s="95"/>
    </row>
    <row r="101" spans="2:4" ht="39.6" x14ac:dyDescent="0.25">
      <c r="B101" s="49" t="s">
        <v>135</v>
      </c>
      <c r="C101" s="36" t="s">
        <v>120</v>
      </c>
      <c r="D101" s="37" t="s">
        <v>121</v>
      </c>
    </row>
    <row r="102" spans="2:4" x14ac:dyDescent="0.25">
      <c r="B102" s="50" t="s">
        <v>130</v>
      </c>
      <c r="C102" s="51">
        <f>D102/$D$108</f>
        <v>1.2121212121212121E-2</v>
      </c>
      <c r="D102" s="40">
        <v>4</v>
      </c>
    </row>
    <row r="103" spans="2:4" x14ac:dyDescent="0.25">
      <c r="B103" s="50" t="s">
        <v>131</v>
      </c>
      <c r="C103" s="51">
        <f>D103/$D$108</f>
        <v>2.1212121212121213E-2</v>
      </c>
      <c r="D103" s="40">
        <v>7</v>
      </c>
    </row>
    <row r="104" spans="2:4" x14ac:dyDescent="0.25">
      <c r="B104" s="50" t="s">
        <v>132</v>
      </c>
      <c r="C104" s="51">
        <f>D104/$D$108</f>
        <v>0.23333333333333334</v>
      </c>
      <c r="D104" s="40">
        <v>77</v>
      </c>
    </row>
    <row r="105" spans="2:4" x14ac:dyDescent="0.25">
      <c r="B105" s="50" t="s">
        <v>133</v>
      </c>
      <c r="C105" s="51">
        <f>D105/$D$108</f>
        <v>0.43333333333333335</v>
      </c>
      <c r="D105" s="40">
        <v>143</v>
      </c>
    </row>
    <row r="106" spans="2:4" x14ac:dyDescent="0.25">
      <c r="B106" s="50" t="s">
        <v>134</v>
      </c>
      <c r="C106" s="51">
        <f>D106/$D$108</f>
        <v>0.3</v>
      </c>
      <c r="D106" s="40">
        <v>99</v>
      </c>
    </row>
    <row r="107" spans="2:4" x14ac:dyDescent="0.25">
      <c r="B107" s="41"/>
      <c r="C107" s="42"/>
      <c r="D107" s="43" t="s">
        <v>122</v>
      </c>
    </row>
    <row r="108" spans="2:4" x14ac:dyDescent="0.25">
      <c r="B108" s="44"/>
      <c r="C108" s="45"/>
      <c r="D108" s="46">
        <v>330</v>
      </c>
    </row>
  </sheetData>
  <mergeCells count="6">
    <mergeCell ref="G7:I7"/>
    <mergeCell ref="B1:D1"/>
    <mergeCell ref="B36:D36"/>
    <mergeCell ref="B99:D99"/>
    <mergeCell ref="B86:D86"/>
    <mergeCell ref="B46:D4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021C-7B55-485B-AEC6-681035B4D628}">
  <dimension ref="B1:X99"/>
  <sheetViews>
    <sheetView zoomScale="85" zoomScaleNormal="85" workbookViewId="0">
      <selection activeCell="P5" sqref="P5"/>
    </sheetView>
  </sheetViews>
  <sheetFormatPr defaultRowHeight="14.4" x14ac:dyDescent="0.25"/>
  <cols>
    <col min="1" max="1" width="5.109375" style="59" customWidth="1"/>
    <col min="2" max="2" width="12.109375" style="59" customWidth="1"/>
    <col min="3" max="4" width="8.88671875" style="59"/>
    <col min="5" max="5" width="12.44140625" style="59" bestFit="1" customWidth="1"/>
    <col min="6" max="6" width="8.88671875" style="59"/>
    <col min="7" max="7" width="10.33203125" style="59" bestFit="1" customWidth="1"/>
    <col min="8" max="8" width="12.88671875" style="59" customWidth="1"/>
    <col min="9" max="9" width="14.109375" style="109" customWidth="1"/>
    <col min="10" max="11" width="8.88671875" style="109"/>
    <col min="12" max="12" width="12.44140625" style="109" bestFit="1" customWidth="1"/>
    <col min="13" max="13" width="8.88671875" style="109"/>
    <col min="14" max="14" width="10.33203125" style="109" bestFit="1" customWidth="1"/>
    <col min="15" max="16384" width="8.88671875" style="59"/>
  </cols>
  <sheetData>
    <row r="1" spans="2:24" ht="15" thickBot="1" x14ac:dyDescent="0.3"/>
    <row r="2" spans="2:24" ht="31.2" x14ac:dyDescent="0.25">
      <c r="B2" s="124" t="s">
        <v>166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6"/>
      <c r="P2" s="116" t="s">
        <v>169</v>
      </c>
      <c r="Q2" s="116"/>
      <c r="R2" s="116"/>
      <c r="S2" s="116"/>
      <c r="T2" s="116"/>
      <c r="U2" s="116"/>
      <c r="V2" s="116"/>
      <c r="W2" s="116"/>
      <c r="X2" s="116"/>
    </row>
    <row r="3" spans="2:24" ht="41.4" customHeight="1" thickBot="1" x14ac:dyDescent="0.3">
      <c r="B3" s="120" t="s">
        <v>167</v>
      </c>
      <c r="C3" s="121"/>
      <c r="D3" s="121"/>
      <c r="E3" s="121"/>
      <c r="F3" s="121"/>
      <c r="G3" s="121"/>
      <c r="H3" s="122"/>
      <c r="I3" s="121" t="s">
        <v>168</v>
      </c>
      <c r="J3" s="121"/>
      <c r="K3" s="121"/>
      <c r="L3" s="121"/>
      <c r="M3" s="121"/>
      <c r="N3" s="123"/>
      <c r="P3" s="127" t="s">
        <v>114</v>
      </c>
      <c r="Q3" s="127"/>
      <c r="R3" s="127"/>
      <c r="S3" s="127"/>
      <c r="T3" s="63"/>
      <c r="U3" s="128" t="s">
        <v>115</v>
      </c>
      <c r="V3" s="128"/>
      <c r="W3" s="128"/>
      <c r="X3" s="128"/>
    </row>
    <row r="7" spans="2:24" ht="18" x14ac:dyDescent="0.25">
      <c r="B7" s="117" t="s">
        <v>143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9"/>
    </row>
    <row r="9" spans="2:24" ht="18" x14ac:dyDescent="0.25">
      <c r="B9" s="60" t="s">
        <v>158</v>
      </c>
      <c r="C9" s="99" t="s">
        <v>104</v>
      </c>
      <c r="D9" s="99"/>
      <c r="E9" s="99"/>
      <c r="F9" s="99"/>
      <c r="G9" s="99"/>
      <c r="I9" s="100" t="s">
        <v>158</v>
      </c>
      <c r="J9" s="101" t="s">
        <v>104</v>
      </c>
      <c r="K9" s="101"/>
      <c r="L9" s="101"/>
      <c r="M9" s="101"/>
      <c r="N9" s="101"/>
    </row>
    <row r="10" spans="2:24" x14ac:dyDescent="0.25">
      <c r="B10" s="111" t="s">
        <v>164</v>
      </c>
      <c r="C10" s="110" t="s">
        <v>150</v>
      </c>
      <c r="D10" s="110" t="s">
        <v>151</v>
      </c>
      <c r="E10" s="110" t="s">
        <v>152</v>
      </c>
      <c r="F10" s="110" t="s">
        <v>153</v>
      </c>
      <c r="G10" s="62" t="s">
        <v>154</v>
      </c>
      <c r="I10" s="112" t="s">
        <v>165</v>
      </c>
      <c r="J10" s="102" t="s">
        <v>150</v>
      </c>
      <c r="K10" s="103" t="s">
        <v>151</v>
      </c>
      <c r="L10" s="104" t="s">
        <v>152</v>
      </c>
      <c r="M10" s="105" t="s">
        <v>153</v>
      </c>
      <c r="N10" s="106" t="s">
        <v>154</v>
      </c>
    </row>
    <row r="11" spans="2:24" x14ac:dyDescent="0.25">
      <c r="B11" s="61" t="s">
        <v>52</v>
      </c>
      <c r="C11" s="61">
        <v>18</v>
      </c>
      <c r="D11" s="61">
        <v>210</v>
      </c>
      <c r="E11" s="61">
        <v>684</v>
      </c>
      <c r="F11" s="61">
        <v>630</v>
      </c>
      <c r="G11" s="61">
        <v>66</v>
      </c>
      <c r="I11" s="113" t="s">
        <v>52</v>
      </c>
      <c r="J11" s="107">
        <f>C11/SUM(C11:C13)</f>
        <v>0.75</v>
      </c>
      <c r="K11" s="107">
        <f t="shared" ref="K11:N11" si="0">D11/SUM(D11:D13)</f>
        <v>0.53030303030303028</v>
      </c>
      <c r="L11" s="107">
        <f t="shared" si="0"/>
        <v>0.73548387096774193</v>
      </c>
      <c r="M11" s="107">
        <f t="shared" si="0"/>
        <v>0.73943661971830987</v>
      </c>
      <c r="N11" s="107">
        <f t="shared" si="0"/>
        <v>0.84615384615384615</v>
      </c>
    </row>
    <row r="12" spans="2:24" x14ac:dyDescent="0.25">
      <c r="B12" s="61" t="s">
        <v>53</v>
      </c>
      <c r="C12" s="61">
        <v>6</v>
      </c>
      <c r="D12" s="61">
        <v>60</v>
      </c>
      <c r="E12" s="61">
        <v>150</v>
      </c>
      <c r="F12" s="61">
        <v>180</v>
      </c>
      <c r="G12" s="61">
        <v>12</v>
      </c>
      <c r="I12" s="114" t="s">
        <v>53</v>
      </c>
      <c r="J12" s="107">
        <f>C12/(SUM(C11:C13))</f>
        <v>0.25</v>
      </c>
      <c r="K12" s="107">
        <f t="shared" ref="K12:N12" si="1">D12/(SUM(D11:D13))</f>
        <v>0.15151515151515152</v>
      </c>
      <c r="L12" s="107">
        <f t="shared" si="1"/>
        <v>0.16129032258064516</v>
      </c>
      <c r="M12" s="107">
        <f t="shared" si="1"/>
        <v>0.21126760563380281</v>
      </c>
      <c r="N12" s="107">
        <f t="shared" si="1"/>
        <v>0.15384615384615385</v>
      </c>
    </row>
    <row r="13" spans="2:24" x14ac:dyDescent="0.25">
      <c r="B13" s="62" t="s">
        <v>54</v>
      </c>
      <c r="C13" s="61">
        <v>0</v>
      </c>
      <c r="D13" s="61">
        <v>126</v>
      </c>
      <c r="E13" s="61">
        <v>96</v>
      </c>
      <c r="F13" s="61">
        <v>42</v>
      </c>
      <c r="G13" s="61">
        <v>0</v>
      </c>
      <c r="I13" s="115" t="s">
        <v>54</v>
      </c>
      <c r="J13" s="107">
        <f>C13/SUM(C11:C13)</f>
        <v>0</v>
      </c>
      <c r="K13" s="107">
        <f t="shared" ref="K13:N13" si="2">D13/SUM(D11:D13)</f>
        <v>0.31818181818181818</v>
      </c>
      <c r="L13" s="107">
        <f t="shared" si="2"/>
        <v>0.1032258064516129</v>
      </c>
      <c r="M13" s="107">
        <f t="shared" si="2"/>
        <v>4.9295774647887321E-2</v>
      </c>
      <c r="N13" s="107">
        <f t="shared" si="2"/>
        <v>0</v>
      </c>
    </row>
    <row r="15" spans="2:24" ht="18" x14ac:dyDescent="0.25">
      <c r="B15" s="60" t="s">
        <v>158</v>
      </c>
      <c r="C15" s="99" t="s">
        <v>105</v>
      </c>
      <c r="D15" s="99"/>
      <c r="E15" s="99"/>
      <c r="F15" s="99"/>
      <c r="G15" s="99"/>
      <c r="I15" s="100" t="s">
        <v>158</v>
      </c>
      <c r="J15" s="108" t="s">
        <v>105</v>
      </c>
      <c r="K15" s="108"/>
      <c r="L15" s="108"/>
      <c r="M15" s="108"/>
      <c r="N15" s="108"/>
    </row>
    <row r="16" spans="2:24" x14ac:dyDescent="0.25">
      <c r="B16" s="61"/>
      <c r="C16" s="110" t="s">
        <v>150</v>
      </c>
      <c r="D16" s="110" t="s">
        <v>151</v>
      </c>
      <c r="E16" s="110" t="s">
        <v>152</v>
      </c>
      <c r="F16" s="110" t="s">
        <v>153</v>
      </c>
      <c r="G16" s="62" t="s">
        <v>154</v>
      </c>
      <c r="I16" s="112" t="s">
        <v>165</v>
      </c>
      <c r="J16" s="102" t="s">
        <v>150</v>
      </c>
      <c r="K16" s="103" t="s">
        <v>151</v>
      </c>
      <c r="L16" s="104" t="s">
        <v>152</v>
      </c>
      <c r="M16" s="105" t="s">
        <v>153</v>
      </c>
      <c r="N16" s="106" t="s">
        <v>154</v>
      </c>
    </row>
    <row r="17" spans="2:14" x14ac:dyDescent="0.25">
      <c r="B17" s="61" t="s">
        <v>52</v>
      </c>
      <c r="C17" s="61">
        <v>12</v>
      </c>
      <c r="D17" s="61">
        <v>78</v>
      </c>
      <c r="E17" s="61">
        <v>210</v>
      </c>
      <c r="F17" s="61">
        <v>300</v>
      </c>
      <c r="G17" s="61">
        <v>54</v>
      </c>
      <c r="I17" s="113" t="s">
        <v>52</v>
      </c>
      <c r="J17" s="107">
        <f>C17/SUM(C17:C19)</f>
        <v>0.5</v>
      </c>
      <c r="K17" s="107">
        <f t="shared" ref="K17:N17" si="3">D17/SUM(D17:D19)</f>
        <v>0.19696969696969696</v>
      </c>
      <c r="L17" s="107">
        <f t="shared" si="3"/>
        <v>0.22580645161290322</v>
      </c>
      <c r="M17" s="107">
        <f t="shared" si="3"/>
        <v>0.352112676056338</v>
      </c>
      <c r="N17" s="107">
        <f t="shared" si="3"/>
        <v>0.69230769230769229</v>
      </c>
    </row>
    <row r="18" spans="2:14" x14ac:dyDescent="0.25">
      <c r="B18" s="61" t="s">
        <v>53</v>
      </c>
      <c r="C18" s="61">
        <v>0</v>
      </c>
      <c r="D18" s="61">
        <v>66</v>
      </c>
      <c r="E18" s="61">
        <v>318</v>
      </c>
      <c r="F18" s="61">
        <v>234</v>
      </c>
      <c r="G18" s="61">
        <v>18</v>
      </c>
      <c r="I18" s="114" t="s">
        <v>53</v>
      </c>
      <c r="J18" s="107">
        <f>C18/(SUM(C17:C19))</f>
        <v>0</v>
      </c>
      <c r="K18" s="107">
        <f t="shared" ref="K18" si="4">D18/(SUM(D17:D19))</f>
        <v>0.16666666666666666</v>
      </c>
      <c r="L18" s="107">
        <f t="shared" ref="L18:N18" si="5">E18/(SUM(E17:E19))</f>
        <v>0.34193548387096773</v>
      </c>
      <c r="M18" s="107">
        <f t="shared" si="5"/>
        <v>0.27464788732394368</v>
      </c>
      <c r="N18" s="107">
        <f t="shared" si="5"/>
        <v>0.23076923076923078</v>
      </c>
    </row>
    <row r="19" spans="2:14" x14ac:dyDescent="0.25">
      <c r="B19" s="62" t="s">
        <v>54</v>
      </c>
      <c r="C19" s="61">
        <v>12</v>
      </c>
      <c r="D19" s="61">
        <v>252</v>
      </c>
      <c r="E19" s="61">
        <v>402</v>
      </c>
      <c r="F19" s="61">
        <v>318</v>
      </c>
      <c r="G19" s="61">
        <v>6</v>
      </c>
      <c r="I19" s="115" t="s">
        <v>54</v>
      </c>
      <c r="J19" s="107">
        <f>C19/SUM(C17:C19)</f>
        <v>0.5</v>
      </c>
      <c r="K19" s="107">
        <f t="shared" ref="K19" si="6">D19/SUM(D17:D19)</f>
        <v>0.63636363636363635</v>
      </c>
      <c r="L19" s="107">
        <f t="shared" ref="L19:N19" si="7">E19/SUM(E17:E19)</f>
        <v>0.43225806451612903</v>
      </c>
      <c r="M19" s="107">
        <f t="shared" si="7"/>
        <v>0.37323943661971831</v>
      </c>
      <c r="N19" s="107">
        <f t="shared" si="7"/>
        <v>7.6923076923076927E-2</v>
      </c>
    </row>
    <row r="23" spans="2:14" ht="18" x14ac:dyDescent="0.25">
      <c r="B23" s="117" t="s">
        <v>145</v>
      </c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9"/>
    </row>
    <row r="25" spans="2:14" ht="18" x14ac:dyDescent="0.25">
      <c r="B25" s="60" t="s">
        <v>159</v>
      </c>
      <c r="C25" s="99" t="s">
        <v>104</v>
      </c>
      <c r="D25" s="99"/>
      <c r="E25" s="99"/>
      <c r="F25" s="99"/>
      <c r="G25" s="99"/>
      <c r="I25" s="100" t="s">
        <v>159</v>
      </c>
      <c r="J25" s="101" t="s">
        <v>104</v>
      </c>
      <c r="K25" s="101"/>
      <c r="L25" s="101"/>
      <c r="M25" s="101"/>
      <c r="N25" s="101"/>
    </row>
    <row r="26" spans="2:14" x14ac:dyDescent="0.25">
      <c r="B26" s="61"/>
      <c r="C26" s="110" t="s">
        <v>150</v>
      </c>
      <c r="D26" s="110" t="s">
        <v>151</v>
      </c>
      <c r="E26" s="110" t="s">
        <v>152</v>
      </c>
      <c r="F26" s="110" t="s">
        <v>153</v>
      </c>
      <c r="G26" s="62" t="s">
        <v>154</v>
      </c>
      <c r="I26" s="112" t="s">
        <v>165</v>
      </c>
      <c r="J26" s="102" t="s">
        <v>150</v>
      </c>
      <c r="K26" s="103" t="s">
        <v>151</v>
      </c>
      <c r="L26" s="104" t="s">
        <v>152</v>
      </c>
      <c r="M26" s="105" t="s">
        <v>153</v>
      </c>
      <c r="N26" s="106" t="s">
        <v>154</v>
      </c>
    </row>
    <row r="27" spans="2:14" x14ac:dyDescent="0.25">
      <c r="B27" s="61" t="s">
        <v>52</v>
      </c>
      <c r="C27" s="61">
        <v>588</v>
      </c>
      <c r="D27" s="61">
        <v>606</v>
      </c>
      <c r="E27" s="61">
        <v>330</v>
      </c>
      <c r="F27" s="61">
        <v>84</v>
      </c>
      <c r="G27" s="61">
        <v>0</v>
      </c>
      <c r="I27" s="113" t="s">
        <v>52</v>
      </c>
      <c r="J27" s="107">
        <f>C27/SUM(C27:C29)</f>
        <v>0.71532846715328469</v>
      </c>
      <c r="K27" s="107">
        <f t="shared" ref="K27:M27" si="8">D27/SUM(D27:D29)</f>
        <v>0.69178082191780821</v>
      </c>
      <c r="L27" s="107">
        <f t="shared" si="8"/>
        <v>0.69620253164556967</v>
      </c>
      <c r="M27" s="107">
        <f t="shared" si="8"/>
        <v>0.77777777777777779</v>
      </c>
      <c r="N27" s="107">
        <v>0</v>
      </c>
    </row>
    <row r="28" spans="2:14" x14ac:dyDescent="0.25">
      <c r="B28" s="61" t="s">
        <v>53</v>
      </c>
      <c r="C28" s="61">
        <v>108</v>
      </c>
      <c r="D28" s="61">
        <v>180</v>
      </c>
      <c r="E28" s="61">
        <v>108</v>
      </c>
      <c r="F28" s="61">
        <v>12</v>
      </c>
      <c r="G28" s="61">
        <v>0</v>
      </c>
      <c r="I28" s="114" t="s">
        <v>53</v>
      </c>
      <c r="J28" s="107">
        <f>C28/(SUM(C27:C29))</f>
        <v>0.13138686131386862</v>
      </c>
      <c r="K28" s="107">
        <f t="shared" ref="K28" si="9">D28/(SUM(D27:D29))</f>
        <v>0.20547945205479451</v>
      </c>
      <c r="L28" s="107">
        <f t="shared" ref="L28:M28" si="10">E28/(SUM(E27:E29))</f>
        <v>0.22784810126582278</v>
      </c>
      <c r="M28" s="107">
        <f t="shared" si="10"/>
        <v>0.1111111111111111</v>
      </c>
      <c r="N28" s="107">
        <v>0</v>
      </c>
    </row>
    <row r="29" spans="2:14" x14ac:dyDescent="0.25">
      <c r="B29" s="62" t="s">
        <v>54</v>
      </c>
      <c r="C29" s="61">
        <v>126</v>
      </c>
      <c r="D29" s="61">
        <v>90</v>
      </c>
      <c r="E29" s="61">
        <v>36</v>
      </c>
      <c r="F29" s="61">
        <v>12</v>
      </c>
      <c r="G29" s="61">
        <v>0</v>
      </c>
      <c r="I29" s="115" t="s">
        <v>54</v>
      </c>
      <c r="J29" s="107">
        <f>C29/SUM(C27:C29)</f>
        <v>0.15328467153284672</v>
      </c>
      <c r="K29" s="107">
        <f t="shared" ref="K29" si="11">D29/SUM(D27:D29)</f>
        <v>0.10273972602739725</v>
      </c>
      <c r="L29" s="107">
        <f t="shared" ref="L29:M29" si="12">E29/SUM(E27:E29)</f>
        <v>7.5949367088607597E-2</v>
      </c>
      <c r="M29" s="107">
        <f t="shared" si="12"/>
        <v>0.1111111111111111</v>
      </c>
      <c r="N29" s="107">
        <v>0</v>
      </c>
    </row>
    <row r="31" spans="2:14" ht="18" x14ac:dyDescent="0.25">
      <c r="B31" s="60" t="s">
        <v>159</v>
      </c>
      <c r="C31" s="99" t="s">
        <v>105</v>
      </c>
      <c r="D31" s="99"/>
      <c r="E31" s="99"/>
      <c r="F31" s="99"/>
      <c r="G31" s="99"/>
      <c r="I31" s="100" t="s">
        <v>159</v>
      </c>
      <c r="J31" s="108" t="s">
        <v>105</v>
      </c>
      <c r="K31" s="108"/>
      <c r="L31" s="108"/>
      <c r="M31" s="108"/>
      <c r="N31" s="108"/>
    </row>
    <row r="32" spans="2:14" x14ac:dyDescent="0.25">
      <c r="B32" s="61"/>
      <c r="C32" s="110" t="s">
        <v>150</v>
      </c>
      <c r="D32" s="110" t="s">
        <v>151</v>
      </c>
      <c r="E32" s="110" t="s">
        <v>152</v>
      </c>
      <c r="F32" s="110" t="s">
        <v>153</v>
      </c>
      <c r="G32" s="62" t="s">
        <v>154</v>
      </c>
      <c r="I32" s="112" t="s">
        <v>165</v>
      </c>
      <c r="J32" s="102" t="s">
        <v>150</v>
      </c>
      <c r="K32" s="103" t="s">
        <v>151</v>
      </c>
      <c r="L32" s="104" t="s">
        <v>152</v>
      </c>
      <c r="M32" s="105" t="s">
        <v>153</v>
      </c>
      <c r="N32" s="106" t="s">
        <v>154</v>
      </c>
    </row>
    <row r="33" spans="2:14" x14ac:dyDescent="0.25">
      <c r="B33" s="61" t="s">
        <v>52</v>
      </c>
      <c r="C33" s="61">
        <v>222</v>
      </c>
      <c r="D33" s="61">
        <v>216</v>
      </c>
      <c r="E33" s="61">
        <v>150</v>
      </c>
      <c r="F33" s="61">
        <v>66</v>
      </c>
      <c r="G33" s="61">
        <v>0</v>
      </c>
      <c r="I33" s="113" t="s">
        <v>52</v>
      </c>
      <c r="J33" s="107">
        <f>C33/SUM(C33:C35)</f>
        <v>0.27007299270072993</v>
      </c>
      <c r="K33" s="107">
        <f t="shared" ref="K33:M33" si="13">D33/SUM(D33:D35)</f>
        <v>0.24657534246575341</v>
      </c>
      <c r="L33" s="107">
        <f t="shared" si="13"/>
        <v>0.31645569620253167</v>
      </c>
      <c r="M33" s="107">
        <f t="shared" si="13"/>
        <v>0.61111111111111116</v>
      </c>
      <c r="N33" s="107">
        <v>0</v>
      </c>
    </row>
    <row r="34" spans="2:14" x14ac:dyDescent="0.25">
      <c r="B34" s="61" t="s">
        <v>53</v>
      </c>
      <c r="C34" s="61">
        <v>198</v>
      </c>
      <c r="D34" s="61">
        <v>282</v>
      </c>
      <c r="E34" s="61">
        <v>144</v>
      </c>
      <c r="F34" s="61">
        <v>12</v>
      </c>
      <c r="G34" s="61">
        <v>0</v>
      </c>
      <c r="I34" s="114" t="s">
        <v>53</v>
      </c>
      <c r="J34" s="107">
        <f>C34/(SUM(C33:C35))</f>
        <v>0.24087591240875914</v>
      </c>
      <c r="K34" s="107">
        <f t="shared" ref="K34" si="14">D34/(SUM(D33:D35))</f>
        <v>0.32191780821917809</v>
      </c>
      <c r="L34" s="107">
        <f t="shared" ref="L34:M34" si="15">E34/(SUM(E33:E35))</f>
        <v>0.30379746835443039</v>
      </c>
      <c r="M34" s="107">
        <f t="shared" si="15"/>
        <v>0.1111111111111111</v>
      </c>
      <c r="N34" s="107">
        <v>0</v>
      </c>
    </row>
    <row r="35" spans="2:14" x14ac:dyDescent="0.25">
      <c r="B35" s="62" t="s">
        <v>54</v>
      </c>
      <c r="C35" s="61">
        <v>402</v>
      </c>
      <c r="D35" s="61">
        <v>378</v>
      </c>
      <c r="E35" s="61">
        <v>180</v>
      </c>
      <c r="F35" s="61">
        <v>30</v>
      </c>
      <c r="G35" s="61">
        <v>0</v>
      </c>
      <c r="I35" s="115" t="s">
        <v>54</v>
      </c>
      <c r="J35" s="107">
        <f>C35/SUM(C33:C35)</f>
        <v>0.48905109489051096</v>
      </c>
      <c r="K35" s="107">
        <f t="shared" ref="K35" si="16">D35/SUM(D33:D35)</f>
        <v>0.4315068493150685</v>
      </c>
      <c r="L35" s="107">
        <f t="shared" ref="L35:M35" si="17">E35/SUM(E33:E35)</f>
        <v>0.379746835443038</v>
      </c>
      <c r="M35" s="107">
        <f t="shared" si="17"/>
        <v>0.27777777777777779</v>
      </c>
      <c r="N35" s="107">
        <v>0</v>
      </c>
    </row>
    <row r="39" spans="2:14" ht="18" x14ac:dyDescent="0.25">
      <c r="B39" s="117" t="s">
        <v>146</v>
      </c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9"/>
    </row>
    <row r="41" spans="2:14" ht="18" x14ac:dyDescent="0.25">
      <c r="B41" s="60" t="s">
        <v>160</v>
      </c>
      <c r="C41" s="99" t="s">
        <v>104</v>
      </c>
      <c r="D41" s="99"/>
      <c r="E41" s="99"/>
      <c r="F41" s="99"/>
      <c r="G41" s="99"/>
      <c r="I41" s="100" t="s">
        <v>160</v>
      </c>
      <c r="J41" s="101" t="s">
        <v>104</v>
      </c>
      <c r="K41" s="101"/>
      <c r="L41" s="101"/>
      <c r="M41" s="101"/>
      <c r="N41" s="101"/>
    </row>
    <row r="42" spans="2:14" x14ac:dyDescent="0.25">
      <c r="B42" s="61"/>
      <c r="C42" s="110" t="s">
        <v>150</v>
      </c>
      <c r="D42" s="110" t="s">
        <v>151</v>
      </c>
      <c r="E42" s="110" t="s">
        <v>152</v>
      </c>
      <c r="F42" s="110" t="s">
        <v>153</v>
      </c>
      <c r="G42" s="62" t="s">
        <v>154</v>
      </c>
      <c r="I42" s="112" t="s">
        <v>165</v>
      </c>
      <c r="J42" s="102" t="s">
        <v>150</v>
      </c>
      <c r="K42" s="103" t="s">
        <v>151</v>
      </c>
      <c r="L42" s="104" t="s">
        <v>152</v>
      </c>
      <c r="M42" s="105" t="s">
        <v>153</v>
      </c>
      <c r="N42" s="106" t="s">
        <v>154</v>
      </c>
    </row>
    <row r="43" spans="2:14" x14ac:dyDescent="0.25">
      <c r="B43" s="61" t="s">
        <v>52</v>
      </c>
      <c r="C43" s="61">
        <v>72</v>
      </c>
      <c r="D43" s="61">
        <v>282</v>
      </c>
      <c r="E43" s="61">
        <v>474</v>
      </c>
      <c r="F43" s="61">
        <v>732</v>
      </c>
      <c r="G43" s="61">
        <v>48</v>
      </c>
      <c r="I43" s="113" t="s">
        <v>52</v>
      </c>
      <c r="J43" s="107">
        <f>C43/SUM(C43:C45)</f>
        <v>0.70588235294117652</v>
      </c>
      <c r="K43" s="107">
        <f t="shared" ref="K43:N43" si="18">D43/SUM(D43:D45)</f>
        <v>0.63513513513513509</v>
      </c>
      <c r="L43" s="107">
        <f t="shared" si="18"/>
        <v>0.65289256198347112</v>
      </c>
      <c r="M43" s="107">
        <f t="shared" si="18"/>
        <v>0.76729559748427678</v>
      </c>
      <c r="N43" s="107">
        <f t="shared" si="18"/>
        <v>0.88888888888888884</v>
      </c>
    </row>
    <row r="44" spans="2:14" x14ac:dyDescent="0.25">
      <c r="B44" s="61" t="s">
        <v>53</v>
      </c>
      <c r="C44" s="61">
        <v>0</v>
      </c>
      <c r="D44" s="61">
        <v>72</v>
      </c>
      <c r="E44" s="61">
        <v>156</v>
      </c>
      <c r="F44" s="61">
        <v>174</v>
      </c>
      <c r="G44" s="61">
        <v>6</v>
      </c>
      <c r="I44" s="114" t="s">
        <v>53</v>
      </c>
      <c r="J44" s="107">
        <f>C44/(SUM(C43:C45))</f>
        <v>0</v>
      </c>
      <c r="K44" s="107">
        <f t="shared" ref="K44" si="19">D44/(SUM(D43:D45))</f>
        <v>0.16216216216216217</v>
      </c>
      <c r="L44" s="107">
        <f t="shared" ref="L44:N44" si="20">E44/(SUM(E43:E45))</f>
        <v>0.21487603305785125</v>
      </c>
      <c r="M44" s="107">
        <f t="shared" si="20"/>
        <v>0.18238993710691823</v>
      </c>
      <c r="N44" s="107">
        <f t="shared" si="20"/>
        <v>0.1111111111111111</v>
      </c>
    </row>
    <row r="45" spans="2:14" x14ac:dyDescent="0.25">
      <c r="B45" s="62" t="s">
        <v>54</v>
      </c>
      <c r="C45" s="61">
        <v>30</v>
      </c>
      <c r="D45" s="61">
        <v>90</v>
      </c>
      <c r="E45" s="61">
        <v>96</v>
      </c>
      <c r="F45" s="61">
        <v>48</v>
      </c>
      <c r="G45" s="61">
        <v>0</v>
      </c>
      <c r="I45" s="115" t="s">
        <v>54</v>
      </c>
      <c r="J45" s="107">
        <f>C45/SUM(C43:C45)</f>
        <v>0.29411764705882354</v>
      </c>
      <c r="K45" s="107">
        <f t="shared" ref="K45" si="21">D45/SUM(D43:D45)</f>
        <v>0.20270270270270271</v>
      </c>
      <c r="L45" s="107">
        <f t="shared" ref="L45:N45" si="22">E45/SUM(E43:E45)</f>
        <v>0.13223140495867769</v>
      </c>
      <c r="M45" s="107">
        <f t="shared" si="22"/>
        <v>5.0314465408805034E-2</v>
      </c>
      <c r="N45" s="107">
        <f t="shared" si="22"/>
        <v>0</v>
      </c>
    </row>
    <row r="47" spans="2:14" ht="18" x14ac:dyDescent="0.25">
      <c r="B47" s="60" t="s">
        <v>160</v>
      </c>
      <c r="C47" s="99" t="s">
        <v>105</v>
      </c>
      <c r="D47" s="99"/>
      <c r="E47" s="99"/>
      <c r="F47" s="99"/>
      <c r="G47" s="99"/>
      <c r="I47" s="100" t="s">
        <v>160</v>
      </c>
      <c r="J47" s="108" t="s">
        <v>105</v>
      </c>
      <c r="K47" s="108"/>
      <c r="L47" s="108"/>
      <c r="M47" s="108"/>
      <c r="N47" s="108"/>
    </row>
    <row r="48" spans="2:14" x14ac:dyDescent="0.25">
      <c r="B48" s="61"/>
      <c r="C48" s="110" t="s">
        <v>150</v>
      </c>
      <c r="D48" s="110" t="s">
        <v>151</v>
      </c>
      <c r="E48" s="110" t="s">
        <v>152</v>
      </c>
      <c r="F48" s="110" t="s">
        <v>153</v>
      </c>
      <c r="G48" s="62" t="s">
        <v>154</v>
      </c>
      <c r="I48" s="112" t="s">
        <v>165</v>
      </c>
      <c r="J48" s="102" t="s">
        <v>150</v>
      </c>
      <c r="K48" s="103" t="s">
        <v>151</v>
      </c>
      <c r="L48" s="104" t="s">
        <v>152</v>
      </c>
      <c r="M48" s="105" t="s">
        <v>153</v>
      </c>
      <c r="N48" s="106" t="s">
        <v>154</v>
      </c>
    </row>
    <row r="49" spans="2:14" x14ac:dyDescent="0.25">
      <c r="B49" s="61" t="s">
        <v>52</v>
      </c>
      <c r="C49" s="61">
        <v>30</v>
      </c>
      <c r="D49" s="61">
        <v>84</v>
      </c>
      <c r="E49" s="61">
        <v>138</v>
      </c>
      <c r="F49" s="61">
        <v>378</v>
      </c>
      <c r="G49" s="61">
        <v>24</v>
      </c>
      <c r="I49" s="113" t="s">
        <v>52</v>
      </c>
      <c r="J49" s="107">
        <f>C49/SUM(C49:C51)</f>
        <v>0.29411764705882354</v>
      </c>
      <c r="K49" s="107">
        <f t="shared" ref="K49:N49" si="23">D49/SUM(D49:D51)</f>
        <v>0.1891891891891892</v>
      </c>
      <c r="L49" s="107">
        <f t="shared" si="23"/>
        <v>0.19008264462809918</v>
      </c>
      <c r="M49" s="107">
        <f t="shared" si="23"/>
        <v>0.39622641509433965</v>
      </c>
      <c r="N49" s="107">
        <f t="shared" si="23"/>
        <v>0.44444444444444442</v>
      </c>
    </row>
    <row r="50" spans="2:14" x14ac:dyDescent="0.25">
      <c r="B50" s="61" t="s">
        <v>53</v>
      </c>
      <c r="C50" s="61">
        <v>18</v>
      </c>
      <c r="D50" s="61">
        <v>120</v>
      </c>
      <c r="E50" s="61">
        <v>234</v>
      </c>
      <c r="F50" s="61">
        <v>234</v>
      </c>
      <c r="G50" s="61">
        <v>30</v>
      </c>
      <c r="I50" s="114" t="s">
        <v>53</v>
      </c>
      <c r="J50" s="107">
        <f>C50/(SUM(C49:C51))</f>
        <v>0.17647058823529413</v>
      </c>
      <c r="K50" s="107">
        <f t="shared" ref="K50" si="24">D50/(SUM(D49:D51))</f>
        <v>0.27027027027027029</v>
      </c>
      <c r="L50" s="107">
        <f t="shared" ref="L50:N50" si="25">E50/(SUM(E49:E51))</f>
        <v>0.32231404958677684</v>
      </c>
      <c r="M50" s="107">
        <f t="shared" si="25"/>
        <v>0.24528301886792453</v>
      </c>
      <c r="N50" s="107">
        <f t="shared" si="25"/>
        <v>0.55555555555555558</v>
      </c>
    </row>
    <row r="51" spans="2:14" x14ac:dyDescent="0.25">
      <c r="B51" s="62" t="s">
        <v>54</v>
      </c>
      <c r="C51" s="61">
        <v>54</v>
      </c>
      <c r="D51" s="61">
        <v>240</v>
      </c>
      <c r="E51" s="61">
        <v>354</v>
      </c>
      <c r="F51" s="61">
        <v>342</v>
      </c>
      <c r="G51" s="61">
        <v>0</v>
      </c>
      <c r="I51" s="115" t="s">
        <v>54</v>
      </c>
      <c r="J51" s="107">
        <f>C51/SUM(C49:C51)</f>
        <v>0.52941176470588236</v>
      </c>
      <c r="K51" s="107">
        <f t="shared" ref="K51" si="26">D51/SUM(D49:D51)</f>
        <v>0.54054054054054057</v>
      </c>
      <c r="L51" s="107">
        <f t="shared" ref="L51:N51" si="27">E51/SUM(E49:E51)</f>
        <v>0.48760330578512395</v>
      </c>
      <c r="M51" s="107">
        <f t="shared" si="27"/>
        <v>0.35849056603773582</v>
      </c>
      <c r="N51" s="107">
        <f t="shared" si="27"/>
        <v>0</v>
      </c>
    </row>
    <row r="55" spans="2:14" ht="18" x14ac:dyDescent="0.25">
      <c r="B55" s="117" t="s">
        <v>147</v>
      </c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9"/>
    </row>
    <row r="57" spans="2:14" ht="18" x14ac:dyDescent="0.25">
      <c r="B57" s="60" t="s">
        <v>161</v>
      </c>
      <c r="C57" s="99" t="s">
        <v>104</v>
      </c>
      <c r="D57" s="99"/>
      <c r="E57" s="99"/>
      <c r="F57" s="99"/>
      <c r="G57" s="99"/>
      <c r="I57" s="100" t="s">
        <v>161</v>
      </c>
      <c r="J57" s="101" t="s">
        <v>104</v>
      </c>
      <c r="K57" s="101"/>
      <c r="L57" s="101"/>
      <c r="M57" s="101"/>
      <c r="N57" s="101"/>
    </row>
    <row r="58" spans="2:14" x14ac:dyDescent="0.25">
      <c r="B58" s="61"/>
      <c r="C58" s="110" t="s">
        <v>150</v>
      </c>
      <c r="D58" s="110" t="s">
        <v>151</v>
      </c>
      <c r="E58" s="110" t="s">
        <v>152</v>
      </c>
      <c r="F58" s="110" t="s">
        <v>153</v>
      </c>
      <c r="G58" s="62" t="s">
        <v>154</v>
      </c>
      <c r="I58" s="112" t="s">
        <v>165</v>
      </c>
      <c r="J58" s="102" t="s">
        <v>150</v>
      </c>
      <c r="K58" s="103" t="s">
        <v>151</v>
      </c>
      <c r="L58" s="104" t="s">
        <v>152</v>
      </c>
      <c r="M58" s="105" t="s">
        <v>153</v>
      </c>
      <c r="N58" s="106" t="s">
        <v>154</v>
      </c>
    </row>
    <row r="59" spans="2:14" x14ac:dyDescent="0.25">
      <c r="B59" s="61" t="s">
        <v>52</v>
      </c>
      <c r="C59" s="61">
        <v>0</v>
      </c>
      <c r="D59" s="61">
        <v>150</v>
      </c>
      <c r="E59" s="61">
        <v>480</v>
      </c>
      <c r="F59" s="61">
        <v>912</v>
      </c>
      <c r="G59" s="61">
        <v>66</v>
      </c>
      <c r="I59" s="113" t="s">
        <v>52</v>
      </c>
      <c r="J59" s="107">
        <v>0</v>
      </c>
      <c r="K59" s="107">
        <f t="shared" ref="K59:N59" si="28">D59/SUM(D59:D61)</f>
        <v>0.65789473684210531</v>
      </c>
      <c r="L59" s="107">
        <f t="shared" si="28"/>
        <v>0.59701492537313428</v>
      </c>
      <c r="M59" s="107">
        <f t="shared" si="28"/>
        <v>0.78756476683937826</v>
      </c>
      <c r="N59" s="107">
        <f t="shared" si="28"/>
        <v>0.73333333333333328</v>
      </c>
    </row>
    <row r="60" spans="2:14" x14ac:dyDescent="0.25">
      <c r="B60" s="61" t="s">
        <v>53</v>
      </c>
      <c r="C60" s="61">
        <v>0</v>
      </c>
      <c r="D60" s="61">
        <v>48</v>
      </c>
      <c r="E60" s="61">
        <v>138</v>
      </c>
      <c r="F60" s="61">
        <v>198</v>
      </c>
      <c r="G60" s="61">
        <v>24</v>
      </c>
      <c r="I60" s="114" t="s">
        <v>53</v>
      </c>
      <c r="J60" s="107">
        <v>0</v>
      </c>
      <c r="K60" s="107">
        <f t="shared" ref="K60" si="29">D60/(SUM(D59:D61))</f>
        <v>0.21052631578947367</v>
      </c>
      <c r="L60" s="107">
        <f t="shared" ref="L60" si="30">E60/(SUM(E59:E61))</f>
        <v>0.17164179104477612</v>
      </c>
      <c r="M60" s="107">
        <f t="shared" ref="M60:N60" si="31">F60/(SUM(F59:F61))</f>
        <v>0.17098445595854922</v>
      </c>
      <c r="N60" s="107">
        <f t="shared" si="31"/>
        <v>0.26666666666666666</v>
      </c>
    </row>
    <row r="61" spans="2:14" x14ac:dyDescent="0.25">
      <c r="B61" s="62" t="s">
        <v>54</v>
      </c>
      <c r="C61" s="61">
        <v>0</v>
      </c>
      <c r="D61" s="61">
        <v>30</v>
      </c>
      <c r="E61" s="61">
        <v>186</v>
      </c>
      <c r="F61" s="61">
        <v>48</v>
      </c>
      <c r="G61" s="61">
        <v>0</v>
      </c>
      <c r="I61" s="115" t="s">
        <v>54</v>
      </c>
      <c r="J61" s="107">
        <v>0</v>
      </c>
      <c r="K61" s="107">
        <f t="shared" ref="K61" si="32">D61/SUM(D59:D61)</f>
        <v>0.13157894736842105</v>
      </c>
      <c r="L61" s="107">
        <f t="shared" ref="L61" si="33">E61/SUM(E59:E61)</f>
        <v>0.23134328358208955</v>
      </c>
      <c r="M61" s="107">
        <f t="shared" ref="M61:N61" si="34">F61/SUM(F59:F61)</f>
        <v>4.145077720207254E-2</v>
      </c>
      <c r="N61" s="107">
        <f t="shared" si="34"/>
        <v>0</v>
      </c>
    </row>
    <row r="63" spans="2:14" ht="18" x14ac:dyDescent="0.25">
      <c r="B63" s="60" t="s">
        <v>161</v>
      </c>
      <c r="C63" s="99" t="s">
        <v>105</v>
      </c>
      <c r="D63" s="99"/>
      <c r="E63" s="99"/>
      <c r="F63" s="99"/>
      <c r="G63" s="99"/>
      <c r="I63" s="100" t="s">
        <v>161</v>
      </c>
      <c r="J63" s="108" t="s">
        <v>105</v>
      </c>
      <c r="K63" s="108"/>
      <c r="L63" s="108"/>
      <c r="M63" s="108"/>
      <c r="N63" s="108"/>
    </row>
    <row r="64" spans="2:14" x14ac:dyDescent="0.25">
      <c r="B64" s="61"/>
      <c r="C64" s="110" t="s">
        <v>150</v>
      </c>
      <c r="D64" s="110" t="s">
        <v>151</v>
      </c>
      <c r="E64" s="110" t="s">
        <v>152</v>
      </c>
      <c r="F64" s="110" t="s">
        <v>153</v>
      </c>
      <c r="G64" s="62" t="s">
        <v>154</v>
      </c>
      <c r="I64" s="112" t="s">
        <v>165</v>
      </c>
      <c r="J64" s="102" t="s">
        <v>150</v>
      </c>
      <c r="K64" s="103" t="s">
        <v>151</v>
      </c>
      <c r="L64" s="104" t="s">
        <v>152</v>
      </c>
      <c r="M64" s="105" t="s">
        <v>153</v>
      </c>
      <c r="N64" s="106" t="s">
        <v>154</v>
      </c>
    </row>
    <row r="65" spans="2:14" x14ac:dyDescent="0.25">
      <c r="B65" s="61" t="s">
        <v>52</v>
      </c>
      <c r="C65" s="61">
        <v>0</v>
      </c>
      <c r="D65" s="61">
        <v>96</v>
      </c>
      <c r="E65" s="61">
        <v>162</v>
      </c>
      <c r="F65" s="61">
        <v>360</v>
      </c>
      <c r="G65" s="61">
        <v>36</v>
      </c>
      <c r="I65" s="113" t="s">
        <v>52</v>
      </c>
      <c r="J65" s="107">
        <v>0</v>
      </c>
      <c r="K65" s="107">
        <f t="shared" ref="K65:N65" si="35">D65/SUM(D65:D67)</f>
        <v>0.42105263157894735</v>
      </c>
      <c r="L65" s="107">
        <f t="shared" si="35"/>
        <v>0.20149253731343283</v>
      </c>
      <c r="M65" s="107">
        <f t="shared" si="35"/>
        <v>0.31088082901554404</v>
      </c>
      <c r="N65" s="107">
        <f t="shared" si="35"/>
        <v>0.4</v>
      </c>
    </row>
    <row r="66" spans="2:14" x14ac:dyDescent="0.25">
      <c r="B66" s="61" t="s">
        <v>53</v>
      </c>
      <c r="C66" s="61">
        <v>0</v>
      </c>
      <c r="D66" s="61">
        <v>36</v>
      </c>
      <c r="E66" s="61">
        <v>174</v>
      </c>
      <c r="F66" s="61">
        <v>390</v>
      </c>
      <c r="G66" s="61">
        <v>36</v>
      </c>
      <c r="I66" s="114" t="s">
        <v>53</v>
      </c>
      <c r="J66" s="107">
        <v>0</v>
      </c>
      <c r="K66" s="107">
        <f t="shared" ref="K66" si="36">D66/(SUM(D65:D67))</f>
        <v>0.15789473684210525</v>
      </c>
      <c r="L66" s="107">
        <f t="shared" ref="L66" si="37">E66/(SUM(E65:E67))</f>
        <v>0.21641791044776118</v>
      </c>
      <c r="M66" s="107">
        <f t="shared" ref="M66:N66" si="38">F66/(SUM(F65:F67))</f>
        <v>0.33678756476683935</v>
      </c>
      <c r="N66" s="107">
        <f t="shared" si="38"/>
        <v>0.4</v>
      </c>
    </row>
    <row r="67" spans="2:14" x14ac:dyDescent="0.25">
      <c r="B67" s="62" t="s">
        <v>54</v>
      </c>
      <c r="C67" s="61">
        <v>0</v>
      </c>
      <c r="D67" s="61">
        <v>96</v>
      </c>
      <c r="E67" s="61">
        <v>468</v>
      </c>
      <c r="F67" s="61">
        <v>408</v>
      </c>
      <c r="G67" s="61">
        <v>18</v>
      </c>
      <c r="I67" s="115" t="s">
        <v>54</v>
      </c>
      <c r="J67" s="107">
        <v>0</v>
      </c>
      <c r="K67" s="107">
        <f t="shared" ref="K67" si="39">D67/SUM(D65:D67)</f>
        <v>0.42105263157894735</v>
      </c>
      <c r="L67" s="107">
        <f t="shared" ref="L67" si="40">E67/SUM(E65:E67)</f>
        <v>0.58208955223880599</v>
      </c>
      <c r="M67" s="107">
        <f t="shared" ref="M67:N67" si="41">F67/SUM(F65:F67)</f>
        <v>0.35233160621761656</v>
      </c>
      <c r="N67" s="107">
        <f t="shared" si="41"/>
        <v>0.2</v>
      </c>
    </row>
    <row r="71" spans="2:14" ht="18" x14ac:dyDescent="0.25">
      <c r="B71" s="117" t="s">
        <v>148</v>
      </c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9"/>
    </row>
    <row r="73" spans="2:14" ht="18" x14ac:dyDescent="0.25">
      <c r="B73" s="60" t="s">
        <v>162</v>
      </c>
      <c r="C73" s="99" t="s">
        <v>104</v>
      </c>
      <c r="D73" s="99"/>
      <c r="E73" s="99"/>
      <c r="F73" s="99"/>
      <c r="G73" s="99"/>
      <c r="I73" s="100" t="s">
        <v>162</v>
      </c>
      <c r="J73" s="101" t="s">
        <v>104</v>
      </c>
      <c r="K73" s="101"/>
      <c r="L73" s="101"/>
      <c r="M73" s="101"/>
      <c r="N73" s="101"/>
    </row>
    <row r="74" spans="2:14" x14ac:dyDescent="0.25">
      <c r="B74" s="61"/>
      <c r="C74" s="110" t="s">
        <v>150</v>
      </c>
      <c r="D74" s="110" t="s">
        <v>151</v>
      </c>
      <c r="E74" s="110" t="s">
        <v>152</v>
      </c>
      <c r="F74" s="110" t="s">
        <v>153</v>
      </c>
      <c r="G74" s="62" t="s">
        <v>154</v>
      </c>
      <c r="I74" s="112" t="s">
        <v>165</v>
      </c>
      <c r="J74" s="102" t="s">
        <v>150</v>
      </c>
      <c r="K74" s="103" t="s">
        <v>151</v>
      </c>
      <c r="L74" s="104" t="s">
        <v>152</v>
      </c>
      <c r="M74" s="105" t="s">
        <v>153</v>
      </c>
      <c r="N74" s="106" t="s">
        <v>154</v>
      </c>
    </row>
    <row r="75" spans="2:14" x14ac:dyDescent="0.25">
      <c r="B75" s="61" t="s">
        <v>52</v>
      </c>
      <c r="C75" s="61">
        <v>6</v>
      </c>
      <c r="D75" s="61">
        <v>354</v>
      </c>
      <c r="E75" s="61">
        <v>756</v>
      </c>
      <c r="F75" s="61">
        <v>462</v>
      </c>
      <c r="G75" s="61">
        <v>30</v>
      </c>
      <c r="I75" s="113" t="s">
        <v>52</v>
      </c>
      <c r="J75" s="107">
        <f>C75/SUM(C75:C77)</f>
        <v>0.5</v>
      </c>
      <c r="K75" s="107">
        <f t="shared" ref="K75:N75" si="42">D75/SUM(D75:D77)</f>
        <v>0.75641025641025639</v>
      </c>
      <c r="L75" s="107">
        <f t="shared" si="42"/>
        <v>0.72832369942196529</v>
      </c>
      <c r="M75" s="107">
        <f t="shared" si="42"/>
        <v>0.66379310344827591</v>
      </c>
      <c r="N75" s="107">
        <f t="shared" si="42"/>
        <v>0.45454545454545453</v>
      </c>
    </row>
    <row r="76" spans="2:14" x14ac:dyDescent="0.25">
      <c r="B76" s="61" t="s">
        <v>53</v>
      </c>
      <c r="C76" s="61">
        <v>6</v>
      </c>
      <c r="D76" s="61">
        <v>102</v>
      </c>
      <c r="E76" s="61">
        <v>186</v>
      </c>
      <c r="F76" s="61">
        <v>108</v>
      </c>
      <c r="G76" s="61">
        <v>6</v>
      </c>
      <c r="I76" s="114" t="s">
        <v>53</v>
      </c>
      <c r="J76" s="107">
        <f>C76/(SUM(C75:C77))</f>
        <v>0.5</v>
      </c>
      <c r="K76" s="107">
        <f t="shared" ref="K76" si="43">D76/(SUM(D75:D77))</f>
        <v>0.21794871794871795</v>
      </c>
      <c r="L76" s="107">
        <f t="shared" ref="L76:N76" si="44">E76/(SUM(E75:E77))</f>
        <v>0.1791907514450867</v>
      </c>
      <c r="M76" s="107">
        <f t="shared" si="44"/>
        <v>0.15517241379310345</v>
      </c>
      <c r="N76" s="107">
        <f t="shared" si="44"/>
        <v>9.0909090909090912E-2</v>
      </c>
    </row>
    <row r="77" spans="2:14" x14ac:dyDescent="0.25">
      <c r="B77" s="62" t="s">
        <v>54</v>
      </c>
      <c r="C77" s="61">
        <v>0</v>
      </c>
      <c r="D77" s="61">
        <v>12</v>
      </c>
      <c r="E77" s="61">
        <v>96</v>
      </c>
      <c r="F77" s="61">
        <v>126</v>
      </c>
      <c r="G77" s="61">
        <v>30</v>
      </c>
      <c r="I77" s="115" t="s">
        <v>54</v>
      </c>
      <c r="J77" s="107">
        <f>C77/SUM(C75:C77)</f>
        <v>0</v>
      </c>
      <c r="K77" s="107">
        <f t="shared" ref="K77" si="45">D77/SUM(D75:D77)</f>
        <v>2.564102564102564E-2</v>
      </c>
      <c r="L77" s="107">
        <f t="shared" ref="L77:N77" si="46">E77/SUM(E75:E77)</f>
        <v>9.2485549132947972E-2</v>
      </c>
      <c r="M77" s="107">
        <f t="shared" si="46"/>
        <v>0.18103448275862069</v>
      </c>
      <c r="N77" s="107">
        <f t="shared" si="46"/>
        <v>0.45454545454545453</v>
      </c>
    </row>
    <row r="79" spans="2:14" ht="18" x14ac:dyDescent="0.25">
      <c r="B79" s="60" t="s">
        <v>162</v>
      </c>
      <c r="C79" s="99" t="s">
        <v>105</v>
      </c>
      <c r="D79" s="99"/>
      <c r="E79" s="99"/>
      <c r="F79" s="99"/>
      <c r="G79" s="99"/>
      <c r="I79" s="100" t="s">
        <v>162</v>
      </c>
      <c r="J79" s="108" t="s">
        <v>105</v>
      </c>
      <c r="K79" s="108"/>
      <c r="L79" s="108"/>
      <c r="M79" s="108"/>
      <c r="N79" s="108"/>
    </row>
    <row r="80" spans="2:14" x14ac:dyDescent="0.25">
      <c r="B80" s="61"/>
      <c r="C80" s="110" t="s">
        <v>150</v>
      </c>
      <c r="D80" s="110" t="s">
        <v>151</v>
      </c>
      <c r="E80" s="110" t="s">
        <v>152</v>
      </c>
      <c r="F80" s="110" t="s">
        <v>153</v>
      </c>
      <c r="G80" s="62" t="s">
        <v>154</v>
      </c>
      <c r="I80" s="112" t="s">
        <v>165</v>
      </c>
      <c r="J80" s="102" t="s">
        <v>150</v>
      </c>
      <c r="K80" s="103" t="s">
        <v>151</v>
      </c>
      <c r="L80" s="104" t="s">
        <v>152</v>
      </c>
      <c r="M80" s="105" t="s">
        <v>153</v>
      </c>
      <c r="N80" s="106" t="s">
        <v>154</v>
      </c>
    </row>
    <row r="81" spans="2:14" x14ac:dyDescent="0.25">
      <c r="B81" s="61" t="s">
        <v>52</v>
      </c>
      <c r="C81" s="61">
        <v>12</v>
      </c>
      <c r="D81" s="61">
        <v>198</v>
      </c>
      <c r="E81" s="61">
        <v>300</v>
      </c>
      <c r="F81" s="61">
        <v>138</v>
      </c>
      <c r="G81" s="61">
        <v>6</v>
      </c>
      <c r="I81" s="113" t="s">
        <v>52</v>
      </c>
      <c r="J81" s="107">
        <f>C81/SUM(C81:C83)</f>
        <v>1</v>
      </c>
      <c r="K81" s="107">
        <f t="shared" ref="K81:N81" si="47">D81/SUM(D81:D83)</f>
        <v>0.42307692307692307</v>
      </c>
      <c r="L81" s="107">
        <f t="shared" si="47"/>
        <v>0.28901734104046245</v>
      </c>
      <c r="M81" s="107">
        <f t="shared" si="47"/>
        <v>0.19827586206896552</v>
      </c>
      <c r="N81" s="107">
        <f t="shared" si="47"/>
        <v>9.0909090909090912E-2</v>
      </c>
    </row>
    <row r="82" spans="2:14" x14ac:dyDescent="0.25">
      <c r="B82" s="61" t="s">
        <v>53</v>
      </c>
      <c r="C82" s="61">
        <v>0</v>
      </c>
      <c r="D82" s="61">
        <v>138</v>
      </c>
      <c r="E82" s="61">
        <v>282</v>
      </c>
      <c r="F82" s="61">
        <v>216</v>
      </c>
      <c r="G82" s="61">
        <v>0</v>
      </c>
      <c r="I82" s="114" t="s">
        <v>53</v>
      </c>
      <c r="J82" s="107">
        <f>C82/(SUM(C81:C83))</f>
        <v>0</v>
      </c>
      <c r="K82" s="107">
        <f t="shared" ref="K82" si="48">D82/(SUM(D81:D83))</f>
        <v>0.29487179487179488</v>
      </c>
      <c r="L82" s="107">
        <f t="shared" ref="L82:N82" si="49">E82/(SUM(E81:E83))</f>
        <v>0.27167630057803466</v>
      </c>
      <c r="M82" s="107">
        <f t="shared" si="49"/>
        <v>0.31034482758620691</v>
      </c>
      <c r="N82" s="107">
        <f t="shared" si="49"/>
        <v>0</v>
      </c>
    </row>
    <row r="83" spans="2:14" x14ac:dyDescent="0.25">
      <c r="B83" s="62" t="s">
        <v>54</v>
      </c>
      <c r="C83" s="61">
        <v>0</v>
      </c>
      <c r="D83" s="61">
        <v>132</v>
      </c>
      <c r="E83" s="61">
        <v>456</v>
      </c>
      <c r="F83" s="61">
        <v>342</v>
      </c>
      <c r="G83" s="61">
        <v>60</v>
      </c>
      <c r="I83" s="115" t="s">
        <v>54</v>
      </c>
      <c r="J83" s="107">
        <f>C83/SUM(C81:C83)</f>
        <v>0</v>
      </c>
      <c r="K83" s="107">
        <f t="shared" ref="K83" si="50">D83/SUM(D81:D83)</f>
        <v>0.28205128205128205</v>
      </c>
      <c r="L83" s="107">
        <f t="shared" ref="L83:N83" si="51">E83/SUM(E81:E83)</f>
        <v>0.43930635838150289</v>
      </c>
      <c r="M83" s="107">
        <f t="shared" si="51"/>
        <v>0.49137931034482757</v>
      </c>
      <c r="N83" s="107">
        <f t="shared" si="51"/>
        <v>0.90909090909090906</v>
      </c>
    </row>
    <row r="87" spans="2:14" ht="18" x14ac:dyDescent="0.25">
      <c r="B87" s="117" t="s">
        <v>149</v>
      </c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9"/>
    </row>
    <row r="89" spans="2:14" ht="18" x14ac:dyDescent="0.25">
      <c r="B89" s="60" t="s">
        <v>163</v>
      </c>
      <c r="C89" s="99" t="s">
        <v>104</v>
      </c>
      <c r="D89" s="99"/>
      <c r="E89" s="99"/>
      <c r="F89" s="99"/>
      <c r="G89" s="99"/>
      <c r="I89" s="100" t="s">
        <v>163</v>
      </c>
      <c r="J89" s="101" t="s">
        <v>104</v>
      </c>
      <c r="K89" s="101"/>
      <c r="L89" s="101"/>
      <c r="M89" s="101"/>
      <c r="N89" s="101"/>
    </row>
    <row r="90" spans="2:14" x14ac:dyDescent="0.25">
      <c r="B90" s="61"/>
      <c r="C90" s="110" t="s">
        <v>150</v>
      </c>
      <c r="D90" s="110" t="s">
        <v>151</v>
      </c>
      <c r="E90" s="110" t="s">
        <v>152</v>
      </c>
      <c r="F90" s="110" t="s">
        <v>153</v>
      </c>
      <c r="G90" s="62" t="s">
        <v>154</v>
      </c>
      <c r="I90" s="112" t="s">
        <v>165</v>
      </c>
      <c r="J90" s="102" t="s">
        <v>150</v>
      </c>
      <c r="K90" s="103" t="s">
        <v>151</v>
      </c>
      <c r="L90" s="104" t="s">
        <v>152</v>
      </c>
      <c r="M90" s="105" t="s">
        <v>153</v>
      </c>
      <c r="N90" s="106" t="s">
        <v>154</v>
      </c>
    </row>
    <row r="91" spans="2:14" x14ac:dyDescent="0.25">
      <c r="B91" s="61" t="s">
        <v>52</v>
      </c>
      <c r="C91" s="61">
        <v>222</v>
      </c>
      <c r="D91" s="61">
        <v>948</v>
      </c>
      <c r="E91" s="61">
        <v>366</v>
      </c>
      <c r="F91" s="61">
        <v>72</v>
      </c>
      <c r="G91" s="61">
        <v>0</v>
      </c>
      <c r="I91" s="113" t="s">
        <v>52</v>
      </c>
      <c r="J91" s="107">
        <f>C91/SUM(C91:C93)</f>
        <v>0.71153846153846156</v>
      </c>
      <c r="K91" s="107">
        <f t="shared" ref="K91:M91" si="52">D91/SUM(D91:D93)</f>
        <v>0.73488372093023258</v>
      </c>
      <c r="L91" s="107">
        <f t="shared" si="52"/>
        <v>0.66304347826086951</v>
      </c>
      <c r="M91" s="107">
        <f t="shared" si="52"/>
        <v>0.5714285714285714</v>
      </c>
      <c r="N91" s="107">
        <v>0</v>
      </c>
    </row>
    <row r="92" spans="2:14" x14ac:dyDescent="0.25">
      <c r="B92" s="61" t="s">
        <v>53</v>
      </c>
      <c r="C92" s="61">
        <v>78</v>
      </c>
      <c r="D92" s="61">
        <v>234</v>
      </c>
      <c r="E92" s="61">
        <v>84</v>
      </c>
      <c r="F92" s="61">
        <v>12</v>
      </c>
      <c r="G92" s="61">
        <v>0</v>
      </c>
      <c r="I92" s="114" t="s">
        <v>53</v>
      </c>
      <c r="J92" s="107">
        <f>C92/(SUM(C91:C93))</f>
        <v>0.25</v>
      </c>
      <c r="K92" s="107">
        <f t="shared" ref="K92" si="53">D92/(SUM(D91:D93))</f>
        <v>0.18139534883720931</v>
      </c>
      <c r="L92" s="107">
        <f t="shared" ref="L92:M92" si="54">E92/(SUM(E91:E93))</f>
        <v>0.15217391304347827</v>
      </c>
      <c r="M92" s="107">
        <f t="shared" si="54"/>
        <v>9.5238095238095233E-2</v>
      </c>
      <c r="N92" s="107">
        <v>0</v>
      </c>
    </row>
    <row r="93" spans="2:14" x14ac:dyDescent="0.25">
      <c r="B93" s="62" t="s">
        <v>54</v>
      </c>
      <c r="C93" s="61">
        <v>12</v>
      </c>
      <c r="D93" s="61">
        <v>108</v>
      </c>
      <c r="E93" s="61">
        <v>102</v>
      </c>
      <c r="F93" s="61">
        <v>42</v>
      </c>
      <c r="G93" s="61">
        <v>0</v>
      </c>
      <c r="I93" s="115" t="s">
        <v>54</v>
      </c>
      <c r="J93" s="107">
        <f>C93/SUM(C91:C93)</f>
        <v>3.8461538461538464E-2</v>
      </c>
      <c r="K93" s="107">
        <f t="shared" ref="K93" si="55">D93/SUM(D91:D93)</f>
        <v>8.3720930232558138E-2</v>
      </c>
      <c r="L93" s="107">
        <f t="shared" ref="L93:M93" si="56">E93/SUM(E91:E93)</f>
        <v>0.18478260869565216</v>
      </c>
      <c r="M93" s="107">
        <f t="shared" si="56"/>
        <v>0.33333333333333331</v>
      </c>
      <c r="N93" s="107">
        <v>0</v>
      </c>
    </row>
    <row r="95" spans="2:14" ht="18" x14ac:dyDescent="0.25">
      <c r="B95" s="60" t="s">
        <v>163</v>
      </c>
      <c r="C95" s="99" t="s">
        <v>105</v>
      </c>
      <c r="D95" s="99"/>
      <c r="E95" s="99"/>
      <c r="F95" s="99"/>
      <c r="G95" s="99"/>
      <c r="I95" s="100" t="s">
        <v>163</v>
      </c>
      <c r="J95" s="108" t="s">
        <v>105</v>
      </c>
      <c r="K95" s="108"/>
      <c r="L95" s="108"/>
      <c r="M95" s="108"/>
      <c r="N95" s="108"/>
    </row>
    <row r="96" spans="2:14" x14ac:dyDescent="0.25">
      <c r="B96" s="61"/>
      <c r="C96" s="110" t="s">
        <v>150</v>
      </c>
      <c r="D96" s="110" t="s">
        <v>151</v>
      </c>
      <c r="E96" s="110" t="s">
        <v>152</v>
      </c>
      <c r="F96" s="110" t="s">
        <v>153</v>
      </c>
      <c r="G96" s="62" t="s">
        <v>154</v>
      </c>
      <c r="I96" s="112" t="s">
        <v>165</v>
      </c>
      <c r="J96" s="102" t="s">
        <v>150</v>
      </c>
      <c r="K96" s="103" t="s">
        <v>151</v>
      </c>
      <c r="L96" s="104" t="s">
        <v>152</v>
      </c>
      <c r="M96" s="105" t="s">
        <v>153</v>
      </c>
      <c r="N96" s="106" t="s">
        <v>154</v>
      </c>
    </row>
    <row r="97" spans="2:14" x14ac:dyDescent="0.25">
      <c r="B97" s="61" t="s">
        <v>52</v>
      </c>
      <c r="C97" s="61">
        <v>132</v>
      </c>
      <c r="D97" s="61">
        <v>414</v>
      </c>
      <c r="E97" s="61">
        <v>96</v>
      </c>
      <c r="F97" s="61">
        <v>12</v>
      </c>
      <c r="G97" s="61">
        <v>0</v>
      </c>
      <c r="I97" s="113" t="s">
        <v>52</v>
      </c>
      <c r="J97" s="107">
        <f>C97/SUM(C97:C99)</f>
        <v>0.42307692307692307</v>
      </c>
      <c r="K97" s="107">
        <f t="shared" ref="K97:M97" si="57">D97/SUM(D97:D99)</f>
        <v>0.32093023255813952</v>
      </c>
      <c r="L97" s="107">
        <f t="shared" si="57"/>
        <v>0.17391304347826086</v>
      </c>
      <c r="M97" s="107">
        <f t="shared" si="57"/>
        <v>9.5238095238095233E-2</v>
      </c>
      <c r="N97" s="107">
        <v>0</v>
      </c>
    </row>
    <row r="98" spans="2:14" x14ac:dyDescent="0.25">
      <c r="B98" s="61" t="s">
        <v>53</v>
      </c>
      <c r="C98" s="61">
        <v>78</v>
      </c>
      <c r="D98" s="61">
        <v>366</v>
      </c>
      <c r="E98" s="61">
        <v>150</v>
      </c>
      <c r="F98" s="61">
        <v>42</v>
      </c>
      <c r="G98" s="61">
        <v>0</v>
      </c>
      <c r="I98" s="114" t="s">
        <v>53</v>
      </c>
      <c r="J98" s="107">
        <f>C98/(SUM(C97:C99))</f>
        <v>0.25</v>
      </c>
      <c r="K98" s="107">
        <f t="shared" ref="K98" si="58">D98/(SUM(D97:D99))</f>
        <v>0.28372093023255812</v>
      </c>
      <c r="L98" s="107">
        <f t="shared" ref="L98:M98" si="59">E98/(SUM(E97:E99))</f>
        <v>0.27173913043478259</v>
      </c>
      <c r="M98" s="107">
        <f t="shared" si="59"/>
        <v>0.33333333333333331</v>
      </c>
      <c r="N98" s="107">
        <v>0</v>
      </c>
    </row>
    <row r="99" spans="2:14" x14ac:dyDescent="0.25">
      <c r="B99" s="62" t="s">
        <v>54</v>
      </c>
      <c r="C99" s="61">
        <v>102</v>
      </c>
      <c r="D99" s="61">
        <v>510</v>
      </c>
      <c r="E99" s="61">
        <v>306</v>
      </c>
      <c r="F99" s="61">
        <v>72</v>
      </c>
      <c r="G99" s="61">
        <v>0</v>
      </c>
      <c r="I99" s="115" t="s">
        <v>54</v>
      </c>
      <c r="J99" s="107">
        <f>C99/SUM(C97:C99)</f>
        <v>0.32692307692307693</v>
      </c>
      <c r="K99" s="107">
        <f t="shared" ref="K99" si="60">D99/SUM(D97:D99)</f>
        <v>0.39534883720930231</v>
      </c>
      <c r="L99" s="107">
        <f t="shared" ref="L99:M99" si="61">E99/SUM(E97:E99)</f>
        <v>0.55434782608695654</v>
      </c>
      <c r="M99" s="107">
        <f t="shared" si="61"/>
        <v>0.5714285714285714</v>
      </c>
      <c r="N99" s="107">
        <v>0</v>
      </c>
    </row>
  </sheetData>
  <mergeCells count="36">
    <mergeCell ref="B55:N55"/>
    <mergeCell ref="B71:N71"/>
    <mergeCell ref="B87:N87"/>
    <mergeCell ref="P3:S3"/>
    <mergeCell ref="U3:X3"/>
    <mergeCell ref="P2:X2"/>
    <mergeCell ref="B2:N2"/>
    <mergeCell ref="B3:G3"/>
    <mergeCell ref="I3:N3"/>
    <mergeCell ref="B7:N7"/>
    <mergeCell ref="C9:G9"/>
    <mergeCell ref="J9:N9"/>
    <mergeCell ref="C15:G15"/>
    <mergeCell ref="J15:N15"/>
    <mergeCell ref="C25:G25"/>
    <mergeCell ref="J25:N25"/>
    <mergeCell ref="B23:N23"/>
    <mergeCell ref="C31:G31"/>
    <mergeCell ref="J31:N31"/>
    <mergeCell ref="C41:G41"/>
    <mergeCell ref="J41:N41"/>
    <mergeCell ref="C47:G47"/>
    <mergeCell ref="J47:N47"/>
    <mergeCell ref="B39:N39"/>
    <mergeCell ref="C57:G57"/>
    <mergeCell ref="J57:N57"/>
    <mergeCell ref="C63:G63"/>
    <mergeCell ref="J63:N63"/>
    <mergeCell ref="C73:G73"/>
    <mergeCell ref="J73:N73"/>
    <mergeCell ref="C79:G79"/>
    <mergeCell ref="J79:N79"/>
    <mergeCell ref="C89:G89"/>
    <mergeCell ref="J89:N89"/>
    <mergeCell ref="C95:G95"/>
    <mergeCell ref="J95:N9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C627-31E5-46D0-B884-E4B05CCBE47E}">
  <sheetPr>
    <tabColor theme="0" tint="-0.249977111117893"/>
    <outlinePr summaryBelow="0" summaryRight="0"/>
  </sheetPr>
  <dimension ref="A1:W378"/>
  <sheetViews>
    <sheetView zoomScale="85" zoomScaleNormal="85" workbookViewId="0">
      <pane ySplit="1" topLeftCell="A2" activePane="bottomLeft" state="frozen"/>
      <selection pane="bottomLeft" activeCell="A13" sqref="A13"/>
    </sheetView>
  </sheetViews>
  <sheetFormatPr defaultColWidth="14.44140625" defaultRowHeight="15.75" customHeight="1" x14ac:dyDescent="0.25"/>
  <cols>
    <col min="1" max="1" width="14.44140625" style="1"/>
    <col min="2" max="3" width="21.5546875" customWidth="1"/>
    <col min="4" max="8" width="14.109375" customWidth="1"/>
    <col min="9" max="9" width="25.44140625" customWidth="1"/>
    <col min="10" max="13" width="21.5546875" customWidth="1"/>
    <col min="14" max="14" width="31.6640625" style="14" customWidth="1"/>
    <col min="15" max="29" width="21.5546875" customWidth="1"/>
  </cols>
  <sheetData>
    <row r="1" spans="1:23" s="9" customFormat="1" ht="46.8" x14ac:dyDescent="0.3">
      <c r="A1" s="11" t="s">
        <v>0</v>
      </c>
      <c r="B1" s="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5" t="s">
        <v>20</v>
      </c>
      <c r="V1" s="18" t="s">
        <v>21</v>
      </c>
      <c r="W1" s="18" t="s">
        <v>22</v>
      </c>
    </row>
    <row r="2" spans="1:23" ht="15.75" customHeight="1" x14ac:dyDescent="0.25">
      <c r="A2" s="10">
        <v>1</v>
      </c>
      <c r="B2" s="2">
        <v>43542.338713078701</v>
      </c>
      <c r="C2" s="3" t="s">
        <v>25</v>
      </c>
      <c r="D2" s="3" t="s">
        <v>23</v>
      </c>
      <c r="E2" s="3" t="s">
        <v>25</v>
      </c>
      <c r="F2" s="3" t="s">
        <v>26</v>
      </c>
      <c r="G2" s="3" t="s">
        <v>26</v>
      </c>
      <c r="H2" s="3" t="s">
        <v>24</v>
      </c>
      <c r="I2" s="3" t="s">
        <v>33</v>
      </c>
      <c r="J2" s="3">
        <v>1</v>
      </c>
      <c r="K2" s="3" t="s">
        <v>35</v>
      </c>
      <c r="L2" s="3">
        <v>20</v>
      </c>
      <c r="M2" s="3">
        <v>15</v>
      </c>
      <c r="N2" s="12" t="s">
        <v>46</v>
      </c>
      <c r="O2" s="3">
        <v>0</v>
      </c>
      <c r="P2" s="3">
        <v>5</v>
      </c>
      <c r="Q2" s="3">
        <v>0</v>
      </c>
      <c r="R2" s="3">
        <v>5</v>
      </c>
      <c r="S2" s="3">
        <v>0</v>
      </c>
      <c r="T2" s="3">
        <v>5</v>
      </c>
      <c r="U2" s="3">
        <v>4</v>
      </c>
      <c r="V2" s="4" t="s">
        <v>43</v>
      </c>
      <c r="W2" s="4" t="s">
        <v>45</v>
      </c>
    </row>
    <row r="3" spans="1:23" ht="15.75" customHeight="1" x14ac:dyDescent="0.25">
      <c r="A3" s="10">
        <v>2</v>
      </c>
      <c r="B3" s="2">
        <v>43542.356500312497</v>
      </c>
      <c r="C3" s="3" t="s">
        <v>24</v>
      </c>
      <c r="D3" s="3" t="s">
        <v>23</v>
      </c>
      <c r="E3" s="3" t="s">
        <v>24</v>
      </c>
      <c r="F3" s="3" t="s">
        <v>26</v>
      </c>
      <c r="G3" s="3" t="s">
        <v>25</v>
      </c>
      <c r="H3" s="3" t="s">
        <v>24</v>
      </c>
      <c r="I3" s="12" t="s">
        <v>28</v>
      </c>
      <c r="J3" s="3">
        <v>1</v>
      </c>
      <c r="K3" s="3" t="s">
        <v>37</v>
      </c>
      <c r="L3" s="3">
        <v>15</v>
      </c>
      <c r="M3" s="3">
        <v>5</v>
      </c>
      <c r="N3" s="12" t="s">
        <v>47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3</v>
      </c>
      <c r="V3" s="4" t="s">
        <v>41</v>
      </c>
      <c r="W3" s="4" t="s">
        <v>44</v>
      </c>
    </row>
    <row r="4" spans="1:23" ht="15.75" customHeight="1" x14ac:dyDescent="0.25">
      <c r="A4" s="10">
        <v>3</v>
      </c>
      <c r="B4" s="2">
        <v>43542.361690289355</v>
      </c>
      <c r="C4" s="3" t="s">
        <v>26</v>
      </c>
      <c r="D4" s="3" t="s">
        <v>23</v>
      </c>
      <c r="E4" s="3" t="s">
        <v>26</v>
      </c>
      <c r="F4" s="3" t="s">
        <v>26</v>
      </c>
      <c r="G4" s="3" t="s">
        <v>25</v>
      </c>
      <c r="H4" s="3" t="s">
        <v>24</v>
      </c>
      <c r="I4" s="3" t="s">
        <v>28</v>
      </c>
      <c r="J4" s="3">
        <v>1</v>
      </c>
      <c r="K4" s="3" t="s">
        <v>37</v>
      </c>
      <c r="L4" s="3">
        <v>15</v>
      </c>
      <c r="M4" s="3">
        <v>12</v>
      </c>
      <c r="N4" s="12" t="s">
        <v>47</v>
      </c>
      <c r="O4" s="3">
        <v>0</v>
      </c>
      <c r="P4" s="3">
        <v>0</v>
      </c>
      <c r="Q4" s="3">
        <v>0</v>
      </c>
      <c r="R4" s="3">
        <v>5</v>
      </c>
      <c r="S4" s="3">
        <v>0</v>
      </c>
      <c r="T4" s="3">
        <v>5</v>
      </c>
      <c r="U4" s="3">
        <v>5</v>
      </c>
      <c r="V4" s="4" t="s">
        <v>40</v>
      </c>
      <c r="W4" s="4" t="s">
        <v>45</v>
      </c>
    </row>
    <row r="5" spans="1:23" ht="15.75" customHeight="1" x14ac:dyDescent="0.25">
      <c r="A5" s="10">
        <v>4</v>
      </c>
      <c r="B5" s="2">
        <v>43542.365257962963</v>
      </c>
      <c r="C5" s="3" t="s">
        <v>25</v>
      </c>
      <c r="D5" s="3" t="s">
        <v>24</v>
      </c>
      <c r="E5" s="3" t="s">
        <v>23</v>
      </c>
      <c r="F5" s="3" t="s">
        <v>26</v>
      </c>
      <c r="G5" s="3" t="s">
        <v>26</v>
      </c>
      <c r="H5" s="3" t="s">
        <v>25</v>
      </c>
      <c r="I5" s="3" t="s">
        <v>30</v>
      </c>
      <c r="J5" s="3">
        <v>1</v>
      </c>
      <c r="K5" s="3" t="s">
        <v>36</v>
      </c>
      <c r="L5" s="3">
        <v>30</v>
      </c>
      <c r="M5" s="3">
        <v>10</v>
      </c>
      <c r="N5" s="12" t="s">
        <v>47</v>
      </c>
      <c r="O5" s="3">
        <v>0</v>
      </c>
      <c r="P5" s="3">
        <v>0</v>
      </c>
      <c r="Q5" s="3">
        <v>0</v>
      </c>
      <c r="R5" s="3">
        <v>5</v>
      </c>
      <c r="S5" s="3">
        <v>0</v>
      </c>
      <c r="T5" s="3">
        <v>5</v>
      </c>
      <c r="U5" s="3">
        <v>4</v>
      </c>
      <c r="V5" s="4" t="s">
        <v>39</v>
      </c>
      <c r="W5" s="4" t="s">
        <v>44</v>
      </c>
    </row>
    <row r="6" spans="1:23" ht="15.75" customHeight="1" x14ac:dyDescent="0.25">
      <c r="A6" s="10">
        <v>5</v>
      </c>
      <c r="B6" s="2">
        <v>43542.370105462964</v>
      </c>
      <c r="C6" s="3" t="s">
        <v>26</v>
      </c>
      <c r="D6" s="3" t="s">
        <v>25</v>
      </c>
      <c r="E6" s="3" t="s">
        <v>26</v>
      </c>
      <c r="F6" s="3" t="s">
        <v>24</v>
      </c>
      <c r="G6" s="3" t="s">
        <v>24</v>
      </c>
      <c r="H6" s="3" t="s">
        <v>26</v>
      </c>
      <c r="I6" s="3" t="s">
        <v>28</v>
      </c>
      <c r="J6" s="3">
        <v>0</v>
      </c>
      <c r="K6" s="3" t="s">
        <v>37</v>
      </c>
      <c r="L6" s="3">
        <v>20</v>
      </c>
      <c r="M6" s="3">
        <v>6</v>
      </c>
      <c r="N6" s="12" t="s">
        <v>48</v>
      </c>
      <c r="O6" s="3">
        <v>10</v>
      </c>
      <c r="P6" s="3">
        <v>5</v>
      </c>
      <c r="Q6" s="3">
        <v>10</v>
      </c>
      <c r="R6" s="3">
        <v>5</v>
      </c>
      <c r="S6" s="3">
        <v>10</v>
      </c>
      <c r="T6" s="3">
        <v>5</v>
      </c>
      <c r="U6" s="3">
        <v>5</v>
      </c>
      <c r="V6" s="4" t="s">
        <v>40</v>
      </c>
      <c r="W6" s="4" t="s">
        <v>44</v>
      </c>
    </row>
    <row r="7" spans="1:23" ht="15.75" customHeight="1" x14ac:dyDescent="0.25">
      <c r="A7" s="10">
        <v>6</v>
      </c>
      <c r="B7" s="2">
        <v>43542.372989212963</v>
      </c>
      <c r="C7" s="3" t="s">
        <v>26</v>
      </c>
      <c r="D7" s="3" t="s">
        <v>24</v>
      </c>
      <c r="E7" s="3" t="s">
        <v>26</v>
      </c>
      <c r="F7" s="3" t="s">
        <v>24</v>
      </c>
      <c r="G7" s="3" t="s">
        <v>24</v>
      </c>
      <c r="H7" s="3" t="s">
        <v>24</v>
      </c>
      <c r="I7" s="3" t="s">
        <v>30</v>
      </c>
      <c r="J7" s="3">
        <v>1</v>
      </c>
      <c r="K7" s="3" t="s">
        <v>37</v>
      </c>
      <c r="L7" s="3">
        <v>25</v>
      </c>
      <c r="M7" s="3">
        <v>5</v>
      </c>
      <c r="N7" s="12" t="s">
        <v>48</v>
      </c>
      <c r="O7" s="3">
        <v>0</v>
      </c>
      <c r="P7" s="3">
        <v>0</v>
      </c>
      <c r="Q7" s="3">
        <v>10</v>
      </c>
      <c r="R7" s="3">
        <v>5</v>
      </c>
      <c r="S7" s="3">
        <v>10</v>
      </c>
      <c r="T7" s="3">
        <v>5</v>
      </c>
      <c r="U7" s="3">
        <v>4</v>
      </c>
      <c r="V7" s="4" t="s">
        <v>39</v>
      </c>
      <c r="W7" s="4" t="s">
        <v>44</v>
      </c>
    </row>
    <row r="8" spans="1:23" ht="15.75" customHeight="1" x14ac:dyDescent="0.25">
      <c r="A8" s="10">
        <v>7</v>
      </c>
      <c r="B8" s="2">
        <v>43542.378915833338</v>
      </c>
      <c r="C8" s="3" t="s">
        <v>26</v>
      </c>
      <c r="D8" s="3" t="s">
        <v>24</v>
      </c>
      <c r="E8" s="3" t="s">
        <v>25</v>
      </c>
      <c r="F8" s="3" t="s">
        <v>25</v>
      </c>
      <c r="G8" s="3" t="s">
        <v>26</v>
      </c>
      <c r="H8" s="3" t="s">
        <v>24</v>
      </c>
      <c r="I8" s="3" t="s">
        <v>28</v>
      </c>
      <c r="J8" s="3">
        <v>0</v>
      </c>
      <c r="K8" s="3" t="s">
        <v>37</v>
      </c>
      <c r="L8" s="3">
        <v>10</v>
      </c>
      <c r="M8" s="3">
        <v>15</v>
      </c>
      <c r="N8" s="12" t="s">
        <v>47</v>
      </c>
      <c r="O8" s="3">
        <v>10</v>
      </c>
      <c r="P8" s="3">
        <v>5</v>
      </c>
      <c r="Q8" s="3">
        <v>10</v>
      </c>
      <c r="R8" s="3">
        <v>5</v>
      </c>
      <c r="S8" s="3">
        <v>10</v>
      </c>
      <c r="T8" s="3">
        <v>5</v>
      </c>
      <c r="U8" s="3">
        <v>4</v>
      </c>
      <c r="V8" s="4" t="s">
        <v>39</v>
      </c>
      <c r="W8" s="4" t="s">
        <v>44</v>
      </c>
    </row>
    <row r="9" spans="1:23" ht="15.75" customHeight="1" x14ac:dyDescent="0.25">
      <c r="A9" s="10">
        <v>8</v>
      </c>
      <c r="B9" s="2">
        <v>43542.382499675921</v>
      </c>
      <c r="C9" s="3" t="s">
        <v>26</v>
      </c>
      <c r="D9" s="3" t="s">
        <v>24</v>
      </c>
      <c r="E9" s="3" t="s">
        <v>26</v>
      </c>
      <c r="F9" s="3" t="s">
        <v>25</v>
      </c>
      <c r="G9" s="3" t="s">
        <v>25</v>
      </c>
      <c r="H9" s="3" t="s">
        <v>24</v>
      </c>
      <c r="I9" s="3" t="s">
        <v>28</v>
      </c>
      <c r="J9" s="3">
        <v>1</v>
      </c>
      <c r="K9" s="3" t="s">
        <v>37</v>
      </c>
      <c r="L9" s="3">
        <v>15</v>
      </c>
      <c r="M9" s="3">
        <v>7</v>
      </c>
      <c r="N9" s="12" t="s">
        <v>47</v>
      </c>
      <c r="O9" s="3">
        <v>0</v>
      </c>
      <c r="P9" s="3">
        <v>0</v>
      </c>
      <c r="Q9" s="3">
        <v>0</v>
      </c>
      <c r="R9" s="3">
        <v>5</v>
      </c>
      <c r="S9" s="3">
        <v>0</v>
      </c>
      <c r="T9" s="3">
        <v>5</v>
      </c>
      <c r="U9" s="3">
        <v>5</v>
      </c>
      <c r="V9" s="4" t="s">
        <v>39</v>
      </c>
      <c r="W9" s="4" t="s">
        <v>45</v>
      </c>
    </row>
    <row r="10" spans="1:23" ht="15.75" customHeight="1" x14ac:dyDescent="0.25">
      <c r="A10" s="10">
        <v>9</v>
      </c>
      <c r="B10" s="2">
        <v>43542.385191249996</v>
      </c>
      <c r="C10" s="3" t="s">
        <v>25</v>
      </c>
      <c r="D10" s="3" t="s">
        <v>24</v>
      </c>
      <c r="E10" s="3" t="s">
        <v>24</v>
      </c>
      <c r="F10" s="3" t="s">
        <v>25</v>
      </c>
      <c r="G10" s="3" t="s">
        <v>24</v>
      </c>
      <c r="H10" s="3" t="s">
        <v>24</v>
      </c>
      <c r="I10" s="3" t="s">
        <v>30</v>
      </c>
      <c r="J10" s="3">
        <v>1</v>
      </c>
      <c r="K10" s="3" t="s">
        <v>37</v>
      </c>
      <c r="L10" s="3">
        <v>30</v>
      </c>
      <c r="M10" s="3">
        <v>10</v>
      </c>
      <c r="N10" s="12" t="s">
        <v>47</v>
      </c>
      <c r="O10" s="3">
        <v>0</v>
      </c>
      <c r="P10" s="3">
        <v>0</v>
      </c>
      <c r="Q10" s="3">
        <v>10</v>
      </c>
      <c r="R10" s="3">
        <v>5</v>
      </c>
      <c r="S10" s="3">
        <v>10</v>
      </c>
      <c r="T10" s="3">
        <v>5</v>
      </c>
      <c r="U10" s="3">
        <v>4</v>
      </c>
      <c r="V10" s="4" t="s">
        <v>39</v>
      </c>
      <c r="W10" s="4" t="s">
        <v>44</v>
      </c>
    </row>
    <row r="11" spans="1:23" ht="15.75" customHeight="1" x14ac:dyDescent="0.25">
      <c r="A11" s="10">
        <v>10</v>
      </c>
      <c r="B11" s="2">
        <v>43542.392078773148</v>
      </c>
      <c r="C11" s="3" t="s">
        <v>25</v>
      </c>
      <c r="D11" s="3" t="s">
        <v>23</v>
      </c>
      <c r="E11" s="3" t="s">
        <v>24</v>
      </c>
      <c r="F11" s="3" t="s">
        <v>26</v>
      </c>
      <c r="G11" s="3" t="s">
        <v>26</v>
      </c>
      <c r="H11" s="3" t="s">
        <v>25</v>
      </c>
      <c r="I11" s="3" t="s">
        <v>33</v>
      </c>
      <c r="J11" s="3">
        <v>0</v>
      </c>
      <c r="K11" s="3" t="s">
        <v>37</v>
      </c>
      <c r="L11" s="3">
        <v>25</v>
      </c>
      <c r="M11" s="3">
        <v>10</v>
      </c>
      <c r="N11" s="12" t="s">
        <v>46</v>
      </c>
      <c r="O11" s="3">
        <v>0</v>
      </c>
      <c r="P11" s="3">
        <v>5</v>
      </c>
      <c r="Q11" s="3">
        <v>10</v>
      </c>
      <c r="R11" s="3">
        <v>5</v>
      </c>
      <c r="S11" s="3">
        <v>10</v>
      </c>
      <c r="T11" s="3">
        <v>5</v>
      </c>
      <c r="U11" s="3">
        <v>5</v>
      </c>
      <c r="V11" s="4" t="s">
        <v>43</v>
      </c>
      <c r="W11" s="4" t="s">
        <v>44</v>
      </c>
    </row>
    <row r="12" spans="1:23" ht="15.75" customHeight="1" x14ac:dyDescent="0.25">
      <c r="A12" s="10">
        <v>11</v>
      </c>
      <c r="B12" s="2">
        <v>43542.396478796298</v>
      </c>
      <c r="C12" s="3" t="s">
        <v>26</v>
      </c>
      <c r="D12" s="3" t="s">
        <v>25</v>
      </c>
      <c r="E12" s="3" t="s">
        <v>26</v>
      </c>
      <c r="F12" s="3" t="s">
        <v>26</v>
      </c>
      <c r="G12" s="3" t="s">
        <v>24</v>
      </c>
      <c r="H12" s="3" t="s">
        <v>23</v>
      </c>
      <c r="I12" s="3" t="s">
        <v>28</v>
      </c>
      <c r="J12" s="3">
        <v>0</v>
      </c>
      <c r="K12" s="3" t="s">
        <v>37</v>
      </c>
      <c r="L12" s="3">
        <v>17</v>
      </c>
      <c r="M12" s="3">
        <v>10</v>
      </c>
      <c r="N12" s="12" t="s">
        <v>48</v>
      </c>
      <c r="O12" s="3">
        <v>0</v>
      </c>
      <c r="P12" s="3">
        <v>0</v>
      </c>
      <c r="Q12" s="3">
        <v>0</v>
      </c>
      <c r="R12" s="3">
        <v>5</v>
      </c>
      <c r="S12" s="3">
        <v>0</v>
      </c>
      <c r="T12" s="3">
        <v>5</v>
      </c>
      <c r="U12" s="3">
        <v>5</v>
      </c>
      <c r="V12" s="4" t="s">
        <v>39</v>
      </c>
      <c r="W12" s="4" t="s">
        <v>44</v>
      </c>
    </row>
    <row r="13" spans="1:23" ht="15.75" customHeight="1" x14ac:dyDescent="0.25">
      <c r="A13" s="10">
        <v>12</v>
      </c>
      <c r="B13" s="2">
        <v>43542.39977157407</v>
      </c>
      <c r="C13" s="3" t="s">
        <v>24</v>
      </c>
      <c r="D13" s="3" t="s">
        <v>24</v>
      </c>
      <c r="E13" s="3" t="s">
        <v>25</v>
      </c>
      <c r="F13" s="3" t="s">
        <v>26</v>
      </c>
      <c r="G13" s="3" t="s">
        <v>25</v>
      </c>
      <c r="H13" s="3" t="s">
        <v>24</v>
      </c>
      <c r="I13" s="3" t="s">
        <v>28</v>
      </c>
      <c r="J13" s="3">
        <v>0</v>
      </c>
      <c r="K13" s="3" t="s">
        <v>37</v>
      </c>
      <c r="L13" s="3">
        <v>5</v>
      </c>
      <c r="M13" s="3">
        <v>5</v>
      </c>
      <c r="N13" s="12" t="s">
        <v>47</v>
      </c>
      <c r="O13" s="3">
        <v>0</v>
      </c>
      <c r="P13" s="3">
        <v>0</v>
      </c>
      <c r="Q13" s="3">
        <v>10</v>
      </c>
      <c r="R13" s="3">
        <v>5</v>
      </c>
      <c r="S13" s="3">
        <v>10</v>
      </c>
      <c r="T13" s="3">
        <v>5</v>
      </c>
      <c r="U13" s="3">
        <v>3</v>
      </c>
      <c r="V13" s="4" t="s">
        <v>40</v>
      </c>
      <c r="W13" s="4" t="s">
        <v>45</v>
      </c>
    </row>
    <row r="14" spans="1:23" ht="15.75" customHeight="1" x14ac:dyDescent="0.25">
      <c r="A14" s="10">
        <v>13</v>
      </c>
      <c r="B14" s="2">
        <v>43542.402244884259</v>
      </c>
      <c r="C14" s="3" t="s">
        <v>26</v>
      </c>
      <c r="D14" s="3" t="s">
        <v>25</v>
      </c>
      <c r="E14" s="3" t="s">
        <v>26</v>
      </c>
      <c r="F14" s="3" t="s">
        <v>26</v>
      </c>
      <c r="G14" s="3" t="s">
        <v>24</v>
      </c>
      <c r="H14" s="3" t="s">
        <v>25</v>
      </c>
      <c r="I14" s="3" t="s">
        <v>31</v>
      </c>
      <c r="J14" s="3">
        <v>0</v>
      </c>
      <c r="K14" s="3" t="s">
        <v>36</v>
      </c>
      <c r="L14" s="3">
        <v>45</v>
      </c>
      <c r="M14" s="3">
        <v>5</v>
      </c>
      <c r="N14" s="12" t="s">
        <v>46</v>
      </c>
      <c r="O14" s="3">
        <v>0</v>
      </c>
      <c r="P14" s="3">
        <v>0</v>
      </c>
      <c r="Q14" s="3">
        <v>0</v>
      </c>
      <c r="R14" s="3">
        <v>5</v>
      </c>
      <c r="S14" s="3">
        <v>0</v>
      </c>
      <c r="T14" s="3">
        <v>5</v>
      </c>
      <c r="U14" s="3">
        <v>3</v>
      </c>
      <c r="V14" s="4" t="s">
        <v>39</v>
      </c>
      <c r="W14" s="4" t="s">
        <v>45</v>
      </c>
    </row>
    <row r="15" spans="1:23" ht="15.75" customHeight="1" x14ac:dyDescent="0.25">
      <c r="A15" s="10">
        <v>14</v>
      </c>
      <c r="B15" s="2">
        <v>43542.405081550925</v>
      </c>
      <c r="C15" s="3" t="s">
        <v>25</v>
      </c>
      <c r="D15" s="3" t="s">
        <v>23</v>
      </c>
      <c r="E15" s="3" t="s">
        <v>26</v>
      </c>
      <c r="F15" s="3" t="s">
        <v>26</v>
      </c>
      <c r="G15" s="3" t="s">
        <v>24</v>
      </c>
      <c r="H15" s="3" t="s">
        <v>23</v>
      </c>
      <c r="I15" s="3" t="s">
        <v>31</v>
      </c>
      <c r="J15" s="3">
        <v>1</v>
      </c>
      <c r="K15" s="3" t="s">
        <v>37</v>
      </c>
      <c r="L15" s="3">
        <v>20</v>
      </c>
      <c r="M15" s="3">
        <v>7</v>
      </c>
      <c r="N15" s="12" t="s">
        <v>46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3</v>
      </c>
      <c r="V15" s="4" t="s">
        <v>39</v>
      </c>
      <c r="W15" s="4" t="s">
        <v>45</v>
      </c>
    </row>
    <row r="16" spans="1:23" ht="15.75" customHeight="1" x14ac:dyDescent="0.25">
      <c r="A16" s="10">
        <v>15</v>
      </c>
      <c r="B16" s="2">
        <v>43542.407503391209</v>
      </c>
      <c r="C16" s="3" t="s">
        <v>26</v>
      </c>
      <c r="D16" s="3" t="s">
        <v>26</v>
      </c>
      <c r="E16" s="3" t="s">
        <v>25</v>
      </c>
      <c r="F16" s="3" t="s">
        <v>25</v>
      </c>
      <c r="G16" s="3" t="s">
        <v>24</v>
      </c>
      <c r="H16" s="3" t="s">
        <v>24</v>
      </c>
      <c r="I16" s="3" t="s">
        <v>31</v>
      </c>
      <c r="J16" s="3">
        <v>1</v>
      </c>
      <c r="K16" s="3" t="s">
        <v>36</v>
      </c>
      <c r="L16" s="3">
        <v>15</v>
      </c>
      <c r="M16" s="3">
        <v>5</v>
      </c>
      <c r="N16" s="12" t="s">
        <v>46</v>
      </c>
      <c r="O16" s="3">
        <v>0</v>
      </c>
      <c r="P16" s="3">
        <v>5</v>
      </c>
      <c r="Q16" s="3">
        <v>10</v>
      </c>
      <c r="R16" s="3">
        <v>5</v>
      </c>
      <c r="S16" s="3">
        <v>10</v>
      </c>
      <c r="T16" s="3">
        <v>5</v>
      </c>
      <c r="U16" s="3">
        <v>4</v>
      </c>
      <c r="V16" s="4" t="s">
        <v>39</v>
      </c>
      <c r="W16" s="4" t="s">
        <v>45</v>
      </c>
    </row>
    <row r="17" spans="1:23" ht="15.75" customHeight="1" x14ac:dyDescent="0.25">
      <c r="A17" s="10">
        <v>16</v>
      </c>
      <c r="B17" s="2">
        <v>43542.409695636576</v>
      </c>
      <c r="C17" s="3" t="s">
        <v>25</v>
      </c>
      <c r="D17" s="3" t="s">
        <v>24</v>
      </c>
      <c r="E17" s="3" t="s">
        <v>25</v>
      </c>
      <c r="F17" s="3" t="s">
        <v>26</v>
      </c>
      <c r="G17" s="3" t="s">
        <v>26</v>
      </c>
      <c r="H17" s="3" t="s">
        <v>24</v>
      </c>
      <c r="I17" s="3" t="s">
        <v>31</v>
      </c>
      <c r="J17" s="3">
        <v>0</v>
      </c>
      <c r="K17" s="3" t="s">
        <v>37</v>
      </c>
      <c r="L17" s="3">
        <v>15</v>
      </c>
      <c r="M17" s="3">
        <v>7</v>
      </c>
      <c r="N17" s="12" t="s">
        <v>47</v>
      </c>
      <c r="O17" s="3">
        <v>0</v>
      </c>
      <c r="P17" s="3">
        <v>5</v>
      </c>
      <c r="Q17" s="3">
        <v>0</v>
      </c>
      <c r="R17" s="3">
        <v>5</v>
      </c>
      <c r="S17" s="3">
        <v>0</v>
      </c>
      <c r="T17" s="3">
        <v>5</v>
      </c>
      <c r="U17" s="3">
        <v>4</v>
      </c>
      <c r="V17" s="4" t="s">
        <v>39</v>
      </c>
      <c r="W17" s="4" t="s">
        <v>45</v>
      </c>
    </row>
    <row r="18" spans="1:23" ht="15.75" customHeight="1" x14ac:dyDescent="0.25">
      <c r="A18" s="10">
        <v>17</v>
      </c>
      <c r="B18" s="2">
        <v>43542.413617500002</v>
      </c>
      <c r="C18" s="3" t="s">
        <v>24</v>
      </c>
      <c r="D18" s="3" t="s">
        <v>23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32</v>
      </c>
      <c r="J18" s="3">
        <v>1</v>
      </c>
      <c r="K18" s="3" t="s">
        <v>37</v>
      </c>
      <c r="L18" s="3">
        <v>20</v>
      </c>
      <c r="M18" s="3">
        <v>10</v>
      </c>
      <c r="N18" s="12" t="s">
        <v>46</v>
      </c>
      <c r="O18" s="3">
        <v>10</v>
      </c>
      <c r="P18" s="3">
        <v>5</v>
      </c>
      <c r="Q18" s="5"/>
      <c r="R18" s="5"/>
      <c r="S18" s="5"/>
      <c r="T18" s="5"/>
      <c r="U18" s="5"/>
      <c r="V18" s="4" t="s">
        <v>43</v>
      </c>
      <c r="W18" s="4" t="s">
        <v>45</v>
      </c>
    </row>
    <row r="19" spans="1:23" ht="15.75" customHeight="1" x14ac:dyDescent="0.25">
      <c r="A19" s="10">
        <v>18</v>
      </c>
      <c r="B19" s="2">
        <v>43542.416460057866</v>
      </c>
      <c r="C19" s="3" t="s">
        <v>26</v>
      </c>
      <c r="D19" s="3" t="s">
        <v>25</v>
      </c>
      <c r="E19" s="3" t="s">
        <v>26</v>
      </c>
      <c r="F19" s="3" t="s">
        <v>25</v>
      </c>
      <c r="G19" s="3" t="s">
        <v>25</v>
      </c>
      <c r="H19" s="3" t="s">
        <v>24</v>
      </c>
      <c r="I19" s="3" t="s">
        <v>28</v>
      </c>
      <c r="J19" s="3">
        <v>0</v>
      </c>
      <c r="K19" s="3" t="s">
        <v>36</v>
      </c>
      <c r="L19" s="3">
        <v>25</v>
      </c>
      <c r="M19" s="3">
        <v>5</v>
      </c>
      <c r="N19" s="12" t="s">
        <v>47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</v>
      </c>
      <c r="V19" s="4" t="s">
        <v>39</v>
      </c>
      <c r="W19" s="4" t="s">
        <v>44</v>
      </c>
    </row>
    <row r="20" spans="1:23" ht="15.75" customHeight="1" x14ac:dyDescent="0.25">
      <c r="A20" s="10">
        <v>19</v>
      </c>
      <c r="B20" s="2">
        <v>43542.420763877315</v>
      </c>
      <c r="C20" s="3" t="s">
        <v>25</v>
      </c>
      <c r="D20" s="3" t="s">
        <v>24</v>
      </c>
      <c r="E20" s="3" t="s">
        <v>25</v>
      </c>
      <c r="F20" s="3" t="s">
        <v>25</v>
      </c>
      <c r="G20" s="3" t="s">
        <v>25</v>
      </c>
      <c r="H20" s="3" t="s">
        <v>24</v>
      </c>
      <c r="I20" s="3" t="s">
        <v>30</v>
      </c>
      <c r="J20" s="3">
        <v>1</v>
      </c>
      <c r="K20" s="3" t="s">
        <v>37</v>
      </c>
      <c r="L20" s="3">
        <v>15</v>
      </c>
      <c r="M20" s="3">
        <v>15</v>
      </c>
      <c r="N20" s="12" t="s">
        <v>47</v>
      </c>
      <c r="O20" s="3">
        <v>0</v>
      </c>
      <c r="P20" s="3">
        <v>0</v>
      </c>
      <c r="Q20" s="3">
        <v>10</v>
      </c>
      <c r="R20" s="3">
        <v>5</v>
      </c>
      <c r="S20" s="3">
        <v>10</v>
      </c>
      <c r="T20" s="3">
        <v>5</v>
      </c>
      <c r="U20" s="3">
        <v>3</v>
      </c>
      <c r="V20" s="4" t="s">
        <v>39</v>
      </c>
      <c r="W20" s="4" t="s">
        <v>45</v>
      </c>
    </row>
    <row r="21" spans="1:23" ht="15.75" customHeight="1" x14ac:dyDescent="0.25">
      <c r="A21" s="10">
        <v>20</v>
      </c>
      <c r="B21" s="2">
        <v>43542.433820694445</v>
      </c>
      <c r="C21" s="3" t="s">
        <v>25</v>
      </c>
      <c r="D21" s="3" t="s">
        <v>23</v>
      </c>
      <c r="E21" s="3" t="s">
        <v>25</v>
      </c>
      <c r="F21" s="3" t="s">
        <v>26</v>
      </c>
      <c r="G21" s="3" t="s">
        <v>25</v>
      </c>
      <c r="H21" s="3" t="s">
        <v>24</v>
      </c>
      <c r="I21" s="3" t="s">
        <v>31</v>
      </c>
      <c r="J21" s="3">
        <v>0</v>
      </c>
      <c r="K21" s="3" t="s">
        <v>37</v>
      </c>
      <c r="L21" s="3">
        <v>17</v>
      </c>
      <c r="M21" s="3">
        <v>8</v>
      </c>
      <c r="N21" s="12" t="s">
        <v>47</v>
      </c>
      <c r="O21" s="3">
        <v>0</v>
      </c>
      <c r="P21" s="3">
        <v>0</v>
      </c>
      <c r="Q21" s="3">
        <v>0</v>
      </c>
      <c r="R21" s="3">
        <v>5</v>
      </c>
      <c r="S21" s="3">
        <v>0</v>
      </c>
      <c r="T21" s="3">
        <v>5</v>
      </c>
      <c r="U21" s="3">
        <v>4</v>
      </c>
      <c r="V21" s="4" t="s">
        <v>39</v>
      </c>
      <c r="W21" s="4" t="s">
        <v>44</v>
      </c>
    </row>
    <row r="22" spans="1:23" ht="15.75" customHeight="1" x14ac:dyDescent="0.25">
      <c r="A22" s="10">
        <v>21</v>
      </c>
      <c r="B22" s="2">
        <v>43542.437278043981</v>
      </c>
      <c r="C22" s="3" t="s">
        <v>25</v>
      </c>
      <c r="D22" s="3" t="s">
        <v>23</v>
      </c>
      <c r="E22" s="3" t="s">
        <v>26</v>
      </c>
      <c r="F22" s="3" t="s">
        <v>26</v>
      </c>
      <c r="G22" s="3" t="s">
        <v>25</v>
      </c>
      <c r="H22" s="3" t="s">
        <v>24</v>
      </c>
      <c r="I22" s="3" t="s">
        <v>32</v>
      </c>
      <c r="J22" s="3">
        <v>1</v>
      </c>
      <c r="K22" s="3" t="s">
        <v>36</v>
      </c>
      <c r="L22" s="3">
        <v>20</v>
      </c>
      <c r="M22" s="3">
        <v>10</v>
      </c>
      <c r="N22" s="12" t="s">
        <v>47</v>
      </c>
      <c r="O22" s="3">
        <v>0</v>
      </c>
      <c r="P22" s="3">
        <v>0</v>
      </c>
      <c r="Q22" s="3">
        <v>0</v>
      </c>
      <c r="R22" s="3">
        <v>5</v>
      </c>
      <c r="S22" s="3">
        <v>0</v>
      </c>
      <c r="T22" s="3">
        <v>5</v>
      </c>
      <c r="U22" s="3">
        <v>4</v>
      </c>
      <c r="V22" s="4" t="s">
        <v>40</v>
      </c>
      <c r="W22" s="4" t="s">
        <v>45</v>
      </c>
    </row>
    <row r="23" spans="1:23" ht="15.75" customHeight="1" x14ac:dyDescent="0.25">
      <c r="A23" s="10">
        <v>22</v>
      </c>
      <c r="B23" s="2">
        <v>43542.462270277778</v>
      </c>
      <c r="C23" s="3" t="s">
        <v>26</v>
      </c>
      <c r="D23" s="3" t="s">
        <v>24</v>
      </c>
      <c r="E23" s="3" t="s">
        <v>26</v>
      </c>
      <c r="F23" s="3" t="s">
        <v>25</v>
      </c>
      <c r="G23" s="3" t="s">
        <v>25</v>
      </c>
      <c r="H23" s="3" t="s">
        <v>24</v>
      </c>
      <c r="I23" s="3" t="s">
        <v>32</v>
      </c>
      <c r="J23" s="3">
        <v>1</v>
      </c>
      <c r="K23" s="3" t="s">
        <v>36</v>
      </c>
      <c r="L23" s="3">
        <v>17</v>
      </c>
      <c r="M23" s="3">
        <v>10</v>
      </c>
      <c r="N23" s="12" t="s">
        <v>47</v>
      </c>
      <c r="O23" s="3">
        <v>10</v>
      </c>
      <c r="P23" s="3">
        <v>5</v>
      </c>
      <c r="Q23" s="3">
        <v>10</v>
      </c>
      <c r="R23" s="3">
        <v>5</v>
      </c>
      <c r="S23" s="3">
        <v>10</v>
      </c>
      <c r="T23" s="3">
        <v>5</v>
      </c>
      <c r="U23" s="3">
        <v>4</v>
      </c>
      <c r="V23" s="4" t="s">
        <v>39</v>
      </c>
      <c r="W23" s="4" t="s">
        <v>44</v>
      </c>
    </row>
    <row r="24" spans="1:23" ht="15.75" customHeight="1" x14ac:dyDescent="0.25">
      <c r="A24" s="10">
        <v>23</v>
      </c>
      <c r="B24" s="2">
        <v>43542.464039293976</v>
      </c>
      <c r="C24" s="3" t="s">
        <v>25</v>
      </c>
      <c r="D24" s="3" t="s">
        <v>24</v>
      </c>
      <c r="E24" s="3" t="s">
        <v>25</v>
      </c>
      <c r="F24" s="3" t="s">
        <v>26</v>
      </c>
      <c r="G24" s="3" t="s">
        <v>26</v>
      </c>
      <c r="H24" s="3" t="s">
        <v>26</v>
      </c>
      <c r="I24" s="3" t="s">
        <v>32</v>
      </c>
      <c r="J24" s="3">
        <v>0</v>
      </c>
      <c r="K24" s="3" t="s">
        <v>36</v>
      </c>
      <c r="L24" s="3">
        <v>2</v>
      </c>
      <c r="M24" s="3">
        <v>3</v>
      </c>
      <c r="N24" s="12" t="s">
        <v>47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3</v>
      </c>
      <c r="V24" s="4" t="s">
        <v>39</v>
      </c>
      <c r="W24" s="4" t="s">
        <v>45</v>
      </c>
    </row>
    <row r="25" spans="1:23" ht="15.75" customHeight="1" x14ac:dyDescent="0.25">
      <c r="A25" s="10">
        <v>24</v>
      </c>
      <c r="B25" s="2">
        <v>43542.466194988425</v>
      </c>
      <c r="C25" s="3" t="s">
        <v>26</v>
      </c>
      <c r="D25" s="3" t="s">
        <v>25</v>
      </c>
      <c r="E25" s="3" t="s">
        <v>26</v>
      </c>
      <c r="F25" s="3" t="s">
        <v>25</v>
      </c>
      <c r="G25" s="3" t="s">
        <v>25</v>
      </c>
      <c r="H25" s="3" t="s">
        <v>24</v>
      </c>
      <c r="I25" s="3" t="s">
        <v>30</v>
      </c>
      <c r="J25" s="3">
        <v>1</v>
      </c>
      <c r="K25" s="3" t="s">
        <v>37</v>
      </c>
      <c r="L25" s="3">
        <v>20</v>
      </c>
      <c r="M25" s="3">
        <v>10</v>
      </c>
      <c r="N25" s="12" t="s">
        <v>47</v>
      </c>
      <c r="O25" s="3">
        <v>0</v>
      </c>
      <c r="P25" s="3">
        <v>0</v>
      </c>
      <c r="Q25" s="3">
        <v>0</v>
      </c>
      <c r="R25" s="3">
        <v>5</v>
      </c>
      <c r="S25" s="3">
        <v>0</v>
      </c>
      <c r="T25" s="3">
        <v>5</v>
      </c>
      <c r="U25" s="3">
        <v>4</v>
      </c>
      <c r="V25" s="4" t="s">
        <v>39</v>
      </c>
      <c r="W25" s="4" t="s">
        <v>45</v>
      </c>
    </row>
    <row r="26" spans="1:23" ht="15.75" customHeight="1" x14ac:dyDescent="0.25">
      <c r="A26" s="10">
        <v>25</v>
      </c>
      <c r="B26" s="2">
        <v>43542.472952893513</v>
      </c>
      <c r="C26" s="3" t="s">
        <v>27</v>
      </c>
      <c r="D26" s="3" t="s">
        <v>25</v>
      </c>
      <c r="E26" s="3" t="s">
        <v>26</v>
      </c>
      <c r="F26" s="3" t="s">
        <v>25</v>
      </c>
      <c r="G26" s="3" t="s">
        <v>24</v>
      </c>
      <c r="H26" s="3" t="s">
        <v>23</v>
      </c>
      <c r="I26" s="3" t="s">
        <v>31</v>
      </c>
      <c r="J26" s="3">
        <v>1</v>
      </c>
      <c r="K26" s="3" t="s">
        <v>37</v>
      </c>
      <c r="L26" s="3">
        <v>40</v>
      </c>
      <c r="M26" s="3">
        <v>8</v>
      </c>
      <c r="N26" s="12" t="s">
        <v>48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4</v>
      </c>
      <c r="V26" s="4" t="s">
        <v>39</v>
      </c>
      <c r="W26" s="4" t="s">
        <v>45</v>
      </c>
    </row>
    <row r="27" spans="1:23" ht="15.75" customHeight="1" x14ac:dyDescent="0.25">
      <c r="A27" s="10">
        <v>26</v>
      </c>
      <c r="B27" s="2">
        <v>43542.476406307869</v>
      </c>
      <c r="C27" s="3" t="s">
        <v>26</v>
      </c>
      <c r="D27" s="3" t="s">
        <v>24</v>
      </c>
      <c r="E27" s="3" t="s">
        <v>26</v>
      </c>
      <c r="F27" s="3" t="s">
        <v>26</v>
      </c>
      <c r="G27" s="3" t="s">
        <v>25</v>
      </c>
      <c r="H27" s="3" t="s">
        <v>24</v>
      </c>
      <c r="I27" s="3" t="s">
        <v>28</v>
      </c>
      <c r="J27" s="3">
        <v>1</v>
      </c>
      <c r="K27" s="3" t="s">
        <v>37</v>
      </c>
      <c r="L27" s="3">
        <v>30</v>
      </c>
      <c r="M27" s="3">
        <v>10</v>
      </c>
      <c r="N27" s="12" t="s">
        <v>47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5</v>
      </c>
      <c r="U27" s="3">
        <v>3</v>
      </c>
      <c r="V27" s="4" t="s">
        <v>40</v>
      </c>
      <c r="W27" s="4" t="s">
        <v>45</v>
      </c>
    </row>
    <row r="28" spans="1:23" ht="13.2" x14ac:dyDescent="0.25">
      <c r="A28" s="10">
        <v>27</v>
      </c>
      <c r="B28" s="2">
        <v>43542.478773449075</v>
      </c>
      <c r="C28" s="3" t="s">
        <v>25</v>
      </c>
      <c r="D28" s="3" t="s">
        <v>24</v>
      </c>
      <c r="E28" s="3" t="s">
        <v>25</v>
      </c>
      <c r="F28" s="3" t="s">
        <v>26</v>
      </c>
      <c r="G28" s="3" t="s">
        <v>25</v>
      </c>
      <c r="H28" s="3" t="s">
        <v>24</v>
      </c>
      <c r="I28" s="3" t="s">
        <v>31</v>
      </c>
      <c r="J28" s="3">
        <v>0</v>
      </c>
      <c r="K28" s="3" t="s">
        <v>37</v>
      </c>
      <c r="L28" s="3">
        <v>6</v>
      </c>
      <c r="M28" s="3">
        <v>3</v>
      </c>
      <c r="N28" s="12" t="s">
        <v>47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3</v>
      </c>
      <c r="V28" s="4" t="s">
        <v>39</v>
      </c>
      <c r="W28" s="4" t="s">
        <v>44</v>
      </c>
    </row>
    <row r="29" spans="1:23" ht="13.2" x14ac:dyDescent="0.25">
      <c r="A29" s="10">
        <v>28</v>
      </c>
      <c r="B29" s="2">
        <v>43542.481808217592</v>
      </c>
      <c r="C29" s="3" t="s">
        <v>25</v>
      </c>
      <c r="D29" s="3" t="s">
        <v>24</v>
      </c>
      <c r="E29" s="3" t="s">
        <v>25</v>
      </c>
      <c r="F29" s="3" t="s">
        <v>26</v>
      </c>
      <c r="G29" s="3" t="s">
        <v>26</v>
      </c>
      <c r="H29" s="3" t="s">
        <v>24</v>
      </c>
      <c r="I29" s="3" t="s">
        <v>28</v>
      </c>
      <c r="J29" s="3">
        <v>1</v>
      </c>
      <c r="K29" s="3" t="s">
        <v>37</v>
      </c>
      <c r="L29" s="3">
        <v>20</v>
      </c>
      <c r="M29" s="3">
        <v>10</v>
      </c>
      <c r="N29" s="12" t="s">
        <v>46</v>
      </c>
      <c r="O29" s="3">
        <v>0</v>
      </c>
      <c r="P29" s="3">
        <v>0</v>
      </c>
      <c r="Q29" s="3">
        <v>10</v>
      </c>
      <c r="R29" s="3">
        <v>5</v>
      </c>
      <c r="S29" s="3">
        <v>10</v>
      </c>
      <c r="T29" s="3">
        <v>5</v>
      </c>
      <c r="U29" s="3">
        <v>4</v>
      </c>
      <c r="V29" s="4" t="s">
        <v>40</v>
      </c>
      <c r="W29" s="4" t="s">
        <v>45</v>
      </c>
    </row>
    <row r="30" spans="1:23" ht="13.2" x14ac:dyDescent="0.25">
      <c r="A30" s="10">
        <v>29</v>
      </c>
      <c r="B30" s="2">
        <v>43542.484551076384</v>
      </c>
      <c r="C30" s="3" t="s">
        <v>26</v>
      </c>
      <c r="D30" s="3" t="s">
        <v>25</v>
      </c>
      <c r="E30" s="3" t="s">
        <v>26</v>
      </c>
      <c r="F30" s="3" t="s">
        <v>24</v>
      </c>
      <c r="G30" s="3" t="s">
        <v>24</v>
      </c>
      <c r="H30" s="3" t="s">
        <v>24</v>
      </c>
      <c r="I30" s="3" t="s">
        <v>28</v>
      </c>
      <c r="J30" s="3">
        <v>1</v>
      </c>
      <c r="K30" s="3" t="s">
        <v>37</v>
      </c>
      <c r="L30" s="3">
        <v>40</v>
      </c>
      <c r="M30" s="3">
        <v>5</v>
      </c>
      <c r="N30" s="12" t="s">
        <v>47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5</v>
      </c>
      <c r="V30" s="4" t="s">
        <v>40</v>
      </c>
      <c r="W30" s="4" t="s">
        <v>45</v>
      </c>
    </row>
    <row r="31" spans="1:23" ht="13.2" x14ac:dyDescent="0.25">
      <c r="A31" s="10">
        <v>30</v>
      </c>
      <c r="B31" s="2">
        <v>43542.490088680555</v>
      </c>
      <c r="C31" s="3" t="s">
        <v>25</v>
      </c>
      <c r="D31" s="3" t="s">
        <v>24</v>
      </c>
      <c r="E31" s="3" t="s">
        <v>25</v>
      </c>
      <c r="F31" s="3" t="s">
        <v>26</v>
      </c>
      <c r="G31" s="3" t="s">
        <v>24</v>
      </c>
      <c r="H31" s="3" t="s">
        <v>24</v>
      </c>
      <c r="I31" s="3" t="s">
        <v>32</v>
      </c>
      <c r="J31" s="3">
        <v>1</v>
      </c>
      <c r="K31" s="3" t="s">
        <v>37</v>
      </c>
      <c r="L31" s="3">
        <v>35</v>
      </c>
      <c r="M31" s="6">
        <v>7</v>
      </c>
      <c r="N31" s="12" t="s">
        <v>46</v>
      </c>
      <c r="O31" s="3">
        <v>0</v>
      </c>
      <c r="P31" s="3">
        <v>0</v>
      </c>
      <c r="Q31" s="3">
        <v>0</v>
      </c>
      <c r="R31" s="3">
        <v>5</v>
      </c>
      <c r="S31" s="3">
        <v>0</v>
      </c>
      <c r="T31" s="3">
        <v>5</v>
      </c>
      <c r="U31" s="3">
        <v>3</v>
      </c>
      <c r="V31" s="4" t="s">
        <v>39</v>
      </c>
      <c r="W31" s="4" t="s">
        <v>44</v>
      </c>
    </row>
    <row r="32" spans="1:23" ht="13.2" x14ac:dyDescent="0.25">
      <c r="A32" s="10">
        <v>31</v>
      </c>
      <c r="B32" s="2">
        <v>43542.493936076389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26</v>
      </c>
      <c r="H32" s="3" t="s">
        <v>24</v>
      </c>
      <c r="I32" s="3" t="s">
        <v>32</v>
      </c>
      <c r="J32" s="3">
        <v>0</v>
      </c>
      <c r="K32" s="3" t="s">
        <v>35</v>
      </c>
      <c r="L32" s="3">
        <v>20</v>
      </c>
      <c r="M32" s="3">
        <v>10</v>
      </c>
      <c r="N32" s="12" t="s">
        <v>46</v>
      </c>
      <c r="O32" s="3">
        <v>10</v>
      </c>
      <c r="P32" s="3">
        <v>5</v>
      </c>
      <c r="Q32" s="3">
        <v>10</v>
      </c>
      <c r="R32" s="3">
        <v>5</v>
      </c>
      <c r="S32" s="3">
        <v>10</v>
      </c>
      <c r="T32" s="3">
        <v>5</v>
      </c>
      <c r="U32" s="3">
        <v>4</v>
      </c>
      <c r="V32" s="4" t="s">
        <v>43</v>
      </c>
      <c r="W32" s="4" t="s">
        <v>45</v>
      </c>
    </row>
    <row r="33" spans="1:23" ht="13.2" x14ac:dyDescent="0.25">
      <c r="A33" s="10">
        <v>32</v>
      </c>
      <c r="B33" s="2">
        <v>43542.498919583333</v>
      </c>
      <c r="C33" s="3" t="s">
        <v>26</v>
      </c>
      <c r="D33" s="3" t="s">
        <v>23</v>
      </c>
      <c r="E33" s="3" t="s">
        <v>25</v>
      </c>
      <c r="F33" s="3" t="s">
        <v>25</v>
      </c>
      <c r="G33" s="3" t="s">
        <v>26</v>
      </c>
      <c r="H33" s="3" t="s">
        <v>26</v>
      </c>
      <c r="I33" s="3" t="s">
        <v>29</v>
      </c>
      <c r="J33" s="3">
        <v>1</v>
      </c>
      <c r="K33" s="3" t="s">
        <v>37</v>
      </c>
      <c r="L33" s="3">
        <v>60</v>
      </c>
      <c r="M33" s="3">
        <v>10</v>
      </c>
      <c r="N33" s="12" t="s">
        <v>46</v>
      </c>
      <c r="O33" s="3">
        <v>0</v>
      </c>
      <c r="P33" s="3">
        <v>0</v>
      </c>
      <c r="Q33" s="3">
        <v>10</v>
      </c>
      <c r="R33" s="3">
        <v>5</v>
      </c>
      <c r="S33" s="3">
        <v>10</v>
      </c>
      <c r="T33" s="3">
        <v>5</v>
      </c>
      <c r="U33" s="3">
        <v>4</v>
      </c>
      <c r="V33" s="4" t="s">
        <v>40</v>
      </c>
      <c r="W33" s="4" t="s">
        <v>45</v>
      </c>
    </row>
    <row r="34" spans="1:23" ht="13.2" x14ac:dyDescent="0.25">
      <c r="A34" s="10">
        <v>33</v>
      </c>
      <c r="B34" s="2">
        <v>43542.506013437502</v>
      </c>
      <c r="C34" s="3" t="s">
        <v>26</v>
      </c>
      <c r="D34" s="3" t="s">
        <v>24</v>
      </c>
      <c r="E34" s="3" t="s">
        <v>24</v>
      </c>
      <c r="F34" s="3" t="s">
        <v>26</v>
      </c>
      <c r="G34" s="3" t="s">
        <v>25</v>
      </c>
      <c r="H34" s="3" t="s">
        <v>24</v>
      </c>
      <c r="I34" s="3" t="s">
        <v>32</v>
      </c>
      <c r="J34" s="3">
        <v>0</v>
      </c>
      <c r="K34" s="3" t="s">
        <v>36</v>
      </c>
      <c r="L34" s="3">
        <v>10</v>
      </c>
      <c r="M34" s="6">
        <v>7</v>
      </c>
      <c r="N34" s="12" t="s">
        <v>47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</v>
      </c>
      <c r="V34" s="4" t="s">
        <v>39</v>
      </c>
      <c r="W34" s="4" t="s">
        <v>45</v>
      </c>
    </row>
    <row r="35" spans="1:23" ht="13.2" x14ac:dyDescent="0.25">
      <c r="A35" s="10">
        <v>34</v>
      </c>
      <c r="B35" s="2">
        <v>43542.51093744213</v>
      </c>
      <c r="C35" s="3" t="s">
        <v>25</v>
      </c>
      <c r="D35" s="3" t="s">
        <v>23</v>
      </c>
      <c r="E35" s="3" t="s">
        <v>25</v>
      </c>
      <c r="F35" s="3" t="s">
        <v>26</v>
      </c>
      <c r="G35" s="3" t="s">
        <v>26</v>
      </c>
      <c r="H35" s="3" t="s">
        <v>24</v>
      </c>
      <c r="I35" s="3" t="s">
        <v>31</v>
      </c>
      <c r="J35" s="3">
        <v>0</v>
      </c>
      <c r="K35" s="3" t="s">
        <v>37</v>
      </c>
      <c r="L35" s="3">
        <v>50</v>
      </c>
      <c r="M35" s="3">
        <v>5</v>
      </c>
      <c r="N35" s="12" t="s">
        <v>46</v>
      </c>
      <c r="O35" s="3">
        <v>0</v>
      </c>
      <c r="P35" s="3">
        <v>5</v>
      </c>
      <c r="Q35" s="3">
        <v>0</v>
      </c>
      <c r="R35" s="3">
        <v>5</v>
      </c>
      <c r="S35" s="3">
        <v>0</v>
      </c>
      <c r="T35" s="3">
        <v>5</v>
      </c>
      <c r="U35" s="3">
        <v>5</v>
      </c>
      <c r="V35" s="4" t="s">
        <v>40</v>
      </c>
      <c r="W35" s="4" t="s">
        <v>45</v>
      </c>
    </row>
    <row r="36" spans="1:23" ht="13.2" x14ac:dyDescent="0.25">
      <c r="A36" s="10">
        <v>35</v>
      </c>
      <c r="B36" s="2">
        <v>43542.513900543985</v>
      </c>
      <c r="C36" s="3" t="s">
        <v>26</v>
      </c>
      <c r="D36" s="3" t="s">
        <v>25</v>
      </c>
      <c r="E36" s="3" t="s">
        <v>26</v>
      </c>
      <c r="F36" s="3" t="s">
        <v>26</v>
      </c>
      <c r="G36" s="3" t="s">
        <v>25</v>
      </c>
      <c r="H36" s="3" t="s">
        <v>24</v>
      </c>
      <c r="I36" s="3" t="s">
        <v>30</v>
      </c>
      <c r="J36" s="3">
        <v>1</v>
      </c>
      <c r="K36" s="3" t="s">
        <v>37</v>
      </c>
      <c r="L36" s="3">
        <v>20</v>
      </c>
      <c r="M36" s="3">
        <v>10</v>
      </c>
      <c r="N36" s="12" t="s">
        <v>47</v>
      </c>
      <c r="O36" s="3">
        <v>0</v>
      </c>
      <c r="P36" s="3">
        <v>5</v>
      </c>
      <c r="Q36" s="3">
        <v>10</v>
      </c>
      <c r="R36" s="3">
        <v>5</v>
      </c>
      <c r="S36" s="3">
        <v>10</v>
      </c>
      <c r="T36" s="3">
        <v>5</v>
      </c>
      <c r="U36" s="3">
        <v>4</v>
      </c>
      <c r="V36" s="4" t="s">
        <v>39</v>
      </c>
      <c r="W36" s="4" t="s">
        <v>45</v>
      </c>
    </row>
    <row r="37" spans="1:23" ht="13.2" x14ac:dyDescent="0.25">
      <c r="A37" s="10">
        <v>36</v>
      </c>
      <c r="B37" s="2">
        <v>43542.516127986106</v>
      </c>
      <c r="C37" s="3" t="s">
        <v>25</v>
      </c>
      <c r="D37" s="3" t="s">
        <v>23</v>
      </c>
      <c r="E37" s="3" t="s">
        <v>25</v>
      </c>
      <c r="F37" s="3" t="s">
        <v>26</v>
      </c>
      <c r="G37" s="3" t="s">
        <v>26</v>
      </c>
      <c r="H37" s="3" t="s">
        <v>25</v>
      </c>
      <c r="I37" s="3" t="s">
        <v>31</v>
      </c>
      <c r="J37" s="3">
        <v>0</v>
      </c>
      <c r="K37" s="3" t="s">
        <v>37</v>
      </c>
      <c r="L37" s="3">
        <v>22</v>
      </c>
      <c r="M37" s="3">
        <v>8</v>
      </c>
      <c r="N37" s="12" t="s">
        <v>47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</v>
      </c>
      <c r="V37" s="4" t="s">
        <v>39</v>
      </c>
      <c r="W37" s="4" t="s">
        <v>45</v>
      </c>
    </row>
    <row r="38" spans="1:23" ht="13.2" x14ac:dyDescent="0.25">
      <c r="A38" s="10">
        <v>37</v>
      </c>
      <c r="B38" s="2">
        <v>43542.518766990739</v>
      </c>
      <c r="C38" s="3" t="s">
        <v>24</v>
      </c>
      <c r="D38" s="3" t="s">
        <v>24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34</v>
      </c>
      <c r="J38" s="3">
        <v>0</v>
      </c>
      <c r="K38" s="3" t="s">
        <v>36</v>
      </c>
      <c r="L38" s="3">
        <v>30</v>
      </c>
      <c r="M38" s="7">
        <v>12</v>
      </c>
      <c r="N38" s="12" t="s">
        <v>46</v>
      </c>
      <c r="O38" s="3">
        <v>10</v>
      </c>
      <c r="P38" s="3">
        <v>5</v>
      </c>
      <c r="Q38" s="3">
        <v>10</v>
      </c>
      <c r="R38" s="3">
        <v>5</v>
      </c>
      <c r="S38" s="3">
        <v>10</v>
      </c>
      <c r="T38" s="3">
        <v>5</v>
      </c>
      <c r="U38" s="3">
        <v>4</v>
      </c>
      <c r="V38" s="4" t="s">
        <v>42</v>
      </c>
      <c r="W38" s="4" t="s">
        <v>45</v>
      </c>
    </row>
    <row r="39" spans="1:23" ht="13.2" x14ac:dyDescent="0.25">
      <c r="A39" s="10">
        <v>38</v>
      </c>
      <c r="B39" s="2">
        <v>43542.519033391203</v>
      </c>
      <c r="C39" s="3" t="s">
        <v>25</v>
      </c>
      <c r="D39" s="3" t="s">
        <v>24</v>
      </c>
      <c r="E39" s="3" t="s">
        <v>25</v>
      </c>
      <c r="F39" s="3" t="s">
        <v>26</v>
      </c>
      <c r="G39" s="3" t="s">
        <v>26</v>
      </c>
      <c r="H39" s="3" t="s">
        <v>24</v>
      </c>
      <c r="I39" s="3" t="s">
        <v>28</v>
      </c>
      <c r="J39" s="3">
        <v>1</v>
      </c>
      <c r="K39" s="3" t="s">
        <v>36</v>
      </c>
      <c r="L39" s="3">
        <v>15</v>
      </c>
      <c r="M39" s="3">
        <v>10</v>
      </c>
      <c r="N39" s="12" t="s">
        <v>47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4</v>
      </c>
      <c r="V39" s="4" t="s">
        <v>40</v>
      </c>
      <c r="W39" s="4" t="s">
        <v>45</v>
      </c>
    </row>
    <row r="40" spans="1:23" ht="13.2" x14ac:dyDescent="0.25">
      <c r="A40" s="10">
        <v>39</v>
      </c>
      <c r="B40" s="2">
        <v>43542.521719351847</v>
      </c>
      <c r="C40" s="3" t="s">
        <v>25</v>
      </c>
      <c r="D40" s="3" t="s">
        <v>23</v>
      </c>
      <c r="E40" s="3" t="s">
        <v>26</v>
      </c>
      <c r="F40" s="3" t="s">
        <v>25</v>
      </c>
      <c r="G40" s="3" t="s">
        <v>25</v>
      </c>
      <c r="H40" s="3" t="s">
        <v>24</v>
      </c>
      <c r="I40" s="3" t="s">
        <v>31</v>
      </c>
      <c r="J40" s="3">
        <v>0</v>
      </c>
      <c r="K40" s="3" t="s">
        <v>37</v>
      </c>
      <c r="L40" s="3">
        <v>10</v>
      </c>
      <c r="M40" s="3">
        <v>6</v>
      </c>
      <c r="N40" s="12" t="s">
        <v>47</v>
      </c>
      <c r="O40" s="3">
        <v>0</v>
      </c>
      <c r="P40" s="3">
        <v>5</v>
      </c>
      <c r="Q40" s="3">
        <v>10</v>
      </c>
      <c r="R40" s="3">
        <v>5</v>
      </c>
      <c r="S40" s="3">
        <v>10</v>
      </c>
      <c r="T40" s="3">
        <v>5</v>
      </c>
      <c r="U40" s="3">
        <v>5</v>
      </c>
      <c r="V40" s="4" t="s">
        <v>39</v>
      </c>
      <c r="W40" s="4" t="s">
        <v>45</v>
      </c>
    </row>
    <row r="41" spans="1:23" ht="13.2" x14ac:dyDescent="0.25">
      <c r="A41" s="10">
        <v>40</v>
      </c>
      <c r="B41" s="2">
        <v>43542.526604479164</v>
      </c>
      <c r="C41" s="3" t="s">
        <v>25</v>
      </c>
      <c r="D41" s="3" t="s">
        <v>24</v>
      </c>
      <c r="E41" s="3" t="s">
        <v>24</v>
      </c>
      <c r="F41" s="3" t="s">
        <v>26</v>
      </c>
      <c r="G41" s="3" t="s">
        <v>26</v>
      </c>
      <c r="H41" s="3" t="s">
        <v>24</v>
      </c>
      <c r="I41" s="3" t="s">
        <v>32</v>
      </c>
      <c r="J41" s="3">
        <v>1</v>
      </c>
      <c r="K41" s="3" t="s">
        <v>38</v>
      </c>
      <c r="L41" s="3">
        <v>28</v>
      </c>
      <c r="M41" s="3">
        <v>10</v>
      </c>
      <c r="N41" s="12" t="s">
        <v>46</v>
      </c>
      <c r="O41" s="3">
        <v>0</v>
      </c>
      <c r="P41" s="3">
        <v>0</v>
      </c>
      <c r="Q41" s="3">
        <v>0</v>
      </c>
      <c r="R41" s="3">
        <v>5</v>
      </c>
      <c r="S41" s="3">
        <v>0</v>
      </c>
      <c r="T41" s="3">
        <v>5</v>
      </c>
      <c r="U41" s="3">
        <v>3</v>
      </c>
      <c r="V41" s="4" t="s">
        <v>40</v>
      </c>
      <c r="W41" s="4" t="s">
        <v>44</v>
      </c>
    </row>
    <row r="42" spans="1:23" ht="13.2" x14ac:dyDescent="0.25">
      <c r="A42" s="10">
        <v>41</v>
      </c>
      <c r="B42" s="2">
        <v>43542.538317766201</v>
      </c>
      <c r="C42" s="3" t="s">
        <v>25</v>
      </c>
      <c r="D42" s="3" t="s">
        <v>23</v>
      </c>
      <c r="E42" s="3" t="s">
        <v>24</v>
      </c>
      <c r="F42" s="3" t="s">
        <v>25</v>
      </c>
      <c r="G42" s="3" t="s">
        <v>26</v>
      </c>
      <c r="H42" s="3" t="s">
        <v>25</v>
      </c>
      <c r="I42" s="3" t="s">
        <v>29</v>
      </c>
      <c r="J42" s="3">
        <v>0</v>
      </c>
      <c r="K42" s="3" t="s">
        <v>36</v>
      </c>
      <c r="L42" s="3">
        <v>25</v>
      </c>
      <c r="M42" s="3">
        <v>5</v>
      </c>
      <c r="N42" s="12" t="s">
        <v>46</v>
      </c>
      <c r="O42" s="3">
        <v>0</v>
      </c>
      <c r="P42" s="3">
        <v>0</v>
      </c>
      <c r="Q42" s="3">
        <v>0</v>
      </c>
      <c r="R42" s="3">
        <v>5</v>
      </c>
      <c r="S42" s="3">
        <v>0</v>
      </c>
      <c r="T42" s="3">
        <v>5</v>
      </c>
      <c r="U42" s="3">
        <v>4</v>
      </c>
      <c r="V42" s="4" t="s">
        <v>42</v>
      </c>
      <c r="W42" s="4" t="s">
        <v>44</v>
      </c>
    </row>
    <row r="43" spans="1:23" ht="13.2" x14ac:dyDescent="0.25">
      <c r="A43" s="10">
        <v>42</v>
      </c>
      <c r="B43" s="2">
        <v>43542.540686099535</v>
      </c>
      <c r="C43" s="3" t="s">
        <v>25</v>
      </c>
      <c r="D43" s="3" t="s">
        <v>23</v>
      </c>
      <c r="E43" s="3" t="s">
        <v>26</v>
      </c>
      <c r="F43" s="3" t="s">
        <v>24</v>
      </c>
      <c r="G43" s="3" t="s">
        <v>25</v>
      </c>
      <c r="H43" s="3" t="s">
        <v>24</v>
      </c>
      <c r="I43" s="3" t="s">
        <v>28</v>
      </c>
      <c r="J43" s="3">
        <v>1</v>
      </c>
      <c r="K43" s="3" t="s">
        <v>37</v>
      </c>
      <c r="L43" s="3">
        <v>25</v>
      </c>
      <c r="M43" s="3">
        <v>10</v>
      </c>
      <c r="N43" s="12" t="s">
        <v>47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3</v>
      </c>
      <c r="V43" s="4" t="s">
        <v>42</v>
      </c>
      <c r="W43" s="4" t="s">
        <v>45</v>
      </c>
    </row>
    <row r="44" spans="1:23" ht="13.2" x14ac:dyDescent="0.25">
      <c r="A44" s="10">
        <v>43</v>
      </c>
      <c r="B44" s="2">
        <v>43542.543161203706</v>
      </c>
      <c r="C44" s="3" t="s">
        <v>25</v>
      </c>
      <c r="D44" s="3" t="s">
        <v>26</v>
      </c>
      <c r="E44" s="3" t="s">
        <v>26</v>
      </c>
      <c r="F44" s="3" t="s">
        <v>25</v>
      </c>
      <c r="G44" s="3" t="s">
        <v>25</v>
      </c>
      <c r="H44" s="3" t="s">
        <v>23</v>
      </c>
      <c r="I44" s="3" t="s">
        <v>29</v>
      </c>
      <c r="J44" s="3">
        <v>0</v>
      </c>
      <c r="K44" s="3" t="s">
        <v>37</v>
      </c>
      <c r="L44" s="3">
        <v>10</v>
      </c>
      <c r="M44" s="7"/>
      <c r="N44" s="12" t="s">
        <v>47</v>
      </c>
      <c r="O44" s="3">
        <v>10</v>
      </c>
      <c r="P44" s="3">
        <v>5</v>
      </c>
      <c r="Q44" s="3">
        <v>10</v>
      </c>
      <c r="R44" s="3">
        <v>5</v>
      </c>
      <c r="S44" s="3">
        <v>10</v>
      </c>
      <c r="T44" s="3">
        <v>5</v>
      </c>
      <c r="U44" s="3">
        <v>5</v>
      </c>
      <c r="V44" s="4" t="s">
        <v>40</v>
      </c>
      <c r="W44" s="4" t="s">
        <v>44</v>
      </c>
    </row>
    <row r="45" spans="1:23" ht="13.2" x14ac:dyDescent="0.25">
      <c r="A45" s="10">
        <v>44</v>
      </c>
      <c r="B45" s="2">
        <v>43542.546222627316</v>
      </c>
      <c r="C45" s="3" t="s">
        <v>27</v>
      </c>
      <c r="D45" s="3" t="s">
        <v>24</v>
      </c>
      <c r="E45" s="3" t="s">
        <v>27</v>
      </c>
      <c r="F45" s="3" t="s">
        <v>24</v>
      </c>
      <c r="G45" s="3" t="s">
        <v>24</v>
      </c>
      <c r="H45" s="3" t="s">
        <v>23</v>
      </c>
      <c r="I45" s="3" t="s">
        <v>29</v>
      </c>
      <c r="J45" s="3">
        <v>0</v>
      </c>
      <c r="K45" s="3" t="s">
        <v>37</v>
      </c>
      <c r="L45" s="3">
        <v>15</v>
      </c>
      <c r="M45" s="3">
        <v>10</v>
      </c>
      <c r="N45" s="12" t="s">
        <v>46</v>
      </c>
      <c r="O45" s="3">
        <v>0</v>
      </c>
      <c r="P45" s="3">
        <v>5</v>
      </c>
      <c r="Q45" s="3">
        <v>0</v>
      </c>
      <c r="R45" s="3">
        <v>5</v>
      </c>
      <c r="S45" s="3">
        <v>0</v>
      </c>
      <c r="T45" s="3">
        <v>5</v>
      </c>
      <c r="U45" s="3">
        <v>4</v>
      </c>
      <c r="V45" s="4" t="s">
        <v>40</v>
      </c>
      <c r="W45" s="4" t="s">
        <v>45</v>
      </c>
    </row>
    <row r="46" spans="1:23" ht="13.2" x14ac:dyDescent="0.25">
      <c r="A46" s="10">
        <v>45</v>
      </c>
      <c r="B46" s="2">
        <v>43542.550542870369</v>
      </c>
      <c r="C46" s="3" t="s">
        <v>25</v>
      </c>
      <c r="D46" s="3" t="s">
        <v>23</v>
      </c>
      <c r="E46" s="3" t="s">
        <v>26</v>
      </c>
      <c r="F46" s="3" t="s">
        <v>26</v>
      </c>
      <c r="G46" s="3" t="s">
        <v>24</v>
      </c>
      <c r="H46" s="3" t="s">
        <v>23</v>
      </c>
      <c r="I46" s="3" t="s">
        <v>29</v>
      </c>
      <c r="J46" s="3">
        <v>0</v>
      </c>
      <c r="K46" s="3" t="s">
        <v>37</v>
      </c>
      <c r="L46" s="3">
        <v>25</v>
      </c>
      <c r="M46" s="3">
        <v>8</v>
      </c>
      <c r="N46" s="12" t="s">
        <v>47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</v>
      </c>
      <c r="V46" s="4" t="s">
        <v>42</v>
      </c>
      <c r="W46" s="4" t="s">
        <v>44</v>
      </c>
    </row>
    <row r="47" spans="1:23" ht="13.2" x14ac:dyDescent="0.25">
      <c r="A47" s="10">
        <v>46</v>
      </c>
      <c r="B47" s="2">
        <v>43542.574413877315</v>
      </c>
      <c r="C47" s="3" t="s">
        <v>26</v>
      </c>
      <c r="D47" s="3" t="s">
        <v>25</v>
      </c>
      <c r="E47" s="3" t="s">
        <v>27</v>
      </c>
      <c r="F47" s="3" t="s">
        <v>25</v>
      </c>
      <c r="G47" s="3" t="s">
        <v>25</v>
      </c>
      <c r="H47" s="3" t="s">
        <v>25</v>
      </c>
      <c r="I47" s="3" t="s">
        <v>31</v>
      </c>
      <c r="J47" s="3">
        <v>0</v>
      </c>
      <c r="K47" s="3" t="s">
        <v>36</v>
      </c>
      <c r="L47" s="3">
        <v>7</v>
      </c>
      <c r="M47" s="3">
        <v>10</v>
      </c>
      <c r="N47" s="12" t="s">
        <v>47</v>
      </c>
      <c r="O47" s="3">
        <v>0</v>
      </c>
      <c r="P47" s="3">
        <v>0</v>
      </c>
      <c r="Q47" s="3">
        <v>0</v>
      </c>
      <c r="R47" s="3">
        <v>5</v>
      </c>
      <c r="S47" s="3">
        <v>0</v>
      </c>
      <c r="T47" s="3">
        <v>5</v>
      </c>
      <c r="U47" s="3">
        <v>5</v>
      </c>
      <c r="V47" s="4" t="s">
        <v>39</v>
      </c>
      <c r="W47" s="4" t="s">
        <v>45</v>
      </c>
    </row>
    <row r="48" spans="1:23" ht="13.2" x14ac:dyDescent="0.25">
      <c r="A48" s="10">
        <v>47</v>
      </c>
      <c r="B48" s="2">
        <v>43542.580832974534</v>
      </c>
      <c r="C48" s="3" t="s">
        <v>25</v>
      </c>
      <c r="D48" s="3" t="s">
        <v>24</v>
      </c>
      <c r="E48" s="3" t="s">
        <v>24</v>
      </c>
      <c r="F48" s="3" t="s">
        <v>26</v>
      </c>
      <c r="G48" s="3" t="s">
        <v>25</v>
      </c>
      <c r="H48" s="3" t="s">
        <v>24</v>
      </c>
      <c r="I48" s="3" t="s">
        <v>31</v>
      </c>
      <c r="J48" s="3">
        <v>0</v>
      </c>
      <c r="K48" s="3" t="s">
        <v>37</v>
      </c>
      <c r="L48" s="3">
        <v>20</v>
      </c>
      <c r="M48" s="3">
        <v>10</v>
      </c>
      <c r="N48" s="12" t="s">
        <v>46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</v>
      </c>
      <c r="V48" s="4" t="s">
        <v>39</v>
      </c>
      <c r="W48" s="4" t="s">
        <v>44</v>
      </c>
    </row>
    <row r="49" spans="1:23" ht="13.2" x14ac:dyDescent="0.25">
      <c r="A49" s="10">
        <v>48</v>
      </c>
      <c r="B49" s="2">
        <v>43542.584841840275</v>
      </c>
      <c r="C49" s="3" t="s">
        <v>26</v>
      </c>
      <c r="D49" s="3" t="s">
        <v>26</v>
      </c>
      <c r="E49" s="3" t="s">
        <v>25</v>
      </c>
      <c r="F49" s="3" t="s">
        <v>25</v>
      </c>
      <c r="G49" s="3" t="s">
        <v>26</v>
      </c>
      <c r="H49" s="3" t="s">
        <v>24</v>
      </c>
      <c r="I49" s="3" t="s">
        <v>29</v>
      </c>
      <c r="J49" s="3">
        <v>0</v>
      </c>
      <c r="K49" s="3" t="s">
        <v>38</v>
      </c>
      <c r="L49" s="3">
        <v>2</v>
      </c>
      <c r="M49" s="3">
        <v>2</v>
      </c>
      <c r="N49" s="12" t="s">
        <v>46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3</v>
      </c>
      <c r="V49" s="4" t="s">
        <v>40</v>
      </c>
      <c r="W49" s="4" t="s">
        <v>44</v>
      </c>
    </row>
    <row r="50" spans="1:23" ht="13.2" x14ac:dyDescent="0.25">
      <c r="A50" s="10">
        <v>49</v>
      </c>
      <c r="B50" s="2">
        <v>43542.588246435189</v>
      </c>
      <c r="C50" s="3" t="s">
        <v>24</v>
      </c>
      <c r="D50" s="3" t="s">
        <v>25</v>
      </c>
      <c r="E50" s="3" t="s">
        <v>25</v>
      </c>
      <c r="F50" s="3" t="s">
        <v>24</v>
      </c>
      <c r="G50" s="3" t="s">
        <v>24</v>
      </c>
      <c r="H50" s="3" t="s">
        <v>24</v>
      </c>
      <c r="I50" s="3" t="s">
        <v>31</v>
      </c>
      <c r="J50" s="3">
        <v>1</v>
      </c>
      <c r="K50" s="3" t="s">
        <v>37</v>
      </c>
      <c r="L50" s="3">
        <v>90</v>
      </c>
      <c r="M50" s="3">
        <v>8</v>
      </c>
      <c r="N50" s="12" t="s">
        <v>47</v>
      </c>
      <c r="O50" s="3">
        <v>0</v>
      </c>
      <c r="P50" s="3">
        <v>5</v>
      </c>
      <c r="Q50" s="3">
        <v>0</v>
      </c>
      <c r="R50" s="3">
        <v>5</v>
      </c>
      <c r="S50" s="3">
        <v>0</v>
      </c>
      <c r="T50" s="3">
        <v>5</v>
      </c>
      <c r="U50" s="3">
        <v>4</v>
      </c>
      <c r="V50" s="4" t="s">
        <v>39</v>
      </c>
      <c r="W50" s="4" t="s">
        <v>45</v>
      </c>
    </row>
    <row r="51" spans="1:23" ht="13.2" x14ac:dyDescent="0.25">
      <c r="A51" s="10">
        <v>50</v>
      </c>
      <c r="B51" s="2">
        <v>43542.591923414351</v>
      </c>
      <c r="C51" s="3" t="s">
        <v>25</v>
      </c>
      <c r="D51" s="3" t="s">
        <v>23</v>
      </c>
      <c r="E51" s="3" t="s">
        <v>24</v>
      </c>
      <c r="F51" s="3" t="s">
        <v>26</v>
      </c>
      <c r="G51" s="3" t="s">
        <v>25</v>
      </c>
      <c r="H51" s="3" t="s">
        <v>25</v>
      </c>
      <c r="I51" s="3" t="s">
        <v>29</v>
      </c>
      <c r="J51" s="3">
        <v>0</v>
      </c>
      <c r="K51" s="3" t="s">
        <v>36</v>
      </c>
      <c r="L51" s="3">
        <v>30</v>
      </c>
      <c r="M51" s="3">
        <v>15</v>
      </c>
      <c r="N51" s="12" t="s">
        <v>46</v>
      </c>
      <c r="O51" s="3">
        <v>0</v>
      </c>
      <c r="P51" s="3">
        <v>0</v>
      </c>
      <c r="Q51" s="3">
        <v>10</v>
      </c>
      <c r="R51" s="3">
        <v>5</v>
      </c>
      <c r="S51" s="3">
        <v>10</v>
      </c>
      <c r="T51" s="3">
        <v>5</v>
      </c>
      <c r="U51" s="3">
        <v>3</v>
      </c>
      <c r="V51" s="4" t="s">
        <v>40</v>
      </c>
      <c r="W51" s="4" t="s">
        <v>44</v>
      </c>
    </row>
    <row r="52" spans="1:23" ht="13.2" x14ac:dyDescent="0.25">
      <c r="A52" s="10">
        <v>51</v>
      </c>
      <c r="B52" s="2">
        <v>43542.598588518522</v>
      </c>
      <c r="C52" s="3" t="s">
        <v>26</v>
      </c>
      <c r="D52" s="3" t="s">
        <v>26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31</v>
      </c>
      <c r="J52" s="3">
        <v>0</v>
      </c>
      <c r="K52" s="3" t="s">
        <v>36</v>
      </c>
      <c r="L52" s="3">
        <v>25</v>
      </c>
      <c r="M52" s="3">
        <v>7</v>
      </c>
      <c r="N52" s="12" t="s">
        <v>47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2</v>
      </c>
      <c r="V52" s="4" t="s">
        <v>39</v>
      </c>
      <c r="W52" s="4" t="s">
        <v>44</v>
      </c>
    </row>
    <row r="53" spans="1:23" ht="13.2" x14ac:dyDescent="0.25">
      <c r="A53" s="10">
        <v>52</v>
      </c>
      <c r="B53" s="2">
        <v>43542.600445520831</v>
      </c>
      <c r="C53" s="3" t="s">
        <v>24</v>
      </c>
      <c r="D53" s="3" t="s">
        <v>23</v>
      </c>
      <c r="E53" s="3" t="s">
        <v>25</v>
      </c>
      <c r="F53" s="3" t="s">
        <v>25</v>
      </c>
      <c r="G53" s="3" t="s">
        <v>26</v>
      </c>
      <c r="H53" s="3" t="s">
        <v>24</v>
      </c>
      <c r="I53" s="3" t="s">
        <v>32</v>
      </c>
      <c r="J53" s="3">
        <v>0</v>
      </c>
      <c r="K53" s="3" t="s">
        <v>36</v>
      </c>
      <c r="L53" s="3">
        <v>10</v>
      </c>
      <c r="M53" s="7">
        <v>12</v>
      </c>
      <c r="N53" s="12" t="s">
        <v>46</v>
      </c>
      <c r="O53" s="3">
        <v>0</v>
      </c>
      <c r="P53" s="3">
        <v>0</v>
      </c>
      <c r="Q53" s="3">
        <v>0</v>
      </c>
      <c r="R53" s="3">
        <v>5</v>
      </c>
      <c r="S53" s="3">
        <v>0</v>
      </c>
      <c r="T53" s="3">
        <v>5</v>
      </c>
      <c r="U53" s="3">
        <v>4</v>
      </c>
      <c r="V53" s="4" t="s">
        <v>40</v>
      </c>
      <c r="W53" s="4" t="s">
        <v>44</v>
      </c>
    </row>
    <row r="54" spans="1:23" ht="13.2" x14ac:dyDescent="0.25">
      <c r="A54" s="10">
        <v>53</v>
      </c>
      <c r="B54" s="2">
        <v>43542.604024490742</v>
      </c>
      <c r="C54" s="3" t="s">
        <v>26</v>
      </c>
      <c r="D54" s="3" t="s">
        <v>24</v>
      </c>
      <c r="E54" s="3" t="s">
        <v>26</v>
      </c>
      <c r="F54" s="3" t="s">
        <v>26</v>
      </c>
      <c r="G54" s="3" t="s">
        <v>25</v>
      </c>
      <c r="H54" s="3" t="s">
        <v>23</v>
      </c>
      <c r="I54" s="3" t="s">
        <v>31</v>
      </c>
      <c r="J54" s="3">
        <v>1</v>
      </c>
      <c r="K54" s="3" t="s">
        <v>37</v>
      </c>
      <c r="L54" s="3">
        <v>13</v>
      </c>
      <c r="M54" s="3">
        <v>5</v>
      </c>
      <c r="N54" s="12" t="s">
        <v>47</v>
      </c>
      <c r="O54" s="3">
        <v>0</v>
      </c>
      <c r="P54" s="3">
        <v>0</v>
      </c>
      <c r="Q54" s="3">
        <v>0</v>
      </c>
      <c r="R54" s="3">
        <v>5</v>
      </c>
      <c r="S54" s="3">
        <v>0</v>
      </c>
      <c r="T54" s="3">
        <v>5</v>
      </c>
      <c r="U54" s="3">
        <v>5</v>
      </c>
      <c r="V54" s="4" t="s">
        <v>39</v>
      </c>
      <c r="W54" s="4" t="s">
        <v>45</v>
      </c>
    </row>
    <row r="55" spans="1:23" ht="13.2" x14ac:dyDescent="0.25">
      <c r="A55" s="10">
        <v>54</v>
      </c>
      <c r="B55" s="2">
        <v>43542.606819930559</v>
      </c>
      <c r="C55" s="3" t="s">
        <v>23</v>
      </c>
      <c r="D55" s="3" t="s">
        <v>23</v>
      </c>
      <c r="E55" s="3" t="s">
        <v>26</v>
      </c>
      <c r="F55" s="3" t="s">
        <v>25</v>
      </c>
      <c r="G55" s="3" t="s">
        <v>25</v>
      </c>
      <c r="H55" s="3" t="s">
        <v>24</v>
      </c>
      <c r="I55" s="3" t="s">
        <v>29</v>
      </c>
      <c r="J55" s="3">
        <v>0</v>
      </c>
      <c r="K55" s="3" t="s">
        <v>36</v>
      </c>
      <c r="L55" s="3">
        <v>10</v>
      </c>
      <c r="M55" s="3">
        <v>5</v>
      </c>
      <c r="N55" s="12" t="s">
        <v>47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3</v>
      </c>
      <c r="V55" s="4" t="s">
        <v>40</v>
      </c>
      <c r="W55" s="4" t="s">
        <v>44</v>
      </c>
    </row>
    <row r="56" spans="1:23" ht="13.2" x14ac:dyDescent="0.25">
      <c r="A56" s="10">
        <v>55</v>
      </c>
      <c r="B56" s="2">
        <v>43542.608891724536</v>
      </c>
      <c r="C56" s="3" t="s">
        <v>25</v>
      </c>
      <c r="D56" s="3" t="s">
        <v>24</v>
      </c>
      <c r="E56" s="3" t="s">
        <v>26</v>
      </c>
      <c r="F56" s="3" t="s">
        <v>26</v>
      </c>
      <c r="G56" s="3" t="s">
        <v>26</v>
      </c>
      <c r="H56" s="3" t="s">
        <v>24</v>
      </c>
      <c r="I56" s="3" t="s">
        <v>32</v>
      </c>
      <c r="J56" s="3">
        <v>1</v>
      </c>
      <c r="K56" s="3" t="s">
        <v>38</v>
      </c>
      <c r="L56" s="3">
        <v>15</v>
      </c>
      <c r="M56" s="3">
        <v>7</v>
      </c>
      <c r="N56" s="12" t="s">
        <v>48</v>
      </c>
      <c r="O56" s="3">
        <v>0</v>
      </c>
      <c r="P56" s="3">
        <v>0</v>
      </c>
      <c r="Q56" s="3">
        <v>0</v>
      </c>
      <c r="R56" s="3">
        <v>5</v>
      </c>
      <c r="S56" s="3">
        <v>0</v>
      </c>
      <c r="T56" s="3">
        <v>5</v>
      </c>
      <c r="U56" s="3">
        <v>4</v>
      </c>
      <c r="V56" s="4" t="s">
        <v>40</v>
      </c>
      <c r="W56" s="4" t="s">
        <v>45</v>
      </c>
    </row>
    <row r="57" spans="1:23" ht="13.2" x14ac:dyDescent="0.25">
      <c r="A57" s="10">
        <v>56</v>
      </c>
      <c r="B57" s="2">
        <v>43542.613325092592</v>
      </c>
      <c r="C57" s="3" t="s">
        <v>26</v>
      </c>
      <c r="D57" s="3" t="s">
        <v>25</v>
      </c>
      <c r="E57" s="3" t="s">
        <v>26</v>
      </c>
      <c r="F57" s="3" t="s">
        <v>25</v>
      </c>
      <c r="G57" s="3" t="s">
        <v>24</v>
      </c>
      <c r="H57" s="3" t="s">
        <v>23</v>
      </c>
      <c r="I57" s="3" t="s">
        <v>31</v>
      </c>
      <c r="J57" s="3">
        <v>0</v>
      </c>
      <c r="K57" s="3" t="s">
        <v>37</v>
      </c>
      <c r="L57" s="3">
        <v>7</v>
      </c>
      <c r="M57" s="3">
        <v>5</v>
      </c>
      <c r="N57" s="12" t="s">
        <v>47</v>
      </c>
      <c r="O57" s="3">
        <v>0</v>
      </c>
      <c r="P57" s="3">
        <v>5</v>
      </c>
      <c r="Q57" s="3">
        <v>10</v>
      </c>
      <c r="R57" s="3">
        <v>5</v>
      </c>
      <c r="S57" s="3">
        <v>10</v>
      </c>
      <c r="T57" s="3">
        <v>5</v>
      </c>
      <c r="U57" s="3">
        <v>5</v>
      </c>
      <c r="V57" s="4" t="s">
        <v>39</v>
      </c>
      <c r="W57" s="4" t="s">
        <v>45</v>
      </c>
    </row>
    <row r="58" spans="1:23" ht="13.2" x14ac:dyDescent="0.25">
      <c r="A58" s="10">
        <v>57</v>
      </c>
      <c r="B58" s="2">
        <v>43542.618575578701</v>
      </c>
      <c r="C58" s="3" t="s">
        <v>25</v>
      </c>
      <c r="D58" s="3" t="s">
        <v>24</v>
      </c>
      <c r="E58" s="3" t="s">
        <v>25</v>
      </c>
      <c r="F58" s="3" t="s">
        <v>26</v>
      </c>
      <c r="G58" s="3" t="s">
        <v>26</v>
      </c>
      <c r="H58" s="3" t="s">
        <v>24</v>
      </c>
      <c r="I58" s="3" t="s">
        <v>32</v>
      </c>
      <c r="J58" s="3">
        <v>1</v>
      </c>
      <c r="K58" s="3" t="s">
        <v>36</v>
      </c>
      <c r="L58" s="3">
        <v>45</v>
      </c>
      <c r="M58" s="6">
        <v>7</v>
      </c>
      <c r="N58" s="12" t="s">
        <v>48</v>
      </c>
      <c r="O58" s="3">
        <v>0</v>
      </c>
      <c r="P58" s="3">
        <v>0</v>
      </c>
      <c r="Q58" s="3">
        <v>0</v>
      </c>
      <c r="R58" s="3">
        <v>5</v>
      </c>
      <c r="S58" s="3">
        <v>0</v>
      </c>
      <c r="T58" s="3">
        <v>5</v>
      </c>
      <c r="U58" s="3">
        <v>4</v>
      </c>
      <c r="V58" s="4" t="s">
        <v>40</v>
      </c>
      <c r="W58" s="4" t="s">
        <v>45</v>
      </c>
    </row>
    <row r="59" spans="1:23" ht="13.2" x14ac:dyDescent="0.25">
      <c r="A59" s="10">
        <v>58</v>
      </c>
      <c r="B59" s="2">
        <v>43542.620446805551</v>
      </c>
      <c r="C59" s="3" t="s">
        <v>26</v>
      </c>
      <c r="D59" s="3" t="s">
        <v>24</v>
      </c>
      <c r="E59" s="3" t="s">
        <v>26</v>
      </c>
      <c r="F59" s="3" t="s">
        <v>27</v>
      </c>
      <c r="G59" s="3" t="s">
        <v>25</v>
      </c>
      <c r="H59" s="3" t="s">
        <v>24</v>
      </c>
      <c r="I59" s="3" t="s">
        <v>31</v>
      </c>
      <c r="J59" s="3">
        <v>0</v>
      </c>
      <c r="K59" s="3" t="s">
        <v>37</v>
      </c>
      <c r="L59" s="3">
        <v>20</v>
      </c>
      <c r="M59" s="3">
        <v>10</v>
      </c>
      <c r="N59" s="12" t="s">
        <v>47</v>
      </c>
      <c r="O59" s="3">
        <v>0</v>
      </c>
      <c r="P59" s="3">
        <v>5</v>
      </c>
      <c r="Q59" s="3">
        <v>10</v>
      </c>
      <c r="R59" s="3">
        <v>5</v>
      </c>
      <c r="S59" s="3">
        <v>10</v>
      </c>
      <c r="T59" s="3">
        <v>5</v>
      </c>
      <c r="U59" s="3">
        <v>5</v>
      </c>
      <c r="V59" s="4" t="s">
        <v>39</v>
      </c>
      <c r="W59" s="4" t="s">
        <v>45</v>
      </c>
    </row>
    <row r="60" spans="1:23" ht="13.2" x14ac:dyDescent="0.25">
      <c r="A60" s="10">
        <v>59</v>
      </c>
      <c r="B60" s="2">
        <v>43542.621848969909</v>
      </c>
      <c r="C60" s="3" t="s">
        <v>25</v>
      </c>
      <c r="D60" s="3" t="s">
        <v>25</v>
      </c>
      <c r="E60" s="3" t="s">
        <v>25</v>
      </c>
      <c r="F60" s="3" t="s">
        <v>26</v>
      </c>
      <c r="G60" s="3" t="s">
        <v>25</v>
      </c>
      <c r="H60" s="3" t="s">
        <v>23</v>
      </c>
      <c r="I60" s="3" t="s">
        <v>29</v>
      </c>
      <c r="J60" s="3">
        <v>0</v>
      </c>
      <c r="K60" s="3" t="s">
        <v>37</v>
      </c>
      <c r="L60" s="3">
        <v>17</v>
      </c>
      <c r="M60" s="3">
        <v>10</v>
      </c>
      <c r="N60" s="12" t="s">
        <v>47</v>
      </c>
      <c r="O60" s="3">
        <v>0</v>
      </c>
      <c r="P60" s="3">
        <v>0</v>
      </c>
      <c r="Q60" s="3">
        <v>10</v>
      </c>
      <c r="R60" s="3">
        <v>5</v>
      </c>
      <c r="S60" s="3">
        <v>10</v>
      </c>
      <c r="T60" s="3">
        <v>5</v>
      </c>
      <c r="U60" s="3">
        <v>4</v>
      </c>
      <c r="V60" s="4" t="s">
        <v>39</v>
      </c>
      <c r="W60" s="4" t="s">
        <v>44</v>
      </c>
    </row>
    <row r="61" spans="1:23" ht="13.2" x14ac:dyDescent="0.25">
      <c r="A61" s="10">
        <v>60</v>
      </c>
      <c r="B61" s="2">
        <v>43542.625536319443</v>
      </c>
      <c r="C61" s="3" t="s">
        <v>25</v>
      </c>
      <c r="D61" s="3" t="s">
        <v>23</v>
      </c>
      <c r="E61" s="3" t="s">
        <v>25</v>
      </c>
      <c r="F61" s="3" t="s">
        <v>26</v>
      </c>
      <c r="G61" s="3" t="s">
        <v>25</v>
      </c>
      <c r="H61" s="3" t="s">
        <v>24</v>
      </c>
      <c r="I61" s="3" t="s">
        <v>32</v>
      </c>
      <c r="J61" s="3">
        <v>0</v>
      </c>
      <c r="K61" s="3" t="s">
        <v>38</v>
      </c>
      <c r="L61" s="3">
        <v>20</v>
      </c>
      <c r="M61" s="3">
        <v>10</v>
      </c>
      <c r="N61" s="12" t="s">
        <v>47</v>
      </c>
      <c r="O61" s="3">
        <v>0</v>
      </c>
      <c r="P61" s="3">
        <v>0</v>
      </c>
      <c r="Q61" s="3">
        <v>0</v>
      </c>
      <c r="R61" s="3">
        <v>5</v>
      </c>
      <c r="S61" s="3">
        <v>0</v>
      </c>
      <c r="T61" s="3">
        <v>5</v>
      </c>
      <c r="U61" s="3">
        <v>4</v>
      </c>
      <c r="V61" s="4" t="s">
        <v>39</v>
      </c>
      <c r="W61" s="4" t="s">
        <v>44</v>
      </c>
    </row>
    <row r="62" spans="1:23" ht="13.2" x14ac:dyDescent="0.25">
      <c r="A62" s="10">
        <v>61</v>
      </c>
      <c r="B62" s="2">
        <v>43542.628623321754</v>
      </c>
      <c r="C62" s="3" t="s">
        <v>24</v>
      </c>
      <c r="D62" s="3" t="s">
        <v>23</v>
      </c>
      <c r="E62" s="3" t="s">
        <v>25</v>
      </c>
      <c r="F62" s="3" t="s">
        <v>25</v>
      </c>
      <c r="G62" s="3" t="s">
        <v>26</v>
      </c>
      <c r="H62" s="3" t="s">
        <v>26</v>
      </c>
      <c r="I62" s="3" t="s">
        <v>29</v>
      </c>
      <c r="J62" s="3">
        <v>0</v>
      </c>
      <c r="K62" s="3" t="s">
        <v>37</v>
      </c>
      <c r="L62" s="3">
        <v>40</v>
      </c>
      <c r="M62" s="6">
        <v>6</v>
      </c>
      <c r="N62" s="12" t="s">
        <v>46</v>
      </c>
      <c r="O62" s="3">
        <v>10</v>
      </c>
      <c r="P62" s="3">
        <v>5</v>
      </c>
      <c r="Q62" s="3">
        <v>10</v>
      </c>
      <c r="R62" s="3">
        <v>5</v>
      </c>
      <c r="S62" s="3">
        <v>10</v>
      </c>
      <c r="T62" s="3">
        <v>5</v>
      </c>
      <c r="U62" s="3">
        <v>5</v>
      </c>
      <c r="V62" s="4" t="s">
        <v>41</v>
      </c>
      <c r="W62" s="4" t="s">
        <v>45</v>
      </c>
    </row>
    <row r="63" spans="1:23" ht="13.2" x14ac:dyDescent="0.25">
      <c r="A63" s="10">
        <v>62</v>
      </c>
      <c r="B63" s="2">
        <v>43542.632355787035</v>
      </c>
      <c r="C63" s="3" t="s">
        <v>26</v>
      </c>
      <c r="D63" s="3" t="s">
        <v>23</v>
      </c>
      <c r="E63" s="3" t="s">
        <v>26</v>
      </c>
      <c r="F63" s="3" t="s">
        <v>26</v>
      </c>
      <c r="G63" s="3" t="s">
        <v>25</v>
      </c>
      <c r="H63" s="3" t="s">
        <v>25</v>
      </c>
      <c r="I63" s="3" t="s">
        <v>29</v>
      </c>
      <c r="J63" s="3">
        <v>0</v>
      </c>
      <c r="K63" s="3" t="s">
        <v>37</v>
      </c>
      <c r="L63" s="7">
        <v>18</v>
      </c>
      <c r="M63" s="3">
        <v>10</v>
      </c>
      <c r="N63" s="12" t="s">
        <v>47</v>
      </c>
      <c r="O63" s="3">
        <v>0</v>
      </c>
      <c r="P63" s="3">
        <v>0</v>
      </c>
      <c r="Q63" s="3">
        <v>0</v>
      </c>
      <c r="R63" s="3">
        <v>5</v>
      </c>
      <c r="S63" s="3">
        <v>0</v>
      </c>
      <c r="T63" s="3">
        <v>5</v>
      </c>
      <c r="U63" s="3">
        <v>4</v>
      </c>
      <c r="V63" s="4" t="s">
        <v>40</v>
      </c>
      <c r="W63" s="4" t="s">
        <v>44</v>
      </c>
    </row>
    <row r="64" spans="1:23" ht="13.2" x14ac:dyDescent="0.25">
      <c r="A64" s="10">
        <v>63</v>
      </c>
      <c r="B64" s="2">
        <v>43542.636286909721</v>
      </c>
      <c r="C64" s="3" t="s">
        <v>25</v>
      </c>
      <c r="D64" s="3" t="s">
        <v>23</v>
      </c>
      <c r="E64" s="3" t="s">
        <v>25</v>
      </c>
      <c r="F64" s="3" t="s">
        <v>27</v>
      </c>
      <c r="G64" s="3" t="s">
        <v>25</v>
      </c>
      <c r="H64" s="3" t="s">
        <v>24</v>
      </c>
      <c r="I64" s="3" t="s">
        <v>29</v>
      </c>
      <c r="J64" s="3">
        <v>0</v>
      </c>
      <c r="K64" s="3" t="s">
        <v>37</v>
      </c>
      <c r="L64" s="3">
        <v>22</v>
      </c>
      <c r="M64" s="3">
        <v>12</v>
      </c>
      <c r="N64" s="12" t="s">
        <v>47</v>
      </c>
      <c r="O64" s="3">
        <v>0</v>
      </c>
      <c r="P64" s="3">
        <v>5</v>
      </c>
      <c r="Q64" s="3">
        <v>10</v>
      </c>
      <c r="R64" s="3">
        <v>5</v>
      </c>
      <c r="S64" s="3">
        <v>10</v>
      </c>
      <c r="T64" s="3">
        <v>5</v>
      </c>
      <c r="U64" s="3">
        <v>4</v>
      </c>
      <c r="V64" s="4" t="s">
        <v>41</v>
      </c>
      <c r="W64" s="4" t="s">
        <v>44</v>
      </c>
    </row>
    <row r="65" spans="1:23" ht="13.2" x14ac:dyDescent="0.25">
      <c r="A65" s="10">
        <v>64</v>
      </c>
      <c r="B65" s="2">
        <v>43542.637931597223</v>
      </c>
      <c r="C65" s="3" t="s">
        <v>26</v>
      </c>
      <c r="D65" s="3" t="s">
        <v>23</v>
      </c>
      <c r="E65" s="3" t="s">
        <v>26</v>
      </c>
      <c r="F65" s="3" t="s">
        <v>26</v>
      </c>
      <c r="G65" s="3" t="s">
        <v>24</v>
      </c>
      <c r="H65" s="3" t="s">
        <v>24</v>
      </c>
      <c r="I65" s="3" t="s">
        <v>32</v>
      </c>
      <c r="J65" s="3">
        <v>0</v>
      </c>
      <c r="K65" s="3" t="s">
        <v>35</v>
      </c>
      <c r="L65" s="3">
        <v>4</v>
      </c>
      <c r="M65" s="3">
        <v>3</v>
      </c>
      <c r="N65" s="12" t="s">
        <v>47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3</v>
      </c>
      <c r="V65" s="4" t="s">
        <v>39</v>
      </c>
      <c r="W65" s="4" t="s">
        <v>45</v>
      </c>
    </row>
    <row r="66" spans="1:23" ht="13.2" x14ac:dyDescent="0.25">
      <c r="A66" s="10">
        <v>65</v>
      </c>
      <c r="B66" s="2">
        <v>43542.641901180556</v>
      </c>
      <c r="C66" s="3" t="s">
        <v>25</v>
      </c>
      <c r="D66" s="3" t="s">
        <v>24</v>
      </c>
      <c r="E66" s="3" t="s">
        <v>25</v>
      </c>
      <c r="F66" s="3" t="s">
        <v>26</v>
      </c>
      <c r="G66" s="3" t="s">
        <v>26</v>
      </c>
      <c r="H66" s="3" t="s">
        <v>24</v>
      </c>
      <c r="I66" s="3" t="s">
        <v>31</v>
      </c>
      <c r="J66" s="3">
        <v>1</v>
      </c>
      <c r="K66" s="3" t="s">
        <v>37</v>
      </c>
      <c r="L66" s="3">
        <v>23</v>
      </c>
      <c r="M66" s="3">
        <v>10</v>
      </c>
      <c r="N66" s="12" t="s">
        <v>46</v>
      </c>
      <c r="O66" s="3">
        <v>0</v>
      </c>
      <c r="P66" s="3">
        <v>0</v>
      </c>
      <c r="Q66" s="3">
        <v>0</v>
      </c>
      <c r="R66" s="3">
        <v>5</v>
      </c>
      <c r="S66" s="3">
        <v>0</v>
      </c>
      <c r="T66" s="3">
        <v>5</v>
      </c>
      <c r="U66" s="3">
        <v>4</v>
      </c>
      <c r="V66" s="4" t="s">
        <v>39</v>
      </c>
      <c r="W66" s="4" t="s">
        <v>44</v>
      </c>
    </row>
    <row r="67" spans="1:23" ht="13.2" x14ac:dyDescent="0.25">
      <c r="A67" s="10">
        <v>66</v>
      </c>
      <c r="B67" s="2">
        <v>43542.731720219905</v>
      </c>
      <c r="C67" s="3" t="s">
        <v>25</v>
      </c>
      <c r="D67" s="3" t="s">
        <v>24</v>
      </c>
      <c r="E67" s="3" t="s">
        <v>25</v>
      </c>
      <c r="F67" s="3" t="s">
        <v>26</v>
      </c>
      <c r="G67" s="3" t="s">
        <v>26</v>
      </c>
      <c r="H67" s="3" t="s">
        <v>24</v>
      </c>
      <c r="I67" s="3" t="s">
        <v>29</v>
      </c>
      <c r="J67" s="3">
        <v>0</v>
      </c>
      <c r="K67" s="3" t="s">
        <v>37</v>
      </c>
      <c r="L67" s="3">
        <v>85</v>
      </c>
      <c r="M67" s="3">
        <v>12</v>
      </c>
      <c r="N67" s="12" t="s">
        <v>47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5</v>
      </c>
      <c r="U67" s="3">
        <v>3</v>
      </c>
      <c r="V67" s="4" t="s">
        <v>40</v>
      </c>
      <c r="W67" s="4" t="s">
        <v>45</v>
      </c>
    </row>
    <row r="68" spans="1:23" ht="13.2" x14ac:dyDescent="0.25">
      <c r="A68" s="10">
        <v>67</v>
      </c>
      <c r="B68" s="2">
        <v>43544.43382549769</v>
      </c>
      <c r="C68" s="3" t="s">
        <v>24</v>
      </c>
      <c r="D68" s="3" t="s">
        <v>25</v>
      </c>
      <c r="E68" s="3" t="s">
        <v>23</v>
      </c>
      <c r="F68" s="3" t="s">
        <v>26</v>
      </c>
      <c r="G68" s="3" t="s">
        <v>26</v>
      </c>
      <c r="H68" s="3" t="s">
        <v>25</v>
      </c>
      <c r="I68" s="3" t="s">
        <v>34</v>
      </c>
      <c r="J68" s="3">
        <v>0</v>
      </c>
      <c r="K68" s="3" t="s">
        <v>35</v>
      </c>
      <c r="L68" s="3">
        <v>30</v>
      </c>
      <c r="M68" s="3">
        <v>10</v>
      </c>
      <c r="N68" s="12" t="s">
        <v>46</v>
      </c>
      <c r="O68" s="3">
        <v>10</v>
      </c>
      <c r="P68" s="3">
        <v>5</v>
      </c>
      <c r="Q68" s="3">
        <v>10</v>
      </c>
      <c r="R68" s="3">
        <v>5</v>
      </c>
      <c r="S68" s="3">
        <v>10</v>
      </c>
      <c r="T68" s="3">
        <v>5</v>
      </c>
      <c r="U68" s="3">
        <v>5</v>
      </c>
      <c r="V68" s="4" t="s">
        <v>43</v>
      </c>
      <c r="W68" s="4" t="s">
        <v>44</v>
      </c>
    </row>
    <row r="69" spans="1:23" ht="13.2" x14ac:dyDescent="0.25">
      <c r="A69" s="10">
        <v>68</v>
      </c>
      <c r="B69" s="2">
        <v>43544.437784895832</v>
      </c>
      <c r="C69" s="3" t="s">
        <v>25</v>
      </c>
      <c r="D69" s="3" t="s">
        <v>24</v>
      </c>
      <c r="E69" s="3" t="s">
        <v>25</v>
      </c>
      <c r="F69" s="3" t="s">
        <v>26</v>
      </c>
      <c r="G69" s="3" t="s">
        <v>26</v>
      </c>
      <c r="H69" s="3" t="s">
        <v>25</v>
      </c>
      <c r="I69" s="3" t="s">
        <v>28</v>
      </c>
      <c r="J69" s="3">
        <v>1</v>
      </c>
      <c r="K69" s="3" t="s">
        <v>38</v>
      </c>
      <c r="L69" s="3">
        <v>30</v>
      </c>
      <c r="M69" s="7"/>
      <c r="N69" s="12" t="s">
        <v>50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</v>
      </c>
      <c r="V69" s="4" t="s">
        <v>39</v>
      </c>
      <c r="W69" s="4" t="s">
        <v>45</v>
      </c>
    </row>
    <row r="70" spans="1:23" ht="13.2" x14ac:dyDescent="0.25">
      <c r="A70" s="10">
        <v>69</v>
      </c>
      <c r="B70" s="2">
        <v>43544.440134907403</v>
      </c>
      <c r="C70" s="3" t="s">
        <v>26</v>
      </c>
      <c r="D70" s="3" t="s">
        <v>24</v>
      </c>
      <c r="E70" s="3" t="s">
        <v>26</v>
      </c>
      <c r="F70" s="3" t="s">
        <v>25</v>
      </c>
      <c r="G70" s="3" t="s">
        <v>24</v>
      </c>
      <c r="H70" s="3" t="s">
        <v>23</v>
      </c>
      <c r="I70" s="3" t="s">
        <v>31</v>
      </c>
      <c r="J70" s="3">
        <v>0</v>
      </c>
      <c r="K70" s="3" t="s">
        <v>37</v>
      </c>
      <c r="L70" s="3">
        <v>20</v>
      </c>
      <c r="M70" s="3">
        <v>10</v>
      </c>
      <c r="N70" s="12" t="s">
        <v>48</v>
      </c>
      <c r="O70" s="3">
        <v>0</v>
      </c>
      <c r="P70" s="3">
        <v>0</v>
      </c>
      <c r="Q70" s="3">
        <v>10</v>
      </c>
      <c r="R70" s="3">
        <v>5</v>
      </c>
      <c r="S70" s="3">
        <v>10</v>
      </c>
      <c r="T70" s="3">
        <v>5</v>
      </c>
      <c r="U70" s="3">
        <v>5</v>
      </c>
      <c r="V70" s="4" t="s">
        <v>39</v>
      </c>
      <c r="W70" s="4" t="s">
        <v>44</v>
      </c>
    </row>
    <row r="71" spans="1:23" ht="13.2" x14ac:dyDescent="0.25">
      <c r="A71" s="10">
        <v>70</v>
      </c>
      <c r="B71" s="2">
        <v>43544.442731805553</v>
      </c>
      <c r="C71" s="3" t="s">
        <v>26</v>
      </c>
      <c r="D71" s="3" t="s">
        <v>25</v>
      </c>
      <c r="E71" s="3" t="s">
        <v>26</v>
      </c>
      <c r="F71" s="3" t="s">
        <v>26</v>
      </c>
      <c r="G71" s="3" t="s">
        <v>26</v>
      </c>
      <c r="H71" s="3" t="s">
        <v>25</v>
      </c>
      <c r="I71" s="3" t="s">
        <v>30</v>
      </c>
      <c r="J71" s="3">
        <v>1</v>
      </c>
      <c r="K71" s="3" t="s">
        <v>35</v>
      </c>
      <c r="L71" s="3">
        <v>10</v>
      </c>
      <c r="M71" s="3">
        <v>7</v>
      </c>
      <c r="N71" s="12" t="s">
        <v>46</v>
      </c>
      <c r="O71" s="3">
        <v>0</v>
      </c>
      <c r="P71" s="3">
        <v>0</v>
      </c>
      <c r="Q71" s="3">
        <v>10</v>
      </c>
      <c r="R71" s="3">
        <v>5</v>
      </c>
      <c r="S71" s="3">
        <v>10</v>
      </c>
      <c r="T71" s="3">
        <v>5</v>
      </c>
      <c r="U71" s="3">
        <v>4</v>
      </c>
      <c r="V71" s="4" t="s">
        <v>39</v>
      </c>
      <c r="W71" s="4" t="s">
        <v>44</v>
      </c>
    </row>
    <row r="72" spans="1:23" ht="13.2" x14ac:dyDescent="0.25">
      <c r="A72" s="10">
        <v>71</v>
      </c>
      <c r="B72" s="2">
        <v>43544.445593333337</v>
      </c>
      <c r="C72" s="3" t="s">
        <v>26</v>
      </c>
      <c r="D72" s="3" t="s">
        <v>24</v>
      </c>
      <c r="E72" s="3" t="s">
        <v>26</v>
      </c>
      <c r="F72" s="3" t="s">
        <v>26</v>
      </c>
      <c r="G72" s="3" t="s">
        <v>25</v>
      </c>
      <c r="H72" s="3" t="s">
        <v>24</v>
      </c>
      <c r="I72" s="3" t="s">
        <v>31</v>
      </c>
      <c r="J72" s="3">
        <v>0</v>
      </c>
      <c r="K72" s="3" t="s">
        <v>37</v>
      </c>
      <c r="L72" s="7">
        <v>20</v>
      </c>
      <c r="M72" s="3">
        <v>7</v>
      </c>
      <c r="N72" s="12" t="s">
        <v>46</v>
      </c>
      <c r="O72" s="3">
        <v>0</v>
      </c>
      <c r="P72" s="3">
        <v>0</v>
      </c>
      <c r="Q72" s="3">
        <v>10</v>
      </c>
      <c r="R72" s="3">
        <v>5</v>
      </c>
      <c r="S72" s="3">
        <v>10</v>
      </c>
      <c r="T72" s="3">
        <v>5</v>
      </c>
      <c r="U72" s="3">
        <v>5</v>
      </c>
      <c r="V72" s="4" t="s">
        <v>39</v>
      </c>
      <c r="W72" s="4" t="s">
        <v>45</v>
      </c>
    </row>
    <row r="73" spans="1:23" ht="13.2" x14ac:dyDescent="0.25">
      <c r="A73" s="10">
        <v>72</v>
      </c>
      <c r="B73" s="2">
        <v>43544.448428159725</v>
      </c>
      <c r="C73" s="3" t="s">
        <v>24</v>
      </c>
      <c r="D73" s="3" t="s">
        <v>24</v>
      </c>
      <c r="E73" s="3" t="s">
        <v>23</v>
      </c>
      <c r="F73" s="3" t="s">
        <v>25</v>
      </c>
      <c r="G73" s="3" t="s">
        <v>27</v>
      </c>
      <c r="H73" s="3" t="s">
        <v>26</v>
      </c>
      <c r="I73" s="3" t="s">
        <v>29</v>
      </c>
      <c r="J73" s="3">
        <v>0</v>
      </c>
      <c r="K73" s="3" t="s">
        <v>37</v>
      </c>
      <c r="L73" s="3">
        <v>10</v>
      </c>
      <c r="M73" s="3">
        <v>10</v>
      </c>
      <c r="N73" s="12" t="s">
        <v>46</v>
      </c>
      <c r="O73" s="3">
        <v>0</v>
      </c>
      <c r="P73" s="3">
        <v>0</v>
      </c>
      <c r="Q73" s="3">
        <v>10</v>
      </c>
      <c r="R73" s="3">
        <v>5</v>
      </c>
      <c r="S73" s="3">
        <v>10</v>
      </c>
      <c r="T73" s="3">
        <v>5</v>
      </c>
      <c r="U73" s="3">
        <v>3</v>
      </c>
      <c r="V73" s="4" t="s">
        <v>42</v>
      </c>
      <c r="W73" s="4" t="s">
        <v>45</v>
      </c>
    </row>
    <row r="74" spans="1:23" ht="13.2" x14ac:dyDescent="0.25">
      <c r="A74" s="10">
        <v>73</v>
      </c>
      <c r="B74" s="2">
        <v>43544.452918020834</v>
      </c>
      <c r="C74" s="3" t="s">
        <v>24</v>
      </c>
      <c r="D74" s="3" t="s">
        <v>24</v>
      </c>
      <c r="E74" s="3" t="s">
        <v>24</v>
      </c>
      <c r="F74" s="3" t="s">
        <v>25</v>
      </c>
      <c r="G74" s="3" t="s">
        <v>25</v>
      </c>
      <c r="H74" s="3" t="s">
        <v>25</v>
      </c>
      <c r="I74" s="3" t="s">
        <v>34</v>
      </c>
      <c r="J74" s="3">
        <v>0</v>
      </c>
      <c r="K74" s="3" t="s">
        <v>36</v>
      </c>
      <c r="L74" s="3">
        <v>25</v>
      </c>
      <c r="M74" s="3">
        <v>12</v>
      </c>
      <c r="N74" s="12" t="s">
        <v>46</v>
      </c>
      <c r="O74" s="3">
        <v>10</v>
      </c>
      <c r="P74" s="3">
        <v>5</v>
      </c>
      <c r="Q74" s="3">
        <v>10</v>
      </c>
      <c r="R74" s="3">
        <v>5</v>
      </c>
      <c r="S74" s="3">
        <v>10</v>
      </c>
      <c r="T74" s="3">
        <v>5</v>
      </c>
      <c r="U74" s="3">
        <v>4</v>
      </c>
      <c r="V74" s="4" t="s">
        <v>43</v>
      </c>
      <c r="W74" s="4" t="s">
        <v>44</v>
      </c>
    </row>
    <row r="75" spans="1:23" ht="13.2" x14ac:dyDescent="0.25">
      <c r="A75" s="10">
        <v>74</v>
      </c>
      <c r="B75" s="2">
        <v>43544.454935162037</v>
      </c>
      <c r="C75" s="3" t="s">
        <v>26</v>
      </c>
      <c r="D75" s="3" t="s">
        <v>23</v>
      </c>
      <c r="E75" s="3" t="s">
        <v>26</v>
      </c>
      <c r="F75" s="3" t="s">
        <v>26</v>
      </c>
      <c r="G75" s="3" t="s">
        <v>25</v>
      </c>
      <c r="H75" s="3" t="s">
        <v>23</v>
      </c>
      <c r="I75" s="3" t="s">
        <v>32</v>
      </c>
      <c r="J75" s="3">
        <v>1</v>
      </c>
      <c r="K75" s="3" t="s">
        <v>38</v>
      </c>
      <c r="L75" s="3">
        <v>10</v>
      </c>
      <c r="M75" s="3">
        <v>10</v>
      </c>
      <c r="N75" s="12" t="s">
        <v>47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</v>
      </c>
      <c r="V75" s="4" t="s">
        <v>40</v>
      </c>
      <c r="W75" s="4" t="s">
        <v>45</v>
      </c>
    </row>
    <row r="76" spans="1:23" ht="13.2" x14ac:dyDescent="0.25">
      <c r="A76" s="10">
        <v>75</v>
      </c>
      <c r="B76" s="2">
        <v>43544.456973368055</v>
      </c>
      <c r="C76" s="3" t="s">
        <v>25</v>
      </c>
      <c r="D76" s="3" t="s">
        <v>24</v>
      </c>
      <c r="E76" s="3" t="s">
        <v>25</v>
      </c>
      <c r="F76" s="3" t="s">
        <v>26</v>
      </c>
      <c r="G76" s="3" t="s">
        <v>25</v>
      </c>
      <c r="H76" s="3" t="s">
        <v>24</v>
      </c>
      <c r="I76" s="3" t="s">
        <v>32</v>
      </c>
      <c r="J76" s="3">
        <v>0</v>
      </c>
      <c r="K76" s="3" t="s">
        <v>38</v>
      </c>
      <c r="L76" s="3">
        <v>15</v>
      </c>
      <c r="M76" s="3">
        <v>10</v>
      </c>
      <c r="N76" s="12" t="s">
        <v>47</v>
      </c>
      <c r="O76" s="3">
        <v>0</v>
      </c>
      <c r="P76" s="3">
        <v>0</v>
      </c>
      <c r="Q76" s="3">
        <v>10</v>
      </c>
      <c r="R76" s="3">
        <v>5</v>
      </c>
      <c r="S76" s="3">
        <v>10</v>
      </c>
      <c r="T76" s="3">
        <v>5</v>
      </c>
      <c r="U76" s="3">
        <v>4</v>
      </c>
      <c r="V76" s="4" t="s">
        <v>41</v>
      </c>
      <c r="W76" s="4" t="s">
        <v>45</v>
      </c>
    </row>
    <row r="77" spans="1:23" ht="13.2" x14ac:dyDescent="0.25">
      <c r="A77" s="10">
        <v>76</v>
      </c>
      <c r="B77" s="2">
        <v>43544.46043496528</v>
      </c>
      <c r="C77" s="3" t="s">
        <v>23</v>
      </c>
      <c r="D77" s="3" t="s">
        <v>23</v>
      </c>
      <c r="E77" s="3" t="s">
        <v>24</v>
      </c>
      <c r="F77" s="3" t="s">
        <v>24</v>
      </c>
      <c r="G77" s="3" t="s">
        <v>27</v>
      </c>
      <c r="H77" s="3" t="s">
        <v>25</v>
      </c>
      <c r="I77" s="3" t="s">
        <v>32</v>
      </c>
      <c r="J77" s="3">
        <v>0</v>
      </c>
      <c r="K77" s="3" t="s">
        <v>38</v>
      </c>
      <c r="L77" s="3">
        <v>15</v>
      </c>
      <c r="M77" s="7"/>
      <c r="N77" s="12" t="s">
        <v>46</v>
      </c>
      <c r="O77" s="3">
        <v>0</v>
      </c>
      <c r="P77" s="3">
        <v>5</v>
      </c>
      <c r="Q77" s="3">
        <v>10</v>
      </c>
      <c r="R77" s="3">
        <v>5</v>
      </c>
      <c r="S77" s="3">
        <v>10</v>
      </c>
      <c r="T77" s="3">
        <v>5</v>
      </c>
      <c r="U77" s="3">
        <v>3</v>
      </c>
      <c r="V77" s="4" t="s">
        <v>43</v>
      </c>
      <c r="W77" s="4" t="s">
        <v>44</v>
      </c>
    </row>
    <row r="78" spans="1:23" ht="13.2" x14ac:dyDescent="0.25">
      <c r="A78" s="10">
        <v>77</v>
      </c>
      <c r="B78" s="2">
        <v>43544.463931967592</v>
      </c>
      <c r="C78" s="3" t="s">
        <v>25</v>
      </c>
      <c r="D78" s="3" t="s">
        <v>24</v>
      </c>
      <c r="E78" s="3" t="s">
        <v>26</v>
      </c>
      <c r="F78" s="3" t="s">
        <v>25</v>
      </c>
      <c r="G78" s="3" t="s">
        <v>25</v>
      </c>
      <c r="H78" s="3" t="s">
        <v>25</v>
      </c>
      <c r="I78" s="3" t="s">
        <v>28</v>
      </c>
      <c r="J78" s="3">
        <v>0</v>
      </c>
      <c r="K78" s="3" t="s">
        <v>37</v>
      </c>
      <c r="L78" s="3">
        <v>30</v>
      </c>
      <c r="M78" s="3">
        <v>4</v>
      </c>
      <c r="N78" s="12" t="s">
        <v>47</v>
      </c>
      <c r="O78" s="3">
        <v>0</v>
      </c>
      <c r="P78" s="3">
        <v>0</v>
      </c>
      <c r="Q78" s="3">
        <v>10</v>
      </c>
      <c r="R78" s="3">
        <v>5</v>
      </c>
      <c r="S78" s="3">
        <v>10</v>
      </c>
      <c r="T78" s="3">
        <v>5</v>
      </c>
      <c r="U78" s="3">
        <v>5</v>
      </c>
      <c r="V78" s="4" t="s">
        <v>40</v>
      </c>
      <c r="W78" s="4" t="s">
        <v>45</v>
      </c>
    </row>
    <row r="79" spans="1:23" ht="13.2" x14ac:dyDescent="0.25">
      <c r="A79" s="10">
        <v>78</v>
      </c>
      <c r="B79" s="2">
        <v>43544.467087083336</v>
      </c>
      <c r="C79" s="3" t="s">
        <v>26</v>
      </c>
      <c r="D79" s="3" t="s">
        <v>23</v>
      </c>
      <c r="E79" s="3" t="s">
        <v>25</v>
      </c>
      <c r="F79" s="3" t="s">
        <v>26</v>
      </c>
      <c r="G79" s="3" t="s">
        <v>25</v>
      </c>
      <c r="H79" s="3" t="s">
        <v>24</v>
      </c>
      <c r="I79" s="3" t="s">
        <v>30</v>
      </c>
      <c r="J79" s="3">
        <v>1</v>
      </c>
      <c r="K79" s="3" t="s">
        <v>37</v>
      </c>
      <c r="L79" s="3">
        <v>10</v>
      </c>
      <c r="M79" s="3">
        <v>5</v>
      </c>
      <c r="N79" s="12" t="s">
        <v>46</v>
      </c>
      <c r="O79" s="3">
        <v>0</v>
      </c>
      <c r="P79" s="3">
        <v>0</v>
      </c>
      <c r="Q79" s="3">
        <v>10</v>
      </c>
      <c r="R79" s="3">
        <v>5</v>
      </c>
      <c r="S79" s="3">
        <v>10</v>
      </c>
      <c r="T79" s="3">
        <v>5</v>
      </c>
      <c r="U79" s="3">
        <v>3</v>
      </c>
      <c r="V79" s="4" t="s">
        <v>39</v>
      </c>
      <c r="W79" s="4" t="s">
        <v>45</v>
      </c>
    </row>
    <row r="80" spans="1:23" ht="13.2" x14ac:dyDescent="0.25">
      <c r="A80" s="10">
        <v>79</v>
      </c>
      <c r="B80" s="2">
        <v>43544.469963703705</v>
      </c>
      <c r="C80" s="3" t="s">
        <v>24</v>
      </c>
      <c r="D80" s="3" t="s">
        <v>23</v>
      </c>
      <c r="E80" s="3" t="s">
        <v>23</v>
      </c>
      <c r="F80" s="3" t="s">
        <v>24</v>
      </c>
      <c r="G80" s="3" t="s">
        <v>26</v>
      </c>
      <c r="H80" s="3" t="s">
        <v>25</v>
      </c>
      <c r="I80" s="3" t="s">
        <v>32</v>
      </c>
      <c r="J80" s="3">
        <v>0</v>
      </c>
      <c r="K80" s="3" t="s">
        <v>36</v>
      </c>
      <c r="L80" s="3">
        <v>40</v>
      </c>
      <c r="M80" s="3">
        <v>10</v>
      </c>
      <c r="N80" s="12" t="s">
        <v>50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</v>
      </c>
      <c r="V80" s="4" t="s">
        <v>41</v>
      </c>
      <c r="W80" s="4" t="s">
        <v>44</v>
      </c>
    </row>
    <row r="81" spans="1:23" ht="13.2" x14ac:dyDescent="0.25">
      <c r="A81" s="10">
        <v>80</v>
      </c>
      <c r="B81" s="2">
        <v>43544.472767962958</v>
      </c>
      <c r="C81" s="3" t="s">
        <v>24</v>
      </c>
      <c r="D81" s="3" t="s">
        <v>23</v>
      </c>
      <c r="E81" s="3" t="s">
        <v>24</v>
      </c>
      <c r="F81" s="3" t="s">
        <v>25</v>
      </c>
      <c r="G81" s="3" t="s">
        <v>25</v>
      </c>
      <c r="H81" s="3" t="s">
        <v>25</v>
      </c>
      <c r="I81" s="3" t="s">
        <v>34</v>
      </c>
      <c r="J81" s="3">
        <v>0</v>
      </c>
      <c r="K81" s="3" t="s">
        <v>38</v>
      </c>
      <c r="L81" s="3">
        <v>40</v>
      </c>
      <c r="M81" s="3">
        <v>10</v>
      </c>
      <c r="N81" s="12" t="s">
        <v>46</v>
      </c>
      <c r="O81" s="3">
        <v>10</v>
      </c>
      <c r="P81" s="3">
        <v>5</v>
      </c>
      <c r="Q81" s="3">
        <v>10</v>
      </c>
      <c r="R81" s="3">
        <v>5</v>
      </c>
      <c r="S81" s="3">
        <v>10</v>
      </c>
      <c r="T81" s="3">
        <v>5</v>
      </c>
      <c r="U81" s="3">
        <v>3</v>
      </c>
      <c r="V81" s="4" t="s">
        <v>42</v>
      </c>
      <c r="W81" s="4" t="s">
        <v>45</v>
      </c>
    </row>
    <row r="82" spans="1:23" ht="13.2" x14ac:dyDescent="0.25">
      <c r="A82" s="10">
        <v>81</v>
      </c>
      <c r="B82" s="2">
        <v>43544.475906215273</v>
      </c>
      <c r="C82" s="3" t="s">
        <v>26</v>
      </c>
      <c r="D82" s="3" t="s">
        <v>24</v>
      </c>
      <c r="E82" s="3" t="s">
        <v>26</v>
      </c>
      <c r="F82" s="3" t="s">
        <v>25</v>
      </c>
      <c r="G82" s="3" t="s">
        <v>24</v>
      </c>
      <c r="H82" s="3" t="s">
        <v>24</v>
      </c>
      <c r="I82" s="3" t="s">
        <v>30</v>
      </c>
      <c r="J82" s="3">
        <v>1</v>
      </c>
      <c r="K82" s="3" t="s">
        <v>36</v>
      </c>
      <c r="L82" s="3">
        <v>10</v>
      </c>
      <c r="M82" s="3">
        <v>8</v>
      </c>
      <c r="N82" s="12" t="s">
        <v>47</v>
      </c>
      <c r="O82" s="3">
        <v>0</v>
      </c>
      <c r="P82" s="3">
        <v>0</v>
      </c>
      <c r="Q82" s="3">
        <v>0</v>
      </c>
      <c r="R82" s="3">
        <v>5</v>
      </c>
      <c r="S82" s="3">
        <v>0</v>
      </c>
      <c r="T82" s="3">
        <v>5</v>
      </c>
      <c r="U82" s="3">
        <v>4</v>
      </c>
      <c r="V82" s="4" t="s">
        <v>39</v>
      </c>
      <c r="W82" s="4" t="s">
        <v>44</v>
      </c>
    </row>
    <row r="83" spans="1:23" ht="13.2" x14ac:dyDescent="0.25">
      <c r="A83" s="10">
        <v>82</v>
      </c>
      <c r="B83" s="2">
        <v>43544.478415439815</v>
      </c>
      <c r="C83" s="3" t="s">
        <v>24</v>
      </c>
      <c r="D83" s="3" t="s">
        <v>23</v>
      </c>
      <c r="E83" s="3" t="s">
        <v>24</v>
      </c>
      <c r="F83" s="3" t="s">
        <v>25</v>
      </c>
      <c r="G83" s="3" t="s">
        <v>26</v>
      </c>
      <c r="H83" s="3" t="s">
        <v>25</v>
      </c>
      <c r="I83" s="3" t="s">
        <v>32</v>
      </c>
      <c r="J83" s="3">
        <v>0</v>
      </c>
      <c r="K83" s="3" t="s">
        <v>38</v>
      </c>
      <c r="L83" s="3">
        <v>30</v>
      </c>
      <c r="M83" s="7"/>
      <c r="N83" s="12" t="s">
        <v>50</v>
      </c>
      <c r="O83" s="3">
        <v>0</v>
      </c>
      <c r="P83" s="3">
        <v>0</v>
      </c>
      <c r="Q83" s="3">
        <v>10</v>
      </c>
      <c r="R83" s="3">
        <v>5</v>
      </c>
      <c r="S83" s="3">
        <v>10</v>
      </c>
      <c r="T83" s="3">
        <v>5</v>
      </c>
      <c r="U83" s="3">
        <v>3</v>
      </c>
      <c r="V83" s="4" t="s">
        <v>42</v>
      </c>
      <c r="W83" s="4" t="s">
        <v>44</v>
      </c>
    </row>
    <row r="84" spans="1:23" ht="13.2" x14ac:dyDescent="0.25">
      <c r="A84" s="10">
        <v>83</v>
      </c>
      <c r="B84" s="2">
        <v>43544.481531122685</v>
      </c>
      <c r="C84" s="3" t="s">
        <v>26</v>
      </c>
      <c r="D84" s="3" t="s">
        <v>24</v>
      </c>
      <c r="E84" s="3" t="s">
        <v>25</v>
      </c>
      <c r="F84" s="3" t="s">
        <v>26</v>
      </c>
      <c r="G84" s="3" t="s">
        <v>25</v>
      </c>
      <c r="H84" s="3" t="s">
        <v>24</v>
      </c>
      <c r="I84" s="3" t="s">
        <v>34</v>
      </c>
      <c r="J84" s="3">
        <v>1</v>
      </c>
      <c r="K84" s="3" t="s">
        <v>36</v>
      </c>
      <c r="L84" s="3">
        <v>25</v>
      </c>
      <c r="M84" s="3">
        <v>10</v>
      </c>
      <c r="N84" s="12" t="s">
        <v>47</v>
      </c>
      <c r="O84" s="3">
        <v>0</v>
      </c>
      <c r="P84" s="3">
        <v>5</v>
      </c>
      <c r="Q84" s="3">
        <v>10</v>
      </c>
      <c r="R84" s="3">
        <v>5</v>
      </c>
      <c r="S84" s="3">
        <v>10</v>
      </c>
      <c r="T84" s="3">
        <v>5</v>
      </c>
      <c r="U84" s="3">
        <v>4</v>
      </c>
      <c r="V84" s="4" t="s">
        <v>41</v>
      </c>
      <c r="W84" s="4" t="s">
        <v>45</v>
      </c>
    </row>
    <row r="85" spans="1:23" ht="13.2" x14ac:dyDescent="0.25">
      <c r="A85" s="10">
        <v>84</v>
      </c>
      <c r="B85" s="2">
        <v>43544.483495462962</v>
      </c>
      <c r="C85" s="3" t="s">
        <v>25</v>
      </c>
      <c r="D85" s="3" t="s">
        <v>23</v>
      </c>
      <c r="E85" s="3" t="s">
        <v>26</v>
      </c>
      <c r="F85" s="3" t="s">
        <v>26</v>
      </c>
      <c r="G85" s="3" t="s">
        <v>25</v>
      </c>
      <c r="H85" s="3" t="s">
        <v>24</v>
      </c>
      <c r="I85" s="3" t="s">
        <v>30</v>
      </c>
      <c r="J85" s="3">
        <v>1</v>
      </c>
      <c r="K85" s="3" t="s">
        <v>37</v>
      </c>
      <c r="L85" s="3">
        <v>7</v>
      </c>
      <c r="M85" s="3">
        <v>5</v>
      </c>
      <c r="N85" s="12" t="s">
        <v>47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5</v>
      </c>
      <c r="V85" s="4" t="s">
        <v>39</v>
      </c>
      <c r="W85" s="4" t="s">
        <v>44</v>
      </c>
    </row>
    <row r="86" spans="1:23" ht="13.2" x14ac:dyDescent="0.25">
      <c r="A86" s="10">
        <v>85</v>
      </c>
      <c r="B86" s="2">
        <v>43544.486404780095</v>
      </c>
      <c r="C86" s="3" t="s">
        <v>25</v>
      </c>
      <c r="D86" s="3" t="s">
        <v>23</v>
      </c>
      <c r="E86" s="3" t="s">
        <v>24</v>
      </c>
      <c r="F86" s="3" t="s">
        <v>25</v>
      </c>
      <c r="G86" s="3" t="s">
        <v>26</v>
      </c>
      <c r="H86" s="3" t="s">
        <v>24</v>
      </c>
      <c r="I86" s="3" t="s">
        <v>28</v>
      </c>
      <c r="J86" s="3">
        <v>0</v>
      </c>
      <c r="K86" s="3" t="s">
        <v>37</v>
      </c>
      <c r="L86" s="3">
        <v>25</v>
      </c>
      <c r="M86" s="3">
        <v>7</v>
      </c>
      <c r="N86" s="12" t="s">
        <v>46</v>
      </c>
      <c r="O86" s="3">
        <v>0</v>
      </c>
      <c r="P86" s="3">
        <v>0</v>
      </c>
      <c r="Q86" s="3">
        <v>10</v>
      </c>
      <c r="R86" s="3">
        <v>5</v>
      </c>
      <c r="S86" s="3">
        <v>10</v>
      </c>
      <c r="T86" s="3">
        <v>5</v>
      </c>
      <c r="U86" s="3">
        <v>4</v>
      </c>
      <c r="V86" s="4" t="s">
        <v>42</v>
      </c>
      <c r="W86" s="4" t="s">
        <v>44</v>
      </c>
    </row>
    <row r="87" spans="1:23" ht="13.2" x14ac:dyDescent="0.25">
      <c r="A87" s="10">
        <v>86</v>
      </c>
      <c r="B87" s="2">
        <v>43544.489083807872</v>
      </c>
      <c r="C87" s="3" t="s">
        <v>24</v>
      </c>
      <c r="D87" s="3" t="s">
        <v>23</v>
      </c>
      <c r="E87" s="3" t="s">
        <v>24</v>
      </c>
      <c r="F87" s="3" t="s">
        <v>25</v>
      </c>
      <c r="G87" s="3" t="s">
        <v>26</v>
      </c>
      <c r="H87" s="3" t="s">
        <v>26</v>
      </c>
      <c r="I87" s="3" t="s">
        <v>29</v>
      </c>
      <c r="J87" s="3">
        <v>0</v>
      </c>
      <c r="K87" s="3" t="s">
        <v>38</v>
      </c>
      <c r="L87" s="3">
        <v>30</v>
      </c>
      <c r="M87" s="3">
        <v>20</v>
      </c>
      <c r="N87" s="12" t="s">
        <v>47</v>
      </c>
      <c r="O87" s="3">
        <v>0</v>
      </c>
      <c r="P87" s="3">
        <v>0</v>
      </c>
      <c r="Q87" s="3">
        <v>10</v>
      </c>
      <c r="R87" s="3">
        <v>5</v>
      </c>
      <c r="S87" s="3">
        <v>10</v>
      </c>
      <c r="T87" s="3">
        <v>5</v>
      </c>
      <c r="U87" s="3">
        <v>3</v>
      </c>
      <c r="V87" s="4" t="s">
        <v>41</v>
      </c>
      <c r="W87" s="4" t="s">
        <v>45</v>
      </c>
    </row>
    <row r="88" spans="1:23" ht="13.2" x14ac:dyDescent="0.25">
      <c r="A88" s="10">
        <v>87</v>
      </c>
      <c r="B88" s="2">
        <v>43544.49329697917</v>
      </c>
      <c r="C88" s="3" t="s">
        <v>26</v>
      </c>
      <c r="D88" s="3" t="s">
        <v>23</v>
      </c>
      <c r="E88" s="3" t="s">
        <v>24</v>
      </c>
      <c r="F88" s="3" t="s">
        <v>26</v>
      </c>
      <c r="G88" s="3" t="s">
        <v>25</v>
      </c>
      <c r="H88" s="3" t="s">
        <v>24</v>
      </c>
      <c r="I88" s="3" t="s">
        <v>29</v>
      </c>
      <c r="J88" s="3">
        <v>1</v>
      </c>
      <c r="K88" s="3" t="s">
        <v>37</v>
      </c>
      <c r="L88" s="3">
        <v>27</v>
      </c>
      <c r="M88" s="3">
        <v>15</v>
      </c>
      <c r="N88" s="12" t="s">
        <v>46</v>
      </c>
      <c r="O88" s="3">
        <v>0</v>
      </c>
      <c r="P88" s="3">
        <v>0</v>
      </c>
      <c r="Q88" s="3">
        <v>10</v>
      </c>
      <c r="R88" s="3">
        <v>5</v>
      </c>
      <c r="S88" s="3">
        <v>10</v>
      </c>
      <c r="T88" s="3">
        <v>5</v>
      </c>
      <c r="U88" s="3">
        <v>4</v>
      </c>
      <c r="V88" s="4" t="s">
        <v>41</v>
      </c>
      <c r="W88" s="4" t="s">
        <v>45</v>
      </c>
    </row>
    <row r="89" spans="1:23" ht="13.2" x14ac:dyDescent="0.25">
      <c r="A89" s="10">
        <v>88</v>
      </c>
      <c r="B89" s="2">
        <v>43544.495679976855</v>
      </c>
      <c r="C89" s="3" t="s">
        <v>25</v>
      </c>
      <c r="D89" s="3" t="s">
        <v>25</v>
      </c>
      <c r="E89" s="3" t="s">
        <v>24</v>
      </c>
      <c r="F89" s="3" t="s">
        <v>26</v>
      </c>
      <c r="G89" s="3" t="s">
        <v>26</v>
      </c>
      <c r="H89" s="3" t="s">
        <v>24</v>
      </c>
      <c r="I89" s="3" t="s">
        <v>28</v>
      </c>
      <c r="J89" s="3">
        <v>0</v>
      </c>
      <c r="K89" s="3" t="s">
        <v>37</v>
      </c>
      <c r="L89" s="3">
        <v>5</v>
      </c>
      <c r="M89" s="3">
        <v>6</v>
      </c>
      <c r="N89" s="12" t="s">
        <v>47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4</v>
      </c>
      <c r="V89" s="4" t="s">
        <v>39</v>
      </c>
      <c r="W89" s="4" t="s">
        <v>44</v>
      </c>
    </row>
    <row r="90" spans="1:23" ht="13.2" x14ac:dyDescent="0.25">
      <c r="A90" s="10">
        <v>89</v>
      </c>
      <c r="B90" s="2">
        <v>43544.498977824071</v>
      </c>
      <c r="C90" s="3" t="s">
        <v>24</v>
      </c>
      <c r="D90" s="3" t="s">
        <v>24</v>
      </c>
      <c r="E90" s="3" t="s">
        <v>24</v>
      </c>
      <c r="F90" s="3" t="s">
        <v>25</v>
      </c>
      <c r="G90" s="3" t="s">
        <v>26</v>
      </c>
      <c r="H90" s="3" t="s">
        <v>25</v>
      </c>
      <c r="I90" s="3" t="s">
        <v>34</v>
      </c>
      <c r="J90" s="3">
        <v>0</v>
      </c>
      <c r="K90" s="3" t="s">
        <v>35</v>
      </c>
      <c r="L90" s="3">
        <v>20</v>
      </c>
      <c r="M90" s="7">
        <v>12</v>
      </c>
      <c r="N90" s="12" t="s">
        <v>46</v>
      </c>
      <c r="O90" s="3">
        <v>10</v>
      </c>
      <c r="P90" s="3">
        <v>5</v>
      </c>
      <c r="Q90" s="3">
        <v>10</v>
      </c>
      <c r="R90" s="3">
        <v>5</v>
      </c>
      <c r="S90" s="3">
        <v>10</v>
      </c>
      <c r="T90" s="3">
        <v>5</v>
      </c>
      <c r="U90" s="3">
        <v>4</v>
      </c>
      <c r="V90" s="4" t="s">
        <v>43</v>
      </c>
      <c r="W90" s="4" t="s">
        <v>45</v>
      </c>
    </row>
    <row r="91" spans="1:23" ht="13.2" x14ac:dyDescent="0.25">
      <c r="A91" s="10">
        <v>90</v>
      </c>
      <c r="B91" s="2">
        <v>43544.531070659723</v>
      </c>
      <c r="C91" s="3" t="s">
        <v>25</v>
      </c>
      <c r="D91" s="3" t="s">
        <v>24</v>
      </c>
      <c r="E91" s="3" t="s">
        <v>25</v>
      </c>
      <c r="F91" s="3" t="s">
        <v>26</v>
      </c>
      <c r="G91" s="3" t="s">
        <v>26</v>
      </c>
      <c r="H91" s="3" t="s">
        <v>26</v>
      </c>
      <c r="I91" s="3" t="s">
        <v>32</v>
      </c>
      <c r="J91" s="3">
        <v>0</v>
      </c>
      <c r="K91" s="3" t="s">
        <v>37</v>
      </c>
      <c r="L91" s="3">
        <v>10</v>
      </c>
      <c r="M91" s="3">
        <v>10</v>
      </c>
      <c r="N91" s="12" t="s">
        <v>46</v>
      </c>
      <c r="O91" s="3">
        <v>0</v>
      </c>
      <c r="P91" s="3">
        <v>0</v>
      </c>
      <c r="Q91" s="3">
        <v>0</v>
      </c>
      <c r="R91" s="3">
        <v>5</v>
      </c>
      <c r="S91" s="3">
        <v>0</v>
      </c>
      <c r="T91" s="3">
        <v>5</v>
      </c>
      <c r="U91" s="3">
        <v>4</v>
      </c>
      <c r="V91" s="4" t="s">
        <v>40</v>
      </c>
      <c r="W91" s="4" t="s">
        <v>44</v>
      </c>
    </row>
    <row r="92" spans="1:23" ht="13.2" x14ac:dyDescent="0.25">
      <c r="A92" s="10">
        <v>91</v>
      </c>
      <c r="B92" s="2">
        <v>43544.533155474535</v>
      </c>
      <c r="C92" s="3" t="s">
        <v>25</v>
      </c>
      <c r="D92" s="3" t="s">
        <v>24</v>
      </c>
      <c r="E92" s="3" t="s">
        <v>25</v>
      </c>
      <c r="F92" s="3" t="s">
        <v>26</v>
      </c>
      <c r="G92" s="3" t="s">
        <v>26</v>
      </c>
      <c r="H92" s="3" t="s">
        <v>24</v>
      </c>
      <c r="I92" s="3" t="s">
        <v>31</v>
      </c>
      <c r="J92" s="3">
        <v>0</v>
      </c>
      <c r="K92" s="3" t="s">
        <v>37</v>
      </c>
      <c r="L92" s="3">
        <v>30</v>
      </c>
      <c r="M92" s="3">
        <v>10</v>
      </c>
      <c r="N92" s="12" t="s">
        <v>46</v>
      </c>
      <c r="O92" s="3">
        <v>0</v>
      </c>
      <c r="P92" s="3">
        <v>5</v>
      </c>
      <c r="Q92" s="3">
        <v>10</v>
      </c>
      <c r="R92" s="3">
        <v>5</v>
      </c>
      <c r="S92" s="3">
        <v>10</v>
      </c>
      <c r="T92" s="3">
        <v>5</v>
      </c>
      <c r="U92" s="3">
        <v>4</v>
      </c>
      <c r="V92" s="4" t="s">
        <v>39</v>
      </c>
      <c r="W92" s="4" t="s">
        <v>44</v>
      </c>
    </row>
    <row r="93" spans="1:23" ht="13.2" x14ac:dyDescent="0.25">
      <c r="A93" s="10">
        <v>92</v>
      </c>
      <c r="B93" s="2">
        <v>43544.535639953705</v>
      </c>
      <c r="C93" s="3" t="s">
        <v>25</v>
      </c>
      <c r="D93" s="3" t="s">
        <v>25</v>
      </c>
      <c r="E93" s="3" t="s">
        <v>26</v>
      </c>
      <c r="F93" s="3" t="s">
        <v>26</v>
      </c>
      <c r="G93" s="3" t="s">
        <v>25</v>
      </c>
      <c r="H93" s="3" t="s">
        <v>24</v>
      </c>
      <c r="I93" s="3" t="s">
        <v>31</v>
      </c>
      <c r="J93" s="3">
        <v>0</v>
      </c>
      <c r="K93" s="3" t="s">
        <v>36</v>
      </c>
      <c r="L93" s="3">
        <v>10</v>
      </c>
      <c r="M93" s="3">
        <v>8</v>
      </c>
      <c r="N93" s="12" t="s">
        <v>47</v>
      </c>
      <c r="O93" s="3">
        <v>0</v>
      </c>
      <c r="P93" s="3">
        <v>5</v>
      </c>
      <c r="Q93" s="3">
        <v>10</v>
      </c>
      <c r="R93" s="3">
        <v>5</v>
      </c>
      <c r="S93" s="3">
        <v>10</v>
      </c>
      <c r="T93" s="3">
        <v>5</v>
      </c>
      <c r="U93" s="3">
        <v>4</v>
      </c>
      <c r="V93" s="4" t="s">
        <v>39</v>
      </c>
      <c r="W93" s="4" t="s">
        <v>44</v>
      </c>
    </row>
    <row r="94" spans="1:23" ht="13.2" x14ac:dyDescent="0.25">
      <c r="A94" s="10">
        <v>93</v>
      </c>
      <c r="B94" s="2">
        <v>43544.538696481482</v>
      </c>
      <c r="C94" s="3" t="s">
        <v>24</v>
      </c>
      <c r="D94" s="3" t="s">
        <v>23</v>
      </c>
      <c r="E94" s="3" t="s">
        <v>25</v>
      </c>
      <c r="F94" s="3" t="s">
        <v>27</v>
      </c>
      <c r="G94" s="3" t="s">
        <v>26</v>
      </c>
      <c r="H94" s="3" t="s">
        <v>25</v>
      </c>
      <c r="I94" s="3" t="s">
        <v>29</v>
      </c>
      <c r="J94" s="3">
        <v>0</v>
      </c>
      <c r="K94" s="3" t="s">
        <v>37</v>
      </c>
      <c r="L94" s="3">
        <v>25</v>
      </c>
      <c r="M94" s="6">
        <v>6</v>
      </c>
      <c r="N94" s="12" t="s">
        <v>46</v>
      </c>
      <c r="O94" s="3">
        <v>0</v>
      </c>
      <c r="P94" s="3">
        <v>5</v>
      </c>
      <c r="Q94" s="3">
        <v>0</v>
      </c>
      <c r="R94" s="3">
        <v>5</v>
      </c>
      <c r="S94" s="3">
        <v>0</v>
      </c>
      <c r="T94" s="3">
        <v>5</v>
      </c>
      <c r="U94" s="3">
        <v>3</v>
      </c>
      <c r="V94" s="4" t="s">
        <v>41</v>
      </c>
      <c r="W94" s="4" t="s">
        <v>45</v>
      </c>
    </row>
    <row r="95" spans="1:23" ht="13.2" x14ac:dyDescent="0.25">
      <c r="A95" s="10">
        <v>94</v>
      </c>
      <c r="B95" s="2">
        <v>43544.54127361111</v>
      </c>
      <c r="C95" s="3" t="s">
        <v>24</v>
      </c>
      <c r="D95" s="3" t="s">
        <v>23</v>
      </c>
      <c r="E95" s="3" t="s">
        <v>25</v>
      </c>
      <c r="F95" s="3" t="s">
        <v>25</v>
      </c>
      <c r="G95" s="3" t="s">
        <v>26</v>
      </c>
      <c r="H95" s="3" t="s">
        <v>26</v>
      </c>
      <c r="I95" s="3" t="s">
        <v>34</v>
      </c>
      <c r="J95" s="3">
        <v>0</v>
      </c>
      <c r="K95" s="3" t="s">
        <v>35</v>
      </c>
      <c r="L95" s="3">
        <v>30</v>
      </c>
      <c r="M95" s="7">
        <v>12</v>
      </c>
      <c r="N95" s="12" t="s">
        <v>46</v>
      </c>
      <c r="O95" s="3">
        <v>10</v>
      </c>
      <c r="P95" s="3">
        <v>5</v>
      </c>
      <c r="Q95" s="3">
        <v>10</v>
      </c>
      <c r="R95" s="3">
        <v>5</v>
      </c>
      <c r="S95" s="3">
        <v>10</v>
      </c>
      <c r="T95" s="3">
        <v>5</v>
      </c>
      <c r="U95" s="3">
        <v>4</v>
      </c>
      <c r="V95" s="4" t="s">
        <v>43</v>
      </c>
      <c r="W95" s="4" t="s">
        <v>44</v>
      </c>
    </row>
    <row r="96" spans="1:23" ht="13.2" x14ac:dyDescent="0.25">
      <c r="A96" s="10">
        <v>95</v>
      </c>
      <c r="B96" s="2">
        <v>43544.544644664347</v>
      </c>
      <c r="C96" s="3" t="s">
        <v>25</v>
      </c>
      <c r="D96" s="3" t="s">
        <v>24</v>
      </c>
      <c r="E96" s="3" t="s">
        <v>23</v>
      </c>
      <c r="F96" s="3" t="s">
        <v>26</v>
      </c>
      <c r="G96" s="3" t="s">
        <v>26</v>
      </c>
      <c r="H96" s="3" t="s">
        <v>24</v>
      </c>
      <c r="I96" s="3" t="s">
        <v>34</v>
      </c>
      <c r="J96" s="3">
        <v>0</v>
      </c>
      <c r="K96" s="3" t="s">
        <v>37</v>
      </c>
      <c r="L96" s="3">
        <v>20</v>
      </c>
      <c r="M96" s="3">
        <v>20</v>
      </c>
      <c r="N96" s="12" t="s">
        <v>47</v>
      </c>
      <c r="O96" s="3">
        <v>0</v>
      </c>
      <c r="P96" s="3">
        <v>0</v>
      </c>
      <c r="Q96" s="3">
        <v>0</v>
      </c>
      <c r="R96" s="3">
        <v>5</v>
      </c>
      <c r="S96" s="3">
        <v>10</v>
      </c>
      <c r="T96" s="3">
        <v>5</v>
      </c>
      <c r="U96" s="3">
        <v>3</v>
      </c>
      <c r="V96" s="4" t="s">
        <v>43</v>
      </c>
      <c r="W96" s="4" t="s">
        <v>45</v>
      </c>
    </row>
    <row r="97" spans="1:23" ht="13.2" x14ac:dyDescent="0.25">
      <c r="A97" s="10">
        <v>96</v>
      </c>
      <c r="B97" s="2">
        <v>43544.546389224532</v>
      </c>
      <c r="C97" s="3" t="s">
        <v>26</v>
      </c>
      <c r="D97" s="3" t="s">
        <v>23</v>
      </c>
      <c r="E97" s="3" t="s">
        <v>26</v>
      </c>
      <c r="F97" s="3" t="s">
        <v>26</v>
      </c>
      <c r="G97" s="3" t="s">
        <v>25</v>
      </c>
      <c r="H97" s="3" t="s">
        <v>25</v>
      </c>
      <c r="I97" s="3" t="s">
        <v>31</v>
      </c>
      <c r="J97" s="3">
        <v>0</v>
      </c>
      <c r="K97" s="3" t="s">
        <v>37</v>
      </c>
      <c r="L97" s="3">
        <v>20</v>
      </c>
      <c r="M97" s="3">
        <v>10</v>
      </c>
      <c r="N97" s="12" t="s">
        <v>47</v>
      </c>
      <c r="O97" s="3">
        <v>0</v>
      </c>
      <c r="P97" s="3">
        <v>0</v>
      </c>
      <c r="Q97" s="3">
        <v>10</v>
      </c>
      <c r="R97" s="3">
        <v>5</v>
      </c>
      <c r="S97" s="3">
        <v>10</v>
      </c>
      <c r="T97" s="3">
        <v>5</v>
      </c>
      <c r="U97" s="3">
        <v>5</v>
      </c>
      <c r="V97" s="4" t="s">
        <v>39</v>
      </c>
      <c r="W97" s="4" t="s">
        <v>45</v>
      </c>
    </row>
    <row r="98" spans="1:23" ht="13.2" x14ac:dyDescent="0.25">
      <c r="A98" s="10">
        <v>97</v>
      </c>
      <c r="B98" s="2">
        <v>43544.549007048612</v>
      </c>
      <c r="C98" s="3" t="s">
        <v>26</v>
      </c>
      <c r="D98" s="3" t="s">
        <v>24</v>
      </c>
      <c r="E98" s="3" t="s">
        <v>25</v>
      </c>
      <c r="F98" s="3" t="s">
        <v>24</v>
      </c>
      <c r="G98" s="3" t="s">
        <v>25</v>
      </c>
      <c r="H98" s="3" t="s">
        <v>24</v>
      </c>
      <c r="I98" s="3" t="s">
        <v>32</v>
      </c>
      <c r="J98" s="3">
        <v>1</v>
      </c>
      <c r="K98" s="3" t="s">
        <v>36</v>
      </c>
      <c r="L98" s="3">
        <v>15</v>
      </c>
      <c r="M98" s="7"/>
      <c r="N98" s="12" t="s">
        <v>48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</v>
      </c>
      <c r="V98" s="4" t="s">
        <v>39</v>
      </c>
      <c r="W98" s="4" t="s">
        <v>45</v>
      </c>
    </row>
    <row r="99" spans="1:23" ht="13.2" x14ac:dyDescent="0.25">
      <c r="A99" s="10">
        <v>98</v>
      </c>
      <c r="B99" s="2">
        <v>43544.550803009261</v>
      </c>
      <c r="C99" s="3" t="s">
        <v>26</v>
      </c>
      <c r="D99" s="3" t="s">
        <v>23</v>
      </c>
      <c r="E99" s="3" t="s">
        <v>26</v>
      </c>
      <c r="F99" s="3" t="s">
        <v>26</v>
      </c>
      <c r="G99" s="3" t="s">
        <v>25</v>
      </c>
      <c r="H99" s="3" t="s">
        <v>26</v>
      </c>
      <c r="I99" s="3" t="s">
        <v>28</v>
      </c>
      <c r="J99" s="3">
        <v>1</v>
      </c>
      <c r="K99" s="3" t="s">
        <v>37</v>
      </c>
      <c r="L99" s="3">
        <v>60</v>
      </c>
      <c r="M99" s="3">
        <v>60</v>
      </c>
      <c r="N99" s="12" t="s">
        <v>47</v>
      </c>
      <c r="O99" s="3">
        <v>0</v>
      </c>
      <c r="P99" s="3">
        <v>5</v>
      </c>
      <c r="Q99" s="3">
        <v>10</v>
      </c>
      <c r="R99" s="3">
        <v>5</v>
      </c>
      <c r="S99" s="3">
        <v>10</v>
      </c>
      <c r="T99" s="3">
        <v>5</v>
      </c>
      <c r="U99" s="3">
        <v>3</v>
      </c>
      <c r="V99" s="4" t="s">
        <v>40</v>
      </c>
      <c r="W99" s="4" t="s">
        <v>45</v>
      </c>
    </row>
    <row r="100" spans="1:23" ht="13.2" x14ac:dyDescent="0.25">
      <c r="A100" s="10">
        <v>99</v>
      </c>
      <c r="B100" s="2">
        <v>43544.552972511578</v>
      </c>
      <c r="C100" s="3" t="s">
        <v>25</v>
      </c>
      <c r="D100" s="3" t="s">
        <v>23</v>
      </c>
      <c r="E100" s="3" t="s">
        <v>24</v>
      </c>
      <c r="F100" s="3" t="s">
        <v>26</v>
      </c>
      <c r="G100" s="3" t="s">
        <v>26</v>
      </c>
      <c r="H100" s="3" t="s">
        <v>25</v>
      </c>
      <c r="I100" s="3" t="s">
        <v>29</v>
      </c>
      <c r="J100" s="3">
        <v>1</v>
      </c>
      <c r="K100" s="3" t="s">
        <v>37</v>
      </c>
      <c r="L100" s="3">
        <v>25</v>
      </c>
      <c r="M100" s="3">
        <v>7</v>
      </c>
      <c r="N100" s="12" t="s">
        <v>46</v>
      </c>
      <c r="O100" s="3">
        <v>0</v>
      </c>
      <c r="P100" s="3">
        <v>0</v>
      </c>
      <c r="Q100" s="3">
        <v>0</v>
      </c>
      <c r="R100" s="3">
        <v>5</v>
      </c>
      <c r="S100" s="3">
        <v>0</v>
      </c>
      <c r="T100" s="3">
        <v>5</v>
      </c>
      <c r="U100" s="3">
        <v>5</v>
      </c>
      <c r="V100" s="4" t="s">
        <v>40</v>
      </c>
      <c r="W100" s="4" t="s">
        <v>45</v>
      </c>
    </row>
    <row r="101" spans="1:23" ht="13.2" x14ac:dyDescent="0.25">
      <c r="A101" s="10">
        <v>100</v>
      </c>
      <c r="B101" s="2">
        <v>43544.555158530093</v>
      </c>
      <c r="C101" s="3" t="s">
        <v>25</v>
      </c>
      <c r="D101" s="3" t="s">
        <v>23</v>
      </c>
      <c r="E101" s="3" t="s">
        <v>25</v>
      </c>
      <c r="F101" s="3" t="s">
        <v>25</v>
      </c>
      <c r="G101" s="3" t="s">
        <v>26</v>
      </c>
      <c r="H101" s="3" t="s">
        <v>24</v>
      </c>
      <c r="I101" s="3" t="s">
        <v>29</v>
      </c>
      <c r="J101" s="3">
        <v>0</v>
      </c>
      <c r="K101" s="3" t="s">
        <v>36</v>
      </c>
      <c r="L101" s="3">
        <v>20</v>
      </c>
      <c r="M101" s="3">
        <v>8</v>
      </c>
      <c r="N101" s="12" t="s">
        <v>47</v>
      </c>
      <c r="O101" s="3">
        <v>0</v>
      </c>
      <c r="P101" s="3">
        <v>0</v>
      </c>
      <c r="Q101" s="3">
        <v>10</v>
      </c>
      <c r="R101" s="3">
        <v>5</v>
      </c>
      <c r="S101" s="3">
        <v>10</v>
      </c>
      <c r="T101" s="3">
        <v>5</v>
      </c>
      <c r="U101" s="3">
        <v>4</v>
      </c>
      <c r="V101" s="4" t="s">
        <v>39</v>
      </c>
      <c r="W101" s="4" t="s">
        <v>45</v>
      </c>
    </row>
    <row r="102" spans="1:23" ht="13.2" x14ac:dyDescent="0.25">
      <c r="A102" s="10">
        <v>101</v>
      </c>
      <c r="B102" s="2">
        <v>43544.55824298611</v>
      </c>
      <c r="C102" s="3" t="s">
        <v>25</v>
      </c>
      <c r="D102" s="3" t="s">
        <v>25</v>
      </c>
      <c r="E102" s="3" t="s">
        <v>25</v>
      </c>
      <c r="F102" s="3" t="s">
        <v>26</v>
      </c>
      <c r="G102" s="3" t="s">
        <v>25</v>
      </c>
      <c r="H102" s="3" t="s">
        <v>24</v>
      </c>
      <c r="I102" s="3" t="s">
        <v>32</v>
      </c>
      <c r="J102" s="3">
        <v>0</v>
      </c>
      <c r="K102" s="3" t="s">
        <v>38</v>
      </c>
      <c r="L102" s="3">
        <v>20</v>
      </c>
      <c r="M102" s="7"/>
      <c r="N102" s="12" t="s">
        <v>48</v>
      </c>
      <c r="O102" s="3">
        <v>0</v>
      </c>
      <c r="P102" s="3">
        <v>0</v>
      </c>
      <c r="Q102" s="3">
        <v>10</v>
      </c>
      <c r="R102" s="3">
        <v>5</v>
      </c>
      <c r="S102" s="3">
        <v>10</v>
      </c>
      <c r="T102" s="3">
        <v>5</v>
      </c>
      <c r="U102" s="3">
        <v>4</v>
      </c>
      <c r="V102" s="4" t="s">
        <v>40</v>
      </c>
      <c r="W102" s="4" t="s">
        <v>45</v>
      </c>
    </row>
    <row r="103" spans="1:23" ht="13.2" x14ac:dyDescent="0.25">
      <c r="A103" s="10">
        <v>102</v>
      </c>
      <c r="B103" s="2">
        <v>43544.559893148151</v>
      </c>
      <c r="C103" s="3" t="s">
        <v>25</v>
      </c>
      <c r="D103" s="3" t="s">
        <v>24</v>
      </c>
      <c r="E103" s="3" t="s">
        <v>25</v>
      </c>
      <c r="F103" s="3" t="s">
        <v>26</v>
      </c>
      <c r="G103" s="3" t="s">
        <v>24</v>
      </c>
      <c r="H103" s="3" t="s">
        <v>24</v>
      </c>
      <c r="I103" s="3" t="s">
        <v>29</v>
      </c>
      <c r="J103" s="3">
        <v>0</v>
      </c>
      <c r="K103" s="3" t="s">
        <v>36</v>
      </c>
      <c r="L103" s="3">
        <v>20</v>
      </c>
      <c r="M103" s="3">
        <v>8</v>
      </c>
      <c r="N103" s="12" t="s">
        <v>47</v>
      </c>
      <c r="O103" s="3">
        <v>0</v>
      </c>
      <c r="P103" s="3">
        <v>0</v>
      </c>
      <c r="Q103" s="3">
        <v>0</v>
      </c>
      <c r="R103" s="3">
        <v>5</v>
      </c>
      <c r="S103" s="3">
        <v>0</v>
      </c>
      <c r="T103" s="3">
        <v>5</v>
      </c>
      <c r="U103" s="3">
        <v>4</v>
      </c>
      <c r="V103" s="4" t="s">
        <v>40</v>
      </c>
      <c r="W103" s="4" t="s">
        <v>44</v>
      </c>
    </row>
    <row r="104" spans="1:23" ht="13.2" x14ac:dyDescent="0.25">
      <c r="A104" s="10">
        <v>103</v>
      </c>
      <c r="B104" s="2">
        <v>43544.562483252317</v>
      </c>
      <c r="C104" s="3" t="s">
        <v>25</v>
      </c>
      <c r="D104" s="3" t="s">
        <v>25</v>
      </c>
      <c r="E104" s="3" t="s">
        <v>26</v>
      </c>
      <c r="F104" s="3" t="s">
        <v>25</v>
      </c>
      <c r="G104" s="3" t="s">
        <v>25</v>
      </c>
      <c r="H104" s="3" t="s">
        <v>24</v>
      </c>
      <c r="I104" s="3" t="s">
        <v>32</v>
      </c>
      <c r="J104" s="3">
        <v>1</v>
      </c>
      <c r="K104" s="3" t="s">
        <v>36</v>
      </c>
      <c r="L104" s="3">
        <v>20</v>
      </c>
      <c r="M104" s="3">
        <v>6</v>
      </c>
      <c r="N104" s="12" t="s">
        <v>46</v>
      </c>
      <c r="O104" s="3">
        <v>0</v>
      </c>
      <c r="P104" s="3">
        <v>0</v>
      </c>
      <c r="Q104" s="3">
        <v>10</v>
      </c>
      <c r="R104" s="3">
        <v>5</v>
      </c>
      <c r="S104" s="3">
        <v>10</v>
      </c>
      <c r="T104" s="3">
        <v>5</v>
      </c>
      <c r="U104" s="3">
        <v>3</v>
      </c>
      <c r="V104" s="4" t="s">
        <v>40</v>
      </c>
      <c r="W104" s="4" t="s">
        <v>44</v>
      </c>
    </row>
    <row r="105" spans="1:23" ht="13.2" x14ac:dyDescent="0.25">
      <c r="A105" s="10">
        <v>104</v>
      </c>
      <c r="B105" s="2">
        <v>43544.565671736113</v>
      </c>
      <c r="C105" s="3" t="s">
        <v>24</v>
      </c>
      <c r="D105" s="3" t="s">
        <v>23</v>
      </c>
      <c r="E105" s="3" t="s">
        <v>25</v>
      </c>
      <c r="F105" s="3" t="s">
        <v>26</v>
      </c>
      <c r="G105" s="3" t="s">
        <v>26</v>
      </c>
      <c r="H105" s="3" t="s">
        <v>24</v>
      </c>
      <c r="I105" s="3" t="s">
        <v>34</v>
      </c>
      <c r="J105" s="3">
        <v>0</v>
      </c>
      <c r="K105" s="3" t="s">
        <v>38</v>
      </c>
      <c r="L105" s="3">
        <v>8</v>
      </c>
      <c r="M105" s="3">
        <v>20</v>
      </c>
      <c r="N105" s="12" t="s">
        <v>47</v>
      </c>
      <c r="O105" s="3">
        <v>0</v>
      </c>
      <c r="P105" s="3">
        <v>0</v>
      </c>
      <c r="Q105" s="3">
        <v>10</v>
      </c>
      <c r="R105" s="3">
        <v>5</v>
      </c>
      <c r="S105" s="3">
        <v>10</v>
      </c>
      <c r="T105" s="3">
        <v>5</v>
      </c>
      <c r="U105" s="3">
        <v>3</v>
      </c>
      <c r="V105" s="4" t="s">
        <v>43</v>
      </c>
      <c r="W105" s="4" t="s">
        <v>45</v>
      </c>
    </row>
    <row r="106" spans="1:23" ht="13.2" x14ac:dyDescent="0.25">
      <c r="A106" s="10">
        <v>105</v>
      </c>
      <c r="B106" s="2">
        <v>43544.569468981485</v>
      </c>
      <c r="C106" s="3" t="s">
        <v>26</v>
      </c>
      <c r="D106" s="3" t="s">
        <v>25</v>
      </c>
      <c r="E106" s="3" t="s">
        <v>26</v>
      </c>
      <c r="F106" s="3" t="s">
        <v>26</v>
      </c>
      <c r="G106" s="3" t="s">
        <v>25</v>
      </c>
      <c r="H106" s="3" t="s">
        <v>24</v>
      </c>
      <c r="I106" s="3" t="s">
        <v>34</v>
      </c>
      <c r="J106" s="3">
        <v>1</v>
      </c>
      <c r="K106" s="3" t="s">
        <v>36</v>
      </c>
      <c r="L106" s="3">
        <v>30</v>
      </c>
      <c r="M106" s="3">
        <v>20</v>
      </c>
      <c r="N106" s="12" t="s">
        <v>46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3</v>
      </c>
      <c r="V106" s="4" t="s">
        <v>40</v>
      </c>
      <c r="W106" s="4" t="s">
        <v>45</v>
      </c>
    </row>
    <row r="107" spans="1:23" ht="13.2" x14ac:dyDescent="0.25">
      <c r="A107" s="10">
        <v>106</v>
      </c>
      <c r="B107" s="2">
        <v>43544.572461030097</v>
      </c>
      <c r="C107" s="3" t="s">
        <v>25</v>
      </c>
      <c r="D107" s="3" t="s">
        <v>25</v>
      </c>
      <c r="E107" s="3" t="s">
        <v>26</v>
      </c>
      <c r="F107" s="3" t="s">
        <v>26</v>
      </c>
      <c r="G107" s="3" t="s">
        <v>25</v>
      </c>
      <c r="H107" s="3" t="s">
        <v>24</v>
      </c>
      <c r="I107" s="3" t="s">
        <v>31</v>
      </c>
      <c r="J107" s="3">
        <v>0</v>
      </c>
      <c r="K107" s="3" t="s">
        <v>36</v>
      </c>
      <c r="L107" s="3">
        <v>25</v>
      </c>
      <c r="M107" s="3">
        <v>15</v>
      </c>
      <c r="N107" s="12" t="s">
        <v>48</v>
      </c>
      <c r="O107" s="3">
        <v>0</v>
      </c>
      <c r="P107" s="3">
        <v>0</v>
      </c>
      <c r="Q107" s="3">
        <v>0</v>
      </c>
      <c r="R107" s="3">
        <v>5</v>
      </c>
      <c r="S107" s="3">
        <v>0</v>
      </c>
      <c r="T107" s="3">
        <v>5</v>
      </c>
      <c r="U107" s="3">
        <v>3</v>
      </c>
      <c r="V107" s="4" t="s">
        <v>39</v>
      </c>
      <c r="W107" s="4" t="s">
        <v>44</v>
      </c>
    </row>
    <row r="108" spans="1:23" ht="13.2" x14ac:dyDescent="0.25">
      <c r="A108" s="10">
        <v>107</v>
      </c>
      <c r="B108" s="2">
        <v>43544.575491828698</v>
      </c>
      <c r="C108" s="3" t="s">
        <v>27</v>
      </c>
      <c r="D108" s="3" t="s">
        <v>26</v>
      </c>
      <c r="E108" s="3" t="s">
        <v>26</v>
      </c>
      <c r="F108" s="3" t="s">
        <v>24</v>
      </c>
      <c r="G108" s="3" t="s">
        <v>24</v>
      </c>
      <c r="H108" s="3" t="s">
        <v>23</v>
      </c>
      <c r="I108" s="3" t="s">
        <v>28</v>
      </c>
      <c r="J108" s="3">
        <v>1</v>
      </c>
      <c r="K108" s="3" t="s">
        <v>37</v>
      </c>
      <c r="L108" s="3">
        <v>25</v>
      </c>
      <c r="M108" s="3">
        <v>10</v>
      </c>
      <c r="N108" s="12" t="s">
        <v>48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3</v>
      </c>
      <c r="V108" s="4" t="s">
        <v>40</v>
      </c>
      <c r="W108" s="4" t="s">
        <v>45</v>
      </c>
    </row>
    <row r="109" spans="1:23" ht="13.2" x14ac:dyDescent="0.25">
      <c r="A109" s="10">
        <v>108</v>
      </c>
      <c r="B109" s="2">
        <v>43544.577001655096</v>
      </c>
      <c r="C109" s="3" t="s">
        <v>26</v>
      </c>
      <c r="D109" s="3" t="s">
        <v>24</v>
      </c>
      <c r="E109" s="3" t="s">
        <v>25</v>
      </c>
      <c r="F109" s="3" t="s">
        <v>26</v>
      </c>
      <c r="G109" s="3" t="s">
        <v>25</v>
      </c>
      <c r="H109" s="3" t="s">
        <v>23</v>
      </c>
      <c r="I109" s="3" t="s">
        <v>29</v>
      </c>
      <c r="J109" s="3">
        <v>1</v>
      </c>
      <c r="K109" s="3" t="s">
        <v>37</v>
      </c>
      <c r="L109" s="3">
        <v>30</v>
      </c>
      <c r="M109" s="3">
        <v>10</v>
      </c>
      <c r="N109" s="12" t="s">
        <v>47</v>
      </c>
      <c r="O109" s="3">
        <v>0</v>
      </c>
      <c r="P109" s="3">
        <v>0</v>
      </c>
      <c r="Q109" s="5"/>
      <c r="R109" s="5"/>
      <c r="S109" s="5"/>
      <c r="T109" s="5"/>
      <c r="U109" s="5"/>
      <c r="V109" s="4" t="s">
        <v>40</v>
      </c>
      <c r="W109" s="4" t="s">
        <v>45</v>
      </c>
    </row>
    <row r="110" spans="1:23" ht="13.2" x14ac:dyDescent="0.25">
      <c r="A110" s="10">
        <v>109</v>
      </c>
      <c r="B110" s="2">
        <v>43544.582449861111</v>
      </c>
      <c r="C110" s="3" t="s">
        <v>24</v>
      </c>
      <c r="D110" s="3" t="s">
        <v>23</v>
      </c>
      <c r="E110" s="3" t="s">
        <v>24</v>
      </c>
      <c r="F110" s="3" t="s">
        <v>25</v>
      </c>
      <c r="G110" s="3" t="s">
        <v>27</v>
      </c>
      <c r="H110" s="3" t="s">
        <v>26</v>
      </c>
      <c r="I110" s="3" t="s">
        <v>34</v>
      </c>
      <c r="J110" s="3">
        <v>0</v>
      </c>
      <c r="K110" s="3" t="s">
        <v>38</v>
      </c>
      <c r="L110" s="3">
        <v>25</v>
      </c>
      <c r="M110" s="7"/>
      <c r="N110" s="12" t="s">
        <v>47</v>
      </c>
      <c r="O110" s="3">
        <v>10</v>
      </c>
      <c r="P110" s="3">
        <v>5</v>
      </c>
      <c r="Q110" s="3">
        <v>10</v>
      </c>
      <c r="R110" s="3">
        <v>5</v>
      </c>
      <c r="S110" s="3">
        <v>10</v>
      </c>
      <c r="T110" s="3">
        <v>5</v>
      </c>
      <c r="U110" s="3">
        <v>4</v>
      </c>
      <c r="V110" s="4" t="s">
        <v>43</v>
      </c>
      <c r="W110" s="4" t="s">
        <v>44</v>
      </c>
    </row>
    <row r="111" spans="1:23" ht="13.2" x14ac:dyDescent="0.25">
      <c r="A111" s="10">
        <v>110</v>
      </c>
      <c r="B111" s="2">
        <v>43544.585428379629</v>
      </c>
      <c r="C111" s="3" t="s">
        <v>26</v>
      </c>
      <c r="D111" s="3" t="s">
        <v>25</v>
      </c>
      <c r="E111" s="3" t="s">
        <v>27</v>
      </c>
      <c r="F111" s="3" t="s">
        <v>25</v>
      </c>
      <c r="G111" s="3" t="s">
        <v>24</v>
      </c>
      <c r="H111" s="3" t="s">
        <v>23</v>
      </c>
      <c r="I111" s="3" t="s">
        <v>32</v>
      </c>
      <c r="J111" s="3">
        <v>1</v>
      </c>
      <c r="K111" s="3" t="s">
        <v>37</v>
      </c>
      <c r="L111" s="3">
        <v>7</v>
      </c>
      <c r="M111" s="3">
        <v>10</v>
      </c>
      <c r="N111" s="12" t="s">
        <v>47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</v>
      </c>
      <c r="V111" s="4" t="s">
        <v>40</v>
      </c>
      <c r="W111" s="4" t="s">
        <v>44</v>
      </c>
    </row>
    <row r="112" spans="1:23" ht="13.2" x14ac:dyDescent="0.25">
      <c r="A112" s="10">
        <v>111</v>
      </c>
      <c r="B112" s="2">
        <v>43544.589515590276</v>
      </c>
      <c r="C112" s="3" t="s">
        <v>25</v>
      </c>
      <c r="D112" s="3" t="s">
        <v>23</v>
      </c>
      <c r="E112" s="3" t="s">
        <v>25</v>
      </c>
      <c r="F112" s="3" t="s">
        <v>26</v>
      </c>
      <c r="G112" s="3" t="s">
        <v>26</v>
      </c>
      <c r="H112" s="3" t="s">
        <v>25</v>
      </c>
      <c r="I112" s="3" t="s">
        <v>29</v>
      </c>
      <c r="J112" s="3">
        <v>0</v>
      </c>
      <c r="K112" s="3" t="s">
        <v>36</v>
      </c>
      <c r="L112" s="3">
        <v>30</v>
      </c>
      <c r="M112" s="3">
        <v>20</v>
      </c>
      <c r="N112" s="12" t="s">
        <v>47</v>
      </c>
      <c r="O112" s="3">
        <v>0</v>
      </c>
      <c r="P112" s="3">
        <v>0</v>
      </c>
      <c r="Q112" s="3">
        <v>10</v>
      </c>
      <c r="R112" s="3">
        <v>5</v>
      </c>
      <c r="S112" s="3">
        <v>10</v>
      </c>
      <c r="T112" s="3">
        <v>5</v>
      </c>
      <c r="U112" s="3">
        <v>4</v>
      </c>
      <c r="V112" s="4" t="s">
        <v>41</v>
      </c>
      <c r="W112" s="4" t="s">
        <v>44</v>
      </c>
    </row>
    <row r="113" spans="1:23" ht="13.2" x14ac:dyDescent="0.25">
      <c r="A113" s="10">
        <v>112</v>
      </c>
      <c r="B113" s="2">
        <v>43544.613861493053</v>
      </c>
      <c r="C113" s="3" t="s">
        <v>25</v>
      </c>
      <c r="D113" s="3" t="s">
        <v>24</v>
      </c>
      <c r="E113" s="3" t="s">
        <v>25</v>
      </c>
      <c r="F113" s="3" t="s">
        <v>25</v>
      </c>
      <c r="G113" s="3" t="s">
        <v>25</v>
      </c>
      <c r="H113" s="3" t="s">
        <v>25</v>
      </c>
      <c r="I113" s="3" t="s">
        <v>34</v>
      </c>
      <c r="J113" s="3">
        <v>0</v>
      </c>
      <c r="K113" s="3" t="s">
        <v>36</v>
      </c>
      <c r="L113" s="3">
        <v>15</v>
      </c>
      <c r="M113" s="3">
        <v>15</v>
      </c>
      <c r="N113" s="12" t="s">
        <v>47</v>
      </c>
      <c r="O113" s="3">
        <v>0</v>
      </c>
      <c r="P113" s="3">
        <v>5</v>
      </c>
      <c r="Q113" s="3">
        <v>0</v>
      </c>
      <c r="R113" s="3">
        <v>5</v>
      </c>
      <c r="S113" s="3">
        <v>0</v>
      </c>
      <c r="T113" s="3">
        <v>5</v>
      </c>
      <c r="U113" s="3">
        <v>3</v>
      </c>
      <c r="V113" s="4" t="s">
        <v>42</v>
      </c>
      <c r="W113" s="4" t="s">
        <v>45</v>
      </c>
    </row>
    <row r="114" spans="1:23" ht="13.2" x14ac:dyDescent="0.25">
      <c r="A114" s="10">
        <v>113</v>
      </c>
      <c r="B114" s="2">
        <v>43544.617662245371</v>
      </c>
      <c r="C114" s="3" t="s">
        <v>26</v>
      </c>
      <c r="D114" s="3" t="s">
        <v>25</v>
      </c>
      <c r="E114" s="3" t="s">
        <v>26</v>
      </c>
      <c r="F114" s="3" t="s">
        <v>25</v>
      </c>
      <c r="G114" s="3" t="s">
        <v>25</v>
      </c>
      <c r="H114" s="3" t="s">
        <v>24</v>
      </c>
      <c r="I114" s="3" t="s">
        <v>31</v>
      </c>
      <c r="J114" s="3">
        <v>0</v>
      </c>
      <c r="K114" s="3" t="s">
        <v>37</v>
      </c>
      <c r="L114" s="3">
        <v>23</v>
      </c>
      <c r="M114" s="3">
        <v>8</v>
      </c>
      <c r="N114" s="12" t="s">
        <v>47</v>
      </c>
      <c r="O114" s="3">
        <v>0</v>
      </c>
      <c r="P114" s="3">
        <v>0</v>
      </c>
      <c r="Q114" s="3">
        <v>10</v>
      </c>
      <c r="R114" s="3">
        <v>5</v>
      </c>
      <c r="S114" s="3">
        <v>10</v>
      </c>
      <c r="T114" s="3">
        <v>5</v>
      </c>
      <c r="U114" s="3">
        <v>5</v>
      </c>
      <c r="V114" s="4" t="s">
        <v>39</v>
      </c>
      <c r="W114" s="4" t="s">
        <v>44</v>
      </c>
    </row>
    <row r="115" spans="1:23" ht="13.2" x14ac:dyDescent="0.25">
      <c r="A115" s="10">
        <v>114</v>
      </c>
      <c r="B115" s="2">
        <v>43544.620518217591</v>
      </c>
      <c r="C115" s="3" t="s">
        <v>24</v>
      </c>
      <c r="D115" s="3" t="s">
        <v>23</v>
      </c>
      <c r="E115" s="3" t="s">
        <v>24</v>
      </c>
      <c r="F115" s="3" t="s">
        <v>26</v>
      </c>
      <c r="G115" s="3" t="s">
        <v>26</v>
      </c>
      <c r="H115" s="3" t="s">
        <v>25</v>
      </c>
      <c r="I115" s="3" t="s">
        <v>32</v>
      </c>
      <c r="J115" s="3">
        <v>0</v>
      </c>
      <c r="K115" s="3" t="s">
        <v>38</v>
      </c>
      <c r="L115" s="3">
        <v>30</v>
      </c>
      <c r="M115" s="3">
        <v>10</v>
      </c>
      <c r="N115" s="12" t="s">
        <v>47</v>
      </c>
      <c r="O115" s="3">
        <v>0</v>
      </c>
      <c r="P115" s="3">
        <v>5</v>
      </c>
      <c r="Q115" s="3">
        <v>10</v>
      </c>
      <c r="R115" s="3">
        <v>5</v>
      </c>
      <c r="S115" s="3">
        <v>10</v>
      </c>
      <c r="T115" s="3">
        <v>5</v>
      </c>
      <c r="U115" s="3">
        <v>4</v>
      </c>
      <c r="V115" s="4" t="s">
        <v>43</v>
      </c>
      <c r="W115" s="4" t="s">
        <v>44</v>
      </c>
    </row>
    <row r="116" spans="1:23" ht="13.2" x14ac:dyDescent="0.25">
      <c r="A116" s="10">
        <v>115</v>
      </c>
      <c r="B116" s="2">
        <v>43544.622532546295</v>
      </c>
      <c r="C116" s="3" t="s">
        <v>26</v>
      </c>
      <c r="D116" s="3" t="s">
        <v>24</v>
      </c>
      <c r="E116" s="3" t="s">
        <v>26</v>
      </c>
      <c r="F116" s="3" t="s">
        <v>26</v>
      </c>
      <c r="G116" s="3" t="s">
        <v>25</v>
      </c>
      <c r="H116" s="3" t="s">
        <v>24</v>
      </c>
      <c r="I116" s="3" t="s">
        <v>32</v>
      </c>
      <c r="J116" s="3">
        <v>1</v>
      </c>
      <c r="K116" s="3" t="s">
        <v>36</v>
      </c>
      <c r="L116" s="3">
        <v>5</v>
      </c>
      <c r="M116" s="3">
        <v>5</v>
      </c>
      <c r="N116" s="12" t="s">
        <v>47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5</v>
      </c>
      <c r="V116" s="4" t="s">
        <v>39</v>
      </c>
      <c r="W116" s="4" t="s">
        <v>45</v>
      </c>
    </row>
    <row r="117" spans="1:23" ht="13.2" x14ac:dyDescent="0.25">
      <c r="A117" s="10">
        <v>116</v>
      </c>
      <c r="B117" s="2">
        <v>43544.62579096065</v>
      </c>
      <c r="C117" s="3" t="s">
        <v>26</v>
      </c>
      <c r="D117" s="3" t="s">
        <v>24</v>
      </c>
      <c r="E117" s="3" t="s">
        <v>26</v>
      </c>
      <c r="F117" s="3" t="s">
        <v>25</v>
      </c>
      <c r="G117" s="3" t="s">
        <v>25</v>
      </c>
      <c r="H117" s="3" t="s">
        <v>23</v>
      </c>
      <c r="I117" s="3" t="s">
        <v>31</v>
      </c>
      <c r="J117" s="3">
        <v>0</v>
      </c>
      <c r="K117" s="3" t="s">
        <v>37</v>
      </c>
      <c r="L117" s="3">
        <v>25</v>
      </c>
      <c r="M117" s="3">
        <v>12</v>
      </c>
      <c r="N117" s="12" t="s">
        <v>48</v>
      </c>
      <c r="O117" s="3">
        <v>0</v>
      </c>
      <c r="P117" s="3">
        <v>5</v>
      </c>
      <c r="Q117" s="3">
        <v>10</v>
      </c>
      <c r="R117" s="3">
        <v>5</v>
      </c>
      <c r="S117" s="3">
        <v>10</v>
      </c>
      <c r="T117" s="3">
        <v>5</v>
      </c>
      <c r="U117" s="3">
        <v>4</v>
      </c>
      <c r="V117" s="4" t="s">
        <v>39</v>
      </c>
      <c r="W117" s="4" t="s">
        <v>45</v>
      </c>
    </row>
    <row r="118" spans="1:23" ht="13.2" x14ac:dyDescent="0.25">
      <c r="A118" s="10">
        <v>117</v>
      </c>
      <c r="B118" s="2">
        <v>43544.627762511576</v>
      </c>
      <c r="C118" s="3" t="s">
        <v>24</v>
      </c>
      <c r="D118" s="3" t="s">
        <v>24</v>
      </c>
      <c r="E118" s="3" t="s">
        <v>24</v>
      </c>
      <c r="F118" s="3" t="s">
        <v>26</v>
      </c>
      <c r="G118" s="3" t="s">
        <v>26</v>
      </c>
      <c r="H118" s="3" t="s">
        <v>24</v>
      </c>
      <c r="I118" s="3" t="s">
        <v>29</v>
      </c>
      <c r="J118" s="3">
        <v>0</v>
      </c>
      <c r="K118" s="3" t="s">
        <v>37</v>
      </c>
      <c r="L118" s="3">
        <v>30</v>
      </c>
      <c r="M118" s="3">
        <v>20</v>
      </c>
      <c r="N118" s="12" t="s">
        <v>48</v>
      </c>
      <c r="O118" s="3">
        <v>10</v>
      </c>
      <c r="P118" s="3">
        <v>5</v>
      </c>
      <c r="Q118" s="3">
        <v>10</v>
      </c>
      <c r="R118" s="3">
        <v>5</v>
      </c>
      <c r="S118" s="3">
        <v>10</v>
      </c>
      <c r="T118" s="3">
        <v>5</v>
      </c>
      <c r="U118" s="3">
        <v>5</v>
      </c>
      <c r="V118" s="4" t="s">
        <v>40</v>
      </c>
      <c r="W118" s="4" t="s">
        <v>45</v>
      </c>
    </row>
    <row r="119" spans="1:23" ht="13.2" x14ac:dyDescent="0.25">
      <c r="A119" s="10">
        <v>118</v>
      </c>
      <c r="B119" s="2">
        <v>43544.630310115739</v>
      </c>
      <c r="C119" s="3" t="s">
        <v>25</v>
      </c>
      <c r="D119" s="3" t="s">
        <v>23</v>
      </c>
      <c r="E119" s="3" t="s">
        <v>25</v>
      </c>
      <c r="F119" s="3" t="s">
        <v>25</v>
      </c>
      <c r="G119" s="3" t="s">
        <v>24</v>
      </c>
      <c r="H119" s="3" t="s">
        <v>24</v>
      </c>
      <c r="I119" s="3" t="s">
        <v>29</v>
      </c>
      <c r="J119" s="3">
        <v>1</v>
      </c>
      <c r="K119" s="3" t="s">
        <v>37</v>
      </c>
      <c r="L119" s="3">
        <v>15</v>
      </c>
      <c r="M119" s="3">
        <v>8</v>
      </c>
      <c r="N119" s="12" t="s">
        <v>47</v>
      </c>
      <c r="O119" s="3">
        <v>0</v>
      </c>
      <c r="P119" s="3">
        <v>0</v>
      </c>
      <c r="Q119" s="3">
        <v>0</v>
      </c>
      <c r="R119" s="3">
        <v>5</v>
      </c>
      <c r="S119" s="3">
        <v>0</v>
      </c>
      <c r="T119" s="3">
        <v>5</v>
      </c>
      <c r="U119" s="3">
        <v>4</v>
      </c>
      <c r="V119" s="4" t="s">
        <v>40</v>
      </c>
      <c r="W119" s="4" t="s">
        <v>44</v>
      </c>
    </row>
    <row r="120" spans="1:23" ht="13.2" x14ac:dyDescent="0.25">
      <c r="A120" s="10">
        <v>119</v>
      </c>
      <c r="B120" s="2">
        <v>43544.632260960643</v>
      </c>
      <c r="C120" s="3" t="s">
        <v>25</v>
      </c>
      <c r="D120" s="3" t="s">
        <v>25</v>
      </c>
      <c r="E120" s="3" t="s">
        <v>26</v>
      </c>
      <c r="F120" s="3" t="s">
        <v>26</v>
      </c>
      <c r="G120" s="3" t="s">
        <v>25</v>
      </c>
      <c r="H120" s="3" t="s">
        <v>24</v>
      </c>
      <c r="I120" s="3" t="s">
        <v>28</v>
      </c>
      <c r="J120" s="3">
        <v>0</v>
      </c>
      <c r="K120" s="3" t="s">
        <v>36</v>
      </c>
      <c r="L120" s="3">
        <v>10</v>
      </c>
      <c r="M120" s="3">
        <v>10</v>
      </c>
      <c r="N120" s="12" t="s">
        <v>47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</v>
      </c>
      <c r="V120" s="4" t="s">
        <v>39</v>
      </c>
      <c r="W120" s="4" t="s">
        <v>44</v>
      </c>
    </row>
    <row r="121" spans="1:23" ht="13.2" x14ac:dyDescent="0.25">
      <c r="A121" s="10">
        <v>120</v>
      </c>
      <c r="B121" s="2">
        <v>43544.639142986111</v>
      </c>
      <c r="C121" s="3" t="s">
        <v>24</v>
      </c>
      <c r="D121" s="3" t="s">
        <v>23</v>
      </c>
      <c r="E121" s="3" t="s">
        <v>24</v>
      </c>
      <c r="F121" s="3" t="s">
        <v>25</v>
      </c>
      <c r="G121" s="3" t="s">
        <v>27</v>
      </c>
      <c r="H121" s="3" t="s">
        <v>25</v>
      </c>
      <c r="I121" s="3" t="s">
        <v>32</v>
      </c>
      <c r="J121" s="3">
        <v>0</v>
      </c>
      <c r="K121" s="3" t="s">
        <v>38</v>
      </c>
      <c r="L121" s="3">
        <v>25</v>
      </c>
      <c r="M121" s="3">
        <v>20</v>
      </c>
      <c r="N121" s="12" t="s">
        <v>50</v>
      </c>
      <c r="O121" s="3">
        <v>10</v>
      </c>
      <c r="P121" s="3">
        <v>5</v>
      </c>
      <c r="Q121" s="3">
        <v>10</v>
      </c>
      <c r="R121" s="3">
        <v>5</v>
      </c>
      <c r="S121" s="3">
        <v>10</v>
      </c>
      <c r="T121" s="3">
        <v>5</v>
      </c>
      <c r="U121" s="3">
        <v>3</v>
      </c>
      <c r="V121" s="4" t="s">
        <v>42</v>
      </c>
      <c r="W121" s="4" t="s">
        <v>44</v>
      </c>
    </row>
    <row r="122" spans="1:23" ht="13.2" x14ac:dyDescent="0.25">
      <c r="A122" s="10">
        <v>121</v>
      </c>
      <c r="B122" s="2">
        <v>43544.638197118053</v>
      </c>
      <c r="C122" s="3" t="s">
        <v>25</v>
      </c>
      <c r="D122" s="3" t="s">
        <v>24</v>
      </c>
      <c r="E122" s="3" t="s">
        <v>24</v>
      </c>
      <c r="F122" s="3" t="s">
        <v>26</v>
      </c>
      <c r="G122" s="3" t="s">
        <v>26</v>
      </c>
      <c r="H122" s="3" t="s">
        <v>25</v>
      </c>
      <c r="I122" s="3" t="s">
        <v>29</v>
      </c>
      <c r="J122" s="3">
        <v>0</v>
      </c>
      <c r="K122" s="3" t="s">
        <v>36</v>
      </c>
      <c r="L122" s="3">
        <v>8</v>
      </c>
      <c r="M122" s="3">
        <v>5</v>
      </c>
      <c r="N122" s="12" t="s">
        <v>47</v>
      </c>
      <c r="O122" s="3">
        <v>0</v>
      </c>
      <c r="P122" s="3">
        <v>0</v>
      </c>
      <c r="Q122" s="3">
        <v>0</v>
      </c>
      <c r="R122" s="3">
        <v>5</v>
      </c>
      <c r="S122" s="3">
        <v>0</v>
      </c>
      <c r="T122" s="3">
        <v>5</v>
      </c>
      <c r="U122" s="3">
        <v>4</v>
      </c>
      <c r="V122" s="4" t="s">
        <v>40</v>
      </c>
      <c r="W122" s="4" t="s">
        <v>45</v>
      </c>
    </row>
    <row r="123" spans="1:23" ht="13.2" x14ac:dyDescent="0.25">
      <c r="A123" s="10">
        <v>122</v>
      </c>
      <c r="B123" s="2">
        <v>43544.643915613429</v>
      </c>
      <c r="C123" s="3" t="s">
        <v>24</v>
      </c>
      <c r="D123" s="3" t="s">
        <v>23</v>
      </c>
      <c r="E123" s="3" t="s">
        <v>23</v>
      </c>
      <c r="F123" s="3" t="s">
        <v>25</v>
      </c>
      <c r="G123" s="3" t="s">
        <v>25</v>
      </c>
      <c r="H123" s="3" t="s">
        <v>24</v>
      </c>
      <c r="I123" s="3" t="s">
        <v>32</v>
      </c>
      <c r="J123" s="3">
        <v>0</v>
      </c>
      <c r="K123" s="3" t="s">
        <v>38</v>
      </c>
      <c r="L123" s="3">
        <v>17</v>
      </c>
      <c r="M123" s="7"/>
      <c r="N123" s="12" t="s">
        <v>46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5</v>
      </c>
      <c r="U123" s="3">
        <v>3</v>
      </c>
      <c r="V123" s="4" t="s">
        <v>41</v>
      </c>
      <c r="W123" s="4" t="s">
        <v>44</v>
      </c>
    </row>
    <row r="124" spans="1:23" ht="13.2" x14ac:dyDescent="0.25">
      <c r="A124" s="10">
        <v>123</v>
      </c>
      <c r="B124" s="2">
        <v>43544.64227704861</v>
      </c>
      <c r="C124" s="3" t="s">
        <v>25</v>
      </c>
      <c r="D124" s="3" t="s">
        <v>24</v>
      </c>
      <c r="E124" s="3" t="s">
        <v>26</v>
      </c>
      <c r="F124" s="3" t="s">
        <v>26</v>
      </c>
      <c r="G124" s="3" t="s">
        <v>24</v>
      </c>
      <c r="H124" s="3" t="s">
        <v>23</v>
      </c>
      <c r="I124" s="3" t="s">
        <v>31</v>
      </c>
      <c r="J124" s="3">
        <v>0</v>
      </c>
      <c r="K124" s="3" t="s">
        <v>37</v>
      </c>
      <c r="L124" s="3">
        <v>12</v>
      </c>
      <c r="M124" s="3">
        <v>10</v>
      </c>
      <c r="N124" s="12" t="s">
        <v>47</v>
      </c>
      <c r="O124" s="3">
        <v>0</v>
      </c>
      <c r="P124" s="3">
        <v>0</v>
      </c>
      <c r="Q124" s="3">
        <v>10</v>
      </c>
      <c r="R124" s="3">
        <v>5</v>
      </c>
      <c r="S124" s="3">
        <v>10</v>
      </c>
      <c r="T124" s="3">
        <v>5</v>
      </c>
      <c r="U124" s="3">
        <v>5</v>
      </c>
      <c r="V124" s="4" t="s">
        <v>39</v>
      </c>
      <c r="W124" s="4" t="s">
        <v>44</v>
      </c>
    </row>
    <row r="125" spans="1:23" ht="13.2" x14ac:dyDescent="0.25">
      <c r="A125" s="10">
        <v>124</v>
      </c>
      <c r="B125" s="2">
        <v>43544.646885509261</v>
      </c>
      <c r="C125" s="3" t="s">
        <v>27</v>
      </c>
      <c r="D125" s="3" t="s">
        <v>25</v>
      </c>
      <c r="E125" s="3" t="s">
        <v>27</v>
      </c>
      <c r="F125" s="3" t="s">
        <v>26</v>
      </c>
      <c r="G125" s="3" t="s">
        <v>24</v>
      </c>
      <c r="H125" s="3" t="s">
        <v>24</v>
      </c>
      <c r="I125" s="3" t="s">
        <v>32</v>
      </c>
      <c r="J125" s="3">
        <v>1</v>
      </c>
      <c r="K125" s="3" t="s">
        <v>36</v>
      </c>
      <c r="L125" s="3">
        <v>8</v>
      </c>
      <c r="M125" s="3">
        <v>5</v>
      </c>
      <c r="N125" s="12" t="s">
        <v>47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4</v>
      </c>
      <c r="V125" s="4" t="s">
        <v>39</v>
      </c>
      <c r="W125" s="4" t="s">
        <v>44</v>
      </c>
    </row>
    <row r="126" spans="1:23" ht="13.2" x14ac:dyDescent="0.25">
      <c r="A126" s="10">
        <v>125</v>
      </c>
      <c r="B126" s="2">
        <v>43544.65055982639</v>
      </c>
      <c r="C126" s="3" t="s">
        <v>25</v>
      </c>
      <c r="D126" s="3" t="s">
        <v>23</v>
      </c>
      <c r="E126" s="3" t="s">
        <v>26</v>
      </c>
      <c r="F126" s="3" t="s">
        <v>26</v>
      </c>
      <c r="G126" s="3" t="s">
        <v>26</v>
      </c>
      <c r="H126" s="3" t="s">
        <v>24</v>
      </c>
      <c r="I126" s="3" t="s">
        <v>32</v>
      </c>
      <c r="J126" s="3">
        <v>0</v>
      </c>
      <c r="K126" s="3" t="s">
        <v>36</v>
      </c>
      <c r="L126" s="3">
        <v>10</v>
      </c>
      <c r="M126" s="3">
        <v>10</v>
      </c>
      <c r="N126" s="12" t="s">
        <v>47</v>
      </c>
      <c r="O126" s="3">
        <v>0</v>
      </c>
      <c r="P126" s="3">
        <v>5</v>
      </c>
      <c r="Q126" s="3">
        <v>0</v>
      </c>
      <c r="R126" s="3">
        <v>5</v>
      </c>
      <c r="S126" s="3">
        <v>0</v>
      </c>
      <c r="T126" s="3">
        <v>5</v>
      </c>
      <c r="U126" s="3">
        <v>3</v>
      </c>
      <c r="V126" s="4" t="s">
        <v>40</v>
      </c>
      <c r="W126" s="4" t="s">
        <v>44</v>
      </c>
    </row>
    <row r="127" spans="1:23" ht="13.2" x14ac:dyDescent="0.25">
      <c r="A127" s="10">
        <v>126</v>
      </c>
      <c r="B127" s="2">
        <v>43544.657395659728</v>
      </c>
      <c r="C127" s="3" t="s">
        <v>24</v>
      </c>
      <c r="D127" s="3" t="s">
        <v>23</v>
      </c>
      <c r="E127" s="3" t="s">
        <v>24</v>
      </c>
      <c r="F127" s="3" t="s">
        <v>25</v>
      </c>
      <c r="G127" s="3" t="s">
        <v>26</v>
      </c>
      <c r="H127" s="3" t="s">
        <v>26</v>
      </c>
      <c r="I127" s="3" t="s">
        <v>29</v>
      </c>
      <c r="J127" s="3">
        <v>0</v>
      </c>
      <c r="K127" s="3" t="s">
        <v>37</v>
      </c>
      <c r="L127" s="3">
        <v>45</v>
      </c>
      <c r="M127" s="6">
        <v>11</v>
      </c>
      <c r="N127" s="12" t="s">
        <v>46</v>
      </c>
      <c r="O127" s="3">
        <v>10</v>
      </c>
      <c r="P127" s="3">
        <v>5</v>
      </c>
      <c r="Q127" s="3">
        <v>10</v>
      </c>
      <c r="R127" s="3">
        <v>5</v>
      </c>
      <c r="S127" s="3">
        <v>10</v>
      </c>
      <c r="T127" s="3">
        <v>5</v>
      </c>
      <c r="U127" s="3">
        <v>4</v>
      </c>
      <c r="V127" s="4" t="s">
        <v>41</v>
      </c>
      <c r="W127" s="4" t="s">
        <v>45</v>
      </c>
    </row>
    <row r="128" spans="1:23" ht="13.2" x14ac:dyDescent="0.25">
      <c r="A128" s="10">
        <v>127</v>
      </c>
      <c r="B128" s="2">
        <v>43544.661286678238</v>
      </c>
      <c r="C128" s="3" t="s">
        <v>25</v>
      </c>
      <c r="D128" s="3" t="s">
        <v>23</v>
      </c>
      <c r="E128" s="3" t="s">
        <v>26</v>
      </c>
      <c r="F128" s="3" t="s">
        <v>25</v>
      </c>
      <c r="G128" s="3" t="s">
        <v>26</v>
      </c>
      <c r="H128" s="3" t="s">
        <v>24</v>
      </c>
      <c r="I128" s="3" t="s">
        <v>31</v>
      </c>
      <c r="J128" s="3">
        <v>0</v>
      </c>
      <c r="K128" s="3" t="s">
        <v>36</v>
      </c>
      <c r="L128" s="3">
        <v>15</v>
      </c>
      <c r="M128" s="3">
        <v>8</v>
      </c>
      <c r="N128" s="12" t="s">
        <v>48</v>
      </c>
      <c r="O128" s="3">
        <v>0</v>
      </c>
      <c r="P128" s="3">
        <v>0</v>
      </c>
      <c r="Q128" s="3">
        <v>10</v>
      </c>
      <c r="R128" s="3">
        <v>5</v>
      </c>
      <c r="S128" s="3">
        <v>10</v>
      </c>
      <c r="T128" s="3">
        <v>5</v>
      </c>
      <c r="U128" s="3">
        <v>5</v>
      </c>
      <c r="V128" s="4" t="s">
        <v>39</v>
      </c>
      <c r="W128" s="4" t="s">
        <v>44</v>
      </c>
    </row>
    <row r="129" spans="1:23" ht="13.2" x14ac:dyDescent="0.25">
      <c r="A129" s="10">
        <v>128</v>
      </c>
      <c r="B129" s="2">
        <v>43544.665733923612</v>
      </c>
      <c r="C129" s="3" t="s">
        <v>26</v>
      </c>
      <c r="D129" s="3" t="s">
        <v>24</v>
      </c>
      <c r="E129" s="3" t="s">
        <v>26</v>
      </c>
      <c r="F129" s="3" t="s">
        <v>27</v>
      </c>
      <c r="G129" s="3" t="s">
        <v>26</v>
      </c>
      <c r="H129" s="3" t="s">
        <v>24</v>
      </c>
      <c r="I129" s="3" t="s">
        <v>31</v>
      </c>
      <c r="J129" s="3">
        <v>0</v>
      </c>
      <c r="K129" s="3" t="s">
        <v>37</v>
      </c>
      <c r="L129" s="3">
        <v>20</v>
      </c>
      <c r="M129" s="3">
        <v>10</v>
      </c>
      <c r="N129" s="12" t="s">
        <v>47</v>
      </c>
      <c r="O129" s="3">
        <v>0</v>
      </c>
      <c r="P129" s="3">
        <v>0</v>
      </c>
      <c r="Q129" s="3">
        <v>0</v>
      </c>
      <c r="R129" s="3">
        <v>5</v>
      </c>
      <c r="S129" s="3">
        <v>0</v>
      </c>
      <c r="T129" s="3">
        <v>5</v>
      </c>
      <c r="U129" s="3">
        <v>5</v>
      </c>
      <c r="V129" s="4" t="s">
        <v>39</v>
      </c>
      <c r="W129" s="4" t="s">
        <v>45</v>
      </c>
    </row>
    <row r="130" spans="1:23" ht="13.2" x14ac:dyDescent="0.25">
      <c r="A130" s="10">
        <v>129</v>
      </c>
      <c r="B130" s="2">
        <v>43550.411150474538</v>
      </c>
      <c r="C130" s="3" t="s">
        <v>25</v>
      </c>
      <c r="D130" s="3" t="s">
        <v>23</v>
      </c>
      <c r="E130" s="3" t="s">
        <v>25</v>
      </c>
      <c r="F130" s="3" t="s">
        <v>25</v>
      </c>
      <c r="G130" s="3" t="s">
        <v>25</v>
      </c>
      <c r="H130" s="3" t="s">
        <v>24</v>
      </c>
      <c r="I130" s="3" t="s">
        <v>33</v>
      </c>
      <c r="J130" s="3">
        <v>1</v>
      </c>
      <c r="K130" s="3" t="s">
        <v>35</v>
      </c>
      <c r="L130" s="3">
        <v>40</v>
      </c>
      <c r="M130" s="3">
        <v>15</v>
      </c>
      <c r="N130" s="12" t="s">
        <v>46</v>
      </c>
      <c r="O130" s="3">
        <v>10</v>
      </c>
      <c r="P130" s="3">
        <v>5</v>
      </c>
      <c r="Q130" s="3">
        <v>10</v>
      </c>
      <c r="R130" s="3">
        <v>5</v>
      </c>
      <c r="S130" s="3">
        <v>10</v>
      </c>
      <c r="T130" s="3">
        <v>5</v>
      </c>
      <c r="U130" s="3">
        <v>4</v>
      </c>
      <c r="V130" s="4" t="s">
        <v>40</v>
      </c>
      <c r="W130" s="4" t="s">
        <v>45</v>
      </c>
    </row>
    <row r="131" spans="1:23" ht="13.2" x14ac:dyDescent="0.25">
      <c r="A131" s="10">
        <v>130</v>
      </c>
      <c r="B131" s="2">
        <v>43550.414752314813</v>
      </c>
      <c r="C131" s="3" t="s">
        <v>26</v>
      </c>
      <c r="D131" s="3" t="s">
        <v>24</v>
      </c>
      <c r="E131" s="3" t="s">
        <v>26</v>
      </c>
      <c r="F131" s="3" t="s">
        <v>24</v>
      </c>
      <c r="G131" s="3" t="s">
        <v>25</v>
      </c>
      <c r="H131" s="3" t="s">
        <v>23</v>
      </c>
      <c r="I131" s="3" t="s">
        <v>29</v>
      </c>
      <c r="J131" s="3">
        <v>0</v>
      </c>
      <c r="K131" s="3" t="s">
        <v>37</v>
      </c>
      <c r="L131" s="3">
        <v>10</v>
      </c>
      <c r="M131" s="3">
        <v>20</v>
      </c>
      <c r="N131" s="12" t="s">
        <v>46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4</v>
      </c>
      <c r="V131" s="4" t="s">
        <v>40</v>
      </c>
      <c r="W131" s="4" t="s">
        <v>45</v>
      </c>
    </row>
    <row r="132" spans="1:23" ht="13.2" x14ac:dyDescent="0.25">
      <c r="A132" s="10">
        <v>131</v>
      </c>
      <c r="B132" s="2">
        <v>43550.417250868057</v>
      </c>
      <c r="C132" s="3" t="s">
        <v>25</v>
      </c>
      <c r="D132" s="3" t="s">
        <v>24</v>
      </c>
      <c r="E132" s="3" t="s">
        <v>25</v>
      </c>
      <c r="F132" s="3" t="s">
        <v>26</v>
      </c>
      <c r="G132" s="3" t="s">
        <v>25</v>
      </c>
      <c r="H132" s="3" t="s">
        <v>24</v>
      </c>
      <c r="I132" s="3" t="s">
        <v>30</v>
      </c>
      <c r="J132" s="3">
        <v>1</v>
      </c>
      <c r="K132" s="3" t="s">
        <v>36</v>
      </c>
      <c r="L132" s="3">
        <v>15</v>
      </c>
      <c r="M132" s="3">
        <v>10</v>
      </c>
      <c r="N132" s="12" t="s">
        <v>46</v>
      </c>
      <c r="O132" s="3">
        <v>0</v>
      </c>
      <c r="P132" s="3">
        <v>0</v>
      </c>
      <c r="Q132" s="3">
        <v>0</v>
      </c>
      <c r="R132" s="3">
        <v>5</v>
      </c>
      <c r="S132" s="3">
        <v>0</v>
      </c>
      <c r="T132" s="3">
        <v>5</v>
      </c>
      <c r="U132" s="3">
        <v>3</v>
      </c>
      <c r="V132" s="4" t="s">
        <v>39</v>
      </c>
      <c r="W132" s="4" t="s">
        <v>44</v>
      </c>
    </row>
    <row r="133" spans="1:23" ht="13.2" x14ac:dyDescent="0.25">
      <c r="A133" s="10">
        <v>132</v>
      </c>
      <c r="B133" s="2">
        <v>43550.426933842595</v>
      </c>
      <c r="C133" s="3" t="s">
        <v>24</v>
      </c>
      <c r="D133" s="3" t="s">
        <v>23</v>
      </c>
      <c r="E133" s="3" t="s">
        <v>24</v>
      </c>
      <c r="F133" s="3" t="s">
        <v>25</v>
      </c>
      <c r="G133" s="3" t="s">
        <v>27</v>
      </c>
      <c r="H133" s="3" t="s">
        <v>25</v>
      </c>
      <c r="I133" s="3" t="s">
        <v>34</v>
      </c>
      <c r="J133" s="3">
        <v>0</v>
      </c>
      <c r="K133" s="3" t="s">
        <v>35</v>
      </c>
      <c r="L133" s="3">
        <v>20</v>
      </c>
      <c r="M133" s="3">
        <v>15</v>
      </c>
      <c r="N133" s="12" t="s">
        <v>46</v>
      </c>
      <c r="O133" s="3">
        <v>10</v>
      </c>
      <c r="P133" s="3">
        <v>5</v>
      </c>
      <c r="Q133" s="3">
        <v>10</v>
      </c>
      <c r="R133" s="3">
        <v>5</v>
      </c>
      <c r="S133" s="3">
        <v>10</v>
      </c>
      <c r="T133" s="3">
        <v>5</v>
      </c>
      <c r="U133" s="3">
        <v>3</v>
      </c>
      <c r="V133" s="4" t="s">
        <v>43</v>
      </c>
      <c r="W133" s="4" t="s">
        <v>45</v>
      </c>
    </row>
    <row r="134" spans="1:23" ht="13.2" x14ac:dyDescent="0.25">
      <c r="A134" s="10">
        <v>133</v>
      </c>
      <c r="B134" s="2">
        <v>43550.43342825232</v>
      </c>
      <c r="C134" s="3" t="s">
        <v>25</v>
      </c>
      <c r="D134" s="3" t="s">
        <v>23</v>
      </c>
      <c r="E134" s="3" t="s">
        <v>26</v>
      </c>
      <c r="F134" s="3" t="s">
        <v>26</v>
      </c>
      <c r="G134" s="3" t="s">
        <v>25</v>
      </c>
      <c r="H134" s="3" t="s">
        <v>24</v>
      </c>
      <c r="I134" s="3" t="s">
        <v>32</v>
      </c>
      <c r="J134" s="3">
        <v>0</v>
      </c>
      <c r="K134" s="3" t="s">
        <v>36</v>
      </c>
      <c r="L134" s="3">
        <v>25</v>
      </c>
      <c r="M134" s="7">
        <v>12</v>
      </c>
      <c r="N134" s="12" t="s">
        <v>46</v>
      </c>
      <c r="O134" s="3">
        <v>0</v>
      </c>
      <c r="P134" s="3">
        <v>0</v>
      </c>
      <c r="Q134" s="3">
        <v>10</v>
      </c>
      <c r="R134" s="3">
        <v>5</v>
      </c>
      <c r="S134" s="3">
        <v>10</v>
      </c>
      <c r="T134" s="3">
        <v>5</v>
      </c>
      <c r="U134" s="3">
        <v>4</v>
      </c>
      <c r="V134" s="4" t="s">
        <v>41</v>
      </c>
      <c r="W134" s="4" t="s">
        <v>44</v>
      </c>
    </row>
    <row r="135" spans="1:23" ht="13.2" x14ac:dyDescent="0.25">
      <c r="A135" s="10">
        <v>134</v>
      </c>
      <c r="B135" s="2">
        <v>43550.436866516204</v>
      </c>
      <c r="C135" s="3" t="s">
        <v>26</v>
      </c>
      <c r="D135" s="3" t="s">
        <v>24</v>
      </c>
      <c r="E135" s="3" t="s">
        <v>24</v>
      </c>
      <c r="F135" s="3" t="s">
        <v>25</v>
      </c>
      <c r="G135" s="3" t="s">
        <v>25</v>
      </c>
      <c r="H135" s="3" t="s">
        <v>24</v>
      </c>
      <c r="I135" s="3" t="s">
        <v>32</v>
      </c>
      <c r="J135" s="3">
        <v>1</v>
      </c>
      <c r="K135" s="3" t="s">
        <v>38</v>
      </c>
      <c r="L135" s="3">
        <v>20</v>
      </c>
      <c r="M135" s="3">
        <v>20</v>
      </c>
      <c r="N135" s="12" t="s">
        <v>46</v>
      </c>
      <c r="O135" s="3">
        <v>0</v>
      </c>
      <c r="P135" s="3">
        <v>5</v>
      </c>
      <c r="Q135" s="3">
        <v>10</v>
      </c>
      <c r="R135" s="3">
        <v>5</v>
      </c>
      <c r="S135" s="3">
        <v>10</v>
      </c>
      <c r="T135" s="3">
        <v>5</v>
      </c>
      <c r="U135" s="3">
        <v>4</v>
      </c>
      <c r="V135" s="4" t="s">
        <v>41</v>
      </c>
      <c r="W135" s="4" t="s">
        <v>44</v>
      </c>
    </row>
    <row r="136" spans="1:23" ht="13.2" x14ac:dyDescent="0.25">
      <c r="A136" s="10">
        <v>135</v>
      </c>
      <c r="B136" s="2">
        <v>43550.441037384255</v>
      </c>
      <c r="C136" s="3" t="s">
        <v>25</v>
      </c>
      <c r="D136" s="3" t="s">
        <v>23</v>
      </c>
      <c r="E136" s="3" t="s">
        <v>24</v>
      </c>
      <c r="F136" s="3" t="s">
        <v>26</v>
      </c>
      <c r="G136" s="3" t="s">
        <v>25</v>
      </c>
      <c r="H136" s="3" t="s">
        <v>23</v>
      </c>
      <c r="I136" s="3" t="s">
        <v>32</v>
      </c>
      <c r="J136" s="3">
        <v>0</v>
      </c>
      <c r="K136" s="3" t="s">
        <v>38</v>
      </c>
      <c r="L136" s="3">
        <v>20</v>
      </c>
      <c r="M136" s="3">
        <v>20</v>
      </c>
      <c r="N136" s="12" t="s">
        <v>47</v>
      </c>
      <c r="O136" s="3">
        <v>0</v>
      </c>
      <c r="P136" s="3">
        <v>0</v>
      </c>
      <c r="Q136" s="3">
        <v>0</v>
      </c>
      <c r="R136" s="3">
        <v>5</v>
      </c>
      <c r="S136" s="3">
        <v>0</v>
      </c>
      <c r="T136" s="3">
        <v>5</v>
      </c>
      <c r="U136" s="3">
        <v>5</v>
      </c>
      <c r="V136" s="4" t="s">
        <v>40</v>
      </c>
      <c r="W136" s="4" t="s">
        <v>44</v>
      </c>
    </row>
    <row r="137" spans="1:23" ht="13.2" x14ac:dyDescent="0.25">
      <c r="A137" s="10">
        <v>136</v>
      </c>
      <c r="B137" s="2">
        <v>43550.44770355324</v>
      </c>
      <c r="C137" s="3" t="s">
        <v>24</v>
      </c>
      <c r="D137" s="3" t="s">
        <v>23</v>
      </c>
      <c r="E137" s="3" t="s">
        <v>24</v>
      </c>
      <c r="F137" s="3" t="s">
        <v>26</v>
      </c>
      <c r="G137" s="3" t="s">
        <v>25</v>
      </c>
      <c r="H137" s="3" t="s">
        <v>23</v>
      </c>
      <c r="I137" s="3" t="s">
        <v>34</v>
      </c>
      <c r="J137" s="3">
        <v>0</v>
      </c>
      <c r="K137" s="3" t="s">
        <v>35</v>
      </c>
      <c r="L137" s="3">
        <v>17</v>
      </c>
      <c r="M137" s="3">
        <v>15</v>
      </c>
      <c r="N137" s="12" t="s">
        <v>46</v>
      </c>
      <c r="O137" s="3">
        <v>0</v>
      </c>
      <c r="P137" s="3">
        <v>5</v>
      </c>
      <c r="Q137" s="3">
        <v>10</v>
      </c>
      <c r="R137" s="3">
        <v>5</v>
      </c>
      <c r="S137" s="3">
        <v>10</v>
      </c>
      <c r="T137" s="3">
        <v>5</v>
      </c>
      <c r="U137" s="3">
        <v>5</v>
      </c>
      <c r="V137" s="4" t="s">
        <v>40</v>
      </c>
      <c r="W137" s="4" t="s">
        <v>45</v>
      </c>
    </row>
    <row r="138" spans="1:23" ht="13.2" x14ac:dyDescent="0.25">
      <c r="A138" s="10">
        <v>137</v>
      </c>
      <c r="B138" s="2">
        <v>43550.449901898144</v>
      </c>
      <c r="C138" s="3" t="s">
        <v>26</v>
      </c>
      <c r="D138" s="3" t="s">
        <v>24</v>
      </c>
      <c r="E138" s="3" t="s">
        <v>25</v>
      </c>
      <c r="F138" s="3" t="s">
        <v>25</v>
      </c>
      <c r="G138" s="3" t="s">
        <v>24</v>
      </c>
      <c r="H138" s="3" t="s">
        <v>24</v>
      </c>
      <c r="I138" s="3" t="s">
        <v>30</v>
      </c>
      <c r="J138" s="3">
        <v>1</v>
      </c>
      <c r="K138" s="3" t="s">
        <v>36</v>
      </c>
      <c r="L138" s="3">
        <v>10</v>
      </c>
      <c r="M138" s="3">
        <v>10</v>
      </c>
      <c r="N138" s="12" t="s">
        <v>46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4</v>
      </c>
      <c r="V138" s="4" t="s">
        <v>39</v>
      </c>
      <c r="W138" s="4" t="s">
        <v>44</v>
      </c>
    </row>
    <row r="139" spans="1:23" ht="13.2" x14ac:dyDescent="0.25">
      <c r="A139" s="10">
        <v>138</v>
      </c>
      <c r="B139" s="2">
        <v>43550.453452303242</v>
      </c>
      <c r="C139" s="3" t="s">
        <v>24</v>
      </c>
      <c r="D139" s="3" t="s">
        <v>23</v>
      </c>
      <c r="E139" s="3" t="s">
        <v>24</v>
      </c>
      <c r="F139" s="3" t="s">
        <v>24</v>
      </c>
      <c r="G139" s="3" t="s">
        <v>26</v>
      </c>
      <c r="H139" s="3" t="s">
        <v>25</v>
      </c>
      <c r="I139" s="3" t="s">
        <v>34</v>
      </c>
      <c r="J139" s="3">
        <v>0</v>
      </c>
      <c r="K139" s="3" t="s">
        <v>35</v>
      </c>
      <c r="L139" s="3">
        <v>25</v>
      </c>
      <c r="M139" s="3">
        <v>20</v>
      </c>
      <c r="N139" s="12" t="s">
        <v>46</v>
      </c>
      <c r="O139" s="3">
        <v>10</v>
      </c>
      <c r="P139" s="3">
        <v>5</v>
      </c>
      <c r="Q139" s="3">
        <v>10</v>
      </c>
      <c r="R139" s="3">
        <v>5</v>
      </c>
      <c r="S139" s="3">
        <v>10</v>
      </c>
      <c r="T139" s="3">
        <v>5</v>
      </c>
      <c r="U139" s="3">
        <v>4</v>
      </c>
      <c r="V139" s="4" t="s">
        <v>43</v>
      </c>
      <c r="W139" s="4" t="s">
        <v>44</v>
      </c>
    </row>
    <row r="140" spans="1:23" ht="13.2" x14ac:dyDescent="0.25">
      <c r="A140" s="10">
        <v>139</v>
      </c>
      <c r="B140" s="2">
        <v>43550.458535162034</v>
      </c>
      <c r="C140" s="3" t="s">
        <v>25</v>
      </c>
      <c r="D140" s="3" t="s">
        <v>24</v>
      </c>
      <c r="E140" s="3" t="s">
        <v>25</v>
      </c>
      <c r="F140" s="3" t="s">
        <v>25</v>
      </c>
      <c r="G140" s="3" t="s">
        <v>25</v>
      </c>
      <c r="H140" s="3" t="s">
        <v>25</v>
      </c>
      <c r="I140" s="3" t="s">
        <v>33</v>
      </c>
      <c r="J140" s="3">
        <v>1</v>
      </c>
      <c r="K140" s="3" t="s">
        <v>36</v>
      </c>
      <c r="L140" s="3">
        <v>20</v>
      </c>
      <c r="M140" s="3">
        <v>10</v>
      </c>
      <c r="N140" s="12" t="s">
        <v>46</v>
      </c>
      <c r="O140" s="3">
        <v>0</v>
      </c>
      <c r="P140" s="3">
        <v>0</v>
      </c>
      <c r="Q140" s="3">
        <v>10</v>
      </c>
      <c r="R140" s="3">
        <v>5</v>
      </c>
      <c r="S140" s="3">
        <v>10</v>
      </c>
      <c r="T140" s="3">
        <v>5</v>
      </c>
      <c r="U140" s="3">
        <v>3</v>
      </c>
      <c r="V140" s="4" t="s">
        <v>39</v>
      </c>
      <c r="W140" s="4" t="s">
        <v>45</v>
      </c>
    </row>
    <row r="141" spans="1:23" ht="13.2" x14ac:dyDescent="0.25">
      <c r="A141" s="10">
        <v>140</v>
      </c>
      <c r="B141" s="2">
        <v>43550.469451793979</v>
      </c>
      <c r="C141" s="3" t="s">
        <v>24</v>
      </c>
      <c r="D141" s="3" t="s">
        <v>25</v>
      </c>
      <c r="E141" s="3" t="s">
        <v>25</v>
      </c>
      <c r="F141" s="3" t="s">
        <v>26</v>
      </c>
      <c r="G141" s="3" t="s">
        <v>25</v>
      </c>
      <c r="H141" s="3" t="s">
        <v>24</v>
      </c>
      <c r="I141" s="3" t="s">
        <v>34</v>
      </c>
      <c r="J141" s="3">
        <v>0</v>
      </c>
      <c r="K141" s="3" t="s">
        <v>37</v>
      </c>
      <c r="L141" s="3">
        <v>20</v>
      </c>
      <c r="M141" s="3">
        <v>5</v>
      </c>
      <c r="N141" s="12" t="s">
        <v>46</v>
      </c>
      <c r="O141" s="3">
        <v>0</v>
      </c>
      <c r="P141" s="3">
        <v>0</v>
      </c>
      <c r="Q141" s="3">
        <v>10</v>
      </c>
      <c r="R141" s="3">
        <v>5</v>
      </c>
      <c r="S141" s="3">
        <v>10</v>
      </c>
      <c r="T141" s="3">
        <v>5</v>
      </c>
      <c r="U141" s="3">
        <v>5</v>
      </c>
      <c r="V141" s="4" t="s">
        <v>40</v>
      </c>
      <c r="W141" s="4" t="s">
        <v>45</v>
      </c>
    </row>
    <row r="142" spans="1:23" ht="13.2" x14ac:dyDescent="0.25">
      <c r="A142" s="10">
        <v>141</v>
      </c>
      <c r="B142" s="2">
        <v>43550.472255208333</v>
      </c>
      <c r="C142" s="3" t="s">
        <v>26</v>
      </c>
      <c r="D142" s="3" t="s">
        <v>25</v>
      </c>
      <c r="E142" s="3" t="s">
        <v>26</v>
      </c>
      <c r="F142" s="3" t="s">
        <v>24</v>
      </c>
      <c r="G142" s="3" t="s">
        <v>25</v>
      </c>
      <c r="H142" s="3" t="s">
        <v>24</v>
      </c>
      <c r="I142" s="3" t="s">
        <v>30</v>
      </c>
      <c r="J142" s="3">
        <v>1</v>
      </c>
      <c r="K142" s="3" t="s">
        <v>37</v>
      </c>
      <c r="L142" s="3">
        <v>10</v>
      </c>
      <c r="M142" s="3">
        <v>3</v>
      </c>
      <c r="N142" s="12" t="s">
        <v>47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4</v>
      </c>
      <c r="V142" s="4" t="s">
        <v>39</v>
      </c>
      <c r="W142" s="4" t="s">
        <v>44</v>
      </c>
    </row>
    <row r="143" spans="1:23" ht="13.2" x14ac:dyDescent="0.25">
      <c r="A143" s="10">
        <v>142</v>
      </c>
      <c r="B143" s="2">
        <v>43550.475515752318</v>
      </c>
      <c r="C143" s="3" t="s">
        <v>25</v>
      </c>
      <c r="D143" s="3" t="s">
        <v>24</v>
      </c>
      <c r="E143" s="3" t="s">
        <v>25</v>
      </c>
      <c r="F143" s="3" t="s">
        <v>26</v>
      </c>
      <c r="G143" s="3" t="s">
        <v>26</v>
      </c>
      <c r="H143" s="3" t="s">
        <v>26</v>
      </c>
      <c r="I143" s="3" t="s">
        <v>28</v>
      </c>
      <c r="J143" s="3">
        <v>0</v>
      </c>
      <c r="K143" s="3" t="s">
        <v>37</v>
      </c>
      <c r="L143" s="3">
        <v>20</v>
      </c>
      <c r="M143" s="3">
        <v>5</v>
      </c>
      <c r="N143" s="12" t="s">
        <v>47</v>
      </c>
      <c r="O143" s="3">
        <v>0</v>
      </c>
      <c r="P143" s="3">
        <v>5</v>
      </c>
      <c r="Q143" s="3">
        <v>0</v>
      </c>
      <c r="R143" s="3">
        <v>5</v>
      </c>
      <c r="S143" s="3">
        <v>0</v>
      </c>
      <c r="T143" s="3">
        <v>5</v>
      </c>
      <c r="U143" s="3">
        <v>4</v>
      </c>
      <c r="V143" s="4" t="s">
        <v>39</v>
      </c>
      <c r="W143" s="4" t="s">
        <v>45</v>
      </c>
    </row>
    <row r="144" spans="1:23" ht="13.2" x14ac:dyDescent="0.25">
      <c r="A144" s="10">
        <v>143</v>
      </c>
      <c r="B144" s="2">
        <v>43550.477454791668</v>
      </c>
      <c r="C144" s="3" t="s">
        <v>26</v>
      </c>
      <c r="D144" s="3" t="s">
        <v>25</v>
      </c>
      <c r="E144" s="3" t="s">
        <v>26</v>
      </c>
      <c r="F144" s="3" t="s">
        <v>24</v>
      </c>
      <c r="G144" s="3" t="s">
        <v>24</v>
      </c>
      <c r="H144" s="3" t="s">
        <v>23</v>
      </c>
      <c r="I144" s="3" t="s">
        <v>28</v>
      </c>
      <c r="J144" s="3">
        <v>1</v>
      </c>
      <c r="K144" s="3" t="s">
        <v>37</v>
      </c>
      <c r="L144" s="3">
        <v>25</v>
      </c>
      <c r="M144" s="3">
        <v>5</v>
      </c>
      <c r="N144" s="12" t="s">
        <v>47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</v>
      </c>
      <c r="V144" s="4" t="s">
        <v>40</v>
      </c>
      <c r="W144" s="4" t="s">
        <v>45</v>
      </c>
    </row>
    <row r="145" spans="1:23" ht="13.2" x14ac:dyDescent="0.25">
      <c r="A145" s="10">
        <v>144</v>
      </c>
      <c r="B145" s="2">
        <v>43550.479721631942</v>
      </c>
      <c r="C145" s="3" t="s">
        <v>26</v>
      </c>
      <c r="D145" s="3" t="s">
        <v>23</v>
      </c>
      <c r="E145" s="3" t="s">
        <v>26</v>
      </c>
      <c r="F145" s="3" t="s">
        <v>26</v>
      </c>
      <c r="G145" s="3" t="s">
        <v>24</v>
      </c>
      <c r="H145" s="3" t="s">
        <v>24</v>
      </c>
      <c r="I145" s="3" t="s">
        <v>28</v>
      </c>
      <c r="J145" s="3">
        <v>1</v>
      </c>
      <c r="K145" s="3" t="s">
        <v>37</v>
      </c>
      <c r="L145" s="3">
        <v>30</v>
      </c>
      <c r="M145" s="3">
        <v>10</v>
      </c>
      <c r="N145" s="12" t="s">
        <v>47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5</v>
      </c>
      <c r="V145" s="4" t="s">
        <v>40</v>
      </c>
      <c r="W145" s="4" t="s">
        <v>45</v>
      </c>
    </row>
    <row r="146" spans="1:23" ht="13.2" x14ac:dyDescent="0.25">
      <c r="A146" s="10">
        <v>145</v>
      </c>
      <c r="B146" s="2">
        <v>43550.482283483798</v>
      </c>
      <c r="C146" s="3" t="s">
        <v>26</v>
      </c>
      <c r="D146" s="3" t="s">
        <v>25</v>
      </c>
      <c r="E146" s="3" t="s">
        <v>26</v>
      </c>
      <c r="F146" s="3" t="s">
        <v>24</v>
      </c>
      <c r="G146" s="3" t="s">
        <v>25</v>
      </c>
      <c r="H146" s="3" t="s">
        <v>23</v>
      </c>
      <c r="I146" s="3" t="s">
        <v>30</v>
      </c>
      <c r="J146" s="3">
        <v>1</v>
      </c>
      <c r="K146" s="3" t="s">
        <v>37</v>
      </c>
      <c r="L146" s="3">
        <v>30</v>
      </c>
      <c r="M146" s="3">
        <v>10</v>
      </c>
      <c r="N146" s="12" t="s">
        <v>48</v>
      </c>
      <c r="O146" s="3">
        <v>0</v>
      </c>
      <c r="P146" s="3">
        <v>5</v>
      </c>
      <c r="Q146" s="3">
        <v>10</v>
      </c>
      <c r="R146" s="3">
        <v>5</v>
      </c>
      <c r="S146" s="3">
        <v>10</v>
      </c>
      <c r="T146" s="3">
        <v>5</v>
      </c>
      <c r="U146" s="3">
        <v>5</v>
      </c>
      <c r="V146" s="4" t="s">
        <v>39</v>
      </c>
      <c r="W146" s="4" t="s">
        <v>45</v>
      </c>
    </row>
    <row r="147" spans="1:23" ht="13.2" x14ac:dyDescent="0.25">
      <c r="A147" s="10">
        <v>146</v>
      </c>
      <c r="B147" s="2">
        <v>43550.485721990743</v>
      </c>
      <c r="C147" s="3" t="s">
        <v>24</v>
      </c>
      <c r="D147" s="3" t="s">
        <v>23</v>
      </c>
      <c r="E147" s="3" t="s">
        <v>23</v>
      </c>
      <c r="F147" s="3" t="s">
        <v>25</v>
      </c>
      <c r="G147" s="3" t="s">
        <v>26</v>
      </c>
      <c r="H147" s="3" t="s">
        <v>24</v>
      </c>
      <c r="I147" s="3" t="s">
        <v>33</v>
      </c>
      <c r="J147" s="3">
        <v>1</v>
      </c>
      <c r="K147" s="3" t="s">
        <v>38</v>
      </c>
      <c r="L147" s="3">
        <v>20</v>
      </c>
      <c r="M147" s="3">
        <v>10</v>
      </c>
      <c r="N147" s="12" t="s">
        <v>46</v>
      </c>
      <c r="O147" s="3">
        <v>0</v>
      </c>
      <c r="P147" s="3">
        <v>0</v>
      </c>
      <c r="Q147" s="3">
        <v>10</v>
      </c>
      <c r="R147" s="3">
        <v>5</v>
      </c>
      <c r="S147" s="3">
        <v>10</v>
      </c>
      <c r="T147" s="3">
        <v>5</v>
      </c>
      <c r="U147" s="3">
        <v>4</v>
      </c>
      <c r="V147" s="4" t="s">
        <v>41</v>
      </c>
      <c r="W147" s="4" t="s">
        <v>45</v>
      </c>
    </row>
    <row r="148" spans="1:23" ht="13.2" x14ac:dyDescent="0.25">
      <c r="A148" s="10">
        <v>147</v>
      </c>
      <c r="B148" s="2">
        <v>43550.488074143519</v>
      </c>
      <c r="C148" s="3" t="s">
        <v>26</v>
      </c>
      <c r="D148" s="3" t="s">
        <v>25</v>
      </c>
      <c r="E148" s="3" t="s">
        <v>26</v>
      </c>
      <c r="F148" s="3" t="s">
        <v>26</v>
      </c>
      <c r="G148" s="3" t="s">
        <v>24</v>
      </c>
      <c r="H148" s="3" t="s">
        <v>24</v>
      </c>
      <c r="I148" s="3" t="s">
        <v>28</v>
      </c>
      <c r="J148" s="3">
        <v>1</v>
      </c>
      <c r="K148" s="3" t="s">
        <v>37</v>
      </c>
      <c r="L148" s="3">
        <v>15</v>
      </c>
      <c r="M148" s="3">
        <v>4</v>
      </c>
      <c r="N148" s="12" t="s">
        <v>47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4</v>
      </c>
      <c r="V148" s="4" t="s">
        <v>40</v>
      </c>
      <c r="W148" s="4" t="s">
        <v>45</v>
      </c>
    </row>
    <row r="149" spans="1:23" ht="13.2" x14ac:dyDescent="0.25">
      <c r="A149" s="10">
        <v>148</v>
      </c>
      <c r="B149" s="2">
        <v>43550.489806516205</v>
      </c>
      <c r="C149" s="3" t="s">
        <v>26</v>
      </c>
      <c r="D149" s="3" t="s">
        <v>26</v>
      </c>
      <c r="E149" s="3" t="s">
        <v>24</v>
      </c>
      <c r="F149" s="3" t="s">
        <v>25</v>
      </c>
      <c r="G149" s="3" t="s">
        <v>25</v>
      </c>
      <c r="H149" s="3" t="s">
        <v>24</v>
      </c>
      <c r="I149" s="3" t="s">
        <v>28</v>
      </c>
      <c r="J149" s="3">
        <v>1</v>
      </c>
      <c r="K149" s="3" t="s">
        <v>37</v>
      </c>
      <c r="L149" s="3">
        <v>40</v>
      </c>
      <c r="M149" s="3">
        <v>10</v>
      </c>
      <c r="N149" s="12" t="s">
        <v>48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4</v>
      </c>
      <c r="V149" s="4" t="s">
        <v>40</v>
      </c>
      <c r="W149" s="4" t="s">
        <v>44</v>
      </c>
    </row>
    <row r="150" spans="1:23" ht="13.2" x14ac:dyDescent="0.25">
      <c r="A150" s="10">
        <v>149</v>
      </c>
      <c r="B150" s="2">
        <v>43550.49286006944</v>
      </c>
      <c r="C150" s="3" t="s">
        <v>25</v>
      </c>
      <c r="D150" s="3" t="s">
        <v>23</v>
      </c>
      <c r="E150" s="3" t="s">
        <v>25</v>
      </c>
      <c r="F150" s="3" t="s">
        <v>26</v>
      </c>
      <c r="G150" s="3" t="s">
        <v>26</v>
      </c>
      <c r="H150" s="3" t="s">
        <v>24</v>
      </c>
      <c r="I150" s="3" t="s">
        <v>33</v>
      </c>
      <c r="J150" s="3">
        <v>0</v>
      </c>
      <c r="K150" s="3" t="s">
        <v>35</v>
      </c>
      <c r="L150" s="3">
        <v>10</v>
      </c>
      <c r="M150" s="3">
        <v>10</v>
      </c>
      <c r="N150" s="12" t="s">
        <v>46</v>
      </c>
      <c r="O150" s="3">
        <v>10</v>
      </c>
      <c r="P150" s="3">
        <v>5</v>
      </c>
      <c r="Q150" s="3">
        <v>10</v>
      </c>
      <c r="R150" s="3">
        <v>5</v>
      </c>
      <c r="S150" s="3">
        <v>10</v>
      </c>
      <c r="T150" s="3">
        <v>5</v>
      </c>
      <c r="U150" s="3">
        <v>4</v>
      </c>
      <c r="V150" s="4" t="s">
        <v>42</v>
      </c>
      <c r="W150" s="4" t="s">
        <v>45</v>
      </c>
    </row>
    <row r="151" spans="1:23" ht="13.2" x14ac:dyDescent="0.25">
      <c r="A151" s="10">
        <v>150</v>
      </c>
      <c r="B151" s="2">
        <v>43550.495602152776</v>
      </c>
      <c r="C151" s="3" t="s">
        <v>26</v>
      </c>
      <c r="D151" s="3" t="s">
        <v>24</v>
      </c>
      <c r="E151" s="3" t="s">
        <v>26</v>
      </c>
      <c r="F151" s="3" t="s">
        <v>26</v>
      </c>
      <c r="G151" s="3" t="s">
        <v>25</v>
      </c>
      <c r="H151" s="3" t="s">
        <v>23</v>
      </c>
      <c r="I151" s="3" t="s">
        <v>32</v>
      </c>
      <c r="J151" s="3">
        <v>1</v>
      </c>
      <c r="K151" s="3" t="s">
        <v>37</v>
      </c>
      <c r="L151" s="3">
        <v>3</v>
      </c>
      <c r="M151" s="3">
        <v>4</v>
      </c>
      <c r="N151" s="12" t="s">
        <v>47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</v>
      </c>
      <c r="V151" s="4" t="s">
        <v>39</v>
      </c>
      <c r="W151" s="4" t="s">
        <v>44</v>
      </c>
    </row>
    <row r="152" spans="1:23" ht="13.2" x14ac:dyDescent="0.25">
      <c r="A152" s="10">
        <v>151</v>
      </c>
      <c r="B152" s="2">
        <v>43550.498657766206</v>
      </c>
      <c r="C152" s="3" t="s">
        <v>23</v>
      </c>
      <c r="D152" s="3" t="s">
        <v>23</v>
      </c>
      <c r="E152" s="3" t="s">
        <v>23</v>
      </c>
      <c r="F152" s="3" t="s">
        <v>27</v>
      </c>
      <c r="G152" s="3" t="s">
        <v>25</v>
      </c>
      <c r="H152" s="3" t="s">
        <v>24</v>
      </c>
      <c r="I152" s="3" t="s">
        <v>32</v>
      </c>
      <c r="J152" s="3">
        <v>1</v>
      </c>
      <c r="K152" s="3" t="s">
        <v>37</v>
      </c>
      <c r="L152" s="3">
        <v>20</v>
      </c>
      <c r="M152" s="7">
        <v>12</v>
      </c>
      <c r="N152" s="12" t="s">
        <v>47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2</v>
      </c>
      <c r="V152" s="4" t="s">
        <v>42</v>
      </c>
      <c r="W152" s="4" t="s">
        <v>44</v>
      </c>
    </row>
    <row r="153" spans="1:23" ht="13.2" x14ac:dyDescent="0.25">
      <c r="A153" s="10">
        <v>152</v>
      </c>
      <c r="B153" s="2">
        <v>43550.500812060185</v>
      </c>
      <c r="C153" s="3" t="s">
        <v>26</v>
      </c>
      <c r="D153" s="3" t="s">
        <v>25</v>
      </c>
      <c r="E153" s="3" t="s">
        <v>24</v>
      </c>
      <c r="F153" s="3" t="s">
        <v>26</v>
      </c>
      <c r="G153" s="3" t="s">
        <v>25</v>
      </c>
      <c r="H153" s="3" t="s">
        <v>25</v>
      </c>
      <c r="I153" s="3" t="s">
        <v>31</v>
      </c>
      <c r="J153" s="3">
        <v>0</v>
      </c>
      <c r="K153" s="3" t="s">
        <v>36</v>
      </c>
      <c r="L153" s="3">
        <v>12</v>
      </c>
      <c r="M153" s="3">
        <v>5</v>
      </c>
      <c r="N153" s="12" t="s">
        <v>47</v>
      </c>
      <c r="O153" s="3">
        <v>0</v>
      </c>
      <c r="P153" s="3">
        <v>0</v>
      </c>
      <c r="Q153" s="3">
        <v>0</v>
      </c>
      <c r="R153" s="3">
        <v>5</v>
      </c>
      <c r="S153" s="3">
        <v>0</v>
      </c>
      <c r="T153" s="3">
        <v>5</v>
      </c>
      <c r="U153" s="3">
        <v>4</v>
      </c>
      <c r="V153" s="4" t="s">
        <v>39</v>
      </c>
      <c r="W153" s="4" t="s">
        <v>44</v>
      </c>
    </row>
    <row r="154" spans="1:23" ht="13.2" x14ac:dyDescent="0.25">
      <c r="A154" s="10">
        <v>153</v>
      </c>
      <c r="B154" s="2">
        <v>43550.503384722222</v>
      </c>
      <c r="C154" s="3" t="s">
        <v>24</v>
      </c>
      <c r="D154" s="3" t="s">
        <v>23</v>
      </c>
      <c r="E154" s="3" t="s">
        <v>23</v>
      </c>
      <c r="F154" s="3" t="s">
        <v>25</v>
      </c>
      <c r="G154" s="3" t="s">
        <v>26</v>
      </c>
      <c r="H154" s="3" t="s">
        <v>25</v>
      </c>
      <c r="I154" s="3" t="s">
        <v>32</v>
      </c>
      <c r="J154" s="3">
        <v>0</v>
      </c>
      <c r="K154" s="3" t="s">
        <v>38</v>
      </c>
      <c r="L154" s="3">
        <v>20</v>
      </c>
      <c r="M154" s="3">
        <v>10</v>
      </c>
      <c r="N154" s="12" t="s">
        <v>46</v>
      </c>
      <c r="O154" s="3">
        <v>0</v>
      </c>
      <c r="P154" s="3">
        <v>0</v>
      </c>
      <c r="Q154" s="3">
        <v>10</v>
      </c>
      <c r="R154" s="3">
        <v>5</v>
      </c>
      <c r="S154" s="3">
        <v>10</v>
      </c>
      <c r="T154" s="3">
        <v>5</v>
      </c>
      <c r="U154" s="3">
        <v>3</v>
      </c>
      <c r="V154" s="4" t="s">
        <v>43</v>
      </c>
      <c r="W154" s="4" t="s">
        <v>44</v>
      </c>
    </row>
    <row r="155" spans="1:23" ht="13.2" x14ac:dyDescent="0.25">
      <c r="A155" s="10">
        <v>154</v>
      </c>
      <c r="B155" s="2">
        <v>43550.509194664352</v>
      </c>
      <c r="C155" s="3" t="s">
        <v>26</v>
      </c>
      <c r="D155" s="3" t="s">
        <v>24</v>
      </c>
      <c r="E155" s="3" t="s">
        <v>25</v>
      </c>
      <c r="F155" s="3" t="s">
        <v>26</v>
      </c>
      <c r="G155" s="3" t="s">
        <v>24</v>
      </c>
      <c r="H155" s="3" t="s">
        <v>23</v>
      </c>
      <c r="I155" s="3" t="s">
        <v>28</v>
      </c>
      <c r="J155" s="3">
        <v>0</v>
      </c>
      <c r="K155" s="3" t="s">
        <v>36</v>
      </c>
      <c r="L155" s="3">
        <v>20</v>
      </c>
      <c r="M155" s="3">
        <v>5</v>
      </c>
      <c r="N155" s="12" t="s">
        <v>47</v>
      </c>
      <c r="O155" s="3">
        <v>0</v>
      </c>
      <c r="P155" s="3">
        <v>0</v>
      </c>
      <c r="Q155" s="3">
        <v>0</v>
      </c>
      <c r="R155" s="3">
        <v>5</v>
      </c>
      <c r="S155" s="3">
        <v>0</v>
      </c>
      <c r="T155" s="3">
        <v>5</v>
      </c>
      <c r="U155" s="3">
        <v>4</v>
      </c>
      <c r="V155" s="4" t="s">
        <v>39</v>
      </c>
      <c r="W155" s="4" t="s">
        <v>45</v>
      </c>
    </row>
    <row r="156" spans="1:23" ht="13.2" x14ac:dyDescent="0.25">
      <c r="A156" s="10">
        <v>155</v>
      </c>
      <c r="B156" s="2">
        <v>43550.511562465283</v>
      </c>
      <c r="C156" s="3" t="s">
        <v>25</v>
      </c>
      <c r="D156" s="3" t="s">
        <v>24</v>
      </c>
      <c r="E156" s="3" t="s">
        <v>25</v>
      </c>
      <c r="F156" s="3" t="s">
        <v>26</v>
      </c>
      <c r="G156" s="3" t="s">
        <v>25</v>
      </c>
      <c r="H156" s="3" t="s">
        <v>24</v>
      </c>
      <c r="I156" s="3" t="s">
        <v>31</v>
      </c>
      <c r="J156" s="3">
        <v>0</v>
      </c>
      <c r="K156" s="3" t="s">
        <v>36</v>
      </c>
      <c r="L156" s="3">
        <v>10</v>
      </c>
      <c r="M156" s="3">
        <v>5</v>
      </c>
      <c r="N156" s="12" t="s">
        <v>46</v>
      </c>
      <c r="O156" s="3">
        <v>0</v>
      </c>
      <c r="P156" s="3">
        <v>0</v>
      </c>
      <c r="Q156" s="3">
        <v>10</v>
      </c>
      <c r="R156" s="3">
        <v>5</v>
      </c>
      <c r="S156" s="3">
        <v>10</v>
      </c>
      <c r="T156" s="3">
        <v>5</v>
      </c>
      <c r="U156" s="3">
        <v>4</v>
      </c>
      <c r="V156" s="4" t="s">
        <v>39</v>
      </c>
      <c r="W156" s="4" t="s">
        <v>44</v>
      </c>
    </row>
    <row r="157" spans="1:23" ht="13.2" x14ac:dyDescent="0.25">
      <c r="A157" s="10">
        <v>156</v>
      </c>
      <c r="B157" s="2">
        <v>43550.514036400462</v>
      </c>
      <c r="C157" s="3" t="s">
        <v>26</v>
      </c>
      <c r="D157" s="3" t="s">
        <v>24</v>
      </c>
      <c r="E157" s="3" t="s">
        <v>26</v>
      </c>
      <c r="F157" s="3" t="s">
        <v>25</v>
      </c>
      <c r="G157" s="3" t="s">
        <v>25</v>
      </c>
      <c r="H157" s="3" t="s">
        <v>24</v>
      </c>
      <c r="I157" s="3" t="s">
        <v>29</v>
      </c>
      <c r="J157" s="3">
        <v>1</v>
      </c>
      <c r="K157" s="3" t="s">
        <v>36</v>
      </c>
      <c r="L157" s="3">
        <v>20</v>
      </c>
      <c r="M157" s="3">
        <v>10</v>
      </c>
      <c r="N157" s="12" t="s">
        <v>47</v>
      </c>
      <c r="O157" s="3">
        <v>0</v>
      </c>
      <c r="P157" s="3">
        <v>0</v>
      </c>
      <c r="Q157" s="3">
        <v>10</v>
      </c>
      <c r="R157" s="3">
        <v>5</v>
      </c>
      <c r="S157" s="3">
        <v>10</v>
      </c>
      <c r="T157" s="3">
        <v>5</v>
      </c>
      <c r="U157" s="3">
        <v>5</v>
      </c>
      <c r="V157" s="4" t="s">
        <v>40</v>
      </c>
      <c r="W157" s="4" t="s">
        <v>45</v>
      </c>
    </row>
    <row r="158" spans="1:23" ht="13.2" x14ac:dyDescent="0.25">
      <c r="A158" s="10">
        <v>157</v>
      </c>
      <c r="B158" s="2">
        <v>43550.51957827546</v>
      </c>
      <c r="C158" s="3" t="s">
        <v>25</v>
      </c>
      <c r="D158" s="3" t="s">
        <v>23</v>
      </c>
      <c r="E158" s="3" t="s">
        <v>26</v>
      </c>
      <c r="F158" s="3" t="s">
        <v>26</v>
      </c>
      <c r="G158" s="3" t="s">
        <v>25</v>
      </c>
      <c r="H158" s="3" t="s">
        <v>24</v>
      </c>
      <c r="I158" s="3" t="s">
        <v>31</v>
      </c>
      <c r="J158" s="3">
        <v>0</v>
      </c>
      <c r="K158" s="3" t="s">
        <v>37</v>
      </c>
      <c r="L158" s="3">
        <v>10</v>
      </c>
      <c r="M158" s="3">
        <v>3</v>
      </c>
      <c r="N158" s="12" t="s">
        <v>46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</v>
      </c>
      <c r="V158" s="4" t="s">
        <v>39</v>
      </c>
      <c r="W158" s="4" t="s">
        <v>45</v>
      </c>
    </row>
    <row r="159" spans="1:23" ht="13.2" x14ac:dyDescent="0.25">
      <c r="A159" s="10">
        <v>158</v>
      </c>
      <c r="B159" s="2">
        <v>43550.521494270834</v>
      </c>
      <c r="C159" s="3" t="s">
        <v>25</v>
      </c>
      <c r="D159" s="3" t="s">
        <v>24</v>
      </c>
      <c r="E159" s="3" t="s">
        <v>24</v>
      </c>
      <c r="F159" s="3" t="s">
        <v>25</v>
      </c>
      <c r="G159" s="3" t="s">
        <v>26</v>
      </c>
      <c r="H159" s="3" t="s">
        <v>25</v>
      </c>
      <c r="I159" s="3" t="s">
        <v>34</v>
      </c>
      <c r="J159" s="3">
        <v>0</v>
      </c>
      <c r="K159" s="3" t="s">
        <v>36</v>
      </c>
      <c r="L159" s="3">
        <v>20</v>
      </c>
      <c r="M159" s="3">
        <v>5</v>
      </c>
      <c r="N159" s="12" t="s">
        <v>46</v>
      </c>
      <c r="O159" s="3">
        <v>0</v>
      </c>
      <c r="P159" s="3">
        <v>0</v>
      </c>
      <c r="Q159" s="3">
        <v>10</v>
      </c>
      <c r="R159" s="3">
        <v>5</v>
      </c>
      <c r="S159" s="3">
        <v>10</v>
      </c>
      <c r="T159" s="3">
        <v>5</v>
      </c>
      <c r="U159" s="3">
        <v>4</v>
      </c>
      <c r="V159" s="4" t="s">
        <v>39</v>
      </c>
      <c r="W159" s="4" t="s">
        <v>45</v>
      </c>
    </row>
    <row r="160" spans="1:23" ht="13.2" x14ac:dyDescent="0.25">
      <c r="A160" s="10">
        <v>159</v>
      </c>
      <c r="B160" s="2">
        <v>43550.525043449074</v>
      </c>
      <c r="C160" s="3" t="s">
        <v>25</v>
      </c>
      <c r="D160" s="3" t="s">
        <v>23</v>
      </c>
      <c r="E160" s="3" t="s">
        <v>26</v>
      </c>
      <c r="F160" s="3" t="s">
        <v>26</v>
      </c>
      <c r="G160" s="3" t="s">
        <v>24</v>
      </c>
      <c r="H160" s="3" t="s">
        <v>25</v>
      </c>
      <c r="I160" s="3" t="s">
        <v>32</v>
      </c>
      <c r="J160" s="3">
        <v>1</v>
      </c>
      <c r="K160" s="3" t="s">
        <v>37</v>
      </c>
      <c r="L160" s="3">
        <v>15</v>
      </c>
      <c r="M160" s="3">
        <v>10</v>
      </c>
      <c r="N160" s="12" t="s">
        <v>47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4</v>
      </c>
      <c r="V160" s="4" t="s">
        <v>39</v>
      </c>
      <c r="W160" s="4" t="s">
        <v>44</v>
      </c>
    </row>
    <row r="161" spans="1:23" ht="13.2" x14ac:dyDescent="0.25">
      <c r="A161" s="10">
        <v>160</v>
      </c>
      <c r="B161" s="2">
        <v>43550.553571365745</v>
      </c>
      <c r="C161" s="3" t="s">
        <v>25</v>
      </c>
      <c r="D161" s="3" t="s">
        <v>24</v>
      </c>
      <c r="E161" s="3" t="s">
        <v>25</v>
      </c>
      <c r="F161" s="3" t="s">
        <v>26</v>
      </c>
      <c r="G161" s="3" t="s">
        <v>26</v>
      </c>
      <c r="H161" s="3" t="s">
        <v>24</v>
      </c>
      <c r="I161" s="3" t="s">
        <v>29</v>
      </c>
      <c r="J161" s="3">
        <v>0</v>
      </c>
      <c r="K161" s="3" t="s">
        <v>37</v>
      </c>
      <c r="L161" s="3">
        <v>25</v>
      </c>
      <c r="M161" s="3">
        <v>10</v>
      </c>
      <c r="N161" s="12" t="s">
        <v>47</v>
      </c>
      <c r="O161" s="3">
        <v>0</v>
      </c>
      <c r="P161" s="3">
        <v>5</v>
      </c>
      <c r="Q161" s="3">
        <v>10</v>
      </c>
      <c r="R161" s="3">
        <v>5</v>
      </c>
      <c r="S161" s="3">
        <v>10</v>
      </c>
      <c r="T161" s="3">
        <v>5</v>
      </c>
      <c r="U161" s="3">
        <v>4</v>
      </c>
      <c r="V161" s="4" t="s">
        <v>41</v>
      </c>
      <c r="W161" s="4" t="s">
        <v>44</v>
      </c>
    </row>
    <row r="162" spans="1:23" ht="13.2" x14ac:dyDescent="0.25">
      <c r="A162" s="10">
        <v>161</v>
      </c>
      <c r="B162" s="2">
        <v>43550.55624262731</v>
      </c>
      <c r="C162" s="3" t="s">
        <v>26</v>
      </c>
      <c r="D162" s="3" t="s">
        <v>26</v>
      </c>
      <c r="E162" s="3" t="s">
        <v>26</v>
      </c>
      <c r="F162" s="3" t="s">
        <v>24</v>
      </c>
      <c r="G162" s="3" t="s">
        <v>24</v>
      </c>
      <c r="H162" s="3" t="s">
        <v>24</v>
      </c>
      <c r="I162" s="3" t="s">
        <v>28</v>
      </c>
      <c r="J162" s="3">
        <v>1</v>
      </c>
      <c r="K162" s="3" t="s">
        <v>37</v>
      </c>
      <c r="L162" s="3">
        <v>40</v>
      </c>
      <c r="M162" s="3">
        <v>10</v>
      </c>
      <c r="N162" s="12" t="s">
        <v>46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</v>
      </c>
      <c r="V162" s="4" t="s">
        <v>39</v>
      </c>
      <c r="W162" s="4" t="s">
        <v>45</v>
      </c>
    </row>
    <row r="163" spans="1:23" ht="13.2" x14ac:dyDescent="0.25">
      <c r="A163" s="10">
        <v>162</v>
      </c>
      <c r="B163" s="2">
        <v>43550.558246851855</v>
      </c>
      <c r="C163" s="3" t="s">
        <v>24</v>
      </c>
      <c r="D163" s="3" t="s">
        <v>23</v>
      </c>
      <c r="E163" s="3" t="s">
        <v>24</v>
      </c>
      <c r="F163" s="3" t="s">
        <v>26</v>
      </c>
      <c r="G163" s="3" t="s">
        <v>25</v>
      </c>
      <c r="H163" s="3" t="s">
        <v>24</v>
      </c>
      <c r="I163" s="3" t="s">
        <v>31</v>
      </c>
      <c r="J163" s="3">
        <v>0</v>
      </c>
      <c r="K163" s="3" t="s">
        <v>37</v>
      </c>
      <c r="L163" s="3">
        <v>30</v>
      </c>
      <c r="M163" s="3">
        <v>10</v>
      </c>
      <c r="N163" s="12" t="s">
        <v>47</v>
      </c>
      <c r="O163" s="3">
        <v>0</v>
      </c>
      <c r="P163" s="3">
        <v>0</v>
      </c>
      <c r="Q163" s="3">
        <v>10</v>
      </c>
      <c r="R163" s="3">
        <v>5</v>
      </c>
      <c r="S163" s="3">
        <v>10</v>
      </c>
      <c r="T163" s="3">
        <v>5</v>
      </c>
      <c r="U163" s="3">
        <v>4</v>
      </c>
      <c r="V163" s="4" t="s">
        <v>39</v>
      </c>
      <c r="W163" s="4" t="s">
        <v>44</v>
      </c>
    </row>
    <row r="164" spans="1:23" ht="13.2" x14ac:dyDescent="0.25">
      <c r="A164" s="10">
        <v>163</v>
      </c>
      <c r="B164" s="2">
        <v>43550.561275555556</v>
      </c>
      <c r="C164" s="3" t="s">
        <v>26</v>
      </c>
      <c r="D164" s="3" t="s">
        <v>24</v>
      </c>
      <c r="E164" s="3" t="s">
        <v>24</v>
      </c>
      <c r="F164" s="3" t="s">
        <v>26</v>
      </c>
      <c r="G164" s="3" t="s">
        <v>26</v>
      </c>
      <c r="H164" s="3" t="s">
        <v>24</v>
      </c>
      <c r="I164" s="3" t="s">
        <v>32</v>
      </c>
      <c r="J164" s="3">
        <v>1</v>
      </c>
      <c r="K164" s="3" t="s">
        <v>36</v>
      </c>
      <c r="L164" s="3">
        <v>2</v>
      </c>
      <c r="M164" s="3">
        <v>5</v>
      </c>
      <c r="N164" s="12" t="s">
        <v>47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</v>
      </c>
      <c r="V164" s="4" t="s">
        <v>39</v>
      </c>
      <c r="W164" s="4" t="s">
        <v>45</v>
      </c>
    </row>
    <row r="165" spans="1:23" ht="13.2" x14ac:dyDescent="0.25">
      <c r="A165" s="10">
        <v>164</v>
      </c>
      <c r="B165" s="2">
        <v>43550.56309826389</v>
      </c>
      <c r="C165" s="3" t="s">
        <v>25</v>
      </c>
      <c r="D165" s="3" t="s">
        <v>24</v>
      </c>
      <c r="E165" s="3" t="s">
        <v>25</v>
      </c>
      <c r="F165" s="3" t="s">
        <v>26</v>
      </c>
      <c r="G165" s="3" t="s">
        <v>26</v>
      </c>
      <c r="H165" s="3" t="s">
        <v>24</v>
      </c>
      <c r="I165" s="3" t="s">
        <v>32</v>
      </c>
      <c r="J165" s="3">
        <v>0</v>
      </c>
      <c r="K165" s="3" t="s">
        <v>38</v>
      </c>
      <c r="L165" s="3">
        <v>20</v>
      </c>
      <c r="M165" s="3">
        <v>5</v>
      </c>
      <c r="N165" s="12" t="s">
        <v>46</v>
      </c>
      <c r="O165" s="3">
        <v>10</v>
      </c>
      <c r="P165" s="3">
        <v>5</v>
      </c>
      <c r="Q165" s="3">
        <v>10</v>
      </c>
      <c r="R165" s="3">
        <v>5</v>
      </c>
      <c r="S165" s="3">
        <v>10</v>
      </c>
      <c r="T165" s="3">
        <v>5</v>
      </c>
      <c r="U165" s="3">
        <v>4</v>
      </c>
      <c r="V165" s="4" t="s">
        <v>40</v>
      </c>
      <c r="W165" s="4" t="s">
        <v>44</v>
      </c>
    </row>
    <row r="166" spans="1:23" ht="13.2" x14ac:dyDescent="0.25">
      <c r="A166" s="10">
        <v>165</v>
      </c>
      <c r="B166" s="2">
        <v>43550.566656365743</v>
      </c>
      <c r="C166" s="3" t="s">
        <v>26</v>
      </c>
      <c r="D166" s="3" t="s">
        <v>25</v>
      </c>
      <c r="E166" s="3" t="s">
        <v>26</v>
      </c>
      <c r="F166" s="3" t="s">
        <v>26</v>
      </c>
      <c r="G166" s="3" t="s">
        <v>25</v>
      </c>
      <c r="H166" s="3" t="s">
        <v>24</v>
      </c>
      <c r="I166" s="3" t="s">
        <v>31</v>
      </c>
      <c r="J166" s="3">
        <v>0</v>
      </c>
      <c r="K166" s="3" t="s">
        <v>37</v>
      </c>
      <c r="L166" s="3">
        <v>10</v>
      </c>
      <c r="M166" s="3">
        <v>15</v>
      </c>
      <c r="N166" s="12" t="s">
        <v>47</v>
      </c>
      <c r="O166" s="3">
        <v>10</v>
      </c>
      <c r="P166" s="3">
        <v>5</v>
      </c>
      <c r="Q166" s="3">
        <v>10</v>
      </c>
      <c r="R166" s="3">
        <v>5</v>
      </c>
      <c r="S166" s="3">
        <v>10</v>
      </c>
      <c r="T166" s="3">
        <v>5</v>
      </c>
      <c r="U166" s="3">
        <v>5</v>
      </c>
      <c r="V166" s="4" t="s">
        <v>39</v>
      </c>
      <c r="W166" s="4" t="s">
        <v>44</v>
      </c>
    </row>
    <row r="167" spans="1:23" ht="13.2" x14ac:dyDescent="0.25">
      <c r="A167" s="10">
        <v>166</v>
      </c>
      <c r="B167" s="2">
        <v>43550.573404421295</v>
      </c>
      <c r="C167" s="3" t="s">
        <v>25</v>
      </c>
      <c r="D167" s="3" t="s">
        <v>24</v>
      </c>
      <c r="E167" s="3" t="s">
        <v>24</v>
      </c>
      <c r="F167" s="3" t="s">
        <v>24</v>
      </c>
      <c r="G167" s="3" t="s">
        <v>26</v>
      </c>
      <c r="H167" s="3" t="s">
        <v>25</v>
      </c>
      <c r="I167" s="3" t="s">
        <v>31</v>
      </c>
      <c r="J167" s="3">
        <v>1</v>
      </c>
      <c r="K167" s="3" t="s">
        <v>37</v>
      </c>
      <c r="L167" s="3">
        <v>20</v>
      </c>
      <c r="M167" s="3">
        <v>5</v>
      </c>
      <c r="N167" s="12" t="s">
        <v>47</v>
      </c>
      <c r="O167" s="3">
        <v>0</v>
      </c>
      <c r="P167" s="3">
        <v>0</v>
      </c>
      <c r="Q167" s="3">
        <v>10</v>
      </c>
      <c r="R167" s="3">
        <v>5</v>
      </c>
      <c r="S167" s="3">
        <v>10</v>
      </c>
      <c r="T167" s="3">
        <v>5</v>
      </c>
      <c r="U167" s="3">
        <v>4</v>
      </c>
      <c r="V167" s="4" t="s">
        <v>39</v>
      </c>
      <c r="W167" s="4" t="s">
        <v>44</v>
      </c>
    </row>
    <row r="168" spans="1:23" ht="13.2" x14ac:dyDescent="0.25">
      <c r="A168" s="10">
        <v>167</v>
      </c>
      <c r="B168" s="2">
        <v>43550.578121493054</v>
      </c>
      <c r="C168" s="3" t="s">
        <v>24</v>
      </c>
      <c r="D168" s="3" t="s">
        <v>23</v>
      </c>
      <c r="E168" s="3" t="s">
        <v>25</v>
      </c>
      <c r="F168" s="3" t="s">
        <v>26</v>
      </c>
      <c r="G168" s="3" t="s">
        <v>26</v>
      </c>
      <c r="H168" s="3" t="s">
        <v>25</v>
      </c>
      <c r="I168" s="3" t="s">
        <v>31</v>
      </c>
      <c r="J168" s="3">
        <v>0</v>
      </c>
      <c r="K168" s="3" t="s">
        <v>36</v>
      </c>
      <c r="L168" s="3">
        <v>30</v>
      </c>
      <c r="M168" s="3">
        <v>10</v>
      </c>
      <c r="N168" s="12" t="s">
        <v>46</v>
      </c>
      <c r="O168" s="3">
        <v>0</v>
      </c>
      <c r="P168" s="3">
        <v>5</v>
      </c>
      <c r="Q168" s="3">
        <v>0</v>
      </c>
      <c r="R168" s="3">
        <v>5</v>
      </c>
      <c r="S168" s="3">
        <v>10</v>
      </c>
      <c r="T168" s="3">
        <v>5</v>
      </c>
      <c r="U168" s="3">
        <v>4</v>
      </c>
      <c r="V168" s="4" t="s">
        <v>39</v>
      </c>
      <c r="W168" s="4" t="s">
        <v>45</v>
      </c>
    </row>
    <row r="169" spans="1:23" ht="13.2" x14ac:dyDescent="0.25">
      <c r="A169" s="10">
        <v>168</v>
      </c>
      <c r="B169" s="2">
        <v>43550.583123460645</v>
      </c>
      <c r="C169" s="3" t="s">
        <v>26</v>
      </c>
      <c r="D169" s="3" t="s">
        <v>24</v>
      </c>
      <c r="E169" s="3" t="s">
        <v>26</v>
      </c>
      <c r="F169" s="3" t="s">
        <v>26</v>
      </c>
      <c r="G169" s="3" t="s">
        <v>26</v>
      </c>
      <c r="H169" s="3" t="s">
        <v>24</v>
      </c>
      <c r="I169" s="3" t="s">
        <v>34</v>
      </c>
      <c r="J169" s="3">
        <v>1</v>
      </c>
      <c r="K169" s="3" t="s">
        <v>37</v>
      </c>
      <c r="L169" s="3">
        <v>30</v>
      </c>
      <c r="M169" s="3">
        <v>15</v>
      </c>
      <c r="N169" s="12" t="s">
        <v>47</v>
      </c>
      <c r="O169" s="3">
        <v>0</v>
      </c>
      <c r="P169" s="3">
        <v>0</v>
      </c>
      <c r="Q169" s="3">
        <v>0</v>
      </c>
      <c r="R169" s="3">
        <v>5</v>
      </c>
      <c r="S169" s="3">
        <v>0</v>
      </c>
      <c r="T169" s="3">
        <v>5</v>
      </c>
      <c r="U169" s="3">
        <v>5</v>
      </c>
      <c r="V169" s="4" t="s">
        <v>39</v>
      </c>
      <c r="W169" s="4" t="s">
        <v>44</v>
      </c>
    </row>
    <row r="170" spans="1:23" ht="13.2" x14ac:dyDescent="0.25">
      <c r="A170" s="10">
        <v>169</v>
      </c>
      <c r="B170" s="2">
        <v>43550.586491412032</v>
      </c>
      <c r="C170" s="3" t="s">
        <v>25</v>
      </c>
      <c r="D170" s="3" t="s">
        <v>24</v>
      </c>
      <c r="E170" s="3" t="s">
        <v>25</v>
      </c>
      <c r="F170" s="3" t="s">
        <v>26</v>
      </c>
      <c r="G170" s="3" t="s">
        <v>24</v>
      </c>
      <c r="H170" s="3" t="s">
        <v>24</v>
      </c>
      <c r="I170" s="3" t="s">
        <v>31</v>
      </c>
      <c r="J170" s="3">
        <v>0</v>
      </c>
      <c r="K170" s="3" t="s">
        <v>37</v>
      </c>
      <c r="L170" s="3">
        <v>12</v>
      </c>
      <c r="M170" s="3">
        <v>6</v>
      </c>
      <c r="N170" s="12" t="s">
        <v>47</v>
      </c>
      <c r="O170" s="3">
        <v>0</v>
      </c>
      <c r="P170" s="3">
        <v>0</v>
      </c>
      <c r="Q170" s="3">
        <v>0</v>
      </c>
      <c r="R170" s="3">
        <v>5</v>
      </c>
      <c r="S170" s="3">
        <v>0</v>
      </c>
      <c r="T170" s="3">
        <v>5</v>
      </c>
      <c r="U170" s="3">
        <v>4</v>
      </c>
      <c r="V170" s="4" t="s">
        <v>39</v>
      </c>
      <c r="W170" s="4" t="s">
        <v>45</v>
      </c>
    </row>
    <row r="171" spans="1:23" ht="13.2" x14ac:dyDescent="0.25">
      <c r="A171" s="10">
        <v>170</v>
      </c>
      <c r="B171" s="2">
        <v>43550.588750219904</v>
      </c>
      <c r="C171" s="3" t="s">
        <v>26</v>
      </c>
      <c r="D171" s="3" t="s">
        <v>23</v>
      </c>
      <c r="E171" s="3" t="s">
        <v>24</v>
      </c>
      <c r="F171" s="3" t="s">
        <v>26</v>
      </c>
      <c r="G171" s="3" t="s">
        <v>25</v>
      </c>
      <c r="H171" s="3" t="s">
        <v>24</v>
      </c>
      <c r="I171" s="3" t="s">
        <v>33</v>
      </c>
      <c r="J171" s="3">
        <v>1</v>
      </c>
      <c r="K171" s="3" t="s">
        <v>36</v>
      </c>
      <c r="L171" s="3">
        <v>15</v>
      </c>
      <c r="M171" s="3">
        <v>15</v>
      </c>
      <c r="N171" s="12" t="s">
        <v>46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3</v>
      </c>
      <c r="V171" s="4" t="s">
        <v>42</v>
      </c>
      <c r="W171" s="4" t="s">
        <v>45</v>
      </c>
    </row>
    <row r="172" spans="1:23" ht="13.2" x14ac:dyDescent="0.25">
      <c r="A172" s="10">
        <v>171</v>
      </c>
      <c r="B172" s="2">
        <v>43550.592946006946</v>
      </c>
      <c r="C172" s="3" t="s">
        <v>26</v>
      </c>
      <c r="D172" s="3" t="s">
        <v>24</v>
      </c>
      <c r="E172" s="3" t="s">
        <v>25</v>
      </c>
      <c r="F172" s="3" t="s">
        <v>26</v>
      </c>
      <c r="G172" s="3" t="s">
        <v>26</v>
      </c>
      <c r="H172" s="3" t="s">
        <v>25</v>
      </c>
      <c r="I172" s="3" t="s">
        <v>31</v>
      </c>
      <c r="J172" s="3">
        <v>1</v>
      </c>
      <c r="K172" s="3" t="s">
        <v>37</v>
      </c>
      <c r="L172" s="3">
        <v>50</v>
      </c>
      <c r="M172" s="3">
        <v>10</v>
      </c>
      <c r="N172" s="12" t="s">
        <v>46</v>
      </c>
      <c r="O172" s="3">
        <v>0</v>
      </c>
      <c r="P172" s="3">
        <v>5</v>
      </c>
      <c r="Q172" s="3">
        <v>10</v>
      </c>
      <c r="R172" s="3">
        <v>5</v>
      </c>
      <c r="S172" s="3">
        <v>10</v>
      </c>
      <c r="T172" s="3">
        <v>5</v>
      </c>
      <c r="U172" s="3">
        <v>4</v>
      </c>
      <c r="V172" s="4" t="s">
        <v>39</v>
      </c>
      <c r="W172" s="4" t="s">
        <v>44</v>
      </c>
    </row>
    <row r="173" spans="1:23" ht="13.2" x14ac:dyDescent="0.25">
      <c r="A173" s="10">
        <v>172</v>
      </c>
      <c r="B173" s="2">
        <v>43550.598097430557</v>
      </c>
      <c r="C173" s="3" t="s">
        <v>26</v>
      </c>
      <c r="D173" s="3" t="s">
        <v>24</v>
      </c>
      <c r="E173" s="3" t="s">
        <v>26</v>
      </c>
      <c r="F173" s="3" t="s">
        <v>25</v>
      </c>
      <c r="G173" s="3" t="s">
        <v>25</v>
      </c>
      <c r="H173" s="3" t="s">
        <v>24</v>
      </c>
      <c r="I173" s="3" t="s">
        <v>31</v>
      </c>
      <c r="J173" s="3">
        <v>0</v>
      </c>
      <c r="K173" s="3" t="s">
        <v>37</v>
      </c>
      <c r="L173" s="3">
        <v>5</v>
      </c>
      <c r="M173" s="3">
        <v>15</v>
      </c>
      <c r="N173" s="12" t="s">
        <v>47</v>
      </c>
      <c r="O173" s="3">
        <v>0</v>
      </c>
      <c r="P173" s="3">
        <v>0</v>
      </c>
      <c r="Q173" s="3">
        <v>0</v>
      </c>
      <c r="R173" s="3">
        <v>5</v>
      </c>
      <c r="S173" s="3">
        <v>0</v>
      </c>
      <c r="T173" s="3">
        <v>5</v>
      </c>
      <c r="U173" s="3">
        <v>5</v>
      </c>
      <c r="V173" s="4" t="s">
        <v>39</v>
      </c>
      <c r="W173" s="4" t="s">
        <v>44</v>
      </c>
    </row>
    <row r="174" spans="1:23" ht="13.2" x14ac:dyDescent="0.25">
      <c r="A174" s="10">
        <v>173</v>
      </c>
      <c r="B174" s="2">
        <v>43550.602644525468</v>
      </c>
      <c r="C174" s="3" t="s">
        <v>26</v>
      </c>
      <c r="D174" s="3" t="s">
        <v>24</v>
      </c>
      <c r="E174" s="3" t="s">
        <v>25</v>
      </c>
      <c r="F174" s="3" t="s">
        <v>25</v>
      </c>
      <c r="G174" s="3" t="s">
        <v>25</v>
      </c>
      <c r="H174" s="3" t="s">
        <v>24</v>
      </c>
      <c r="I174" s="3" t="s">
        <v>30</v>
      </c>
      <c r="J174" s="3">
        <v>1</v>
      </c>
      <c r="K174" s="3" t="s">
        <v>37</v>
      </c>
      <c r="L174" s="3">
        <v>9</v>
      </c>
      <c r="M174" s="3">
        <v>6</v>
      </c>
      <c r="N174" s="12" t="s">
        <v>48</v>
      </c>
      <c r="O174" s="3">
        <v>0</v>
      </c>
      <c r="P174" s="3">
        <v>0</v>
      </c>
      <c r="Q174" s="3">
        <v>10</v>
      </c>
      <c r="R174" s="3">
        <v>5</v>
      </c>
      <c r="S174" s="3">
        <v>10</v>
      </c>
      <c r="T174" s="3">
        <v>5</v>
      </c>
      <c r="U174" s="3">
        <v>5</v>
      </c>
      <c r="V174" s="4" t="s">
        <v>39</v>
      </c>
      <c r="W174" s="4" t="s">
        <v>45</v>
      </c>
    </row>
    <row r="175" spans="1:23" ht="13.2" x14ac:dyDescent="0.25">
      <c r="A175" s="10">
        <v>174</v>
      </c>
      <c r="B175" s="2">
        <v>43550.604575543985</v>
      </c>
      <c r="C175" s="3" t="s">
        <v>25</v>
      </c>
      <c r="D175" s="3" t="s">
        <v>23</v>
      </c>
      <c r="E175" s="3" t="s">
        <v>26</v>
      </c>
      <c r="F175" s="3" t="s">
        <v>26</v>
      </c>
      <c r="G175" s="3" t="s">
        <v>23</v>
      </c>
      <c r="H175" s="3" t="s">
        <v>23</v>
      </c>
      <c r="I175" s="3" t="s">
        <v>32</v>
      </c>
      <c r="J175" s="3">
        <v>1</v>
      </c>
      <c r="K175" s="3" t="s">
        <v>37</v>
      </c>
      <c r="L175" s="3">
        <v>5</v>
      </c>
      <c r="M175" s="3">
        <v>8</v>
      </c>
      <c r="N175" s="12" t="s">
        <v>47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4</v>
      </c>
      <c r="V175" s="4" t="s">
        <v>40</v>
      </c>
      <c r="W175" s="4" t="s">
        <v>44</v>
      </c>
    </row>
    <row r="176" spans="1:23" ht="13.2" x14ac:dyDescent="0.25">
      <c r="A176" s="10">
        <v>175</v>
      </c>
      <c r="B176" s="2">
        <v>43550.609307511579</v>
      </c>
      <c r="C176" s="3" t="s">
        <v>25</v>
      </c>
      <c r="D176" s="3" t="s">
        <v>24</v>
      </c>
      <c r="E176" s="3" t="s">
        <v>26</v>
      </c>
      <c r="F176" s="3" t="s">
        <v>27</v>
      </c>
      <c r="G176" s="3" t="s">
        <v>26</v>
      </c>
      <c r="H176" s="3" t="s">
        <v>24</v>
      </c>
      <c r="I176" s="3" t="s">
        <v>29</v>
      </c>
      <c r="J176" s="3">
        <v>1</v>
      </c>
      <c r="K176" s="3" t="s">
        <v>37</v>
      </c>
      <c r="L176" s="3">
        <v>60</v>
      </c>
      <c r="M176" s="3">
        <v>20</v>
      </c>
      <c r="N176" s="12" t="s">
        <v>46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</v>
      </c>
      <c r="V176" s="4" t="s">
        <v>41</v>
      </c>
      <c r="W176" s="4" t="s">
        <v>45</v>
      </c>
    </row>
    <row r="177" spans="1:23" ht="13.2" x14ac:dyDescent="0.25">
      <c r="A177" s="10">
        <v>176</v>
      </c>
      <c r="B177" s="2">
        <v>43550.61233423611</v>
      </c>
      <c r="C177" s="3" t="s">
        <v>26</v>
      </c>
      <c r="D177" s="3" t="s">
        <v>24</v>
      </c>
      <c r="E177" s="3" t="s">
        <v>24</v>
      </c>
      <c r="F177" s="3" t="s">
        <v>26</v>
      </c>
      <c r="G177" s="3" t="s">
        <v>25</v>
      </c>
      <c r="H177" s="3" t="s">
        <v>24</v>
      </c>
      <c r="I177" s="3" t="s">
        <v>31</v>
      </c>
      <c r="J177" s="3">
        <v>0</v>
      </c>
      <c r="K177" s="3" t="s">
        <v>36</v>
      </c>
      <c r="L177" s="3">
        <v>15</v>
      </c>
      <c r="M177" s="3">
        <v>15</v>
      </c>
      <c r="N177" s="12" t="s">
        <v>48</v>
      </c>
      <c r="O177" s="3">
        <v>0</v>
      </c>
      <c r="P177" s="3">
        <v>0</v>
      </c>
      <c r="Q177" s="3">
        <v>0</v>
      </c>
      <c r="R177" s="3">
        <v>5</v>
      </c>
      <c r="S177" s="3">
        <v>0</v>
      </c>
      <c r="T177" s="3">
        <v>5</v>
      </c>
      <c r="U177" s="3">
        <v>4</v>
      </c>
      <c r="V177" s="4" t="s">
        <v>39</v>
      </c>
      <c r="W177" s="4" t="s">
        <v>45</v>
      </c>
    </row>
    <row r="178" spans="1:23" ht="13.2" x14ac:dyDescent="0.25">
      <c r="A178" s="10">
        <v>177</v>
      </c>
      <c r="B178" s="2">
        <v>43550.618105196758</v>
      </c>
      <c r="C178" s="3" t="s">
        <v>25</v>
      </c>
      <c r="D178" s="3" t="s">
        <v>24</v>
      </c>
      <c r="E178" s="3" t="s">
        <v>23</v>
      </c>
      <c r="F178" s="3" t="s">
        <v>26</v>
      </c>
      <c r="G178" s="3" t="s">
        <v>26</v>
      </c>
      <c r="H178" s="3" t="s">
        <v>24</v>
      </c>
      <c r="I178" s="3" t="s">
        <v>30</v>
      </c>
      <c r="J178" s="3">
        <v>1</v>
      </c>
      <c r="K178" s="3" t="s">
        <v>37</v>
      </c>
      <c r="L178" s="3">
        <v>3</v>
      </c>
      <c r="M178" s="3">
        <v>4</v>
      </c>
      <c r="N178" s="12" t="s">
        <v>47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3</v>
      </c>
      <c r="V178" s="4" t="s">
        <v>39</v>
      </c>
      <c r="W178" s="4" t="s">
        <v>45</v>
      </c>
    </row>
    <row r="179" spans="1:23" ht="13.2" x14ac:dyDescent="0.25">
      <c r="A179" s="10">
        <v>178</v>
      </c>
      <c r="B179" s="2">
        <v>43550.619640324076</v>
      </c>
      <c r="C179" s="3" t="s">
        <v>26</v>
      </c>
      <c r="D179" s="3" t="s">
        <v>25</v>
      </c>
      <c r="E179" s="3" t="s">
        <v>26</v>
      </c>
      <c r="F179" s="3" t="s">
        <v>26</v>
      </c>
      <c r="G179" s="3" t="s">
        <v>24</v>
      </c>
      <c r="H179" s="3" t="s">
        <v>23</v>
      </c>
      <c r="I179" s="3" t="s">
        <v>31</v>
      </c>
      <c r="J179" s="3">
        <v>0</v>
      </c>
      <c r="K179" s="3" t="s">
        <v>36</v>
      </c>
      <c r="L179" s="3">
        <v>20</v>
      </c>
      <c r="M179" s="3">
        <v>5</v>
      </c>
      <c r="N179" s="12" t="s">
        <v>47</v>
      </c>
      <c r="O179" s="3">
        <v>0</v>
      </c>
      <c r="P179" s="3">
        <v>5</v>
      </c>
      <c r="Q179" s="3">
        <v>10</v>
      </c>
      <c r="R179" s="3">
        <v>5</v>
      </c>
      <c r="S179" s="3">
        <v>10</v>
      </c>
      <c r="T179" s="3">
        <v>5</v>
      </c>
      <c r="U179" s="3">
        <v>4</v>
      </c>
      <c r="V179" s="4" t="s">
        <v>39</v>
      </c>
      <c r="W179" s="4" t="s">
        <v>44</v>
      </c>
    </row>
    <row r="180" spans="1:23" ht="13.2" x14ac:dyDescent="0.25">
      <c r="A180" s="10">
        <v>179</v>
      </c>
      <c r="B180" s="2">
        <v>43550.637217546297</v>
      </c>
      <c r="C180" s="3" t="s">
        <v>26</v>
      </c>
      <c r="D180" s="3" t="s">
        <v>26</v>
      </c>
      <c r="E180" s="3" t="s">
        <v>26</v>
      </c>
      <c r="F180" s="3" t="s">
        <v>25</v>
      </c>
      <c r="G180" s="3" t="s">
        <v>24</v>
      </c>
      <c r="H180" s="3" t="s">
        <v>24</v>
      </c>
      <c r="I180" s="3" t="s">
        <v>29</v>
      </c>
      <c r="J180" s="3">
        <v>0</v>
      </c>
      <c r="K180" s="3" t="s">
        <v>37</v>
      </c>
      <c r="L180" s="3">
        <v>15</v>
      </c>
      <c r="M180" s="3">
        <v>15</v>
      </c>
      <c r="N180" s="12" t="s">
        <v>47</v>
      </c>
      <c r="O180" s="3">
        <v>0</v>
      </c>
      <c r="P180" s="3">
        <v>0</v>
      </c>
      <c r="Q180" s="3">
        <v>10</v>
      </c>
      <c r="R180" s="3">
        <v>5</v>
      </c>
      <c r="S180" s="3">
        <v>10</v>
      </c>
      <c r="T180" s="3">
        <v>5</v>
      </c>
      <c r="U180" s="3">
        <v>4</v>
      </c>
      <c r="V180" s="4" t="s">
        <v>40</v>
      </c>
      <c r="W180" s="4" t="s">
        <v>44</v>
      </c>
    </row>
    <row r="181" spans="1:23" ht="13.2" x14ac:dyDescent="0.25">
      <c r="A181" s="10">
        <v>180</v>
      </c>
      <c r="B181" s="2">
        <v>43550.64012729167</v>
      </c>
      <c r="C181" s="3" t="s">
        <v>25</v>
      </c>
      <c r="D181" s="3" t="s">
        <v>24</v>
      </c>
      <c r="E181" s="3" t="s">
        <v>26</v>
      </c>
      <c r="F181" s="3" t="s">
        <v>25</v>
      </c>
      <c r="G181" s="3" t="s">
        <v>25</v>
      </c>
      <c r="H181" s="3" t="s">
        <v>24</v>
      </c>
      <c r="I181" s="3" t="s">
        <v>31</v>
      </c>
      <c r="J181" s="3">
        <v>0</v>
      </c>
      <c r="K181" s="3" t="s">
        <v>36</v>
      </c>
      <c r="L181" s="3">
        <v>45</v>
      </c>
      <c r="M181" s="3">
        <v>10</v>
      </c>
      <c r="N181" s="12" t="s">
        <v>47</v>
      </c>
      <c r="O181" s="3">
        <v>0</v>
      </c>
      <c r="P181" s="3">
        <v>5</v>
      </c>
      <c r="Q181" s="3">
        <v>10</v>
      </c>
      <c r="R181" s="3">
        <v>5</v>
      </c>
      <c r="S181" s="3">
        <v>10</v>
      </c>
      <c r="T181" s="3">
        <v>5</v>
      </c>
      <c r="U181" s="3">
        <v>5</v>
      </c>
      <c r="V181" s="4" t="s">
        <v>39</v>
      </c>
      <c r="W181" s="4" t="s">
        <v>45</v>
      </c>
    </row>
    <row r="182" spans="1:23" ht="13.2" x14ac:dyDescent="0.25">
      <c r="A182" s="10">
        <v>181</v>
      </c>
      <c r="B182" s="2">
        <v>43550.642719918978</v>
      </c>
      <c r="C182" s="3" t="s">
        <v>24</v>
      </c>
      <c r="D182" s="3" t="s">
        <v>23</v>
      </c>
      <c r="E182" s="3" t="s">
        <v>24</v>
      </c>
      <c r="F182" s="3" t="s">
        <v>25</v>
      </c>
      <c r="G182" s="3" t="s">
        <v>26</v>
      </c>
      <c r="H182" s="3" t="s">
        <v>25</v>
      </c>
      <c r="I182" s="3" t="s">
        <v>34</v>
      </c>
      <c r="J182" s="3">
        <v>0</v>
      </c>
      <c r="K182" s="3" t="s">
        <v>35</v>
      </c>
      <c r="L182" s="3">
        <v>40</v>
      </c>
      <c r="M182" s="3">
        <v>15</v>
      </c>
      <c r="N182" s="12" t="s">
        <v>46</v>
      </c>
      <c r="O182" s="3">
        <v>0</v>
      </c>
      <c r="P182" s="3">
        <v>0</v>
      </c>
      <c r="Q182" s="3">
        <v>10</v>
      </c>
      <c r="R182" s="3">
        <v>5</v>
      </c>
      <c r="S182" s="3">
        <v>10</v>
      </c>
      <c r="T182" s="3">
        <v>5</v>
      </c>
      <c r="U182" s="3">
        <v>4</v>
      </c>
      <c r="V182" s="4" t="s">
        <v>43</v>
      </c>
      <c r="W182" s="4" t="s">
        <v>44</v>
      </c>
    </row>
    <row r="183" spans="1:23" ht="13.2" x14ac:dyDescent="0.25">
      <c r="A183" s="10">
        <v>182</v>
      </c>
      <c r="B183" s="2">
        <v>43550.645244085652</v>
      </c>
      <c r="C183" s="3" t="s">
        <v>27</v>
      </c>
      <c r="D183" s="3" t="s">
        <v>25</v>
      </c>
      <c r="E183" s="3" t="s">
        <v>26</v>
      </c>
      <c r="F183" s="3" t="s">
        <v>26</v>
      </c>
      <c r="G183" s="3" t="s">
        <v>25</v>
      </c>
      <c r="H183" s="3" t="s">
        <v>24</v>
      </c>
      <c r="I183" s="3" t="s">
        <v>32</v>
      </c>
      <c r="J183" s="3">
        <v>1</v>
      </c>
      <c r="K183" s="3" t="s">
        <v>38</v>
      </c>
      <c r="L183" s="3">
        <v>5</v>
      </c>
      <c r="M183" s="3">
        <v>5</v>
      </c>
      <c r="N183" s="12" t="s">
        <v>47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4</v>
      </c>
      <c r="V183" s="4" t="s">
        <v>40</v>
      </c>
      <c r="W183" s="4" t="s">
        <v>44</v>
      </c>
    </row>
    <row r="184" spans="1:23" ht="13.2" x14ac:dyDescent="0.25">
      <c r="A184" s="10">
        <v>183</v>
      </c>
      <c r="B184" s="2">
        <v>43550.648954953707</v>
      </c>
      <c r="C184" s="3" t="s">
        <v>26</v>
      </c>
      <c r="D184" s="3" t="s">
        <v>24</v>
      </c>
      <c r="E184" s="3" t="s">
        <v>25</v>
      </c>
      <c r="F184" s="3" t="s">
        <v>26</v>
      </c>
      <c r="G184" s="3" t="s">
        <v>25</v>
      </c>
      <c r="H184" s="3" t="s">
        <v>25</v>
      </c>
      <c r="I184" s="3" t="s">
        <v>31</v>
      </c>
      <c r="J184" s="3">
        <v>0</v>
      </c>
      <c r="K184" s="3" t="s">
        <v>37</v>
      </c>
      <c r="L184" s="3">
        <v>15</v>
      </c>
      <c r="M184" s="3">
        <v>6</v>
      </c>
      <c r="N184" s="12" t="s">
        <v>47</v>
      </c>
      <c r="O184" s="3">
        <v>0</v>
      </c>
      <c r="P184" s="3">
        <v>0</v>
      </c>
      <c r="Q184" s="3">
        <v>0</v>
      </c>
      <c r="R184" s="3">
        <v>5</v>
      </c>
      <c r="S184" s="3">
        <v>0</v>
      </c>
      <c r="T184" s="3">
        <v>5</v>
      </c>
      <c r="U184" s="3">
        <v>5</v>
      </c>
      <c r="V184" s="4" t="s">
        <v>39</v>
      </c>
      <c r="W184" s="4" t="s">
        <v>44</v>
      </c>
    </row>
    <row r="185" spans="1:23" ht="13.2" x14ac:dyDescent="0.25">
      <c r="A185" s="10">
        <v>184</v>
      </c>
      <c r="B185" s="2">
        <v>43550.652413379634</v>
      </c>
      <c r="C185" s="3" t="s">
        <v>24</v>
      </c>
      <c r="D185" s="3" t="s">
        <v>23</v>
      </c>
      <c r="E185" s="3" t="s">
        <v>24</v>
      </c>
      <c r="F185" s="3" t="s">
        <v>26</v>
      </c>
      <c r="G185" s="3" t="s">
        <v>26</v>
      </c>
      <c r="H185" s="3" t="s">
        <v>25</v>
      </c>
      <c r="I185" s="3" t="s">
        <v>29</v>
      </c>
      <c r="J185" s="3">
        <v>0</v>
      </c>
      <c r="K185" s="3" t="s">
        <v>38</v>
      </c>
      <c r="L185" s="3">
        <v>20</v>
      </c>
      <c r="M185" s="3">
        <v>10</v>
      </c>
      <c r="N185" s="12" t="s">
        <v>47</v>
      </c>
      <c r="O185" s="3">
        <v>0</v>
      </c>
      <c r="P185" s="3">
        <v>5</v>
      </c>
      <c r="Q185" s="3">
        <v>0</v>
      </c>
      <c r="R185" s="3">
        <v>5</v>
      </c>
      <c r="S185" s="3">
        <v>0</v>
      </c>
      <c r="T185" s="3">
        <v>5</v>
      </c>
      <c r="U185" s="3">
        <v>5</v>
      </c>
      <c r="V185" s="4" t="s">
        <v>40</v>
      </c>
      <c r="W185" s="4" t="s">
        <v>44</v>
      </c>
    </row>
    <row r="186" spans="1:23" ht="13.2" x14ac:dyDescent="0.25">
      <c r="A186" s="10">
        <v>185</v>
      </c>
      <c r="B186" s="2">
        <v>43550.653883935185</v>
      </c>
      <c r="C186" s="3" t="s">
        <v>25</v>
      </c>
      <c r="D186" s="3" t="s">
        <v>25</v>
      </c>
      <c r="E186" s="3" t="s">
        <v>24</v>
      </c>
      <c r="F186" s="3" t="s">
        <v>26</v>
      </c>
      <c r="G186" s="3" t="s">
        <v>26</v>
      </c>
      <c r="H186" s="3" t="s">
        <v>24</v>
      </c>
      <c r="I186" s="3" t="s">
        <v>28</v>
      </c>
      <c r="J186" s="3">
        <v>1</v>
      </c>
      <c r="K186" s="3" t="s">
        <v>37</v>
      </c>
      <c r="L186" s="3">
        <v>30</v>
      </c>
      <c r="M186" s="3">
        <v>15</v>
      </c>
      <c r="N186" s="12" t="s">
        <v>46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4</v>
      </c>
      <c r="V186" s="4" t="s">
        <v>40</v>
      </c>
      <c r="W186" s="4" t="s">
        <v>45</v>
      </c>
    </row>
    <row r="187" spans="1:23" ht="13.2" x14ac:dyDescent="0.25">
      <c r="A187" s="10">
        <v>186</v>
      </c>
      <c r="B187" s="2">
        <v>43550.656649525466</v>
      </c>
      <c r="C187" s="3" t="s">
        <v>26</v>
      </c>
      <c r="D187" s="3" t="s">
        <v>23</v>
      </c>
      <c r="E187" s="3" t="s">
        <v>25</v>
      </c>
      <c r="F187" s="3" t="s">
        <v>26</v>
      </c>
      <c r="G187" s="3" t="s">
        <v>25</v>
      </c>
      <c r="H187" s="3" t="s">
        <v>24</v>
      </c>
      <c r="I187" s="3" t="s">
        <v>31</v>
      </c>
      <c r="J187" s="3">
        <v>0</v>
      </c>
      <c r="K187" s="3" t="s">
        <v>37</v>
      </c>
      <c r="L187" s="3">
        <v>20</v>
      </c>
      <c r="M187" s="3">
        <v>7</v>
      </c>
      <c r="N187" s="12" t="s">
        <v>47</v>
      </c>
      <c r="O187" s="3">
        <v>0</v>
      </c>
      <c r="P187" s="3">
        <v>5</v>
      </c>
      <c r="Q187" s="3">
        <v>10</v>
      </c>
      <c r="R187" s="3">
        <v>5</v>
      </c>
      <c r="S187" s="3">
        <v>10</v>
      </c>
      <c r="T187" s="3">
        <v>5</v>
      </c>
      <c r="U187" s="3">
        <v>5</v>
      </c>
      <c r="V187" s="4" t="s">
        <v>39</v>
      </c>
      <c r="W187" s="4" t="s">
        <v>44</v>
      </c>
    </row>
    <row r="188" spans="1:23" ht="13.2" x14ac:dyDescent="0.25">
      <c r="A188" s="10">
        <v>187</v>
      </c>
      <c r="B188" s="2">
        <v>43550.658915231485</v>
      </c>
      <c r="C188" s="3" t="s">
        <v>25</v>
      </c>
      <c r="D188" s="3" t="s">
        <v>25</v>
      </c>
      <c r="E188" s="3" t="s">
        <v>26</v>
      </c>
      <c r="F188" s="3" t="s">
        <v>26</v>
      </c>
      <c r="G188" s="3" t="s">
        <v>25</v>
      </c>
      <c r="H188" s="3" t="s">
        <v>24</v>
      </c>
      <c r="I188" s="3" t="s">
        <v>30</v>
      </c>
      <c r="J188" s="3">
        <v>1</v>
      </c>
      <c r="K188" s="3" t="s">
        <v>36</v>
      </c>
      <c r="L188" s="3">
        <v>15</v>
      </c>
      <c r="M188" s="3">
        <v>10</v>
      </c>
      <c r="N188" s="12" t="s">
        <v>47</v>
      </c>
      <c r="O188" s="3">
        <v>0</v>
      </c>
      <c r="P188" s="3">
        <v>0</v>
      </c>
      <c r="Q188" s="3">
        <v>0</v>
      </c>
      <c r="R188" s="3">
        <v>5</v>
      </c>
      <c r="S188" s="3">
        <v>0</v>
      </c>
      <c r="T188" s="3">
        <v>5</v>
      </c>
      <c r="U188" s="3">
        <v>4</v>
      </c>
      <c r="V188" s="4" t="s">
        <v>39</v>
      </c>
      <c r="W188" s="4" t="s">
        <v>45</v>
      </c>
    </row>
    <row r="189" spans="1:23" ht="13.2" x14ac:dyDescent="0.25">
      <c r="A189" s="10">
        <v>188</v>
      </c>
      <c r="B189" s="2">
        <v>43550.661755636575</v>
      </c>
      <c r="C189" s="3" t="s">
        <v>26</v>
      </c>
      <c r="D189" s="3" t="s">
        <v>24</v>
      </c>
      <c r="E189" s="3" t="s">
        <v>26</v>
      </c>
      <c r="F189" s="3" t="s">
        <v>24</v>
      </c>
      <c r="G189" s="3" t="s">
        <v>25</v>
      </c>
      <c r="H189" s="3" t="s">
        <v>24</v>
      </c>
      <c r="I189" s="3" t="s">
        <v>29</v>
      </c>
      <c r="J189" s="3">
        <v>0</v>
      </c>
      <c r="K189" s="3" t="s">
        <v>37</v>
      </c>
      <c r="L189" s="3">
        <v>25</v>
      </c>
      <c r="M189" s="3">
        <v>15</v>
      </c>
      <c r="N189" s="12" t="s">
        <v>46</v>
      </c>
      <c r="O189" s="3">
        <v>0</v>
      </c>
      <c r="P189" s="3">
        <v>0</v>
      </c>
      <c r="Q189" s="3">
        <v>10</v>
      </c>
      <c r="R189" s="3">
        <v>5</v>
      </c>
      <c r="S189" s="3">
        <v>10</v>
      </c>
      <c r="T189" s="3">
        <v>5</v>
      </c>
      <c r="U189" s="3">
        <v>5</v>
      </c>
      <c r="V189" s="4" t="s">
        <v>40</v>
      </c>
      <c r="W189" s="4" t="s">
        <v>45</v>
      </c>
    </row>
    <row r="190" spans="1:23" ht="13.2" x14ac:dyDescent="0.25">
      <c r="A190" s="10">
        <v>189</v>
      </c>
      <c r="B190" s="2">
        <v>43550.663607557872</v>
      </c>
      <c r="C190" s="3" t="s">
        <v>24</v>
      </c>
      <c r="D190" s="3" t="s">
        <v>23</v>
      </c>
      <c r="E190" s="3" t="s">
        <v>25</v>
      </c>
      <c r="F190" s="3" t="s">
        <v>25</v>
      </c>
      <c r="G190" s="3" t="s">
        <v>26</v>
      </c>
      <c r="H190" s="3" t="s">
        <v>24</v>
      </c>
      <c r="I190" s="3" t="s">
        <v>34</v>
      </c>
      <c r="J190" s="3">
        <v>0</v>
      </c>
      <c r="K190" s="3" t="s">
        <v>35</v>
      </c>
      <c r="L190" s="3">
        <v>25</v>
      </c>
      <c r="M190" s="3">
        <v>10</v>
      </c>
      <c r="N190" s="12" t="s">
        <v>46</v>
      </c>
      <c r="O190" s="3">
        <v>10</v>
      </c>
      <c r="P190" s="3">
        <v>5</v>
      </c>
      <c r="Q190" s="3">
        <v>10</v>
      </c>
      <c r="R190" s="3">
        <v>5</v>
      </c>
      <c r="S190" s="3">
        <v>10</v>
      </c>
      <c r="T190" s="3">
        <v>5</v>
      </c>
      <c r="U190" s="3">
        <v>4</v>
      </c>
      <c r="V190" s="4" t="s">
        <v>43</v>
      </c>
      <c r="W190" s="4" t="s">
        <v>45</v>
      </c>
    </row>
    <row r="191" spans="1:23" ht="13.2" x14ac:dyDescent="0.25">
      <c r="A191" s="10">
        <v>190</v>
      </c>
      <c r="B191" s="2">
        <v>43560.34209564815</v>
      </c>
      <c r="C191" s="3" t="s">
        <v>25</v>
      </c>
      <c r="D191" s="3" t="s">
        <v>23</v>
      </c>
      <c r="E191" s="3" t="s">
        <v>23</v>
      </c>
      <c r="F191" s="3" t="s">
        <v>25</v>
      </c>
      <c r="G191" s="3" t="s">
        <v>26</v>
      </c>
      <c r="H191" s="3" t="s">
        <v>25</v>
      </c>
      <c r="I191" s="3" t="s">
        <v>33</v>
      </c>
      <c r="J191" s="3">
        <v>1</v>
      </c>
      <c r="K191" s="3" t="s">
        <v>35</v>
      </c>
      <c r="L191" s="3">
        <v>20</v>
      </c>
      <c r="M191" s="3">
        <v>15</v>
      </c>
      <c r="N191" s="12" t="s">
        <v>46</v>
      </c>
      <c r="O191" s="3">
        <v>10</v>
      </c>
      <c r="P191" s="3">
        <v>5</v>
      </c>
      <c r="Q191" s="3">
        <v>10</v>
      </c>
      <c r="R191" s="3">
        <v>5</v>
      </c>
      <c r="S191" s="3">
        <v>10</v>
      </c>
      <c r="T191" s="3">
        <v>5</v>
      </c>
      <c r="U191" s="3">
        <v>4</v>
      </c>
      <c r="V191" s="4" t="s">
        <v>43</v>
      </c>
      <c r="W191" s="4" t="s">
        <v>45</v>
      </c>
    </row>
    <row r="192" spans="1:23" ht="13.2" x14ac:dyDescent="0.25">
      <c r="A192" s="10">
        <v>191</v>
      </c>
      <c r="B192" s="2">
        <v>43560.346066145838</v>
      </c>
      <c r="C192" s="3" t="s">
        <v>26</v>
      </c>
      <c r="D192" s="3" t="s">
        <v>24</v>
      </c>
      <c r="E192" s="3" t="s">
        <v>26</v>
      </c>
      <c r="F192" s="3" t="s">
        <v>26</v>
      </c>
      <c r="G192" s="3" t="s">
        <v>25</v>
      </c>
      <c r="H192" s="3" t="s">
        <v>24</v>
      </c>
      <c r="I192" s="3" t="s">
        <v>28</v>
      </c>
      <c r="J192" s="3">
        <v>1</v>
      </c>
      <c r="K192" s="3" t="s">
        <v>37</v>
      </c>
      <c r="L192" s="3">
        <v>25</v>
      </c>
      <c r="M192" s="3">
        <v>10</v>
      </c>
      <c r="N192" s="12" t="s">
        <v>48</v>
      </c>
      <c r="O192" s="3">
        <v>0</v>
      </c>
      <c r="P192" s="3">
        <v>0</v>
      </c>
      <c r="Q192" s="3">
        <v>0</v>
      </c>
      <c r="R192" s="3">
        <v>5</v>
      </c>
      <c r="S192" s="3">
        <v>0</v>
      </c>
      <c r="T192" s="3">
        <v>5</v>
      </c>
      <c r="U192" s="3">
        <v>3</v>
      </c>
      <c r="V192" s="4" t="s">
        <v>40</v>
      </c>
      <c r="W192" s="4" t="s">
        <v>45</v>
      </c>
    </row>
    <row r="193" spans="1:23" ht="13.2" x14ac:dyDescent="0.25">
      <c r="A193" s="10">
        <v>192</v>
      </c>
      <c r="B193" s="2">
        <v>43560.34916996528</v>
      </c>
      <c r="C193" s="3" t="s">
        <v>26</v>
      </c>
      <c r="D193" s="3" t="s">
        <v>23</v>
      </c>
      <c r="E193" s="3" t="s">
        <v>26</v>
      </c>
      <c r="F193" s="3" t="s">
        <v>25</v>
      </c>
      <c r="G193" s="3" t="s">
        <v>24</v>
      </c>
      <c r="H193" s="3" t="s">
        <v>24</v>
      </c>
      <c r="I193" s="3" t="s">
        <v>30</v>
      </c>
      <c r="J193" s="3">
        <v>0</v>
      </c>
      <c r="K193" s="3" t="s">
        <v>36</v>
      </c>
      <c r="L193" s="3">
        <v>5</v>
      </c>
      <c r="M193" s="3">
        <v>5</v>
      </c>
      <c r="N193" s="12" t="s">
        <v>47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4</v>
      </c>
      <c r="V193" s="4" t="s">
        <v>39</v>
      </c>
      <c r="W193" s="4" t="s">
        <v>44</v>
      </c>
    </row>
    <row r="194" spans="1:23" ht="13.2" x14ac:dyDescent="0.25">
      <c r="A194" s="10">
        <v>193</v>
      </c>
      <c r="B194" s="2">
        <v>43560.354299259256</v>
      </c>
      <c r="C194" s="3" t="s">
        <v>26</v>
      </c>
      <c r="D194" s="3" t="s">
        <v>25</v>
      </c>
      <c r="E194" s="3" t="s">
        <v>27</v>
      </c>
      <c r="F194" s="3" t="s">
        <v>26</v>
      </c>
      <c r="G194" s="3" t="s">
        <v>24</v>
      </c>
      <c r="H194" s="3" t="s">
        <v>23</v>
      </c>
      <c r="I194" s="3" t="s">
        <v>28</v>
      </c>
      <c r="J194" s="3">
        <v>1</v>
      </c>
      <c r="K194" s="3" t="s">
        <v>37</v>
      </c>
      <c r="L194" s="3">
        <v>17</v>
      </c>
      <c r="M194" s="3">
        <v>8</v>
      </c>
      <c r="N194" s="12" t="s">
        <v>47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5</v>
      </c>
      <c r="U194" s="3">
        <v>5</v>
      </c>
      <c r="V194" s="4" t="s">
        <v>40</v>
      </c>
      <c r="W194" s="4" t="s">
        <v>45</v>
      </c>
    </row>
    <row r="195" spans="1:23" ht="13.2" x14ac:dyDescent="0.25">
      <c r="A195" s="10">
        <v>194</v>
      </c>
      <c r="B195" s="2">
        <v>43560.356906944449</v>
      </c>
      <c r="C195" s="3" t="s">
        <v>25</v>
      </c>
      <c r="D195" s="3" t="s">
        <v>24</v>
      </c>
      <c r="E195" s="3" t="s">
        <v>26</v>
      </c>
      <c r="F195" s="3" t="s">
        <v>25</v>
      </c>
      <c r="G195" s="3" t="s">
        <v>25</v>
      </c>
      <c r="H195" s="3" t="s">
        <v>24</v>
      </c>
      <c r="I195" s="3" t="s">
        <v>28</v>
      </c>
      <c r="J195" s="3">
        <v>0</v>
      </c>
      <c r="K195" s="3" t="s">
        <v>36</v>
      </c>
      <c r="L195" s="3">
        <v>30</v>
      </c>
      <c r="M195" s="7">
        <v>12</v>
      </c>
      <c r="N195" s="12" t="s">
        <v>48</v>
      </c>
      <c r="O195" s="3">
        <v>10</v>
      </c>
      <c r="P195" s="3">
        <v>5</v>
      </c>
      <c r="Q195" s="3">
        <v>10</v>
      </c>
      <c r="R195" s="3">
        <v>5</v>
      </c>
      <c r="S195" s="3">
        <v>10</v>
      </c>
      <c r="T195" s="3">
        <v>5</v>
      </c>
      <c r="U195" s="3">
        <v>4</v>
      </c>
      <c r="V195" s="4" t="s">
        <v>39</v>
      </c>
      <c r="W195" s="4" t="s">
        <v>44</v>
      </c>
    </row>
    <row r="196" spans="1:23" ht="13.2" x14ac:dyDescent="0.25">
      <c r="A196" s="10">
        <v>195</v>
      </c>
      <c r="B196" s="2">
        <v>43560.360380381942</v>
      </c>
      <c r="C196" s="3" t="s">
        <v>26</v>
      </c>
      <c r="D196" s="3" t="s">
        <v>25</v>
      </c>
      <c r="E196" s="3" t="s">
        <v>26</v>
      </c>
      <c r="F196" s="3" t="s">
        <v>25</v>
      </c>
      <c r="G196" s="3" t="s">
        <v>24</v>
      </c>
      <c r="H196" s="3" t="s">
        <v>24</v>
      </c>
      <c r="I196" s="3" t="s">
        <v>30</v>
      </c>
      <c r="J196" s="3">
        <v>0</v>
      </c>
      <c r="K196" s="3" t="s">
        <v>36</v>
      </c>
      <c r="L196" s="3">
        <v>10</v>
      </c>
      <c r="M196" s="3">
        <v>10</v>
      </c>
      <c r="N196" s="12" t="s">
        <v>47</v>
      </c>
      <c r="O196" s="3">
        <v>0</v>
      </c>
      <c r="P196" s="3">
        <v>0</v>
      </c>
      <c r="Q196" s="3">
        <v>10</v>
      </c>
      <c r="R196" s="3">
        <v>5</v>
      </c>
      <c r="S196" s="3">
        <v>10</v>
      </c>
      <c r="T196" s="3">
        <v>5</v>
      </c>
      <c r="U196" s="3">
        <v>5</v>
      </c>
      <c r="V196" s="4" t="s">
        <v>39</v>
      </c>
      <c r="W196" s="4" t="s">
        <v>45</v>
      </c>
    </row>
    <row r="197" spans="1:23" ht="13.2" x14ac:dyDescent="0.25">
      <c r="A197" s="10">
        <v>196</v>
      </c>
      <c r="B197" s="2">
        <v>43560.362391689814</v>
      </c>
      <c r="C197" s="3" t="s">
        <v>26</v>
      </c>
      <c r="D197" s="3" t="s">
        <v>24</v>
      </c>
      <c r="E197" s="3" t="s">
        <v>26</v>
      </c>
      <c r="F197" s="3" t="s">
        <v>26</v>
      </c>
      <c r="G197" s="3" t="s">
        <v>25</v>
      </c>
      <c r="H197" s="3" t="s">
        <v>23</v>
      </c>
      <c r="I197" s="3" t="s">
        <v>28</v>
      </c>
      <c r="J197" s="3">
        <v>1</v>
      </c>
      <c r="K197" s="3" t="s">
        <v>37</v>
      </c>
      <c r="L197" s="3">
        <v>35</v>
      </c>
      <c r="M197" s="3">
        <v>10</v>
      </c>
      <c r="N197" s="12" t="s">
        <v>47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4</v>
      </c>
      <c r="V197" s="4" t="s">
        <v>39</v>
      </c>
      <c r="W197" s="4" t="s">
        <v>44</v>
      </c>
    </row>
    <row r="198" spans="1:23" ht="13.2" x14ac:dyDescent="0.25">
      <c r="A198" s="10">
        <v>197</v>
      </c>
      <c r="B198" s="2">
        <v>43560.365044375001</v>
      </c>
      <c r="C198" s="3" t="s">
        <v>25</v>
      </c>
      <c r="D198" s="3" t="s">
        <v>24</v>
      </c>
      <c r="E198" s="3" t="s">
        <v>25</v>
      </c>
      <c r="F198" s="3" t="s">
        <v>26</v>
      </c>
      <c r="G198" s="3" t="s">
        <v>26</v>
      </c>
      <c r="H198" s="3" t="s">
        <v>24</v>
      </c>
      <c r="I198" s="3" t="s">
        <v>28</v>
      </c>
      <c r="J198" s="3">
        <v>0</v>
      </c>
      <c r="K198" s="3" t="s">
        <v>37</v>
      </c>
      <c r="L198" s="3">
        <v>40</v>
      </c>
      <c r="M198" s="3">
        <v>10</v>
      </c>
      <c r="N198" s="12" t="s">
        <v>47</v>
      </c>
      <c r="O198" s="3">
        <v>0</v>
      </c>
      <c r="P198" s="3">
        <v>0</v>
      </c>
      <c r="Q198" s="3">
        <v>10</v>
      </c>
      <c r="R198" s="3">
        <v>5</v>
      </c>
      <c r="S198" s="3">
        <v>10</v>
      </c>
      <c r="T198" s="3">
        <v>5</v>
      </c>
      <c r="U198" s="3">
        <v>5</v>
      </c>
      <c r="V198" s="4" t="s">
        <v>41</v>
      </c>
      <c r="W198" s="4" t="s">
        <v>45</v>
      </c>
    </row>
    <row r="199" spans="1:23" ht="13.2" x14ac:dyDescent="0.25">
      <c r="A199" s="10">
        <v>198</v>
      </c>
      <c r="B199" s="2">
        <v>43560.368771944442</v>
      </c>
      <c r="C199" s="3" t="s">
        <v>24</v>
      </c>
      <c r="D199" s="3" t="s">
        <v>23</v>
      </c>
      <c r="E199" s="3" t="s">
        <v>25</v>
      </c>
      <c r="F199" s="3" t="s">
        <v>25</v>
      </c>
      <c r="G199" s="3" t="s">
        <v>25</v>
      </c>
      <c r="H199" s="3" t="s">
        <v>24</v>
      </c>
      <c r="I199" s="3" t="s">
        <v>32</v>
      </c>
      <c r="J199" s="3">
        <v>1</v>
      </c>
      <c r="K199" s="3" t="s">
        <v>38</v>
      </c>
      <c r="L199" s="3">
        <v>40</v>
      </c>
      <c r="M199" s="7"/>
      <c r="N199" s="12" t="s">
        <v>46</v>
      </c>
      <c r="O199" s="3">
        <v>0</v>
      </c>
      <c r="P199" s="3">
        <v>5</v>
      </c>
      <c r="Q199" s="3">
        <v>0</v>
      </c>
      <c r="R199" s="3">
        <v>0</v>
      </c>
      <c r="S199" s="3">
        <v>0</v>
      </c>
      <c r="T199" s="3">
        <v>0</v>
      </c>
      <c r="U199" s="3">
        <v>3</v>
      </c>
      <c r="V199" s="4" t="s">
        <v>41</v>
      </c>
      <c r="W199" s="4" t="s">
        <v>44</v>
      </c>
    </row>
    <row r="200" spans="1:23" ht="13.2" x14ac:dyDescent="0.25">
      <c r="A200" s="10">
        <v>199</v>
      </c>
      <c r="B200" s="2">
        <v>43560.374405648152</v>
      </c>
      <c r="C200" s="3" t="s">
        <v>25</v>
      </c>
      <c r="D200" s="3" t="s">
        <v>23</v>
      </c>
      <c r="E200" s="3" t="s">
        <v>25</v>
      </c>
      <c r="F200" s="3" t="s">
        <v>26</v>
      </c>
      <c r="G200" s="3" t="s">
        <v>26</v>
      </c>
      <c r="H200" s="3" t="s">
        <v>24</v>
      </c>
      <c r="I200" s="3" t="s">
        <v>28</v>
      </c>
      <c r="J200" s="3">
        <v>0</v>
      </c>
      <c r="K200" s="3" t="s">
        <v>37</v>
      </c>
      <c r="L200" s="3">
        <v>30</v>
      </c>
      <c r="M200" s="3">
        <v>10</v>
      </c>
      <c r="N200" s="12" t="s">
        <v>47</v>
      </c>
      <c r="O200" s="3">
        <v>0</v>
      </c>
      <c r="P200" s="3">
        <v>0</v>
      </c>
      <c r="Q200" s="3">
        <v>10</v>
      </c>
      <c r="R200" s="3">
        <v>5</v>
      </c>
      <c r="S200" s="3">
        <v>10</v>
      </c>
      <c r="T200" s="3">
        <v>5</v>
      </c>
      <c r="U200" s="3">
        <v>5</v>
      </c>
      <c r="V200" s="4" t="s">
        <v>39</v>
      </c>
      <c r="W200" s="4" t="s">
        <v>44</v>
      </c>
    </row>
    <row r="201" spans="1:23" ht="13.2" x14ac:dyDescent="0.25">
      <c r="A201" s="10">
        <v>200</v>
      </c>
      <c r="B201" s="2">
        <v>43560.377588784722</v>
      </c>
      <c r="C201" s="3" t="s">
        <v>24</v>
      </c>
      <c r="D201" s="3" t="s">
        <v>23</v>
      </c>
      <c r="E201" s="3" t="s">
        <v>24</v>
      </c>
      <c r="F201" s="3" t="s">
        <v>24</v>
      </c>
      <c r="G201" s="3" t="s">
        <v>27</v>
      </c>
      <c r="H201" s="3" t="s">
        <v>25</v>
      </c>
      <c r="I201" s="3" t="s">
        <v>34</v>
      </c>
      <c r="J201" s="3">
        <v>0</v>
      </c>
      <c r="K201" s="3" t="s">
        <v>38</v>
      </c>
      <c r="L201" s="3">
        <v>40</v>
      </c>
      <c r="M201" s="3">
        <v>15</v>
      </c>
      <c r="N201" s="12" t="s">
        <v>46</v>
      </c>
      <c r="O201" s="3">
        <v>10</v>
      </c>
      <c r="P201" s="3">
        <v>5</v>
      </c>
      <c r="Q201" s="3">
        <v>10</v>
      </c>
      <c r="R201" s="3">
        <v>5</v>
      </c>
      <c r="S201" s="3">
        <v>10</v>
      </c>
      <c r="T201" s="3">
        <v>5</v>
      </c>
      <c r="U201" s="3">
        <v>4</v>
      </c>
      <c r="V201" s="4" t="s">
        <v>43</v>
      </c>
      <c r="W201" s="4" t="s">
        <v>44</v>
      </c>
    </row>
    <row r="202" spans="1:23" ht="13.2" x14ac:dyDescent="0.25">
      <c r="A202" s="10">
        <v>201</v>
      </c>
      <c r="B202" s="2">
        <v>43560.381561956019</v>
      </c>
      <c r="C202" s="3" t="s">
        <v>24</v>
      </c>
      <c r="D202" s="3" t="s">
        <v>23</v>
      </c>
      <c r="E202" s="3" t="s">
        <v>25</v>
      </c>
      <c r="F202" s="3" t="s">
        <v>25</v>
      </c>
      <c r="G202" s="3" t="s">
        <v>26</v>
      </c>
      <c r="H202" s="3" t="s">
        <v>25</v>
      </c>
      <c r="I202" s="3" t="s">
        <v>34</v>
      </c>
      <c r="J202" s="3">
        <v>1</v>
      </c>
      <c r="K202" s="3" t="s">
        <v>35</v>
      </c>
      <c r="L202" s="3">
        <v>15</v>
      </c>
      <c r="M202" s="3">
        <v>10</v>
      </c>
      <c r="N202" s="12" t="s">
        <v>47</v>
      </c>
      <c r="O202" s="3">
        <v>0</v>
      </c>
      <c r="P202" s="3">
        <v>0</v>
      </c>
      <c r="Q202" s="3">
        <v>0</v>
      </c>
      <c r="R202" s="3">
        <v>5</v>
      </c>
      <c r="S202" s="3">
        <v>0</v>
      </c>
      <c r="T202" s="3">
        <v>5</v>
      </c>
      <c r="U202" s="3">
        <v>5</v>
      </c>
      <c r="V202" s="4" t="s">
        <v>40</v>
      </c>
      <c r="W202" s="4" t="s">
        <v>44</v>
      </c>
    </row>
    <row r="203" spans="1:23" ht="13.2" x14ac:dyDescent="0.25">
      <c r="A203" s="10">
        <v>202</v>
      </c>
      <c r="B203" s="2">
        <v>43560.384371249995</v>
      </c>
      <c r="C203" s="3" t="s">
        <v>27</v>
      </c>
      <c r="D203" s="3" t="s">
        <v>25</v>
      </c>
      <c r="E203" s="3" t="s">
        <v>27</v>
      </c>
      <c r="F203" s="3" t="s">
        <v>25</v>
      </c>
      <c r="G203" s="3" t="s">
        <v>25</v>
      </c>
      <c r="H203" s="3" t="s">
        <v>24</v>
      </c>
      <c r="I203" s="3" t="s">
        <v>28</v>
      </c>
      <c r="J203" s="3">
        <v>1</v>
      </c>
      <c r="K203" s="3" t="s">
        <v>37</v>
      </c>
      <c r="L203" s="3">
        <v>13</v>
      </c>
      <c r="M203" s="3">
        <v>10</v>
      </c>
      <c r="N203" s="12" t="s">
        <v>47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4</v>
      </c>
      <c r="V203" s="4" t="s">
        <v>39</v>
      </c>
      <c r="W203" s="4" t="s">
        <v>44</v>
      </c>
    </row>
    <row r="204" spans="1:23" ht="13.2" x14ac:dyDescent="0.25">
      <c r="A204" s="10">
        <v>203</v>
      </c>
      <c r="B204" s="2">
        <v>43560.388446689816</v>
      </c>
      <c r="C204" s="3" t="s">
        <v>24</v>
      </c>
      <c r="D204" s="3" t="s">
        <v>23</v>
      </c>
      <c r="E204" s="3" t="s">
        <v>24</v>
      </c>
      <c r="F204" s="3" t="s">
        <v>26</v>
      </c>
      <c r="G204" s="3" t="s">
        <v>26</v>
      </c>
      <c r="H204" s="3" t="s">
        <v>25</v>
      </c>
      <c r="I204" s="3" t="s">
        <v>33</v>
      </c>
      <c r="J204" s="3">
        <v>0</v>
      </c>
      <c r="K204" s="3" t="s">
        <v>36</v>
      </c>
      <c r="L204" s="3">
        <v>15</v>
      </c>
      <c r="M204" s="3">
        <v>10</v>
      </c>
      <c r="N204" s="12" t="s">
        <v>46</v>
      </c>
      <c r="O204" s="3">
        <v>0</v>
      </c>
      <c r="P204" s="3">
        <v>0</v>
      </c>
      <c r="Q204" s="3">
        <v>10</v>
      </c>
      <c r="R204" s="3">
        <v>5</v>
      </c>
      <c r="S204" s="3">
        <v>10</v>
      </c>
      <c r="T204" s="3">
        <v>5</v>
      </c>
      <c r="U204" s="3">
        <v>4</v>
      </c>
      <c r="V204" s="4" t="s">
        <v>40</v>
      </c>
      <c r="W204" s="4" t="s">
        <v>44</v>
      </c>
    </row>
    <row r="205" spans="1:23" ht="13.2" x14ac:dyDescent="0.25">
      <c r="A205" s="10">
        <v>204</v>
      </c>
      <c r="B205" s="2">
        <v>43560.393083287039</v>
      </c>
      <c r="C205" s="3" t="s">
        <v>25</v>
      </c>
      <c r="D205" s="3" t="s">
        <v>24</v>
      </c>
      <c r="E205" s="3" t="s">
        <v>25</v>
      </c>
      <c r="F205" s="3" t="s">
        <v>26</v>
      </c>
      <c r="G205" s="3" t="s">
        <v>26</v>
      </c>
      <c r="H205" s="3" t="s">
        <v>24</v>
      </c>
      <c r="I205" s="3" t="s">
        <v>28</v>
      </c>
      <c r="J205" s="3">
        <v>0</v>
      </c>
      <c r="K205" s="3" t="s">
        <v>37</v>
      </c>
      <c r="L205" s="3">
        <v>20</v>
      </c>
      <c r="M205" s="3">
        <v>10</v>
      </c>
      <c r="N205" s="12" t="s">
        <v>47</v>
      </c>
      <c r="O205" s="3">
        <v>0</v>
      </c>
      <c r="P205" s="3">
        <v>0</v>
      </c>
      <c r="Q205" s="3">
        <v>10</v>
      </c>
      <c r="R205" s="3">
        <v>5</v>
      </c>
      <c r="S205" s="3">
        <v>10</v>
      </c>
      <c r="T205" s="3">
        <v>5</v>
      </c>
      <c r="U205" s="3">
        <v>5</v>
      </c>
      <c r="V205" s="4" t="s">
        <v>39</v>
      </c>
      <c r="W205" s="4" t="s">
        <v>45</v>
      </c>
    </row>
    <row r="206" spans="1:23" ht="13.2" x14ac:dyDescent="0.25">
      <c r="A206" s="10">
        <v>205</v>
      </c>
      <c r="B206" s="2">
        <v>43560.395745405098</v>
      </c>
      <c r="C206" s="3" t="s">
        <v>25</v>
      </c>
      <c r="D206" s="3" t="s">
        <v>23</v>
      </c>
      <c r="E206" s="3" t="s">
        <v>25</v>
      </c>
      <c r="F206" s="3" t="s">
        <v>25</v>
      </c>
      <c r="G206" s="3" t="s">
        <v>25</v>
      </c>
      <c r="H206" s="3" t="s">
        <v>25</v>
      </c>
      <c r="I206" s="3" t="s">
        <v>32</v>
      </c>
      <c r="J206" s="3">
        <v>1</v>
      </c>
      <c r="K206" s="3" t="s">
        <v>35</v>
      </c>
      <c r="L206" s="3">
        <v>5</v>
      </c>
      <c r="M206" s="3">
        <v>5</v>
      </c>
      <c r="N206" s="12" t="s">
        <v>47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3</v>
      </c>
      <c r="V206" s="4" t="s">
        <v>40</v>
      </c>
      <c r="W206" s="4" t="s">
        <v>44</v>
      </c>
    </row>
    <row r="207" spans="1:23" ht="13.2" x14ac:dyDescent="0.25">
      <c r="A207" s="10">
        <v>206</v>
      </c>
      <c r="B207" s="2">
        <v>43560.398933888893</v>
      </c>
      <c r="C207" s="3" t="s">
        <v>24</v>
      </c>
      <c r="D207" s="3" t="s">
        <v>23</v>
      </c>
      <c r="E207" s="3" t="s">
        <v>24</v>
      </c>
      <c r="F207" s="3" t="s">
        <v>25</v>
      </c>
      <c r="G207" s="3" t="s">
        <v>25</v>
      </c>
      <c r="H207" s="3" t="s">
        <v>24</v>
      </c>
      <c r="I207" s="3" t="s">
        <v>33</v>
      </c>
      <c r="J207" s="3">
        <v>0</v>
      </c>
      <c r="K207" s="3" t="s">
        <v>36</v>
      </c>
      <c r="L207" s="3">
        <v>20</v>
      </c>
      <c r="M207" s="3">
        <v>8</v>
      </c>
      <c r="N207" s="12" t="s">
        <v>46</v>
      </c>
      <c r="O207" s="3">
        <v>0</v>
      </c>
      <c r="P207" s="3">
        <v>0</v>
      </c>
      <c r="Q207" s="3">
        <v>10</v>
      </c>
      <c r="R207" s="3">
        <v>5</v>
      </c>
      <c r="S207" s="3">
        <v>10</v>
      </c>
      <c r="T207" s="3">
        <v>5</v>
      </c>
      <c r="U207" s="3">
        <v>4</v>
      </c>
      <c r="V207" s="4" t="s">
        <v>43</v>
      </c>
      <c r="W207" s="4" t="s">
        <v>45</v>
      </c>
    </row>
    <row r="208" spans="1:23" ht="13.2" x14ac:dyDescent="0.25">
      <c r="A208" s="10">
        <v>207</v>
      </c>
      <c r="B208" s="2">
        <v>43560.402105104164</v>
      </c>
      <c r="C208" s="3" t="s">
        <v>24</v>
      </c>
      <c r="D208" s="3" t="s">
        <v>23</v>
      </c>
      <c r="E208" s="3" t="s">
        <v>24</v>
      </c>
      <c r="F208" s="3" t="s">
        <v>26</v>
      </c>
      <c r="G208" s="3" t="s">
        <v>25</v>
      </c>
      <c r="H208" s="3" t="s">
        <v>24</v>
      </c>
      <c r="I208" s="3" t="s">
        <v>28</v>
      </c>
      <c r="J208" s="3">
        <v>1</v>
      </c>
      <c r="K208" s="3" t="s">
        <v>37</v>
      </c>
      <c r="L208" s="3">
        <v>40</v>
      </c>
      <c r="M208" s="3">
        <v>10</v>
      </c>
      <c r="N208" s="12" t="s">
        <v>46</v>
      </c>
      <c r="O208" s="3">
        <v>0</v>
      </c>
      <c r="P208" s="3">
        <v>0</v>
      </c>
      <c r="Q208" s="3">
        <v>0</v>
      </c>
      <c r="R208" s="3">
        <v>5</v>
      </c>
      <c r="S208" s="3">
        <v>0</v>
      </c>
      <c r="T208" s="3">
        <v>5</v>
      </c>
      <c r="U208" s="3">
        <v>5</v>
      </c>
      <c r="V208" s="4" t="s">
        <v>40</v>
      </c>
      <c r="W208" s="4" t="s">
        <v>45</v>
      </c>
    </row>
    <row r="209" spans="1:23" ht="13.2" x14ac:dyDescent="0.25">
      <c r="A209" s="10">
        <v>208</v>
      </c>
      <c r="B209" s="2">
        <v>43560.40412712963</v>
      </c>
      <c r="C209" s="3" t="s">
        <v>26</v>
      </c>
      <c r="D209" s="3" t="s">
        <v>25</v>
      </c>
      <c r="E209" s="3" t="s">
        <v>26</v>
      </c>
      <c r="F209" s="3" t="s">
        <v>24</v>
      </c>
      <c r="G209" s="3" t="s">
        <v>25</v>
      </c>
      <c r="H209" s="3" t="s">
        <v>24</v>
      </c>
      <c r="I209" s="3" t="s">
        <v>30</v>
      </c>
      <c r="J209" s="3">
        <v>0</v>
      </c>
      <c r="K209" s="3" t="s">
        <v>36</v>
      </c>
      <c r="L209" s="3">
        <v>10</v>
      </c>
      <c r="M209" s="3">
        <v>8</v>
      </c>
      <c r="N209" s="12" t="s">
        <v>46</v>
      </c>
      <c r="O209" s="3">
        <v>0</v>
      </c>
      <c r="P209" s="3">
        <v>0</v>
      </c>
      <c r="Q209" s="3">
        <v>10</v>
      </c>
      <c r="R209" s="3">
        <v>5</v>
      </c>
      <c r="S209" s="3">
        <v>10</v>
      </c>
      <c r="T209" s="3">
        <v>5</v>
      </c>
      <c r="U209" s="3">
        <v>5</v>
      </c>
      <c r="V209" s="4" t="s">
        <v>39</v>
      </c>
      <c r="W209" s="4" t="s">
        <v>45</v>
      </c>
    </row>
    <row r="210" spans="1:23" ht="13.2" x14ac:dyDescent="0.25">
      <c r="A210" s="10">
        <v>209</v>
      </c>
      <c r="B210" s="2">
        <v>43560.408909062498</v>
      </c>
      <c r="C210" s="3" t="s">
        <v>24</v>
      </c>
      <c r="D210" s="3" t="s">
        <v>23</v>
      </c>
      <c r="E210" s="3" t="s">
        <v>24</v>
      </c>
      <c r="F210" s="3" t="s">
        <v>24</v>
      </c>
      <c r="G210" s="3" t="s">
        <v>26</v>
      </c>
      <c r="H210" s="3" t="s">
        <v>24</v>
      </c>
      <c r="I210" s="3" t="s">
        <v>28</v>
      </c>
      <c r="J210" s="3">
        <v>1</v>
      </c>
      <c r="K210" s="3" t="s">
        <v>38</v>
      </c>
      <c r="L210" s="3">
        <v>20</v>
      </c>
      <c r="M210" s="3">
        <v>15</v>
      </c>
      <c r="N210" s="12" t="s">
        <v>46</v>
      </c>
      <c r="O210" s="3">
        <v>10</v>
      </c>
      <c r="P210" s="3">
        <v>5</v>
      </c>
      <c r="Q210" s="3">
        <v>10</v>
      </c>
      <c r="R210" s="3">
        <v>5</v>
      </c>
      <c r="S210" s="3">
        <v>10</v>
      </c>
      <c r="T210" s="3">
        <v>5</v>
      </c>
      <c r="U210" s="3">
        <v>5</v>
      </c>
      <c r="V210" s="4" t="s">
        <v>42</v>
      </c>
      <c r="W210" s="4" t="s">
        <v>45</v>
      </c>
    </row>
    <row r="211" spans="1:23" ht="13.2" x14ac:dyDescent="0.25">
      <c r="A211" s="10">
        <v>210</v>
      </c>
      <c r="B211" s="2">
        <v>43560.414844212966</v>
      </c>
      <c r="C211" s="3" t="s">
        <v>25</v>
      </c>
      <c r="D211" s="3" t="s">
        <v>23</v>
      </c>
      <c r="E211" s="3" t="s">
        <v>25</v>
      </c>
      <c r="F211" s="3" t="s">
        <v>25</v>
      </c>
      <c r="G211" s="3" t="s">
        <v>25</v>
      </c>
      <c r="H211" s="3" t="s">
        <v>23</v>
      </c>
      <c r="I211" s="3" t="s">
        <v>32</v>
      </c>
      <c r="J211" s="3">
        <v>1</v>
      </c>
      <c r="K211" s="3" t="s">
        <v>36</v>
      </c>
      <c r="L211" s="3">
        <v>25</v>
      </c>
      <c r="M211" s="3">
        <v>15</v>
      </c>
      <c r="N211" s="12" t="s">
        <v>46</v>
      </c>
      <c r="O211" s="3">
        <v>0</v>
      </c>
      <c r="P211" s="3">
        <v>0</v>
      </c>
      <c r="Q211" s="3">
        <v>0</v>
      </c>
      <c r="R211" s="3">
        <v>5</v>
      </c>
      <c r="S211" s="3">
        <v>0</v>
      </c>
      <c r="T211" s="3">
        <v>5</v>
      </c>
      <c r="U211" s="3">
        <v>4</v>
      </c>
      <c r="V211" s="4" t="s">
        <v>42</v>
      </c>
      <c r="W211" s="4" t="s">
        <v>44</v>
      </c>
    </row>
    <row r="212" spans="1:23" ht="13.2" x14ac:dyDescent="0.25">
      <c r="A212" s="10">
        <v>211</v>
      </c>
      <c r="B212" s="2">
        <v>43560.419120104169</v>
      </c>
      <c r="C212" s="3" t="s">
        <v>26</v>
      </c>
      <c r="D212" s="3" t="s">
        <v>25</v>
      </c>
      <c r="E212" s="3" t="s">
        <v>26</v>
      </c>
      <c r="F212" s="3" t="s">
        <v>26</v>
      </c>
      <c r="G212" s="3" t="s">
        <v>25</v>
      </c>
      <c r="H212" s="3" t="s">
        <v>24</v>
      </c>
      <c r="I212" s="3" t="s">
        <v>30</v>
      </c>
      <c r="J212" s="3">
        <v>0</v>
      </c>
      <c r="K212" s="3" t="s">
        <v>36</v>
      </c>
      <c r="L212" s="3">
        <v>5</v>
      </c>
      <c r="M212" s="3">
        <v>3</v>
      </c>
      <c r="N212" s="12" t="s">
        <v>46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4</v>
      </c>
      <c r="V212" s="4" t="s">
        <v>39</v>
      </c>
      <c r="W212" s="4" t="s">
        <v>45</v>
      </c>
    </row>
    <row r="213" spans="1:23" ht="13.2" x14ac:dyDescent="0.25">
      <c r="A213" s="10">
        <v>212</v>
      </c>
      <c r="B213" s="2">
        <v>43560.422541539352</v>
      </c>
      <c r="C213" s="3" t="s">
        <v>25</v>
      </c>
      <c r="D213" s="3" t="s">
        <v>24</v>
      </c>
      <c r="E213" s="3" t="s">
        <v>25</v>
      </c>
      <c r="F213" s="3" t="s">
        <v>26</v>
      </c>
      <c r="G213" s="3" t="s">
        <v>26</v>
      </c>
      <c r="H213" s="3" t="s">
        <v>25</v>
      </c>
      <c r="I213" s="3" t="s">
        <v>28</v>
      </c>
      <c r="J213" s="3">
        <v>0</v>
      </c>
      <c r="K213" s="3" t="s">
        <v>36</v>
      </c>
      <c r="L213" s="3">
        <v>30</v>
      </c>
      <c r="M213" s="3">
        <v>15</v>
      </c>
      <c r="N213" s="12" t="s">
        <v>46</v>
      </c>
      <c r="O213" s="3">
        <v>0</v>
      </c>
      <c r="P213" s="3">
        <v>0</v>
      </c>
      <c r="Q213" s="3">
        <v>10</v>
      </c>
      <c r="R213" s="3">
        <v>5</v>
      </c>
      <c r="S213" s="3">
        <v>10</v>
      </c>
      <c r="T213" s="3">
        <v>5</v>
      </c>
      <c r="U213" s="3">
        <v>5</v>
      </c>
      <c r="V213" s="4" t="s">
        <v>40</v>
      </c>
      <c r="W213" s="4" t="s">
        <v>45</v>
      </c>
    </row>
    <row r="214" spans="1:23" ht="13.2" x14ac:dyDescent="0.25">
      <c r="A214" s="10">
        <v>213</v>
      </c>
      <c r="B214" s="2">
        <v>43560.425450405091</v>
      </c>
      <c r="C214" s="3" t="s">
        <v>24</v>
      </c>
      <c r="D214" s="3" t="s">
        <v>23</v>
      </c>
      <c r="E214" s="3" t="s">
        <v>23</v>
      </c>
      <c r="F214" s="3" t="s">
        <v>25</v>
      </c>
      <c r="G214" s="3" t="s">
        <v>26</v>
      </c>
      <c r="H214" s="3" t="s">
        <v>25</v>
      </c>
      <c r="I214" s="3" t="s">
        <v>34</v>
      </c>
      <c r="J214" s="3">
        <v>0</v>
      </c>
      <c r="K214" s="3" t="s">
        <v>35</v>
      </c>
      <c r="L214" s="3">
        <v>45</v>
      </c>
      <c r="M214" s="3">
        <v>20</v>
      </c>
      <c r="N214" s="12" t="s">
        <v>46</v>
      </c>
      <c r="O214" s="3">
        <v>10</v>
      </c>
      <c r="P214" s="3">
        <v>5</v>
      </c>
      <c r="Q214" s="3">
        <v>10</v>
      </c>
      <c r="R214" s="3">
        <v>5</v>
      </c>
      <c r="S214" s="3">
        <v>10</v>
      </c>
      <c r="T214" s="3">
        <v>5</v>
      </c>
      <c r="U214" s="3">
        <v>3</v>
      </c>
      <c r="V214" s="4" t="s">
        <v>43</v>
      </c>
      <c r="W214" s="4" t="s">
        <v>45</v>
      </c>
    </row>
    <row r="215" spans="1:23" ht="13.2" x14ac:dyDescent="0.25">
      <c r="A215" s="10">
        <v>214</v>
      </c>
      <c r="B215" s="2">
        <v>43560.43002274305</v>
      </c>
      <c r="C215" s="3" t="s">
        <v>26</v>
      </c>
      <c r="D215" s="3" t="s">
        <v>25</v>
      </c>
      <c r="E215" s="3" t="s">
        <v>26</v>
      </c>
      <c r="F215" s="3" t="s">
        <v>26</v>
      </c>
      <c r="G215" s="3" t="s">
        <v>25</v>
      </c>
      <c r="H215" s="3" t="s">
        <v>25</v>
      </c>
      <c r="I215" s="3" t="s">
        <v>30</v>
      </c>
      <c r="J215" s="3">
        <v>1</v>
      </c>
      <c r="K215" s="3" t="s">
        <v>36</v>
      </c>
      <c r="L215" s="3">
        <v>17</v>
      </c>
      <c r="M215" s="3">
        <v>10</v>
      </c>
      <c r="N215" s="12" t="s">
        <v>46</v>
      </c>
      <c r="O215" s="3">
        <v>0</v>
      </c>
      <c r="P215" s="3">
        <v>0</v>
      </c>
      <c r="Q215" s="3">
        <v>0</v>
      </c>
      <c r="R215" s="3">
        <v>5</v>
      </c>
      <c r="S215" s="3">
        <v>0</v>
      </c>
      <c r="T215" s="3">
        <v>5</v>
      </c>
      <c r="U215" s="3">
        <v>5</v>
      </c>
      <c r="V215" s="4" t="s">
        <v>39</v>
      </c>
      <c r="W215" s="4" t="s">
        <v>44</v>
      </c>
    </row>
    <row r="216" spans="1:23" ht="13.2" x14ac:dyDescent="0.25">
      <c r="A216" s="10">
        <v>215</v>
      </c>
      <c r="B216" s="2">
        <v>43560.433812256946</v>
      </c>
      <c r="C216" s="3" t="s">
        <v>25</v>
      </c>
      <c r="D216" s="3" t="s">
        <v>23</v>
      </c>
      <c r="E216" s="3" t="s">
        <v>26</v>
      </c>
      <c r="F216" s="3" t="s">
        <v>26</v>
      </c>
      <c r="G216" s="3" t="s">
        <v>26</v>
      </c>
      <c r="H216" s="3" t="s">
        <v>24</v>
      </c>
      <c r="I216" s="3" t="s">
        <v>33</v>
      </c>
      <c r="J216" s="3">
        <v>0</v>
      </c>
      <c r="K216" s="3" t="s">
        <v>36</v>
      </c>
      <c r="L216" s="3">
        <v>24</v>
      </c>
      <c r="M216" s="3">
        <v>7</v>
      </c>
      <c r="N216" s="12" t="s">
        <v>46</v>
      </c>
      <c r="O216" s="3">
        <v>0</v>
      </c>
      <c r="P216" s="3">
        <v>0</v>
      </c>
      <c r="Q216" s="3">
        <v>10</v>
      </c>
      <c r="R216" s="3">
        <v>5</v>
      </c>
      <c r="S216" s="3">
        <v>10</v>
      </c>
      <c r="T216" s="3">
        <v>5</v>
      </c>
      <c r="U216" s="3">
        <v>4</v>
      </c>
      <c r="V216" s="4" t="s">
        <v>39</v>
      </c>
      <c r="W216" s="4" t="s">
        <v>45</v>
      </c>
    </row>
    <row r="217" spans="1:23" ht="13.2" x14ac:dyDescent="0.25">
      <c r="A217" s="10">
        <v>216</v>
      </c>
      <c r="B217" s="2">
        <v>43560.439854733791</v>
      </c>
      <c r="C217" s="3" t="s">
        <v>25</v>
      </c>
      <c r="D217" s="3" t="s">
        <v>24</v>
      </c>
      <c r="E217" s="3" t="s">
        <v>25</v>
      </c>
      <c r="F217" s="3" t="s">
        <v>26</v>
      </c>
      <c r="G217" s="3" t="s">
        <v>25</v>
      </c>
      <c r="H217" s="3" t="s">
        <v>24</v>
      </c>
      <c r="I217" s="3" t="s">
        <v>32</v>
      </c>
      <c r="J217" s="3">
        <v>1</v>
      </c>
      <c r="K217" s="3" t="s">
        <v>35</v>
      </c>
      <c r="L217" s="3">
        <v>10</v>
      </c>
      <c r="M217" s="3">
        <v>10</v>
      </c>
      <c r="N217" s="12" t="s">
        <v>46</v>
      </c>
      <c r="O217" s="3">
        <v>0</v>
      </c>
      <c r="P217" s="3">
        <v>0</v>
      </c>
      <c r="Q217" s="3">
        <v>10</v>
      </c>
      <c r="R217" s="3">
        <v>5</v>
      </c>
      <c r="S217" s="3">
        <v>10</v>
      </c>
      <c r="T217" s="3">
        <v>5</v>
      </c>
      <c r="U217" s="3">
        <v>4</v>
      </c>
      <c r="V217" s="4" t="s">
        <v>41</v>
      </c>
      <c r="W217" s="4" t="s">
        <v>45</v>
      </c>
    </row>
    <row r="218" spans="1:23" ht="13.2" x14ac:dyDescent="0.25">
      <c r="A218" s="10">
        <v>217</v>
      </c>
      <c r="B218" s="2">
        <v>43560.444934386571</v>
      </c>
      <c r="C218" s="3" t="s">
        <v>24</v>
      </c>
      <c r="D218" s="3" t="s">
        <v>23</v>
      </c>
      <c r="E218" s="3" t="s">
        <v>24</v>
      </c>
      <c r="F218" s="3" t="s">
        <v>25</v>
      </c>
      <c r="G218" s="3" t="s">
        <v>25</v>
      </c>
      <c r="H218" s="3" t="s">
        <v>24</v>
      </c>
      <c r="I218" s="3" t="s">
        <v>32</v>
      </c>
      <c r="J218" s="3">
        <v>1</v>
      </c>
      <c r="K218" s="3" t="s">
        <v>38</v>
      </c>
      <c r="L218" s="3">
        <v>22</v>
      </c>
      <c r="M218" s="3">
        <v>15</v>
      </c>
      <c r="N218" s="12" t="s">
        <v>46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2</v>
      </c>
      <c r="V218" s="4" t="s">
        <v>40</v>
      </c>
      <c r="W218" s="4" t="s">
        <v>44</v>
      </c>
    </row>
    <row r="219" spans="1:23" ht="13.2" x14ac:dyDescent="0.25">
      <c r="A219" s="10">
        <v>218</v>
      </c>
      <c r="B219" s="2">
        <v>43560.454723182869</v>
      </c>
      <c r="C219" s="3" t="s">
        <v>25</v>
      </c>
      <c r="D219" s="3" t="s">
        <v>24</v>
      </c>
      <c r="E219" s="3" t="s">
        <v>25</v>
      </c>
      <c r="F219" s="3" t="s">
        <v>26</v>
      </c>
      <c r="G219" s="3" t="s">
        <v>26</v>
      </c>
      <c r="H219" s="3" t="s">
        <v>24</v>
      </c>
      <c r="I219" s="3" t="s">
        <v>28</v>
      </c>
      <c r="J219" s="3">
        <v>1</v>
      </c>
      <c r="K219" s="3" t="s">
        <v>37</v>
      </c>
      <c r="L219" s="3">
        <v>15</v>
      </c>
      <c r="M219" s="3">
        <v>10</v>
      </c>
      <c r="N219" s="12" t="s">
        <v>46</v>
      </c>
      <c r="O219" s="3">
        <v>0</v>
      </c>
      <c r="P219" s="3">
        <v>5</v>
      </c>
      <c r="Q219" s="3">
        <v>0</v>
      </c>
      <c r="R219" s="3">
        <v>5</v>
      </c>
      <c r="S219" s="3">
        <v>0</v>
      </c>
      <c r="T219" s="3">
        <v>5</v>
      </c>
      <c r="U219" s="3">
        <v>3</v>
      </c>
      <c r="V219" s="4" t="s">
        <v>41</v>
      </c>
      <c r="W219" s="4" t="s">
        <v>45</v>
      </c>
    </row>
    <row r="220" spans="1:23" ht="13.2" x14ac:dyDescent="0.25">
      <c r="A220" s="10">
        <v>219</v>
      </c>
      <c r="B220" s="2">
        <v>43560.45775292824</v>
      </c>
      <c r="C220" s="3" t="s">
        <v>26</v>
      </c>
      <c r="D220" s="3" t="s">
        <v>24</v>
      </c>
      <c r="E220" s="3" t="s">
        <v>26</v>
      </c>
      <c r="F220" s="3" t="s">
        <v>26</v>
      </c>
      <c r="G220" s="3" t="s">
        <v>25</v>
      </c>
      <c r="H220" s="3" t="s">
        <v>24</v>
      </c>
      <c r="I220" s="3" t="s">
        <v>31</v>
      </c>
      <c r="J220" s="3">
        <v>0</v>
      </c>
      <c r="K220" s="3" t="s">
        <v>37</v>
      </c>
      <c r="L220" s="3">
        <v>25</v>
      </c>
      <c r="M220" s="6">
        <v>7</v>
      </c>
      <c r="N220" s="12" t="s">
        <v>46</v>
      </c>
      <c r="O220" s="3">
        <v>0</v>
      </c>
      <c r="P220" s="3">
        <v>0</v>
      </c>
      <c r="Q220" s="3">
        <v>10</v>
      </c>
      <c r="R220" s="3">
        <v>5</v>
      </c>
      <c r="S220" s="3">
        <v>10</v>
      </c>
      <c r="T220" s="3">
        <v>5</v>
      </c>
      <c r="U220" s="3">
        <v>5</v>
      </c>
      <c r="V220" s="4" t="s">
        <v>39</v>
      </c>
      <c r="W220" s="4" t="s">
        <v>45</v>
      </c>
    </row>
    <row r="221" spans="1:23" ht="13.2" x14ac:dyDescent="0.25">
      <c r="A221" s="10">
        <v>220</v>
      </c>
      <c r="B221" s="2">
        <v>43563.541317349533</v>
      </c>
      <c r="C221" s="3" t="s">
        <v>25</v>
      </c>
      <c r="D221" s="3" t="s">
        <v>24</v>
      </c>
      <c r="E221" s="3" t="s">
        <v>26</v>
      </c>
      <c r="F221" s="3" t="s">
        <v>25</v>
      </c>
      <c r="G221" s="3" t="s">
        <v>24</v>
      </c>
      <c r="H221" s="3" t="s">
        <v>24</v>
      </c>
      <c r="I221" s="3" t="s">
        <v>31</v>
      </c>
      <c r="J221" s="3">
        <v>0</v>
      </c>
      <c r="K221" s="3" t="s">
        <v>37</v>
      </c>
      <c r="L221" s="3">
        <v>15</v>
      </c>
      <c r="M221" s="3">
        <v>5</v>
      </c>
      <c r="N221" s="12" t="s">
        <v>46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3</v>
      </c>
      <c r="V221" s="4" t="s">
        <v>39</v>
      </c>
      <c r="W221" s="4" t="s">
        <v>44</v>
      </c>
    </row>
    <row r="222" spans="1:23" ht="13.2" x14ac:dyDescent="0.25">
      <c r="A222" s="10">
        <v>221</v>
      </c>
      <c r="B222" s="2">
        <v>43563.544782685189</v>
      </c>
      <c r="C222" s="3" t="s">
        <v>27</v>
      </c>
      <c r="D222" s="3" t="s">
        <v>23</v>
      </c>
      <c r="E222" s="3" t="s">
        <v>26</v>
      </c>
      <c r="F222" s="3" t="s">
        <v>25</v>
      </c>
      <c r="G222" s="3" t="s">
        <v>24</v>
      </c>
      <c r="H222" s="3" t="s">
        <v>24</v>
      </c>
      <c r="I222" s="3" t="s">
        <v>31</v>
      </c>
      <c r="J222" s="3">
        <v>0</v>
      </c>
      <c r="K222" s="3" t="s">
        <v>37</v>
      </c>
      <c r="L222" s="3">
        <v>30</v>
      </c>
      <c r="M222" s="3">
        <v>10</v>
      </c>
      <c r="N222" s="12" t="s">
        <v>47</v>
      </c>
      <c r="O222" s="3">
        <v>0</v>
      </c>
      <c r="P222" s="3">
        <v>0</v>
      </c>
      <c r="Q222" s="3">
        <v>10</v>
      </c>
      <c r="R222" s="3">
        <v>5</v>
      </c>
      <c r="S222" s="3">
        <v>10</v>
      </c>
      <c r="T222" s="3">
        <v>5</v>
      </c>
      <c r="U222" s="3">
        <v>5</v>
      </c>
      <c r="V222" s="4" t="s">
        <v>39</v>
      </c>
      <c r="W222" s="4" t="s">
        <v>45</v>
      </c>
    </row>
    <row r="223" spans="1:23" ht="13.2" x14ac:dyDescent="0.25">
      <c r="A223" s="10">
        <v>222</v>
      </c>
      <c r="B223" s="2">
        <v>43563.547203831018</v>
      </c>
      <c r="C223" s="3" t="s">
        <v>25</v>
      </c>
      <c r="D223" s="3" t="s">
        <v>23</v>
      </c>
      <c r="E223" s="3" t="s">
        <v>25</v>
      </c>
      <c r="F223" s="3" t="s">
        <v>26</v>
      </c>
      <c r="G223" s="3" t="s">
        <v>26</v>
      </c>
      <c r="H223" s="3" t="s">
        <v>26</v>
      </c>
      <c r="I223" s="3" t="s">
        <v>34</v>
      </c>
      <c r="J223" s="3">
        <v>1</v>
      </c>
      <c r="K223" s="3" t="s">
        <v>37</v>
      </c>
      <c r="L223" s="3">
        <v>45</v>
      </c>
      <c r="M223" s="3">
        <v>20</v>
      </c>
      <c r="N223" s="12" t="s">
        <v>50</v>
      </c>
      <c r="O223" s="3">
        <v>0</v>
      </c>
      <c r="P223" s="3">
        <v>0</v>
      </c>
      <c r="Q223" s="3">
        <v>0</v>
      </c>
      <c r="R223" s="3">
        <v>5</v>
      </c>
      <c r="S223" s="3">
        <v>0</v>
      </c>
      <c r="T223" s="3">
        <v>5</v>
      </c>
      <c r="U223" s="3">
        <v>4</v>
      </c>
      <c r="V223" s="4" t="s">
        <v>40</v>
      </c>
      <c r="W223" s="4" t="s">
        <v>45</v>
      </c>
    </row>
    <row r="224" spans="1:23" ht="13.2" x14ac:dyDescent="0.25">
      <c r="A224" s="10">
        <v>223</v>
      </c>
      <c r="B224" s="2">
        <v>43563.552178645834</v>
      </c>
      <c r="C224" s="3" t="s">
        <v>25</v>
      </c>
      <c r="D224" s="3" t="s">
        <v>26</v>
      </c>
      <c r="E224" s="3" t="s">
        <v>25</v>
      </c>
      <c r="F224" s="3" t="s">
        <v>26</v>
      </c>
      <c r="G224" s="3" t="s">
        <v>24</v>
      </c>
      <c r="H224" s="3" t="s">
        <v>23</v>
      </c>
      <c r="I224" s="3" t="s">
        <v>31</v>
      </c>
      <c r="J224" s="3">
        <v>1</v>
      </c>
      <c r="K224" s="3" t="s">
        <v>37</v>
      </c>
      <c r="L224" s="3">
        <v>5</v>
      </c>
      <c r="M224" s="3">
        <v>15</v>
      </c>
      <c r="N224" s="12" t="s">
        <v>47</v>
      </c>
      <c r="O224" s="3">
        <v>0</v>
      </c>
      <c r="P224" s="3">
        <v>0</v>
      </c>
      <c r="Q224" s="3">
        <v>0</v>
      </c>
      <c r="R224" s="3">
        <v>5</v>
      </c>
      <c r="S224" s="3">
        <v>0</v>
      </c>
      <c r="T224" s="3">
        <v>5</v>
      </c>
      <c r="U224" s="3">
        <v>4</v>
      </c>
      <c r="V224" s="4" t="s">
        <v>39</v>
      </c>
      <c r="W224" s="4" t="s">
        <v>45</v>
      </c>
    </row>
    <row r="225" spans="1:23" ht="13.2" x14ac:dyDescent="0.25">
      <c r="A225" s="10">
        <v>224</v>
      </c>
      <c r="B225" s="2">
        <v>43563.55445512732</v>
      </c>
      <c r="C225" s="3" t="s">
        <v>25</v>
      </c>
      <c r="D225" s="3" t="s">
        <v>24</v>
      </c>
      <c r="E225" s="3" t="s">
        <v>25</v>
      </c>
      <c r="F225" s="3" t="s">
        <v>26</v>
      </c>
      <c r="G225" s="3" t="s">
        <v>25</v>
      </c>
      <c r="H225" s="3" t="s">
        <v>25</v>
      </c>
      <c r="I225" s="3" t="s">
        <v>29</v>
      </c>
      <c r="J225" s="3">
        <v>1</v>
      </c>
      <c r="K225" s="3" t="s">
        <v>37</v>
      </c>
      <c r="L225" s="3">
        <v>30</v>
      </c>
      <c r="M225" s="3">
        <v>10</v>
      </c>
      <c r="N225" s="12" t="s">
        <v>46</v>
      </c>
      <c r="O225" s="3">
        <v>0</v>
      </c>
      <c r="P225" s="3">
        <v>0</v>
      </c>
      <c r="Q225" s="3">
        <v>0</v>
      </c>
      <c r="R225" s="3">
        <v>5</v>
      </c>
      <c r="S225" s="3">
        <v>0</v>
      </c>
      <c r="T225" s="3">
        <v>5</v>
      </c>
      <c r="U225" s="3">
        <v>4</v>
      </c>
      <c r="V225" s="4" t="s">
        <v>40</v>
      </c>
      <c r="W225" s="4" t="s">
        <v>45</v>
      </c>
    </row>
    <row r="226" spans="1:23" ht="13.2" x14ac:dyDescent="0.25">
      <c r="A226" s="10">
        <v>225</v>
      </c>
      <c r="B226" s="2">
        <v>43563.556502060186</v>
      </c>
      <c r="C226" s="3" t="s">
        <v>26</v>
      </c>
      <c r="D226" s="3" t="s">
        <v>26</v>
      </c>
      <c r="E226" s="3" t="s">
        <v>25</v>
      </c>
      <c r="F226" s="3" t="s">
        <v>25</v>
      </c>
      <c r="G226" s="3" t="s">
        <v>25</v>
      </c>
      <c r="H226" s="3" t="s">
        <v>24</v>
      </c>
      <c r="I226" s="3" t="s">
        <v>31</v>
      </c>
      <c r="J226" s="3">
        <v>1</v>
      </c>
      <c r="K226" s="3" t="s">
        <v>36</v>
      </c>
      <c r="L226" s="3">
        <v>9</v>
      </c>
      <c r="M226" s="3">
        <v>15</v>
      </c>
      <c r="N226" s="12" t="s">
        <v>47</v>
      </c>
      <c r="O226" s="3">
        <v>0</v>
      </c>
      <c r="P226" s="3">
        <v>5</v>
      </c>
      <c r="Q226" s="3">
        <v>10</v>
      </c>
      <c r="R226" s="3">
        <v>5</v>
      </c>
      <c r="S226" s="3">
        <v>10</v>
      </c>
      <c r="T226" s="3">
        <v>5</v>
      </c>
      <c r="U226" s="3">
        <v>4</v>
      </c>
      <c r="V226" s="4" t="s">
        <v>39</v>
      </c>
      <c r="W226" s="4" t="s">
        <v>45</v>
      </c>
    </row>
    <row r="227" spans="1:23" ht="13.2" x14ac:dyDescent="0.25">
      <c r="A227" s="10">
        <v>226</v>
      </c>
      <c r="B227" s="2">
        <v>43563.56156884259</v>
      </c>
      <c r="C227" s="3" t="s">
        <v>24</v>
      </c>
      <c r="D227" s="3" t="s">
        <v>24</v>
      </c>
      <c r="E227" s="3" t="s">
        <v>25</v>
      </c>
      <c r="F227" s="3" t="s">
        <v>25</v>
      </c>
      <c r="G227" s="3" t="s">
        <v>26</v>
      </c>
      <c r="H227" s="3" t="s">
        <v>25</v>
      </c>
      <c r="I227" s="3" t="s">
        <v>28</v>
      </c>
      <c r="J227" s="3">
        <v>1</v>
      </c>
      <c r="K227" s="3" t="s">
        <v>38</v>
      </c>
      <c r="L227" s="3">
        <v>30</v>
      </c>
      <c r="M227" s="3">
        <v>15</v>
      </c>
      <c r="N227" s="12" t="s">
        <v>46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4</v>
      </c>
      <c r="V227" s="4" t="s">
        <v>43</v>
      </c>
      <c r="W227" s="4" t="s">
        <v>45</v>
      </c>
    </row>
    <row r="228" spans="1:23" ht="13.2" x14ac:dyDescent="0.25">
      <c r="A228" s="10">
        <v>227</v>
      </c>
      <c r="B228" s="2">
        <v>43563.563872511571</v>
      </c>
      <c r="C228" s="3" t="s">
        <v>25</v>
      </c>
      <c r="D228" s="3" t="s">
        <v>24</v>
      </c>
      <c r="E228" s="3" t="s">
        <v>26</v>
      </c>
      <c r="F228" s="3" t="s">
        <v>26</v>
      </c>
      <c r="G228" s="3" t="s">
        <v>25</v>
      </c>
      <c r="H228" s="3" t="s">
        <v>24</v>
      </c>
      <c r="I228" s="3" t="s">
        <v>28</v>
      </c>
      <c r="J228" s="3">
        <v>1</v>
      </c>
      <c r="K228" s="3" t="s">
        <v>37</v>
      </c>
      <c r="L228" s="3">
        <v>25</v>
      </c>
      <c r="M228" s="3">
        <v>7</v>
      </c>
      <c r="N228" s="12" t="s">
        <v>46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4</v>
      </c>
      <c r="V228" s="4" t="s">
        <v>40</v>
      </c>
      <c r="W228" s="4" t="s">
        <v>45</v>
      </c>
    </row>
    <row r="229" spans="1:23" ht="13.2" x14ac:dyDescent="0.25">
      <c r="A229" s="10">
        <v>228</v>
      </c>
      <c r="B229" s="2">
        <v>43563.567451458337</v>
      </c>
      <c r="C229" s="3" t="s">
        <v>26</v>
      </c>
      <c r="D229" s="3" t="s">
        <v>23</v>
      </c>
      <c r="E229" s="3" t="s">
        <v>25</v>
      </c>
      <c r="F229" s="3" t="s">
        <v>26</v>
      </c>
      <c r="G229" s="3" t="s">
        <v>25</v>
      </c>
      <c r="H229" s="3" t="s">
        <v>24</v>
      </c>
      <c r="I229" s="3" t="s">
        <v>31</v>
      </c>
      <c r="J229" s="3">
        <v>0</v>
      </c>
      <c r="K229" s="3" t="s">
        <v>37</v>
      </c>
      <c r="L229" s="3">
        <v>20</v>
      </c>
      <c r="M229" s="3">
        <v>7</v>
      </c>
      <c r="N229" s="12" t="s">
        <v>47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4</v>
      </c>
      <c r="V229" s="4" t="s">
        <v>39</v>
      </c>
      <c r="W229" s="4" t="s">
        <v>45</v>
      </c>
    </row>
    <row r="230" spans="1:23" ht="13.2" x14ac:dyDescent="0.25">
      <c r="A230" s="10">
        <v>229</v>
      </c>
      <c r="B230" s="2">
        <v>43563.572445659724</v>
      </c>
      <c r="C230" s="3" t="s">
        <v>26</v>
      </c>
      <c r="D230" s="3" t="s">
        <v>25</v>
      </c>
      <c r="E230" s="3" t="s">
        <v>24</v>
      </c>
      <c r="F230" s="3" t="s">
        <v>26</v>
      </c>
      <c r="G230" s="3" t="s">
        <v>25</v>
      </c>
      <c r="H230" s="3" t="s">
        <v>24</v>
      </c>
      <c r="I230" s="3" t="s">
        <v>32</v>
      </c>
      <c r="J230" s="3">
        <v>0</v>
      </c>
      <c r="K230" s="3" t="s">
        <v>38</v>
      </c>
      <c r="L230" s="3">
        <v>10</v>
      </c>
      <c r="M230" s="3">
        <v>8</v>
      </c>
      <c r="N230" s="12" t="s">
        <v>46</v>
      </c>
      <c r="O230" s="3">
        <v>0</v>
      </c>
      <c r="P230" s="3">
        <v>5</v>
      </c>
      <c r="Q230" s="3">
        <v>0</v>
      </c>
      <c r="R230" s="3">
        <v>5</v>
      </c>
      <c r="S230" s="3">
        <v>10</v>
      </c>
      <c r="T230" s="3">
        <v>5</v>
      </c>
      <c r="U230" s="3">
        <v>5</v>
      </c>
      <c r="V230" s="4" t="s">
        <v>39</v>
      </c>
      <c r="W230" s="4" t="s">
        <v>44</v>
      </c>
    </row>
    <row r="231" spans="1:23" ht="13.2" x14ac:dyDescent="0.25">
      <c r="A231" s="10">
        <v>230</v>
      </c>
      <c r="B231" s="2">
        <v>43563.574401388891</v>
      </c>
      <c r="C231" s="3" t="s">
        <v>26</v>
      </c>
      <c r="D231" s="3" t="s">
        <v>24</v>
      </c>
      <c r="E231" s="3" t="s">
        <v>24</v>
      </c>
      <c r="F231" s="3" t="s">
        <v>26</v>
      </c>
      <c r="G231" s="3" t="s">
        <v>26</v>
      </c>
      <c r="H231" s="3" t="s">
        <v>24</v>
      </c>
      <c r="I231" s="3" t="s">
        <v>32</v>
      </c>
      <c r="J231" s="3">
        <v>1</v>
      </c>
      <c r="K231" s="3" t="s">
        <v>36</v>
      </c>
      <c r="L231" s="3">
        <v>20</v>
      </c>
      <c r="M231" s="3">
        <v>10</v>
      </c>
      <c r="N231" s="12" t="s">
        <v>46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3</v>
      </c>
      <c r="V231" s="4" t="s">
        <v>41</v>
      </c>
      <c r="W231" s="4" t="s">
        <v>44</v>
      </c>
    </row>
    <row r="232" spans="1:23" ht="13.2" x14ac:dyDescent="0.25">
      <c r="A232" s="10">
        <v>231</v>
      </c>
      <c r="B232" s="2">
        <v>43563.576935520832</v>
      </c>
      <c r="C232" s="3" t="s">
        <v>25</v>
      </c>
      <c r="D232" s="3" t="s">
        <v>23</v>
      </c>
      <c r="E232" s="3" t="s">
        <v>24</v>
      </c>
      <c r="F232" s="3" t="s">
        <v>26</v>
      </c>
      <c r="G232" s="3" t="s">
        <v>26</v>
      </c>
      <c r="H232" s="3" t="s">
        <v>24</v>
      </c>
      <c r="I232" s="3" t="s">
        <v>30</v>
      </c>
      <c r="J232" s="3">
        <v>1</v>
      </c>
      <c r="K232" s="3" t="s">
        <v>37</v>
      </c>
      <c r="L232" s="3">
        <v>25</v>
      </c>
      <c r="M232" s="3">
        <v>7</v>
      </c>
      <c r="N232" s="12" t="s">
        <v>46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3</v>
      </c>
      <c r="V232" s="4" t="s">
        <v>39</v>
      </c>
      <c r="W232" s="4" t="s">
        <v>44</v>
      </c>
    </row>
    <row r="233" spans="1:23" ht="13.2" x14ac:dyDescent="0.25">
      <c r="A233" s="10">
        <v>232</v>
      </c>
      <c r="B233" s="2">
        <v>43563.582822881945</v>
      </c>
      <c r="C233" s="3" t="s">
        <v>25</v>
      </c>
      <c r="D233" s="3" t="s">
        <v>24</v>
      </c>
      <c r="E233" s="3" t="s">
        <v>25</v>
      </c>
      <c r="F233" s="3" t="s">
        <v>25</v>
      </c>
      <c r="G233" s="3" t="s">
        <v>25</v>
      </c>
      <c r="H233" s="3" t="s">
        <v>25</v>
      </c>
      <c r="I233" s="3" t="s">
        <v>31</v>
      </c>
      <c r="J233" s="3">
        <v>0</v>
      </c>
      <c r="K233" s="3" t="s">
        <v>37</v>
      </c>
      <c r="L233" s="3">
        <v>7</v>
      </c>
      <c r="M233" s="3">
        <v>10</v>
      </c>
      <c r="N233" s="12" t="s">
        <v>47</v>
      </c>
      <c r="O233" s="3">
        <v>0</v>
      </c>
      <c r="P233" s="3">
        <v>0</v>
      </c>
      <c r="Q233" s="3">
        <v>10</v>
      </c>
      <c r="R233" s="3">
        <v>5</v>
      </c>
      <c r="S233" s="3">
        <v>10</v>
      </c>
      <c r="T233" s="3">
        <v>5</v>
      </c>
      <c r="U233" s="3">
        <v>5</v>
      </c>
      <c r="V233" s="4" t="s">
        <v>39</v>
      </c>
      <c r="W233" s="4" t="s">
        <v>44</v>
      </c>
    </row>
    <row r="234" spans="1:23" ht="13.2" x14ac:dyDescent="0.25">
      <c r="A234" s="10">
        <v>233</v>
      </c>
      <c r="B234" s="2">
        <v>43563.584728819449</v>
      </c>
      <c r="C234" s="3" t="s">
        <v>25</v>
      </c>
      <c r="D234" s="3" t="s">
        <v>24</v>
      </c>
      <c r="E234" s="3" t="s">
        <v>25</v>
      </c>
      <c r="F234" s="3" t="s">
        <v>26</v>
      </c>
      <c r="G234" s="3" t="s">
        <v>25</v>
      </c>
      <c r="H234" s="3" t="s">
        <v>24</v>
      </c>
      <c r="I234" s="3" t="s">
        <v>31</v>
      </c>
      <c r="J234" s="3">
        <v>0</v>
      </c>
      <c r="K234" s="3" t="s">
        <v>37</v>
      </c>
      <c r="L234" s="3">
        <v>20</v>
      </c>
      <c r="M234" s="3">
        <v>10</v>
      </c>
      <c r="N234" s="12" t="s">
        <v>47</v>
      </c>
      <c r="O234" s="3">
        <v>0</v>
      </c>
      <c r="P234" s="3">
        <v>5</v>
      </c>
      <c r="Q234" s="3">
        <v>10</v>
      </c>
      <c r="R234" s="3">
        <v>5</v>
      </c>
      <c r="S234" s="3">
        <v>10</v>
      </c>
      <c r="T234" s="3">
        <v>5</v>
      </c>
      <c r="U234" s="3">
        <v>5</v>
      </c>
      <c r="V234" s="4" t="s">
        <v>39</v>
      </c>
      <c r="W234" s="4" t="s">
        <v>45</v>
      </c>
    </row>
    <row r="235" spans="1:23" ht="13.2" x14ac:dyDescent="0.25">
      <c r="A235" s="10">
        <v>234</v>
      </c>
      <c r="B235" s="2">
        <v>43563.587812407408</v>
      </c>
      <c r="C235" s="3" t="s">
        <v>24</v>
      </c>
      <c r="D235" s="3" t="s">
        <v>23</v>
      </c>
      <c r="E235" s="3" t="s">
        <v>26</v>
      </c>
      <c r="F235" s="3" t="s">
        <v>24</v>
      </c>
      <c r="G235" s="3" t="s">
        <v>25</v>
      </c>
      <c r="H235" s="3" t="s">
        <v>24</v>
      </c>
      <c r="I235" s="3" t="s">
        <v>31</v>
      </c>
      <c r="J235" s="3">
        <v>1</v>
      </c>
      <c r="K235" s="3" t="s">
        <v>35</v>
      </c>
      <c r="L235" s="3">
        <v>20</v>
      </c>
      <c r="M235" s="7"/>
      <c r="N235" s="12" t="s">
        <v>46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4</v>
      </c>
      <c r="V235" s="4" t="s">
        <v>39</v>
      </c>
      <c r="W235" s="4" t="s">
        <v>44</v>
      </c>
    </row>
    <row r="236" spans="1:23" ht="13.2" x14ac:dyDescent="0.25">
      <c r="A236" s="10">
        <v>235</v>
      </c>
      <c r="B236" s="2">
        <v>43563.590524965279</v>
      </c>
      <c r="C236" s="3" t="s">
        <v>26</v>
      </c>
      <c r="D236" s="3" t="s">
        <v>25</v>
      </c>
      <c r="E236" s="3" t="s">
        <v>26</v>
      </c>
      <c r="F236" s="3" t="s">
        <v>25</v>
      </c>
      <c r="G236" s="3" t="s">
        <v>25</v>
      </c>
      <c r="H236" s="3" t="s">
        <v>24</v>
      </c>
      <c r="I236" s="3" t="s">
        <v>32</v>
      </c>
      <c r="J236" s="3">
        <v>1</v>
      </c>
      <c r="K236" s="3" t="s">
        <v>36</v>
      </c>
      <c r="L236" s="3">
        <v>20</v>
      </c>
      <c r="M236" s="3">
        <v>10</v>
      </c>
      <c r="N236" s="12" t="s">
        <v>47</v>
      </c>
      <c r="O236" s="3">
        <v>0</v>
      </c>
      <c r="P236" s="3">
        <v>0</v>
      </c>
      <c r="Q236" s="3">
        <v>0</v>
      </c>
      <c r="R236" s="3">
        <v>5</v>
      </c>
      <c r="S236" s="3">
        <v>0</v>
      </c>
      <c r="T236" s="3">
        <v>5</v>
      </c>
      <c r="U236" s="3">
        <v>5</v>
      </c>
      <c r="V236" s="4" t="s">
        <v>39</v>
      </c>
      <c r="W236" s="4" t="s">
        <v>44</v>
      </c>
    </row>
    <row r="237" spans="1:23" ht="13.2" x14ac:dyDescent="0.25">
      <c r="A237" s="10">
        <v>236</v>
      </c>
      <c r="B237" s="2">
        <v>43563.596850486108</v>
      </c>
      <c r="C237" s="3" t="s">
        <v>24</v>
      </c>
      <c r="D237" s="3" t="s">
        <v>23</v>
      </c>
      <c r="E237" s="3" t="s">
        <v>24</v>
      </c>
      <c r="F237" s="3" t="s">
        <v>26</v>
      </c>
      <c r="G237" s="3" t="s">
        <v>26</v>
      </c>
      <c r="H237" s="3" t="s">
        <v>24</v>
      </c>
      <c r="I237" s="3" t="s">
        <v>29</v>
      </c>
      <c r="J237" s="3">
        <v>0</v>
      </c>
      <c r="K237" s="3" t="s">
        <v>37</v>
      </c>
      <c r="L237" s="3">
        <v>30</v>
      </c>
      <c r="M237" s="3">
        <v>10</v>
      </c>
      <c r="N237" s="12" t="s">
        <v>47</v>
      </c>
      <c r="O237" s="3">
        <v>0</v>
      </c>
      <c r="P237" s="3">
        <v>0</v>
      </c>
      <c r="Q237" s="3">
        <v>10</v>
      </c>
      <c r="R237" s="3">
        <v>5</v>
      </c>
      <c r="S237" s="3">
        <v>10</v>
      </c>
      <c r="T237" s="3">
        <v>5</v>
      </c>
      <c r="U237" s="3">
        <v>4</v>
      </c>
      <c r="V237" s="4" t="s">
        <v>40</v>
      </c>
      <c r="W237" s="4" t="s">
        <v>45</v>
      </c>
    </row>
    <row r="238" spans="1:23" ht="13.2" x14ac:dyDescent="0.25">
      <c r="A238" s="10">
        <v>237</v>
      </c>
      <c r="B238" s="2">
        <v>43563.613472106481</v>
      </c>
      <c r="C238" s="3" t="s">
        <v>26</v>
      </c>
      <c r="D238" s="3" t="s">
        <v>24</v>
      </c>
      <c r="E238" s="3" t="s">
        <v>26</v>
      </c>
      <c r="F238" s="3" t="s">
        <v>25</v>
      </c>
      <c r="G238" s="3" t="s">
        <v>25</v>
      </c>
      <c r="H238" s="3" t="s">
        <v>23</v>
      </c>
      <c r="I238" s="3" t="s">
        <v>31</v>
      </c>
      <c r="J238" s="3">
        <v>0</v>
      </c>
      <c r="K238" s="3" t="s">
        <v>37</v>
      </c>
      <c r="L238" s="3">
        <v>35</v>
      </c>
      <c r="M238" s="3">
        <v>15</v>
      </c>
      <c r="N238" s="12" t="s">
        <v>47</v>
      </c>
      <c r="O238" s="3">
        <v>10</v>
      </c>
      <c r="P238" s="3">
        <v>5</v>
      </c>
      <c r="Q238" s="3">
        <v>10</v>
      </c>
      <c r="R238" s="3">
        <v>5</v>
      </c>
      <c r="S238" s="3">
        <v>10</v>
      </c>
      <c r="T238" s="3">
        <v>5</v>
      </c>
      <c r="U238" s="3">
        <v>5</v>
      </c>
      <c r="V238" s="4" t="s">
        <v>39</v>
      </c>
      <c r="W238" s="4" t="s">
        <v>45</v>
      </c>
    </row>
    <row r="239" spans="1:23" ht="13.2" x14ac:dyDescent="0.25">
      <c r="A239" s="10">
        <v>238</v>
      </c>
      <c r="B239" s="2">
        <v>43563.616065902781</v>
      </c>
      <c r="C239" s="3" t="s">
        <v>25</v>
      </c>
      <c r="D239" s="3" t="s">
        <v>23</v>
      </c>
      <c r="E239" s="3" t="s">
        <v>25</v>
      </c>
      <c r="F239" s="3" t="s">
        <v>26</v>
      </c>
      <c r="G239" s="3" t="s">
        <v>26</v>
      </c>
      <c r="H239" s="3" t="s">
        <v>24</v>
      </c>
      <c r="I239" s="3" t="s">
        <v>29</v>
      </c>
      <c r="J239" s="3">
        <v>1</v>
      </c>
      <c r="K239" s="3" t="s">
        <v>36</v>
      </c>
      <c r="L239" s="3">
        <v>20</v>
      </c>
      <c r="M239" s="3">
        <v>8</v>
      </c>
      <c r="N239" s="12" t="s">
        <v>50</v>
      </c>
      <c r="O239" s="3">
        <v>0</v>
      </c>
      <c r="P239" s="3">
        <v>0</v>
      </c>
      <c r="Q239" s="3">
        <v>0</v>
      </c>
      <c r="R239" s="3">
        <v>5</v>
      </c>
      <c r="S239" s="3">
        <v>0</v>
      </c>
      <c r="T239" s="3">
        <v>5</v>
      </c>
      <c r="U239" s="3">
        <v>4</v>
      </c>
      <c r="V239" s="4" t="s">
        <v>40</v>
      </c>
      <c r="W239" s="4" t="s">
        <v>45</v>
      </c>
    </row>
    <row r="240" spans="1:23" ht="13.2" x14ac:dyDescent="0.25">
      <c r="A240" s="10">
        <v>239</v>
      </c>
      <c r="B240" s="2">
        <v>43563.617794976853</v>
      </c>
      <c r="C240" s="3" t="s">
        <v>26</v>
      </c>
      <c r="D240" s="3" t="s">
        <v>25</v>
      </c>
      <c r="E240" s="3" t="s">
        <v>26</v>
      </c>
      <c r="F240" s="3" t="s">
        <v>24</v>
      </c>
      <c r="G240" s="3" t="s">
        <v>25</v>
      </c>
      <c r="H240" s="3" t="s">
        <v>24</v>
      </c>
      <c r="I240" s="3" t="s">
        <v>31</v>
      </c>
      <c r="J240" s="3">
        <v>0</v>
      </c>
      <c r="K240" s="3" t="s">
        <v>36</v>
      </c>
      <c r="L240" s="3">
        <v>18</v>
      </c>
      <c r="M240" s="3">
        <v>10</v>
      </c>
      <c r="N240" s="12" t="s">
        <v>48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3</v>
      </c>
      <c r="V240" s="4" t="s">
        <v>39</v>
      </c>
      <c r="W240" s="4" t="s">
        <v>44</v>
      </c>
    </row>
    <row r="241" spans="1:23" ht="13.2" x14ac:dyDescent="0.25">
      <c r="A241" s="10">
        <v>240</v>
      </c>
      <c r="B241" s="2">
        <v>43563.61998909722</v>
      </c>
      <c r="C241" s="3" t="s">
        <v>26</v>
      </c>
      <c r="D241" s="3" t="s">
        <v>23</v>
      </c>
      <c r="E241" s="3" t="s">
        <v>26</v>
      </c>
      <c r="F241" s="3" t="s">
        <v>26</v>
      </c>
      <c r="G241" s="3" t="s">
        <v>25</v>
      </c>
      <c r="H241" s="3" t="s">
        <v>23</v>
      </c>
      <c r="I241" s="3" t="s">
        <v>31</v>
      </c>
      <c r="J241" s="3">
        <v>0</v>
      </c>
      <c r="K241" s="3" t="s">
        <v>37</v>
      </c>
      <c r="L241" s="3">
        <v>8</v>
      </c>
      <c r="M241" s="3">
        <v>5</v>
      </c>
      <c r="N241" s="12" t="s">
        <v>47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4</v>
      </c>
      <c r="V241" s="4" t="s">
        <v>39</v>
      </c>
      <c r="W241" s="4" t="s">
        <v>45</v>
      </c>
    </row>
    <row r="242" spans="1:23" ht="13.2" x14ac:dyDescent="0.25">
      <c r="A242" s="10">
        <v>241</v>
      </c>
      <c r="B242" s="2">
        <v>43563.631934212965</v>
      </c>
      <c r="C242" s="3" t="s">
        <v>27</v>
      </c>
      <c r="D242" s="3" t="s">
        <v>25</v>
      </c>
      <c r="E242" s="3" t="s">
        <v>27</v>
      </c>
      <c r="F242" s="3" t="s">
        <v>27</v>
      </c>
      <c r="G242" s="3" t="s">
        <v>26</v>
      </c>
      <c r="H242" s="3" t="s">
        <v>26</v>
      </c>
      <c r="I242" s="3" t="s">
        <v>29</v>
      </c>
      <c r="J242" s="3">
        <v>0</v>
      </c>
      <c r="K242" s="3" t="s">
        <v>37</v>
      </c>
      <c r="L242" s="3">
        <v>40</v>
      </c>
      <c r="M242" s="3">
        <v>15</v>
      </c>
      <c r="N242" s="12" t="s">
        <v>48</v>
      </c>
      <c r="O242" s="3">
        <v>0</v>
      </c>
      <c r="P242" s="3">
        <v>0</v>
      </c>
      <c r="Q242" s="3">
        <v>0</v>
      </c>
      <c r="R242" s="3">
        <v>5</v>
      </c>
      <c r="S242" s="3">
        <v>0</v>
      </c>
      <c r="T242" s="3">
        <v>5</v>
      </c>
      <c r="U242" s="3">
        <v>3</v>
      </c>
      <c r="V242" s="4" t="s">
        <v>40</v>
      </c>
      <c r="W242" s="4" t="s">
        <v>45</v>
      </c>
    </row>
    <row r="243" spans="1:23" ht="13.2" x14ac:dyDescent="0.25">
      <c r="A243" s="10">
        <v>242</v>
      </c>
      <c r="B243" s="2">
        <v>43563.635616689819</v>
      </c>
      <c r="C243" s="3" t="s">
        <v>25</v>
      </c>
      <c r="D243" s="3" t="s">
        <v>23</v>
      </c>
      <c r="E243" s="3" t="s">
        <v>25</v>
      </c>
      <c r="F243" s="3" t="s">
        <v>26</v>
      </c>
      <c r="G243" s="3" t="s">
        <v>25</v>
      </c>
      <c r="H243" s="3" t="s">
        <v>25</v>
      </c>
      <c r="I243" s="3" t="s">
        <v>29</v>
      </c>
      <c r="J243" s="3">
        <v>0</v>
      </c>
      <c r="K243" s="3" t="s">
        <v>36</v>
      </c>
      <c r="L243" s="3">
        <v>30</v>
      </c>
      <c r="M243" s="3">
        <v>10</v>
      </c>
      <c r="N243" s="12" t="s">
        <v>48</v>
      </c>
      <c r="O243" s="3">
        <v>0</v>
      </c>
      <c r="P243" s="3">
        <v>0</v>
      </c>
      <c r="Q243" s="3">
        <v>10</v>
      </c>
      <c r="R243" s="3">
        <v>5</v>
      </c>
      <c r="S243" s="3">
        <v>10</v>
      </c>
      <c r="T243" s="3">
        <v>5</v>
      </c>
      <c r="U243" s="3">
        <v>3</v>
      </c>
      <c r="V243" s="4" t="s">
        <v>41</v>
      </c>
      <c r="W243" s="4" t="s">
        <v>44</v>
      </c>
    </row>
    <row r="244" spans="1:23" ht="13.2" x14ac:dyDescent="0.25">
      <c r="A244" s="10">
        <v>243</v>
      </c>
      <c r="B244" s="2">
        <v>43563.638105312501</v>
      </c>
      <c r="C244" s="3" t="s">
        <v>26</v>
      </c>
      <c r="D244" s="3" t="s">
        <v>24</v>
      </c>
      <c r="E244" s="3" t="s">
        <v>26</v>
      </c>
      <c r="F244" s="3" t="s">
        <v>26</v>
      </c>
      <c r="G244" s="3" t="s">
        <v>26</v>
      </c>
      <c r="H244" s="3" t="s">
        <v>24</v>
      </c>
      <c r="I244" s="3" t="s">
        <v>32</v>
      </c>
      <c r="J244" s="3">
        <v>0</v>
      </c>
      <c r="K244" s="3" t="s">
        <v>36</v>
      </c>
      <c r="L244" s="3">
        <v>15</v>
      </c>
      <c r="M244" s="7"/>
      <c r="N244" s="12" t="s">
        <v>47</v>
      </c>
      <c r="O244" s="3">
        <v>0</v>
      </c>
      <c r="P244" s="3">
        <v>0</v>
      </c>
      <c r="Q244" s="3">
        <v>0</v>
      </c>
      <c r="R244" s="3">
        <v>5</v>
      </c>
      <c r="S244" s="3">
        <v>0</v>
      </c>
      <c r="T244" s="3">
        <v>5</v>
      </c>
      <c r="U244" s="3">
        <v>5</v>
      </c>
      <c r="V244" s="4" t="s">
        <v>39</v>
      </c>
      <c r="W244" s="4" t="s">
        <v>45</v>
      </c>
    </row>
    <row r="245" spans="1:23" ht="13.2" x14ac:dyDescent="0.25">
      <c r="A245" s="10">
        <v>244</v>
      </c>
      <c r="B245" s="2">
        <v>43563.639720034727</v>
      </c>
      <c r="C245" s="3" t="s">
        <v>25</v>
      </c>
      <c r="D245" s="3" t="s">
        <v>23</v>
      </c>
      <c r="E245" s="3" t="s">
        <v>23</v>
      </c>
      <c r="F245" s="3" t="s">
        <v>25</v>
      </c>
      <c r="G245" s="3" t="s">
        <v>25</v>
      </c>
      <c r="H245" s="3" t="s">
        <v>23</v>
      </c>
      <c r="I245" s="3" t="s">
        <v>29</v>
      </c>
      <c r="J245" s="3">
        <v>0</v>
      </c>
      <c r="K245" s="3" t="s">
        <v>35</v>
      </c>
      <c r="L245" s="3">
        <v>40</v>
      </c>
      <c r="M245" s="3">
        <v>5</v>
      </c>
      <c r="N245" s="12" t="s">
        <v>46</v>
      </c>
      <c r="O245" s="3">
        <v>0</v>
      </c>
      <c r="P245" s="3">
        <v>0</v>
      </c>
      <c r="Q245" s="3">
        <v>0</v>
      </c>
      <c r="R245" s="5"/>
      <c r="S245" s="5"/>
      <c r="T245" s="5"/>
      <c r="U245" s="5"/>
      <c r="V245" s="4" t="s">
        <v>41</v>
      </c>
      <c r="W245" s="4" t="s">
        <v>45</v>
      </c>
    </row>
    <row r="246" spans="1:23" ht="13.2" x14ac:dyDescent="0.25">
      <c r="A246" s="10">
        <v>245</v>
      </c>
      <c r="B246" s="2">
        <v>43563.641641412032</v>
      </c>
      <c r="C246" s="3" t="s">
        <v>24</v>
      </c>
      <c r="D246" s="3" t="s">
        <v>24</v>
      </c>
      <c r="E246" s="3" t="s">
        <v>26</v>
      </c>
      <c r="F246" s="3" t="s">
        <v>24</v>
      </c>
      <c r="G246" s="3" t="s">
        <v>24</v>
      </c>
      <c r="H246" s="3" t="s">
        <v>24</v>
      </c>
      <c r="I246" s="3" t="s">
        <v>29</v>
      </c>
      <c r="J246" s="3">
        <v>1</v>
      </c>
      <c r="K246" s="3" t="s">
        <v>37</v>
      </c>
      <c r="L246" s="3">
        <v>20</v>
      </c>
      <c r="M246" s="3">
        <v>10</v>
      </c>
      <c r="N246" s="12" t="s">
        <v>48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1</v>
      </c>
      <c r="V246" s="4" t="s">
        <v>41</v>
      </c>
      <c r="W246" s="4" t="s">
        <v>45</v>
      </c>
    </row>
    <row r="247" spans="1:23" ht="13.2" x14ac:dyDescent="0.25">
      <c r="A247" s="10">
        <v>246</v>
      </c>
      <c r="B247" s="2">
        <v>43563.646745138889</v>
      </c>
      <c r="C247" s="3" t="s">
        <v>26</v>
      </c>
      <c r="D247" s="3" t="s">
        <v>24</v>
      </c>
      <c r="E247" s="3" t="s">
        <v>26</v>
      </c>
      <c r="F247" s="3" t="s">
        <v>26</v>
      </c>
      <c r="G247" s="3" t="s">
        <v>25</v>
      </c>
      <c r="H247" s="3" t="s">
        <v>25</v>
      </c>
      <c r="I247" s="3" t="s">
        <v>29</v>
      </c>
      <c r="J247" s="3">
        <v>0</v>
      </c>
      <c r="K247" s="3" t="s">
        <v>37</v>
      </c>
      <c r="L247" s="3">
        <v>15</v>
      </c>
      <c r="M247" s="3">
        <v>5</v>
      </c>
      <c r="N247" s="12" t="s">
        <v>47</v>
      </c>
      <c r="O247" s="3">
        <v>0</v>
      </c>
      <c r="P247" s="3">
        <v>5</v>
      </c>
      <c r="Q247" s="3">
        <v>10</v>
      </c>
      <c r="R247" s="3">
        <v>5</v>
      </c>
      <c r="S247" s="3">
        <v>10</v>
      </c>
      <c r="T247" s="3">
        <v>5</v>
      </c>
      <c r="U247" s="3">
        <v>5</v>
      </c>
      <c r="V247" s="4" t="s">
        <v>40</v>
      </c>
      <c r="W247" s="4" t="s">
        <v>44</v>
      </c>
    </row>
    <row r="248" spans="1:23" ht="13.2" x14ac:dyDescent="0.25">
      <c r="A248" s="10">
        <v>247</v>
      </c>
      <c r="B248" s="2">
        <v>43563.649935092588</v>
      </c>
      <c r="C248" s="3" t="s">
        <v>26</v>
      </c>
      <c r="D248" s="3" t="s">
        <v>25</v>
      </c>
      <c r="E248" s="3" t="s">
        <v>26</v>
      </c>
      <c r="F248" s="3" t="s">
        <v>25</v>
      </c>
      <c r="G248" s="3" t="s">
        <v>25</v>
      </c>
      <c r="H248" s="3" t="s">
        <v>24</v>
      </c>
      <c r="I248" s="3" t="s">
        <v>29</v>
      </c>
      <c r="J248" s="3">
        <v>0</v>
      </c>
      <c r="K248" s="3" t="s">
        <v>37</v>
      </c>
      <c r="L248" s="3">
        <v>15</v>
      </c>
      <c r="M248" s="3">
        <v>8</v>
      </c>
      <c r="N248" s="12" t="s">
        <v>47</v>
      </c>
      <c r="O248" s="3">
        <v>0</v>
      </c>
      <c r="P248" s="3">
        <v>0</v>
      </c>
      <c r="Q248" s="3">
        <v>0</v>
      </c>
      <c r="R248" s="3">
        <v>5</v>
      </c>
      <c r="S248" s="3">
        <v>0</v>
      </c>
      <c r="T248" s="3">
        <v>5</v>
      </c>
      <c r="U248" s="3">
        <v>4</v>
      </c>
      <c r="V248" s="4" t="s">
        <v>40</v>
      </c>
      <c r="W248" s="4" t="s">
        <v>45</v>
      </c>
    </row>
    <row r="249" spans="1:23" ht="13.2" x14ac:dyDescent="0.25">
      <c r="A249" s="10">
        <v>248</v>
      </c>
      <c r="B249" s="2">
        <v>43563.652515671296</v>
      </c>
      <c r="C249" s="3" t="s">
        <v>26</v>
      </c>
      <c r="D249" s="3" t="s">
        <v>24</v>
      </c>
      <c r="E249" s="3" t="s">
        <v>26</v>
      </c>
      <c r="F249" s="3" t="s">
        <v>26</v>
      </c>
      <c r="G249" s="3" t="s">
        <v>26</v>
      </c>
      <c r="H249" s="3" t="s">
        <v>25</v>
      </c>
      <c r="I249" s="3" t="s">
        <v>31</v>
      </c>
      <c r="J249" s="3">
        <v>0</v>
      </c>
      <c r="K249" s="3" t="s">
        <v>37</v>
      </c>
      <c r="L249" s="3">
        <v>40</v>
      </c>
      <c r="M249" s="3">
        <v>15</v>
      </c>
      <c r="N249" s="12" t="s">
        <v>48</v>
      </c>
      <c r="O249" s="3">
        <v>0</v>
      </c>
      <c r="P249" s="3">
        <v>0</v>
      </c>
      <c r="Q249" s="3">
        <v>10</v>
      </c>
      <c r="R249" s="3">
        <v>5</v>
      </c>
      <c r="S249" s="3">
        <v>10</v>
      </c>
      <c r="T249" s="3">
        <v>5</v>
      </c>
      <c r="U249" s="3">
        <v>5</v>
      </c>
      <c r="V249" s="4" t="s">
        <v>39</v>
      </c>
      <c r="W249" s="4" t="s">
        <v>44</v>
      </c>
    </row>
    <row r="250" spans="1:23" ht="13.2" x14ac:dyDescent="0.25">
      <c r="A250" s="10">
        <v>249</v>
      </c>
      <c r="B250" s="2">
        <v>43563.655907534718</v>
      </c>
      <c r="C250" s="3" t="s">
        <v>26</v>
      </c>
      <c r="D250" s="3" t="s">
        <v>25</v>
      </c>
      <c r="E250" s="3" t="s">
        <v>26</v>
      </c>
      <c r="F250" s="3" t="s">
        <v>26</v>
      </c>
      <c r="G250" s="3" t="s">
        <v>26</v>
      </c>
      <c r="H250" s="3" t="s">
        <v>25</v>
      </c>
      <c r="I250" s="3" t="s">
        <v>31</v>
      </c>
      <c r="J250" s="3">
        <v>0</v>
      </c>
      <c r="K250" s="3" t="s">
        <v>37</v>
      </c>
      <c r="L250" s="3">
        <v>25</v>
      </c>
      <c r="M250" s="3">
        <v>7</v>
      </c>
      <c r="N250" s="12" t="s">
        <v>48</v>
      </c>
      <c r="O250" s="3">
        <v>10</v>
      </c>
      <c r="P250" s="3">
        <v>5</v>
      </c>
      <c r="Q250" s="3">
        <v>10</v>
      </c>
      <c r="R250" s="3">
        <v>5</v>
      </c>
      <c r="S250" s="3">
        <v>10</v>
      </c>
      <c r="T250" s="3">
        <v>5</v>
      </c>
      <c r="U250" s="3">
        <v>5</v>
      </c>
      <c r="V250" s="4" t="s">
        <v>39</v>
      </c>
      <c r="W250" s="4" t="s">
        <v>45</v>
      </c>
    </row>
    <row r="251" spans="1:23" ht="13.2" x14ac:dyDescent="0.25">
      <c r="A251" s="10">
        <v>250</v>
      </c>
      <c r="B251" s="2">
        <v>43563.658453333337</v>
      </c>
      <c r="C251" s="3" t="s">
        <v>26</v>
      </c>
      <c r="D251" s="3" t="s">
        <v>25</v>
      </c>
      <c r="E251" s="3" t="s">
        <v>26</v>
      </c>
      <c r="F251" s="3" t="s">
        <v>27</v>
      </c>
      <c r="G251" s="3" t="s">
        <v>24</v>
      </c>
      <c r="H251" s="3" t="s">
        <v>25</v>
      </c>
      <c r="I251" s="3" t="s">
        <v>32</v>
      </c>
      <c r="J251" s="3">
        <v>0</v>
      </c>
      <c r="K251" s="3" t="s">
        <v>35</v>
      </c>
      <c r="L251" s="3">
        <v>40</v>
      </c>
      <c r="M251" s="3">
        <v>10</v>
      </c>
      <c r="N251" s="12" t="s">
        <v>47</v>
      </c>
      <c r="O251" s="3">
        <v>0</v>
      </c>
      <c r="P251" s="3">
        <v>0</v>
      </c>
      <c r="Q251" s="3">
        <v>10</v>
      </c>
      <c r="R251" s="3">
        <v>5</v>
      </c>
      <c r="S251" s="3">
        <v>10</v>
      </c>
      <c r="T251" s="3">
        <v>5</v>
      </c>
      <c r="U251" s="3">
        <v>3</v>
      </c>
      <c r="V251" s="4" t="s">
        <v>40</v>
      </c>
      <c r="W251" s="4" t="s">
        <v>45</v>
      </c>
    </row>
    <row r="252" spans="1:23" ht="13.2" x14ac:dyDescent="0.25">
      <c r="A252" s="10">
        <v>251</v>
      </c>
      <c r="B252" s="2">
        <v>43563.66067931713</v>
      </c>
      <c r="C252" s="3" t="s">
        <v>25</v>
      </c>
      <c r="D252" s="3" t="s">
        <v>23</v>
      </c>
      <c r="E252" s="3" t="s">
        <v>26</v>
      </c>
      <c r="F252" s="3" t="s">
        <v>24</v>
      </c>
      <c r="G252" s="3" t="s">
        <v>25</v>
      </c>
      <c r="H252" s="3" t="s">
        <v>24</v>
      </c>
      <c r="I252" s="3" t="s">
        <v>32</v>
      </c>
      <c r="J252" s="3">
        <v>1</v>
      </c>
      <c r="K252" s="3" t="s">
        <v>36</v>
      </c>
      <c r="L252" s="3">
        <v>15</v>
      </c>
      <c r="M252" s="3">
        <v>10</v>
      </c>
      <c r="N252" s="12" t="s">
        <v>48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2</v>
      </c>
      <c r="V252" s="4" t="s">
        <v>40</v>
      </c>
      <c r="W252" s="4" t="s">
        <v>44</v>
      </c>
    </row>
    <row r="253" spans="1:23" ht="13.2" x14ac:dyDescent="0.25">
      <c r="A253" s="10">
        <v>252</v>
      </c>
      <c r="B253" s="2">
        <v>43563.66239730324</v>
      </c>
      <c r="C253" s="3" t="s">
        <v>24</v>
      </c>
      <c r="D253" s="3" t="s">
        <v>23</v>
      </c>
      <c r="E253" s="3" t="s">
        <v>23</v>
      </c>
      <c r="F253" s="3" t="s">
        <v>25</v>
      </c>
      <c r="G253" s="3" t="s">
        <v>26</v>
      </c>
      <c r="H253" s="3" t="s">
        <v>25</v>
      </c>
      <c r="I253" s="3" t="s">
        <v>33</v>
      </c>
      <c r="J253" s="3">
        <v>0</v>
      </c>
      <c r="K253" s="3" t="s">
        <v>38</v>
      </c>
      <c r="L253" s="3">
        <v>35</v>
      </c>
      <c r="M253" s="3">
        <v>15</v>
      </c>
      <c r="N253" s="12" t="s">
        <v>50</v>
      </c>
      <c r="O253" s="3">
        <v>10</v>
      </c>
      <c r="P253" s="3">
        <v>5</v>
      </c>
      <c r="Q253" s="3">
        <v>10</v>
      </c>
      <c r="R253" s="3">
        <v>5</v>
      </c>
      <c r="S253" s="3">
        <v>10</v>
      </c>
      <c r="T253" s="3">
        <v>5</v>
      </c>
      <c r="U253" s="3">
        <v>3</v>
      </c>
      <c r="V253" s="4" t="s">
        <v>43</v>
      </c>
      <c r="W253" s="4" t="s">
        <v>44</v>
      </c>
    </row>
    <row r="254" spans="1:23" ht="13.2" x14ac:dyDescent="0.25">
      <c r="A254" s="10">
        <v>253</v>
      </c>
      <c r="B254" s="2">
        <v>43563.667738518518</v>
      </c>
      <c r="C254" s="3" t="s">
        <v>25</v>
      </c>
      <c r="D254" s="3" t="s">
        <v>24</v>
      </c>
      <c r="E254" s="3" t="s">
        <v>26</v>
      </c>
      <c r="F254" s="3" t="s">
        <v>26</v>
      </c>
      <c r="G254" s="3" t="s">
        <v>26</v>
      </c>
      <c r="H254" s="3" t="s">
        <v>24</v>
      </c>
      <c r="I254" s="3" t="s">
        <v>28</v>
      </c>
      <c r="J254" s="3">
        <v>1</v>
      </c>
      <c r="K254" s="3" t="s">
        <v>36</v>
      </c>
      <c r="L254" s="3">
        <v>10</v>
      </c>
      <c r="M254" s="3">
        <v>3</v>
      </c>
      <c r="N254" s="12" t="s">
        <v>47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4</v>
      </c>
      <c r="V254" s="4" t="s">
        <v>39</v>
      </c>
      <c r="W254" s="4" t="s">
        <v>45</v>
      </c>
    </row>
    <row r="255" spans="1:23" ht="13.2" x14ac:dyDescent="0.25">
      <c r="A255" s="10">
        <v>254</v>
      </c>
      <c r="B255" s="2">
        <v>43563.669350185184</v>
      </c>
      <c r="C255" s="3" t="s">
        <v>26</v>
      </c>
      <c r="D255" s="3" t="s">
        <v>26</v>
      </c>
      <c r="E255" s="3" t="s">
        <v>26</v>
      </c>
      <c r="F255" s="3" t="s">
        <v>27</v>
      </c>
      <c r="G255" s="3" t="s">
        <v>25</v>
      </c>
      <c r="H255" s="3" t="s">
        <v>23</v>
      </c>
      <c r="I255" s="3" t="s">
        <v>32</v>
      </c>
      <c r="J255" s="3">
        <v>0</v>
      </c>
      <c r="K255" s="3" t="s">
        <v>35</v>
      </c>
      <c r="L255" s="3">
        <v>25</v>
      </c>
      <c r="M255" s="3">
        <v>7</v>
      </c>
      <c r="N255" s="12" t="s">
        <v>48</v>
      </c>
      <c r="O255" s="3">
        <v>0</v>
      </c>
      <c r="P255" s="3">
        <v>0</v>
      </c>
      <c r="Q255" s="3">
        <v>0</v>
      </c>
      <c r="R255" s="3">
        <v>5</v>
      </c>
      <c r="S255" s="3">
        <v>0</v>
      </c>
      <c r="T255" s="3">
        <v>5</v>
      </c>
      <c r="U255" s="3">
        <v>5</v>
      </c>
      <c r="V255" s="4" t="s">
        <v>40</v>
      </c>
      <c r="W255" s="4" t="s">
        <v>44</v>
      </c>
    </row>
    <row r="256" spans="1:23" ht="13.2" x14ac:dyDescent="0.25">
      <c r="A256" s="10">
        <v>255</v>
      </c>
      <c r="B256" s="2">
        <v>43564.313930474542</v>
      </c>
      <c r="C256" s="3" t="s">
        <v>26</v>
      </c>
      <c r="D256" s="3" t="s">
        <v>26</v>
      </c>
      <c r="E256" s="3" t="s">
        <v>26</v>
      </c>
      <c r="F256" s="3" t="s">
        <v>26</v>
      </c>
      <c r="G256" s="3" t="s">
        <v>24</v>
      </c>
      <c r="H256" s="3" t="s">
        <v>23</v>
      </c>
      <c r="I256" s="3" t="s">
        <v>28</v>
      </c>
      <c r="J256" s="3">
        <v>1</v>
      </c>
      <c r="K256" s="3" t="s">
        <v>37</v>
      </c>
      <c r="L256" s="3">
        <v>25</v>
      </c>
      <c r="M256" s="3">
        <v>5</v>
      </c>
      <c r="N256" s="12" t="s">
        <v>46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5</v>
      </c>
      <c r="V256" s="4" t="s">
        <v>41</v>
      </c>
      <c r="W256" s="4" t="s">
        <v>45</v>
      </c>
    </row>
    <row r="257" spans="1:23" ht="13.2" x14ac:dyDescent="0.25">
      <c r="A257" s="10">
        <v>256</v>
      </c>
      <c r="B257" s="2">
        <v>43564.318556608792</v>
      </c>
      <c r="C257" s="3" t="s">
        <v>26</v>
      </c>
      <c r="D257" s="3" t="s">
        <v>24</v>
      </c>
      <c r="E257" s="3" t="s">
        <v>26</v>
      </c>
      <c r="F257" s="3" t="s">
        <v>26</v>
      </c>
      <c r="G257" s="3" t="s">
        <v>24</v>
      </c>
      <c r="H257" s="3" t="s">
        <v>25</v>
      </c>
      <c r="I257" s="3" t="s">
        <v>28</v>
      </c>
      <c r="J257" s="3">
        <v>0</v>
      </c>
      <c r="K257" s="3" t="s">
        <v>37</v>
      </c>
      <c r="L257" s="3">
        <v>15</v>
      </c>
      <c r="M257" s="3">
        <v>15</v>
      </c>
      <c r="N257" s="12" t="s">
        <v>46</v>
      </c>
      <c r="O257" s="3">
        <v>0</v>
      </c>
      <c r="P257" s="3">
        <v>5</v>
      </c>
      <c r="Q257" s="3">
        <v>0</v>
      </c>
      <c r="R257" s="3">
        <v>0</v>
      </c>
      <c r="S257" s="3">
        <v>0</v>
      </c>
      <c r="T257" s="3">
        <v>5</v>
      </c>
      <c r="U257" s="3">
        <v>5</v>
      </c>
      <c r="V257" s="4" t="s">
        <v>40</v>
      </c>
      <c r="W257" s="4" t="s">
        <v>44</v>
      </c>
    </row>
    <row r="258" spans="1:23" ht="13.2" x14ac:dyDescent="0.25">
      <c r="A258" s="10">
        <v>257</v>
      </c>
      <c r="B258" s="2">
        <v>43564.321555787035</v>
      </c>
      <c r="C258" s="3" t="s">
        <v>26</v>
      </c>
      <c r="D258" s="3" t="s">
        <v>24</v>
      </c>
      <c r="E258" s="3" t="s">
        <v>26</v>
      </c>
      <c r="F258" s="3" t="s">
        <v>26</v>
      </c>
      <c r="G258" s="3" t="s">
        <v>25</v>
      </c>
      <c r="H258" s="3" t="s">
        <v>25</v>
      </c>
      <c r="I258" s="3" t="s">
        <v>28</v>
      </c>
      <c r="J258" s="3">
        <v>1</v>
      </c>
      <c r="K258" s="3" t="s">
        <v>37</v>
      </c>
      <c r="L258" s="3">
        <v>15</v>
      </c>
      <c r="M258" s="3">
        <v>7</v>
      </c>
      <c r="N258" s="12" t="s">
        <v>47</v>
      </c>
      <c r="O258" s="3">
        <v>0</v>
      </c>
      <c r="P258" s="3">
        <v>0</v>
      </c>
      <c r="Q258" s="3">
        <v>0</v>
      </c>
      <c r="R258" s="3">
        <v>5</v>
      </c>
      <c r="S258" s="3">
        <v>0</v>
      </c>
      <c r="T258" s="3">
        <v>5</v>
      </c>
      <c r="U258" s="3">
        <v>5</v>
      </c>
      <c r="V258" s="4" t="s">
        <v>40</v>
      </c>
      <c r="W258" s="4" t="s">
        <v>45</v>
      </c>
    </row>
    <row r="259" spans="1:23" ht="13.2" x14ac:dyDescent="0.25">
      <c r="A259" s="10">
        <v>258</v>
      </c>
      <c r="B259" s="2">
        <v>43564.323930578699</v>
      </c>
      <c r="C259" s="3" t="s">
        <v>25</v>
      </c>
      <c r="D259" s="3" t="s">
        <v>24</v>
      </c>
      <c r="E259" s="3" t="s">
        <v>26</v>
      </c>
      <c r="F259" s="3" t="s">
        <v>24</v>
      </c>
      <c r="G259" s="3" t="s">
        <v>24</v>
      </c>
      <c r="H259" s="3" t="s">
        <v>24</v>
      </c>
      <c r="I259" s="3" t="s">
        <v>28</v>
      </c>
      <c r="J259" s="3">
        <v>1</v>
      </c>
      <c r="K259" s="3" t="s">
        <v>37</v>
      </c>
      <c r="L259" s="3">
        <v>30</v>
      </c>
      <c r="M259" s="3">
        <v>5</v>
      </c>
      <c r="N259" s="12" t="s">
        <v>47</v>
      </c>
      <c r="O259" s="3">
        <v>0</v>
      </c>
      <c r="P259" s="3">
        <v>5</v>
      </c>
      <c r="Q259" s="3">
        <v>0</v>
      </c>
      <c r="R259" s="3">
        <v>5</v>
      </c>
      <c r="S259" s="3">
        <v>0</v>
      </c>
      <c r="T259" s="3">
        <v>5</v>
      </c>
      <c r="U259" s="3">
        <v>4</v>
      </c>
      <c r="V259" s="4" t="s">
        <v>39</v>
      </c>
      <c r="W259" s="4" t="s">
        <v>44</v>
      </c>
    </row>
    <row r="260" spans="1:23" ht="13.2" x14ac:dyDescent="0.25">
      <c r="A260" s="10">
        <v>259</v>
      </c>
      <c r="B260" s="2">
        <v>43564.327475532409</v>
      </c>
      <c r="C260" s="3" t="s">
        <v>25</v>
      </c>
      <c r="D260" s="3" t="s">
        <v>23</v>
      </c>
      <c r="E260" s="3" t="s">
        <v>26</v>
      </c>
      <c r="F260" s="3" t="s">
        <v>26</v>
      </c>
      <c r="G260" s="3" t="s">
        <v>24</v>
      </c>
      <c r="H260" s="3" t="s">
        <v>23</v>
      </c>
      <c r="I260" s="3" t="s">
        <v>28</v>
      </c>
      <c r="J260" s="3">
        <v>1</v>
      </c>
      <c r="K260" s="3" t="s">
        <v>37</v>
      </c>
      <c r="L260" s="3">
        <v>40</v>
      </c>
      <c r="M260" s="3">
        <v>15</v>
      </c>
      <c r="N260" s="12" t="s">
        <v>47</v>
      </c>
      <c r="O260" s="3">
        <v>0</v>
      </c>
      <c r="P260" s="3">
        <v>0</v>
      </c>
      <c r="Q260" s="3">
        <v>0</v>
      </c>
      <c r="R260" s="3">
        <v>5</v>
      </c>
      <c r="S260" s="3">
        <v>0</v>
      </c>
      <c r="T260" s="3">
        <v>5</v>
      </c>
      <c r="U260" s="3">
        <v>5</v>
      </c>
      <c r="V260" s="4" t="s">
        <v>40</v>
      </c>
      <c r="W260" s="4" t="s">
        <v>44</v>
      </c>
    </row>
    <row r="261" spans="1:23" ht="13.2" x14ac:dyDescent="0.25">
      <c r="A261" s="10">
        <v>260</v>
      </c>
      <c r="B261" s="2">
        <v>43564.329919780095</v>
      </c>
      <c r="C261" s="3" t="s">
        <v>24</v>
      </c>
      <c r="D261" s="3" t="s">
        <v>23</v>
      </c>
      <c r="E261" s="3" t="s">
        <v>24</v>
      </c>
      <c r="F261" s="3" t="s">
        <v>26</v>
      </c>
      <c r="G261" s="3" t="s">
        <v>24</v>
      </c>
      <c r="H261" s="3" t="s">
        <v>24</v>
      </c>
      <c r="I261" s="3" t="s">
        <v>33</v>
      </c>
      <c r="J261" s="3">
        <v>1</v>
      </c>
      <c r="K261" s="3" t="s">
        <v>36</v>
      </c>
      <c r="L261" s="3">
        <v>25</v>
      </c>
      <c r="M261" s="3">
        <v>5</v>
      </c>
      <c r="N261" s="12" t="s">
        <v>47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3</v>
      </c>
      <c r="V261" s="4" t="s">
        <v>39</v>
      </c>
      <c r="W261" s="4" t="s">
        <v>44</v>
      </c>
    </row>
    <row r="262" spans="1:23" ht="13.2" x14ac:dyDescent="0.25">
      <c r="A262" s="10">
        <v>261</v>
      </c>
      <c r="B262" s="2">
        <v>43564.332255451387</v>
      </c>
      <c r="C262" s="3" t="s">
        <v>26</v>
      </c>
      <c r="D262" s="3" t="s">
        <v>25</v>
      </c>
      <c r="E262" s="3" t="s">
        <v>25</v>
      </c>
      <c r="F262" s="3" t="s">
        <v>24</v>
      </c>
      <c r="G262" s="3" t="s">
        <v>24</v>
      </c>
      <c r="H262" s="3" t="s">
        <v>24</v>
      </c>
      <c r="I262" s="3" t="s">
        <v>28</v>
      </c>
      <c r="J262" s="3">
        <v>1</v>
      </c>
      <c r="K262" s="3" t="s">
        <v>37</v>
      </c>
      <c r="L262" s="3">
        <v>7</v>
      </c>
      <c r="M262" s="3">
        <v>5</v>
      </c>
      <c r="N262" s="12" t="s">
        <v>48</v>
      </c>
      <c r="O262" s="3">
        <v>0</v>
      </c>
      <c r="P262" s="3">
        <v>5</v>
      </c>
      <c r="Q262" s="3">
        <v>10</v>
      </c>
      <c r="R262" s="3">
        <v>5</v>
      </c>
      <c r="S262" s="3">
        <v>10</v>
      </c>
      <c r="T262" s="3">
        <v>5</v>
      </c>
      <c r="U262" s="3">
        <v>4</v>
      </c>
      <c r="V262" s="4" t="s">
        <v>40</v>
      </c>
      <c r="W262" s="4" t="s">
        <v>44</v>
      </c>
    </row>
    <row r="263" spans="1:23" ht="13.2" x14ac:dyDescent="0.25">
      <c r="A263" s="10">
        <v>262</v>
      </c>
      <c r="B263" s="2">
        <v>43564.333743692128</v>
      </c>
      <c r="C263" s="3" t="s">
        <v>26</v>
      </c>
      <c r="D263" s="3" t="s">
        <v>25</v>
      </c>
      <c r="E263" s="3" t="s">
        <v>25</v>
      </c>
      <c r="F263" s="3" t="s">
        <v>24</v>
      </c>
      <c r="G263" s="3" t="s">
        <v>24</v>
      </c>
      <c r="H263" s="3" t="s">
        <v>23</v>
      </c>
      <c r="I263" s="3" t="s">
        <v>28</v>
      </c>
      <c r="J263" s="3">
        <v>0</v>
      </c>
      <c r="K263" s="3" t="s">
        <v>37</v>
      </c>
      <c r="L263" s="3">
        <v>20</v>
      </c>
      <c r="M263" s="3">
        <v>5</v>
      </c>
      <c r="N263" s="12" t="s">
        <v>47</v>
      </c>
      <c r="O263" s="3">
        <v>0</v>
      </c>
      <c r="P263" s="3">
        <v>0</v>
      </c>
      <c r="Q263" s="3">
        <v>10</v>
      </c>
      <c r="R263" s="3">
        <v>5</v>
      </c>
      <c r="S263" s="3">
        <v>10</v>
      </c>
      <c r="T263" s="3">
        <v>5</v>
      </c>
      <c r="U263" s="3">
        <v>5</v>
      </c>
      <c r="V263" s="4" t="s">
        <v>40</v>
      </c>
      <c r="W263" s="4" t="s">
        <v>45</v>
      </c>
    </row>
    <row r="264" spans="1:23" ht="13.2" x14ac:dyDescent="0.25">
      <c r="A264" s="10">
        <v>263</v>
      </c>
      <c r="B264" s="2">
        <v>43564.337398611111</v>
      </c>
      <c r="C264" s="3" t="s">
        <v>25</v>
      </c>
      <c r="D264" s="3" t="s">
        <v>24</v>
      </c>
      <c r="E264" s="3" t="s">
        <v>25</v>
      </c>
      <c r="F264" s="3" t="s">
        <v>26</v>
      </c>
      <c r="G264" s="3" t="s">
        <v>25</v>
      </c>
      <c r="H264" s="3" t="s">
        <v>24</v>
      </c>
      <c r="I264" s="3" t="s">
        <v>28</v>
      </c>
      <c r="J264" s="3">
        <v>0</v>
      </c>
      <c r="K264" s="3" t="s">
        <v>36</v>
      </c>
      <c r="L264" s="3">
        <v>30</v>
      </c>
      <c r="M264" s="3">
        <v>5</v>
      </c>
      <c r="N264" s="12" t="s">
        <v>48</v>
      </c>
      <c r="O264" s="3">
        <v>0</v>
      </c>
      <c r="P264" s="3">
        <v>0</v>
      </c>
      <c r="Q264" s="3">
        <v>0</v>
      </c>
      <c r="R264" s="3">
        <v>5</v>
      </c>
      <c r="S264" s="3">
        <v>0</v>
      </c>
      <c r="T264" s="3">
        <v>5</v>
      </c>
      <c r="U264" s="3">
        <v>3</v>
      </c>
      <c r="V264" s="4" t="s">
        <v>40</v>
      </c>
      <c r="W264" s="4" t="s">
        <v>44</v>
      </c>
    </row>
    <row r="265" spans="1:23" ht="13.2" x14ac:dyDescent="0.25">
      <c r="A265" s="10">
        <v>264</v>
      </c>
      <c r="B265" s="2">
        <v>43564.341064733795</v>
      </c>
      <c r="C265" s="3" t="s">
        <v>25</v>
      </c>
      <c r="D265" s="3" t="s">
        <v>25</v>
      </c>
      <c r="E265" s="3" t="s">
        <v>26</v>
      </c>
      <c r="F265" s="3" t="s">
        <v>26</v>
      </c>
      <c r="G265" s="3" t="s">
        <v>25</v>
      </c>
      <c r="H265" s="3" t="s">
        <v>24</v>
      </c>
      <c r="I265" s="3" t="s">
        <v>28</v>
      </c>
      <c r="J265" s="3">
        <v>0</v>
      </c>
      <c r="K265" s="3" t="s">
        <v>37</v>
      </c>
      <c r="L265" s="3">
        <v>10</v>
      </c>
      <c r="M265" s="3">
        <v>5</v>
      </c>
      <c r="N265" s="12" t="s">
        <v>47</v>
      </c>
      <c r="O265" s="3">
        <v>0</v>
      </c>
      <c r="P265" s="3">
        <v>5</v>
      </c>
      <c r="Q265" s="3">
        <v>10</v>
      </c>
      <c r="R265" s="3">
        <v>5</v>
      </c>
      <c r="S265" s="3">
        <v>10</v>
      </c>
      <c r="T265" s="3">
        <v>5</v>
      </c>
      <c r="U265" s="3">
        <v>5</v>
      </c>
      <c r="V265" s="4" t="s">
        <v>40</v>
      </c>
      <c r="W265" s="4" t="s">
        <v>45</v>
      </c>
    </row>
    <row r="266" spans="1:23" ht="13.2" x14ac:dyDescent="0.25">
      <c r="A266" s="10">
        <v>265</v>
      </c>
      <c r="B266" s="2">
        <v>43564.343762372686</v>
      </c>
      <c r="C266" s="3" t="s">
        <v>26</v>
      </c>
      <c r="D266" s="3" t="s">
        <v>25</v>
      </c>
      <c r="E266" s="3" t="s">
        <v>26</v>
      </c>
      <c r="F266" s="3" t="s">
        <v>27</v>
      </c>
      <c r="G266" s="3" t="s">
        <v>24</v>
      </c>
      <c r="H266" s="3" t="s">
        <v>24</v>
      </c>
      <c r="I266" s="3" t="s">
        <v>30</v>
      </c>
      <c r="J266" s="3">
        <v>1</v>
      </c>
      <c r="K266" s="3" t="s">
        <v>37</v>
      </c>
      <c r="L266" s="3">
        <v>13</v>
      </c>
      <c r="M266" s="3">
        <v>10</v>
      </c>
      <c r="N266" s="12" t="s">
        <v>48</v>
      </c>
      <c r="O266" s="3">
        <v>0</v>
      </c>
      <c r="P266" s="3">
        <v>0</v>
      </c>
      <c r="Q266" s="3">
        <v>0</v>
      </c>
      <c r="R266" s="3">
        <v>5</v>
      </c>
      <c r="S266" s="3">
        <v>0</v>
      </c>
      <c r="T266" s="3">
        <v>5</v>
      </c>
      <c r="U266" s="3">
        <v>4</v>
      </c>
      <c r="V266" s="4" t="s">
        <v>39</v>
      </c>
      <c r="W266" s="4" t="s">
        <v>45</v>
      </c>
    </row>
    <row r="267" spans="1:23" ht="13.2" x14ac:dyDescent="0.25">
      <c r="A267" s="10">
        <v>266</v>
      </c>
      <c r="B267" s="2">
        <v>43564.347321562498</v>
      </c>
      <c r="C267" s="3" t="s">
        <v>26</v>
      </c>
      <c r="D267" s="3" t="s">
        <v>24</v>
      </c>
      <c r="E267" s="3" t="s">
        <v>26</v>
      </c>
      <c r="F267" s="3" t="s">
        <v>25</v>
      </c>
      <c r="G267" s="3" t="s">
        <v>25</v>
      </c>
      <c r="H267" s="3" t="s">
        <v>24</v>
      </c>
      <c r="I267" s="3" t="s">
        <v>28</v>
      </c>
      <c r="J267" s="3">
        <v>1</v>
      </c>
      <c r="K267" s="3" t="s">
        <v>37</v>
      </c>
      <c r="L267" s="3">
        <v>35</v>
      </c>
      <c r="M267" s="3">
        <v>10</v>
      </c>
      <c r="N267" s="12" t="s">
        <v>48</v>
      </c>
      <c r="O267" s="3">
        <v>0</v>
      </c>
      <c r="P267" s="3">
        <v>0</v>
      </c>
      <c r="Q267" s="3">
        <v>10</v>
      </c>
      <c r="R267" s="3">
        <v>5</v>
      </c>
      <c r="S267" s="3">
        <v>10</v>
      </c>
      <c r="T267" s="3">
        <v>5</v>
      </c>
      <c r="U267" s="3">
        <v>3</v>
      </c>
      <c r="V267" s="4" t="s">
        <v>40</v>
      </c>
      <c r="W267" s="4" t="s">
        <v>44</v>
      </c>
    </row>
    <row r="268" spans="1:23" ht="13.2" x14ac:dyDescent="0.25">
      <c r="A268" s="10">
        <v>267</v>
      </c>
      <c r="B268" s="2">
        <v>43564.35268895833</v>
      </c>
      <c r="C268" s="3" t="s">
        <v>26</v>
      </c>
      <c r="D268" s="3" t="s">
        <v>24</v>
      </c>
      <c r="E268" s="3" t="s">
        <v>26</v>
      </c>
      <c r="F268" s="3" t="s">
        <v>26</v>
      </c>
      <c r="G268" s="3" t="s">
        <v>25</v>
      </c>
      <c r="H268" s="3" t="s">
        <v>24</v>
      </c>
      <c r="I268" s="3" t="s">
        <v>28</v>
      </c>
      <c r="J268" s="3">
        <v>1</v>
      </c>
      <c r="K268" s="3" t="s">
        <v>37</v>
      </c>
      <c r="L268" s="3">
        <v>12</v>
      </c>
      <c r="M268" s="3">
        <v>5</v>
      </c>
      <c r="N268" s="12" t="s">
        <v>46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1</v>
      </c>
      <c r="V268" s="4" t="s">
        <v>41</v>
      </c>
      <c r="W268" s="4" t="s">
        <v>45</v>
      </c>
    </row>
    <row r="269" spans="1:23" ht="13.2" x14ac:dyDescent="0.25">
      <c r="A269" s="10">
        <v>268</v>
      </c>
      <c r="B269" s="2">
        <v>43564.357534560186</v>
      </c>
      <c r="C269" s="3" t="s">
        <v>26</v>
      </c>
      <c r="D269" s="3" t="s">
        <v>25</v>
      </c>
      <c r="E269" s="3" t="s">
        <v>26</v>
      </c>
      <c r="F269" s="3" t="s">
        <v>25</v>
      </c>
      <c r="G269" s="3" t="s">
        <v>24</v>
      </c>
      <c r="H269" s="3" t="s">
        <v>24</v>
      </c>
      <c r="I269" s="3" t="s">
        <v>28</v>
      </c>
      <c r="J269" s="3">
        <v>1</v>
      </c>
      <c r="K269" s="3" t="s">
        <v>37</v>
      </c>
      <c r="L269" s="3">
        <v>30</v>
      </c>
      <c r="M269" s="3">
        <v>10</v>
      </c>
      <c r="N269" s="12" t="s">
        <v>48</v>
      </c>
      <c r="O269" s="3">
        <v>0</v>
      </c>
      <c r="P269" s="3">
        <v>5</v>
      </c>
      <c r="Q269" s="3">
        <v>0</v>
      </c>
      <c r="R269" s="3">
        <v>5</v>
      </c>
      <c r="S269" s="3">
        <v>0</v>
      </c>
      <c r="T269" s="3">
        <v>5</v>
      </c>
      <c r="U269" s="3">
        <v>4</v>
      </c>
      <c r="V269" s="4" t="s">
        <v>40</v>
      </c>
      <c r="W269" s="4" t="s">
        <v>44</v>
      </c>
    </row>
    <row r="270" spans="1:23" ht="13.2" x14ac:dyDescent="0.25">
      <c r="A270" s="10">
        <v>269</v>
      </c>
      <c r="B270" s="2">
        <v>43564.360126354164</v>
      </c>
      <c r="C270" s="3" t="s">
        <v>25</v>
      </c>
      <c r="D270" s="3" t="s">
        <v>24</v>
      </c>
      <c r="E270" s="3" t="s">
        <v>25</v>
      </c>
      <c r="F270" s="3" t="s">
        <v>25</v>
      </c>
      <c r="G270" s="3" t="s">
        <v>24</v>
      </c>
      <c r="H270" s="3" t="s">
        <v>24</v>
      </c>
      <c r="I270" s="3" t="s">
        <v>28</v>
      </c>
      <c r="J270" s="3">
        <v>1</v>
      </c>
      <c r="K270" s="3" t="s">
        <v>37</v>
      </c>
      <c r="L270" s="3">
        <v>20</v>
      </c>
      <c r="M270" s="3">
        <v>12</v>
      </c>
      <c r="N270" s="12" t="s">
        <v>48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3</v>
      </c>
      <c r="V270" s="4" t="s">
        <v>39</v>
      </c>
      <c r="W270" s="4" t="s">
        <v>45</v>
      </c>
    </row>
    <row r="271" spans="1:23" ht="13.2" x14ac:dyDescent="0.25">
      <c r="A271" s="10">
        <v>270</v>
      </c>
      <c r="B271" s="2">
        <v>43564.362132222217</v>
      </c>
      <c r="C271" s="3" t="s">
        <v>25</v>
      </c>
      <c r="D271" s="3" t="s">
        <v>24</v>
      </c>
      <c r="E271" s="3" t="s">
        <v>26</v>
      </c>
      <c r="F271" s="3" t="s">
        <v>26</v>
      </c>
      <c r="G271" s="3" t="s">
        <v>25</v>
      </c>
      <c r="H271" s="3" t="s">
        <v>25</v>
      </c>
      <c r="I271" s="3" t="s">
        <v>30</v>
      </c>
      <c r="J271" s="3">
        <v>1</v>
      </c>
      <c r="K271" s="3" t="s">
        <v>37</v>
      </c>
      <c r="L271" s="3">
        <v>20</v>
      </c>
      <c r="M271" s="3">
        <v>10</v>
      </c>
      <c r="N271" s="12" t="s">
        <v>48</v>
      </c>
      <c r="O271" s="3">
        <v>0</v>
      </c>
      <c r="P271" s="3">
        <v>0</v>
      </c>
      <c r="Q271" s="3">
        <v>0</v>
      </c>
      <c r="R271" s="3">
        <v>5</v>
      </c>
      <c r="S271" s="3">
        <v>0</v>
      </c>
      <c r="T271" s="3">
        <v>5</v>
      </c>
      <c r="U271" s="3">
        <v>5</v>
      </c>
      <c r="V271" s="4" t="s">
        <v>39</v>
      </c>
      <c r="W271" s="4" t="s">
        <v>45</v>
      </c>
    </row>
    <row r="272" spans="1:23" ht="13.2" x14ac:dyDescent="0.25">
      <c r="A272" s="10">
        <v>271</v>
      </c>
      <c r="B272" s="2">
        <v>43564.367891562499</v>
      </c>
      <c r="C272" s="3" t="s">
        <v>26</v>
      </c>
      <c r="D272" s="3" t="s">
        <v>25</v>
      </c>
      <c r="E272" s="3" t="s">
        <v>25</v>
      </c>
      <c r="F272" s="3" t="s">
        <v>26</v>
      </c>
      <c r="G272" s="3" t="s">
        <v>25</v>
      </c>
      <c r="H272" s="3" t="s">
        <v>24</v>
      </c>
      <c r="I272" s="3" t="s">
        <v>28</v>
      </c>
      <c r="J272" s="3">
        <v>1</v>
      </c>
      <c r="K272" s="3" t="s">
        <v>37</v>
      </c>
      <c r="L272" s="3">
        <v>20</v>
      </c>
      <c r="M272" s="3">
        <v>10</v>
      </c>
      <c r="N272" s="12" t="s">
        <v>49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5</v>
      </c>
      <c r="V272" s="4" t="s">
        <v>39</v>
      </c>
      <c r="W272" s="4" t="s">
        <v>45</v>
      </c>
    </row>
    <row r="273" spans="1:23" ht="13.2" x14ac:dyDescent="0.25">
      <c r="A273" s="10">
        <v>272</v>
      </c>
      <c r="B273" s="2">
        <v>43564.369972592591</v>
      </c>
      <c r="C273" s="3" t="s">
        <v>25</v>
      </c>
      <c r="D273" s="3" t="s">
        <v>23</v>
      </c>
      <c r="E273" s="3" t="s">
        <v>24</v>
      </c>
      <c r="F273" s="3" t="s">
        <v>26</v>
      </c>
      <c r="G273" s="3" t="s">
        <v>25</v>
      </c>
      <c r="H273" s="3" t="s">
        <v>23</v>
      </c>
      <c r="I273" s="3" t="s">
        <v>28</v>
      </c>
      <c r="J273" s="3">
        <v>1</v>
      </c>
      <c r="K273" s="3" t="s">
        <v>37</v>
      </c>
      <c r="L273" s="3">
        <v>20</v>
      </c>
      <c r="M273" s="3">
        <v>10</v>
      </c>
      <c r="N273" s="12" t="s">
        <v>48</v>
      </c>
      <c r="O273" s="3">
        <v>0</v>
      </c>
      <c r="P273" s="3">
        <v>0</v>
      </c>
      <c r="Q273" s="3">
        <v>0</v>
      </c>
      <c r="R273" s="3">
        <v>5</v>
      </c>
      <c r="S273" s="3">
        <v>0</v>
      </c>
      <c r="T273" s="3">
        <v>5</v>
      </c>
      <c r="U273" s="3">
        <v>5</v>
      </c>
      <c r="V273" s="4" t="s">
        <v>40</v>
      </c>
      <c r="W273" s="4" t="s">
        <v>44</v>
      </c>
    </row>
    <row r="274" spans="1:23" ht="13.2" x14ac:dyDescent="0.25">
      <c r="A274" s="10">
        <v>273</v>
      </c>
      <c r="B274" s="2">
        <v>43564.384067662038</v>
      </c>
      <c r="C274" s="3" t="s">
        <v>26</v>
      </c>
      <c r="D274" s="3" t="s">
        <v>23</v>
      </c>
      <c r="E274" s="3" t="s">
        <v>26</v>
      </c>
      <c r="F274" s="3" t="s">
        <v>25</v>
      </c>
      <c r="G274" s="3" t="s">
        <v>26</v>
      </c>
      <c r="H274" s="3" t="s">
        <v>25</v>
      </c>
      <c r="I274" s="3" t="s">
        <v>28</v>
      </c>
      <c r="J274" s="3">
        <v>0</v>
      </c>
      <c r="K274" s="3" t="s">
        <v>37</v>
      </c>
      <c r="L274" s="3">
        <v>20</v>
      </c>
      <c r="M274" s="3">
        <v>8</v>
      </c>
      <c r="N274" s="12" t="s">
        <v>48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3</v>
      </c>
      <c r="V274" s="4" t="s">
        <v>39</v>
      </c>
      <c r="W274" s="4" t="s">
        <v>45</v>
      </c>
    </row>
    <row r="275" spans="1:23" ht="13.2" x14ac:dyDescent="0.25">
      <c r="A275" s="10">
        <v>274</v>
      </c>
      <c r="B275" s="2">
        <v>43564.407033356481</v>
      </c>
      <c r="C275" s="3" t="s">
        <v>26</v>
      </c>
      <c r="D275" s="3" t="s">
        <v>23</v>
      </c>
      <c r="E275" s="3" t="s">
        <v>25</v>
      </c>
      <c r="F275" s="3" t="s">
        <v>25</v>
      </c>
      <c r="G275" s="3" t="s">
        <v>24</v>
      </c>
      <c r="H275" s="3" t="s">
        <v>24</v>
      </c>
      <c r="I275" s="3" t="s">
        <v>28</v>
      </c>
      <c r="J275" s="3">
        <v>1</v>
      </c>
      <c r="K275" s="3" t="s">
        <v>37</v>
      </c>
      <c r="L275" s="3">
        <v>38</v>
      </c>
      <c r="M275" s="7">
        <v>7</v>
      </c>
      <c r="N275" s="12" t="s">
        <v>47</v>
      </c>
      <c r="O275" s="3">
        <v>10</v>
      </c>
      <c r="P275" s="3">
        <v>5</v>
      </c>
      <c r="Q275" s="3">
        <v>10</v>
      </c>
      <c r="R275" s="3">
        <v>5</v>
      </c>
      <c r="S275" s="3">
        <v>10</v>
      </c>
      <c r="T275" s="3">
        <v>5</v>
      </c>
      <c r="U275" s="3">
        <v>5</v>
      </c>
      <c r="V275" s="4" t="s">
        <v>40</v>
      </c>
      <c r="W275" s="4" t="s">
        <v>44</v>
      </c>
    </row>
    <row r="276" spans="1:23" ht="13.2" x14ac:dyDescent="0.25">
      <c r="A276" s="10">
        <v>275</v>
      </c>
      <c r="B276" s="2">
        <v>43564.409371481481</v>
      </c>
      <c r="C276" s="3" t="s">
        <v>25</v>
      </c>
      <c r="D276" s="3" t="s">
        <v>23</v>
      </c>
      <c r="E276" s="3" t="s">
        <v>25</v>
      </c>
      <c r="F276" s="3" t="s">
        <v>25</v>
      </c>
      <c r="G276" s="3" t="s">
        <v>26</v>
      </c>
      <c r="H276" s="3" t="s">
        <v>26</v>
      </c>
      <c r="I276" s="3" t="s">
        <v>34</v>
      </c>
      <c r="J276" s="3">
        <v>0</v>
      </c>
      <c r="K276" s="3" t="s">
        <v>36</v>
      </c>
      <c r="L276" s="3">
        <v>15</v>
      </c>
      <c r="M276" s="7"/>
      <c r="N276" s="12" t="s">
        <v>46</v>
      </c>
      <c r="O276" s="3">
        <v>10</v>
      </c>
      <c r="P276" s="3">
        <v>5</v>
      </c>
      <c r="Q276" s="3">
        <v>10</v>
      </c>
      <c r="R276" s="3">
        <v>5</v>
      </c>
      <c r="S276" s="3">
        <v>10</v>
      </c>
      <c r="T276" s="3">
        <v>5</v>
      </c>
      <c r="U276" s="3">
        <v>4</v>
      </c>
      <c r="V276" s="4" t="s">
        <v>40</v>
      </c>
      <c r="W276" s="4" t="s">
        <v>45</v>
      </c>
    </row>
    <row r="277" spans="1:23" ht="13.2" x14ac:dyDescent="0.25">
      <c r="A277" s="10">
        <v>276</v>
      </c>
      <c r="B277" s="2">
        <v>43564.412193993056</v>
      </c>
      <c r="C277" s="3" t="s">
        <v>26</v>
      </c>
      <c r="D277" s="3" t="s">
        <v>26</v>
      </c>
      <c r="E277" s="3" t="s">
        <v>26</v>
      </c>
      <c r="F277" s="3" t="s">
        <v>25</v>
      </c>
      <c r="G277" s="3" t="s">
        <v>24</v>
      </c>
      <c r="H277" s="3" t="s">
        <v>23</v>
      </c>
      <c r="I277" s="3" t="s">
        <v>28</v>
      </c>
      <c r="J277" s="3">
        <v>1</v>
      </c>
      <c r="K277" s="3" t="s">
        <v>37</v>
      </c>
      <c r="L277" s="3">
        <v>40</v>
      </c>
      <c r="M277" s="3">
        <v>5</v>
      </c>
      <c r="N277" s="12" t="s">
        <v>47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3</v>
      </c>
      <c r="V277" s="4" t="s">
        <v>40</v>
      </c>
      <c r="W277" s="4" t="s">
        <v>44</v>
      </c>
    </row>
    <row r="278" spans="1:23" ht="13.2" x14ac:dyDescent="0.25">
      <c r="A278" s="10">
        <v>277</v>
      </c>
      <c r="B278" s="2">
        <v>43564.416169849537</v>
      </c>
      <c r="C278" s="3" t="s">
        <v>26</v>
      </c>
      <c r="D278" s="3" t="s">
        <v>25</v>
      </c>
      <c r="E278" s="3" t="s">
        <v>24</v>
      </c>
      <c r="F278" s="3" t="s">
        <v>26</v>
      </c>
      <c r="G278" s="3" t="s">
        <v>25</v>
      </c>
      <c r="H278" s="3" t="s">
        <v>25</v>
      </c>
      <c r="I278" s="3" t="s">
        <v>31</v>
      </c>
      <c r="J278" s="3">
        <v>1</v>
      </c>
      <c r="K278" s="3" t="s">
        <v>37</v>
      </c>
      <c r="L278" s="3">
        <v>25</v>
      </c>
      <c r="M278" s="3">
        <v>1</v>
      </c>
      <c r="N278" s="12" t="s">
        <v>46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5</v>
      </c>
      <c r="V278" s="4" t="s">
        <v>39</v>
      </c>
      <c r="W278" s="4" t="s">
        <v>44</v>
      </c>
    </row>
    <row r="279" spans="1:23" ht="13.2" x14ac:dyDescent="0.25">
      <c r="A279" s="10">
        <v>278</v>
      </c>
      <c r="B279" s="2">
        <v>43564.420372418987</v>
      </c>
      <c r="C279" s="3" t="s">
        <v>25</v>
      </c>
      <c r="D279" s="3" t="s">
        <v>24</v>
      </c>
      <c r="E279" s="3" t="s">
        <v>25</v>
      </c>
      <c r="F279" s="3" t="s">
        <v>26</v>
      </c>
      <c r="G279" s="3" t="s">
        <v>24</v>
      </c>
      <c r="H279" s="3" t="s">
        <v>25</v>
      </c>
      <c r="I279" s="3" t="s">
        <v>28</v>
      </c>
      <c r="J279" s="3">
        <v>1</v>
      </c>
      <c r="K279" s="3" t="s">
        <v>36</v>
      </c>
      <c r="L279" s="3">
        <v>10</v>
      </c>
      <c r="M279" s="3">
        <v>9</v>
      </c>
      <c r="N279" s="12" t="s">
        <v>47</v>
      </c>
      <c r="O279" s="3">
        <v>0</v>
      </c>
      <c r="P279" s="3">
        <v>0</v>
      </c>
      <c r="Q279" s="3">
        <v>0</v>
      </c>
      <c r="R279" s="3">
        <v>5</v>
      </c>
      <c r="S279" s="3">
        <v>0</v>
      </c>
      <c r="T279" s="3">
        <v>5</v>
      </c>
      <c r="U279" s="3">
        <v>3</v>
      </c>
      <c r="V279" s="4" t="s">
        <v>40</v>
      </c>
      <c r="W279" s="4" t="s">
        <v>44</v>
      </c>
    </row>
    <row r="280" spans="1:23" ht="13.2" x14ac:dyDescent="0.25">
      <c r="A280" s="10">
        <v>279</v>
      </c>
      <c r="B280" s="2">
        <v>43564.42592775463</v>
      </c>
      <c r="C280" s="3" t="s">
        <v>24</v>
      </c>
      <c r="D280" s="3" t="s">
        <v>24</v>
      </c>
      <c r="E280" s="3" t="s">
        <v>25</v>
      </c>
      <c r="F280" s="3" t="s">
        <v>26</v>
      </c>
      <c r="G280" s="3" t="s">
        <v>26</v>
      </c>
      <c r="H280" s="3" t="s">
        <v>25</v>
      </c>
      <c r="I280" s="3" t="s">
        <v>28</v>
      </c>
      <c r="J280" s="3">
        <v>1</v>
      </c>
      <c r="K280" s="3" t="s">
        <v>37</v>
      </c>
      <c r="L280" s="3">
        <v>30</v>
      </c>
      <c r="M280" s="3">
        <v>10</v>
      </c>
      <c r="N280" s="12" t="s">
        <v>46</v>
      </c>
      <c r="O280" s="3">
        <v>0</v>
      </c>
      <c r="P280" s="3">
        <v>5</v>
      </c>
      <c r="Q280" s="3">
        <v>10</v>
      </c>
      <c r="R280" s="3">
        <v>5</v>
      </c>
      <c r="S280" s="3">
        <v>10</v>
      </c>
      <c r="T280" s="3">
        <v>5</v>
      </c>
      <c r="U280" s="3">
        <v>5</v>
      </c>
      <c r="V280" s="4" t="s">
        <v>40</v>
      </c>
      <c r="W280" s="4" t="s">
        <v>44</v>
      </c>
    </row>
    <row r="281" spans="1:23" ht="13.2" x14ac:dyDescent="0.25">
      <c r="A281" s="10">
        <v>280</v>
      </c>
      <c r="B281" s="2">
        <v>43564.428098391203</v>
      </c>
      <c r="C281" s="3" t="s">
        <v>25</v>
      </c>
      <c r="D281" s="3" t="s">
        <v>24</v>
      </c>
      <c r="E281" s="3" t="s">
        <v>26</v>
      </c>
      <c r="F281" s="3" t="s">
        <v>26</v>
      </c>
      <c r="G281" s="3" t="s">
        <v>26</v>
      </c>
      <c r="H281" s="3" t="s">
        <v>25</v>
      </c>
      <c r="I281" s="3" t="s">
        <v>31</v>
      </c>
      <c r="J281" s="3">
        <v>0</v>
      </c>
      <c r="K281" s="3" t="s">
        <v>37</v>
      </c>
      <c r="L281" s="3">
        <v>25</v>
      </c>
      <c r="M281" s="3">
        <v>7</v>
      </c>
      <c r="N281" s="12" t="s">
        <v>47</v>
      </c>
      <c r="O281" s="3">
        <v>0</v>
      </c>
      <c r="P281" s="3">
        <v>0</v>
      </c>
      <c r="Q281" s="3">
        <v>10</v>
      </c>
      <c r="R281" s="3">
        <v>5</v>
      </c>
      <c r="S281" s="3">
        <v>10</v>
      </c>
      <c r="T281" s="3">
        <v>5</v>
      </c>
      <c r="U281" s="3">
        <v>4</v>
      </c>
      <c r="V281" s="4" t="s">
        <v>39</v>
      </c>
      <c r="W281" s="4" t="s">
        <v>44</v>
      </c>
    </row>
    <row r="282" spans="1:23" ht="13.2" x14ac:dyDescent="0.25">
      <c r="A282" s="10">
        <v>281</v>
      </c>
      <c r="B282" s="2">
        <v>43564.43034762732</v>
      </c>
      <c r="C282" s="3" t="s">
        <v>25</v>
      </c>
      <c r="D282" s="3" t="s">
        <v>23</v>
      </c>
      <c r="E282" s="3" t="s">
        <v>25</v>
      </c>
      <c r="F282" s="3" t="s">
        <v>26</v>
      </c>
      <c r="G282" s="3" t="s">
        <v>24</v>
      </c>
      <c r="H282" s="3" t="s">
        <v>24</v>
      </c>
      <c r="I282" s="3" t="s">
        <v>31</v>
      </c>
      <c r="J282" s="3">
        <v>0</v>
      </c>
      <c r="K282" s="3" t="s">
        <v>37</v>
      </c>
      <c r="L282" s="3">
        <v>30</v>
      </c>
      <c r="M282" s="3">
        <v>5</v>
      </c>
      <c r="N282" s="12" t="s">
        <v>47</v>
      </c>
      <c r="O282" s="3">
        <v>0</v>
      </c>
      <c r="P282" s="3">
        <v>0</v>
      </c>
      <c r="Q282" s="3">
        <v>10</v>
      </c>
      <c r="R282" s="3">
        <v>5</v>
      </c>
      <c r="S282" s="3">
        <v>10</v>
      </c>
      <c r="T282" s="3">
        <v>5</v>
      </c>
      <c r="U282" s="3">
        <v>4</v>
      </c>
      <c r="V282" s="4" t="s">
        <v>39</v>
      </c>
      <c r="W282" s="4" t="s">
        <v>44</v>
      </c>
    </row>
    <row r="283" spans="1:23" ht="13.2" x14ac:dyDescent="0.25">
      <c r="A283" s="10">
        <v>282</v>
      </c>
      <c r="B283" s="2">
        <v>43564.439371354165</v>
      </c>
      <c r="C283" s="3" t="s">
        <v>25</v>
      </c>
      <c r="D283" s="3" t="s">
        <v>23</v>
      </c>
      <c r="E283" s="3" t="s">
        <v>25</v>
      </c>
      <c r="F283" s="3" t="s">
        <v>25</v>
      </c>
      <c r="G283" s="3" t="s">
        <v>26</v>
      </c>
      <c r="H283" s="3" t="s">
        <v>24</v>
      </c>
      <c r="I283" s="3" t="s">
        <v>32</v>
      </c>
      <c r="J283" s="3">
        <v>1</v>
      </c>
      <c r="K283" s="3" t="s">
        <v>36</v>
      </c>
      <c r="L283" s="3">
        <v>5</v>
      </c>
      <c r="M283" s="3">
        <v>5</v>
      </c>
      <c r="N283" s="12" t="s">
        <v>47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3</v>
      </c>
      <c r="V283" s="4" t="s">
        <v>39</v>
      </c>
      <c r="W283" s="4" t="s">
        <v>44</v>
      </c>
    </row>
    <row r="284" spans="1:23" ht="13.2" x14ac:dyDescent="0.25">
      <c r="A284" s="10">
        <v>283</v>
      </c>
      <c r="B284" s="2">
        <v>43564.44248636574</v>
      </c>
      <c r="C284" s="3" t="s">
        <v>26</v>
      </c>
      <c r="D284" s="3" t="s">
        <v>25</v>
      </c>
      <c r="E284" s="3" t="s">
        <v>26</v>
      </c>
      <c r="F284" s="3" t="s">
        <v>26</v>
      </c>
      <c r="G284" s="3" t="s">
        <v>24</v>
      </c>
      <c r="H284" s="3" t="s">
        <v>24</v>
      </c>
      <c r="I284" s="3" t="s">
        <v>31</v>
      </c>
      <c r="J284" s="3">
        <v>0</v>
      </c>
      <c r="K284" s="3" t="s">
        <v>37</v>
      </c>
      <c r="L284" s="3">
        <v>30</v>
      </c>
      <c r="M284" s="3">
        <v>10</v>
      </c>
      <c r="N284" s="12" t="s">
        <v>46</v>
      </c>
      <c r="O284" s="3">
        <v>0</v>
      </c>
      <c r="P284" s="3">
        <v>5</v>
      </c>
      <c r="Q284" s="3">
        <v>10</v>
      </c>
      <c r="R284" s="3">
        <v>5</v>
      </c>
      <c r="S284" s="3">
        <v>10</v>
      </c>
      <c r="T284" s="3">
        <v>5</v>
      </c>
      <c r="U284" s="3">
        <v>4</v>
      </c>
      <c r="V284" s="4" t="s">
        <v>39</v>
      </c>
      <c r="W284" s="4" t="s">
        <v>45</v>
      </c>
    </row>
    <row r="285" spans="1:23" ht="13.2" x14ac:dyDescent="0.25">
      <c r="A285" s="10">
        <v>284</v>
      </c>
      <c r="B285" s="2">
        <v>43564.452370231476</v>
      </c>
      <c r="C285" s="3" t="s">
        <v>24</v>
      </c>
      <c r="D285" s="3" t="s">
        <v>24</v>
      </c>
      <c r="E285" s="3" t="s">
        <v>24</v>
      </c>
      <c r="F285" s="3" t="s">
        <v>26</v>
      </c>
      <c r="G285" s="3" t="s">
        <v>26</v>
      </c>
      <c r="H285" s="3" t="s">
        <v>25</v>
      </c>
      <c r="I285" s="3" t="s">
        <v>32</v>
      </c>
      <c r="J285" s="3">
        <v>1</v>
      </c>
      <c r="K285" s="3" t="s">
        <v>35</v>
      </c>
      <c r="L285" s="3">
        <v>25</v>
      </c>
      <c r="M285" s="3">
        <v>10</v>
      </c>
      <c r="N285" s="12" t="s">
        <v>47</v>
      </c>
      <c r="O285" s="3">
        <v>0</v>
      </c>
      <c r="P285" s="3">
        <v>0</v>
      </c>
      <c r="Q285" s="3">
        <v>0</v>
      </c>
      <c r="R285" s="3">
        <v>5</v>
      </c>
      <c r="S285" s="3">
        <v>0</v>
      </c>
      <c r="T285" s="3">
        <v>5</v>
      </c>
      <c r="U285" s="3">
        <v>5</v>
      </c>
      <c r="V285" s="4" t="s">
        <v>39</v>
      </c>
      <c r="W285" s="4" t="s">
        <v>45</v>
      </c>
    </row>
    <row r="286" spans="1:23" ht="13.2" x14ac:dyDescent="0.25">
      <c r="A286" s="10">
        <v>285</v>
      </c>
      <c r="B286" s="2">
        <v>43564.454392013889</v>
      </c>
      <c r="C286" s="3" t="s">
        <v>27</v>
      </c>
      <c r="D286" s="3" t="s">
        <v>26</v>
      </c>
      <c r="E286" s="3" t="s">
        <v>26</v>
      </c>
      <c r="F286" s="3" t="s">
        <v>24</v>
      </c>
      <c r="G286" s="3" t="s">
        <v>24</v>
      </c>
      <c r="H286" s="3" t="s">
        <v>24</v>
      </c>
      <c r="I286" s="3" t="s">
        <v>31</v>
      </c>
      <c r="J286" s="3">
        <v>1</v>
      </c>
      <c r="K286" s="3" t="s">
        <v>36</v>
      </c>
      <c r="L286" s="3">
        <v>30</v>
      </c>
      <c r="M286" s="3">
        <v>15</v>
      </c>
      <c r="N286" s="12" t="s">
        <v>47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3</v>
      </c>
      <c r="V286" s="4" t="s">
        <v>39</v>
      </c>
      <c r="W286" s="4" t="s">
        <v>44</v>
      </c>
    </row>
    <row r="287" spans="1:23" ht="13.2" x14ac:dyDescent="0.25">
      <c r="A287" s="10">
        <v>286</v>
      </c>
      <c r="B287" s="2">
        <v>43564.456670104162</v>
      </c>
      <c r="C287" s="3" t="s">
        <v>25</v>
      </c>
      <c r="D287" s="3" t="s">
        <v>23</v>
      </c>
      <c r="E287" s="3" t="s">
        <v>25</v>
      </c>
      <c r="F287" s="3" t="s">
        <v>25</v>
      </c>
      <c r="G287" s="3" t="s">
        <v>25</v>
      </c>
      <c r="H287" s="3" t="s">
        <v>25</v>
      </c>
      <c r="I287" s="3" t="s">
        <v>28</v>
      </c>
      <c r="J287" s="3">
        <v>1</v>
      </c>
      <c r="K287" s="3" t="s">
        <v>37</v>
      </c>
      <c r="L287" s="3">
        <v>22</v>
      </c>
      <c r="M287" s="3">
        <v>5</v>
      </c>
      <c r="N287" s="12" t="s">
        <v>46</v>
      </c>
      <c r="O287" s="3">
        <v>0</v>
      </c>
      <c r="P287" s="3">
        <v>0</v>
      </c>
      <c r="Q287" s="3">
        <v>0</v>
      </c>
      <c r="R287" s="3">
        <v>5</v>
      </c>
      <c r="S287" s="3">
        <v>0</v>
      </c>
      <c r="T287" s="3">
        <v>5</v>
      </c>
      <c r="U287" s="3">
        <v>4</v>
      </c>
      <c r="V287" s="4" t="s">
        <v>39</v>
      </c>
      <c r="W287" s="4" t="s">
        <v>45</v>
      </c>
    </row>
    <row r="288" spans="1:23" ht="13.2" x14ac:dyDescent="0.25">
      <c r="A288" s="10">
        <v>287</v>
      </c>
      <c r="B288" s="2">
        <v>43564.459852210653</v>
      </c>
      <c r="C288" s="3" t="s">
        <v>25</v>
      </c>
      <c r="D288" s="3" t="s">
        <v>23</v>
      </c>
      <c r="E288" s="3" t="s">
        <v>25</v>
      </c>
      <c r="F288" s="3" t="s">
        <v>26</v>
      </c>
      <c r="G288" s="3" t="s">
        <v>25</v>
      </c>
      <c r="H288" s="3" t="s">
        <v>24</v>
      </c>
      <c r="I288" s="3" t="s">
        <v>29</v>
      </c>
      <c r="J288" s="3">
        <v>0</v>
      </c>
      <c r="K288" s="3" t="s">
        <v>35</v>
      </c>
      <c r="L288" s="3">
        <v>15</v>
      </c>
      <c r="M288" s="3">
        <v>15</v>
      </c>
      <c r="N288" s="12" t="s">
        <v>47</v>
      </c>
      <c r="O288" s="3">
        <v>0</v>
      </c>
      <c r="P288" s="3">
        <v>0</v>
      </c>
      <c r="Q288" s="3">
        <v>0</v>
      </c>
      <c r="R288" s="3">
        <v>5</v>
      </c>
      <c r="S288" s="3">
        <v>0</v>
      </c>
      <c r="T288" s="3">
        <v>5</v>
      </c>
      <c r="U288" s="3">
        <v>4</v>
      </c>
      <c r="V288" s="4" t="s">
        <v>40</v>
      </c>
      <c r="W288" s="4" t="s">
        <v>44</v>
      </c>
    </row>
    <row r="289" spans="1:23" ht="13.2" x14ac:dyDescent="0.25">
      <c r="A289" s="10">
        <v>288</v>
      </c>
      <c r="B289" s="2">
        <v>43564.461289120372</v>
      </c>
      <c r="C289" s="3" t="s">
        <v>26</v>
      </c>
      <c r="D289" s="3" t="s">
        <v>24</v>
      </c>
      <c r="E289" s="3" t="s">
        <v>26</v>
      </c>
      <c r="F289" s="3" t="s">
        <v>26</v>
      </c>
      <c r="G289" s="3" t="s">
        <v>26</v>
      </c>
      <c r="H289" s="3" t="s">
        <v>25</v>
      </c>
      <c r="I289" s="3" t="s">
        <v>31</v>
      </c>
      <c r="J289" s="3">
        <v>0</v>
      </c>
      <c r="K289" s="3" t="s">
        <v>37</v>
      </c>
      <c r="L289" s="3">
        <v>14</v>
      </c>
      <c r="M289" s="3">
        <v>7</v>
      </c>
      <c r="N289" s="12" t="s">
        <v>46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3</v>
      </c>
      <c r="V289" s="4" t="s">
        <v>39</v>
      </c>
      <c r="W289" s="4" t="s">
        <v>45</v>
      </c>
    </row>
    <row r="290" spans="1:23" ht="13.2" x14ac:dyDescent="0.25">
      <c r="A290" s="10">
        <v>289</v>
      </c>
      <c r="B290" s="2">
        <v>43564.468977013894</v>
      </c>
      <c r="C290" s="3" t="s">
        <v>25</v>
      </c>
      <c r="D290" s="3" t="s">
        <v>24</v>
      </c>
      <c r="E290" s="3" t="s">
        <v>24</v>
      </c>
      <c r="F290" s="3" t="s">
        <v>25</v>
      </c>
      <c r="G290" s="3" t="s">
        <v>25</v>
      </c>
      <c r="H290" s="3" t="s">
        <v>24</v>
      </c>
      <c r="I290" s="3" t="s">
        <v>32</v>
      </c>
      <c r="J290" s="3">
        <v>1</v>
      </c>
      <c r="K290" s="3" t="s">
        <v>38</v>
      </c>
      <c r="L290" s="3">
        <v>20</v>
      </c>
      <c r="M290" s="3">
        <v>20</v>
      </c>
      <c r="N290" s="12" t="s">
        <v>46</v>
      </c>
      <c r="O290" s="3">
        <v>0</v>
      </c>
      <c r="P290" s="3">
        <v>5</v>
      </c>
      <c r="Q290" s="3">
        <v>0</v>
      </c>
      <c r="R290" s="3">
        <v>5</v>
      </c>
      <c r="S290" s="3">
        <v>0</v>
      </c>
      <c r="T290" s="3">
        <v>5</v>
      </c>
      <c r="U290" s="3">
        <v>5</v>
      </c>
      <c r="V290" s="4" t="s">
        <v>40</v>
      </c>
      <c r="W290" s="4" t="s">
        <v>44</v>
      </c>
    </row>
    <row r="291" spans="1:23" ht="13.2" x14ac:dyDescent="0.25">
      <c r="A291" s="10">
        <v>290</v>
      </c>
      <c r="B291" s="2">
        <v>43564.47161043981</v>
      </c>
      <c r="C291" s="3" t="s">
        <v>26</v>
      </c>
      <c r="D291" s="3" t="s">
        <v>25</v>
      </c>
      <c r="E291" s="3" t="s">
        <v>26</v>
      </c>
      <c r="F291" s="3" t="s">
        <v>24</v>
      </c>
      <c r="G291" s="3" t="s">
        <v>25</v>
      </c>
      <c r="H291" s="3" t="s">
        <v>23</v>
      </c>
      <c r="I291" s="3" t="s">
        <v>31</v>
      </c>
      <c r="J291" s="3">
        <v>1</v>
      </c>
      <c r="K291" s="3" t="s">
        <v>36</v>
      </c>
      <c r="L291" s="3">
        <v>40</v>
      </c>
      <c r="M291" s="3">
        <v>15</v>
      </c>
      <c r="N291" s="12" t="s">
        <v>47</v>
      </c>
      <c r="O291" s="3">
        <v>0</v>
      </c>
      <c r="P291" s="3">
        <v>0</v>
      </c>
      <c r="Q291" s="3">
        <v>10</v>
      </c>
      <c r="R291" s="3">
        <v>5</v>
      </c>
      <c r="S291" s="3">
        <v>10</v>
      </c>
      <c r="T291" s="3">
        <v>5</v>
      </c>
      <c r="U291" s="3">
        <v>5</v>
      </c>
      <c r="V291" s="4" t="s">
        <v>39</v>
      </c>
      <c r="W291" s="4" t="s">
        <v>45</v>
      </c>
    </row>
    <row r="292" spans="1:23" ht="13.2" x14ac:dyDescent="0.25">
      <c r="A292" s="10">
        <v>291</v>
      </c>
      <c r="B292" s="2">
        <v>43564.472990254631</v>
      </c>
      <c r="C292" s="3" t="s">
        <v>24</v>
      </c>
      <c r="D292" s="3" t="s">
        <v>24</v>
      </c>
      <c r="E292" s="3" t="s">
        <v>24</v>
      </c>
      <c r="F292" s="3" t="s">
        <v>24</v>
      </c>
      <c r="G292" s="3" t="s">
        <v>27</v>
      </c>
      <c r="H292" s="3" t="s">
        <v>25</v>
      </c>
      <c r="I292" s="3" t="s">
        <v>34</v>
      </c>
      <c r="J292" s="3">
        <v>0</v>
      </c>
      <c r="K292" s="3" t="s">
        <v>35</v>
      </c>
      <c r="L292" s="3">
        <v>33</v>
      </c>
      <c r="M292" s="3">
        <v>12</v>
      </c>
      <c r="N292" s="12" t="s">
        <v>46</v>
      </c>
      <c r="O292" s="3">
        <v>10</v>
      </c>
      <c r="P292" s="3">
        <v>5</v>
      </c>
      <c r="Q292" s="3">
        <v>10</v>
      </c>
      <c r="R292" s="3">
        <v>5</v>
      </c>
      <c r="S292" s="3">
        <v>10</v>
      </c>
      <c r="T292" s="3">
        <v>5</v>
      </c>
      <c r="U292" s="3">
        <v>4</v>
      </c>
      <c r="V292" s="4" t="s">
        <v>43</v>
      </c>
      <c r="W292" s="4" t="s">
        <v>45</v>
      </c>
    </row>
    <row r="293" spans="1:23" ht="13.2" x14ac:dyDescent="0.25">
      <c r="A293" s="10">
        <v>292</v>
      </c>
      <c r="B293" s="2">
        <v>43566.337047800931</v>
      </c>
      <c r="C293" s="3" t="s">
        <v>26</v>
      </c>
      <c r="D293" s="3" t="s">
        <v>25</v>
      </c>
      <c r="E293" s="3" t="s">
        <v>26</v>
      </c>
      <c r="F293" s="3" t="s">
        <v>24</v>
      </c>
      <c r="G293" s="3" t="s">
        <v>24</v>
      </c>
      <c r="H293" s="3" t="s">
        <v>23</v>
      </c>
      <c r="I293" s="3" t="s">
        <v>28</v>
      </c>
      <c r="J293" s="3">
        <v>1</v>
      </c>
      <c r="K293" s="3" t="s">
        <v>37</v>
      </c>
      <c r="L293" s="3">
        <v>20</v>
      </c>
      <c r="M293" s="3">
        <v>4</v>
      </c>
      <c r="N293" s="12" t="s">
        <v>48</v>
      </c>
      <c r="O293" s="3">
        <v>0</v>
      </c>
      <c r="P293" s="3">
        <v>0</v>
      </c>
      <c r="Q293" s="3">
        <v>0</v>
      </c>
      <c r="R293" s="3">
        <v>5</v>
      </c>
      <c r="S293" s="3">
        <v>0</v>
      </c>
      <c r="T293" s="3">
        <v>5</v>
      </c>
      <c r="U293" s="3">
        <v>4</v>
      </c>
      <c r="V293" s="4" t="s">
        <v>40</v>
      </c>
      <c r="W293" s="4" t="s">
        <v>45</v>
      </c>
    </row>
    <row r="294" spans="1:23" ht="13.2" x14ac:dyDescent="0.25">
      <c r="A294" s="10">
        <v>293</v>
      </c>
      <c r="B294" s="2">
        <v>43566.341949131944</v>
      </c>
      <c r="C294" s="3" t="s">
        <v>26</v>
      </c>
      <c r="D294" s="3" t="s">
        <v>26</v>
      </c>
      <c r="E294" s="3" t="s">
        <v>26</v>
      </c>
      <c r="F294" s="3" t="s">
        <v>25</v>
      </c>
      <c r="G294" s="3" t="s">
        <v>24</v>
      </c>
      <c r="H294" s="3" t="s">
        <v>24</v>
      </c>
      <c r="I294" s="3" t="s">
        <v>28</v>
      </c>
      <c r="J294" s="3">
        <v>1</v>
      </c>
      <c r="K294" s="3" t="s">
        <v>37</v>
      </c>
      <c r="L294" s="3">
        <v>30</v>
      </c>
      <c r="M294" s="3">
        <v>5</v>
      </c>
      <c r="N294" s="12" t="s">
        <v>47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3</v>
      </c>
      <c r="V294" s="4" t="s">
        <v>40</v>
      </c>
      <c r="W294" s="4" t="s">
        <v>44</v>
      </c>
    </row>
    <row r="295" spans="1:23" ht="13.2" x14ac:dyDescent="0.25">
      <c r="A295" s="10">
        <v>294</v>
      </c>
      <c r="B295" s="2">
        <v>43566.343564641204</v>
      </c>
      <c r="C295" s="3" t="s">
        <v>26</v>
      </c>
      <c r="D295" s="3" t="s">
        <v>24</v>
      </c>
      <c r="E295" s="3" t="s">
        <v>26</v>
      </c>
      <c r="F295" s="3" t="s">
        <v>26</v>
      </c>
      <c r="G295" s="3" t="s">
        <v>25</v>
      </c>
      <c r="H295" s="3" t="s">
        <v>23</v>
      </c>
      <c r="I295" s="3" t="s">
        <v>28</v>
      </c>
      <c r="J295" s="3">
        <v>1</v>
      </c>
      <c r="K295" s="3" t="s">
        <v>36</v>
      </c>
      <c r="L295" s="3">
        <v>7</v>
      </c>
      <c r="M295" s="6">
        <v>4</v>
      </c>
      <c r="N295" s="12" t="s">
        <v>48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4</v>
      </c>
      <c r="V295" s="4" t="s">
        <v>41</v>
      </c>
      <c r="W295" s="4" t="s">
        <v>44</v>
      </c>
    </row>
    <row r="296" spans="1:23" ht="13.2" x14ac:dyDescent="0.25">
      <c r="A296" s="10">
        <v>295</v>
      </c>
      <c r="B296" s="2">
        <v>43566.349477939817</v>
      </c>
      <c r="C296" s="3" t="s">
        <v>25</v>
      </c>
      <c r="D296" s="3" t="s">
        <v>25</v>
      </c>
      <c r="E296" s="3" t="s">
        <v>25</v>
      </c>
      <c r="F296" s="3" t="s">
        <v>25</v>
      </c>
      <c r="G296" s="3" t="s">
        <v>25</v>
      </c>
      <c r="H296" s="3" t="s">
        <v>24</v>
      </c>
      <c r="I296" s="3" t="s">
        <v>33</v>
      </c>
      <c r="J296" s="3">
        <v>1</v>
      </c>
      <c r="K296" s="3" t="s">
        <v>36</v>
      </c>
      <c r="L296" s="3">
        <v>15</v>
      </c>
      <c r="M296" s="3">
        <v>5</v>
      </c>
      <c r="N296" s="12" t="s">
        <v>46</v>
      </c>
      <c r="O296" s="3">
        <v>10</v>
      </c>
      <c r="P296" s="3">
        <v>5</v>
      </c>
      <c r="Q296" s="3">
        <v>10</v>
      </c>
      <c r="R296" s="3">
        <v>5</v>
      </c>
      <c r="S296" s="3">
        <v>10</v>
      </c>
      <c r="T296" s="3">
        <v>5</v>
      </c>
      <c r="U296" s="3">
        <v>4</v>
      </c>
      <c r="V296" s="4" t="s">
        <v>43</v>
      </c>
      <c r="W296" s="4" t="s">
        <v>45</v>
      </c>
    </row>
    <row r="297" spans="1:23" ht="13.2" x14ac:dyDescent="0.25">
      <c r="A297" s="10">
        <v>296</v>
      </c>
      <c r="B297" s="2">
        <v>43566.352208553246</v>
      </c>
      <c r="C297" s="3" t="s">
        <v>27</v>
      </c>
      <c r="D297" s="3" t="s">
        <v>25</v>
      </c>
      <c r="E297" s="3" t="s">
        <v>27</v>
      </c>
      <c r="F297" s="3" t="s">
        <v>25</v>
      </c>
      <c r="G297" s="3" t="s">
        <v>25</v>
      </c>
      <c r="H297" s="3" t="s">
        <v>24</v>
      </c>
      <c r="I297" s="3" t="s">
        <v>28</v>
      </c>
      <c r="J297" s="3">
        <v>1</v>
      </c>
      <c r="K297" s="3" t="s">
        <v>37</v>
      </c>
      <c r="L297" s="3">
        <v>25</v>
      </c>
      <c r="M297" s="6">
        <v>3</v>
      </c>
      <c r="N297" s="12" t="s">
        <v>48</v>
      </c>
      <c r="O297" s="3">
        <v>0</v>
      </c>
      <c r="P297" s="3">
        <v>0</v>
      </c>
      <c r="Q297" s="3">
        <v>0</v>
      </c>
      <c r="R297" s="3">
        <v>5</v>
      </c>
      <c r="S297" s="3">
        <v>0</v>
      </c>
      <c r="T297" s="3">
        <v>5</v>
      </c>
      <c r="U297" s="3">
        <v>5</v>
      </c>
      <c r="V297" s="4" t="s">
        <v>39</v>
      </c>
      <c r="W297" s="4" t="s">
        <v>44</v>
      </c>
    </row>
    <row r="298" spans="1:23" ht="13.2" x14ac:dyDescent="0.25">
      <c r="A298" s="10">
        <v>297</v>
      </c>
      <c r="B298" s="2">
        <v>43566.35818836806</v>
      </c>
      <c r="C298" s="3" t="s">
        <v>26</v>
      </c>
      <c r="D298" s="3" t="s">
        <v>25</v>
      </c>
      <c r="E298" s="3" t="s">
        <v>26</v>
      </c>
      <c r="F298" s="3" t="s">
        <v>24</v>
      </c>
      <c r="G298" s="3" t="s">
        <v>25</v>
      </c>
      <c r="H298" s="3" t="s">
        <v>24</v>
      </c>
      <c r="I298" s="3" t="s">
        <v>28</v>
      </c>
      <c r="J298" s="3">
        <v>0</v>
      </c>
      <c r="K298" s="3" t="s">
        <v>36</v>
      </c>
      <c r="L298" s="3">
        <v>25</v>
      </c>
      <c r="M298" s="3">
        <v>3</v>
      </c>
      <c r="N298" s="12" t="s">
        <v>47</v>
      </c>
      <c r="O298" s="3">
        <v>0</v>
      </c>
      <c r="P298" s="3">
        <v>0</v>
      </c>
      <c r="Q298" s="3">
        <v>0</v>
      </c>
      <c r="R298" s="3">
        <v>5</v>
      </c>
      <c r="S298" s="3">
        <v>10</v>
      </c>
      <c r="T298" s="3">
        <v>5</v>
      </c>
      <c r="U298" s="3">
        <v>5</v>
      </c>
      <c r="V298" s="4" t="s">
        <v>39</v>
      </c>
      <c r="W298" s="4" t="s">
        <v>44</v>
      </c>
    </row>
    <row r="299" spans="1:23" ht="13.2" x14ac:dyDescent="0.25">
      <c r="A299" s="10">
        <v>298</v>
      </c>
      <c r="B299" s="2">
        <v>43566.359871562498</v>
      </c>
      <c r="C299" s="3" t="s">
        <v>26</v>
      </c>
      <c r="D299" s="3" t="s">
        <v>24</v>
      </c>
      <c r="E299" s="3" t="s">
        <v>26</v>
      </c>
      <c r="F299" s="3" t="s">
        <v>27</v>
      </c>
      <c r="G299" s="3" t="s">
        <v>24</v>
      </c>
      <c r="H299" s="3" t="s">
        <v>24</v>
      </c>
      <c r="I299" s="3" t="s">
        <v>28</v>
      </c>
      <c r="J299" s="3">
        <v>1</v>
      </c>
      <c r="K299" s="3" t="s">
        <v>37</v>
      </c>
      <c r="L299" s="3">
        <v>10</v>
      </c>
      <c r="M299" s="3">
        <v>3</v>
      </c>
      <c r="N299" s="12" t="s">
        <v>47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3</v>
      </c>
      <c r="V299" s="4" t="s">
        <v>40</v>
      </c>
      <c r="W299" s="4" t="s">
        <v>45</v>
      </c>
    </row>
    <row r="300" spans="1:23" ht="13.2" x14ac:dyDescent="0.25">
      <c r="A300" s="10">
        <v>299</v>
      </c>
      <c r="B300" s="2">
        <v>43566.364251250001</v>
      </c>
      <c r="C300" s="3" t="s">
        <v>25</v>
      </c>
      <c r="D300" s="3" t="s">
        <v>23</v>
      </c>
      <c r="E300" s="3" t="s">
        <v>26</v>
      </c>
      <c r="F300" s="3" t="s">
        <v>26</v>
      </c>
      <c r="G300" s="3" t="s">
        <v>25</v>
      </c>
      <c r="H300" s="3" t="s">
        <v>25</v>
      </c>
      <c r="I300" s="3" t="s">
        <v>32</v>
      </c>
      <c r="J300" s="3">
        <v>1</v>
      </c>
      <c r="K300" s="3" t="s">
        <v>35</v>
      </c>
      <c r="L300" s="3">
        <v>8</v>
      </c>
      <c r="M300" s="3">
        <v>3</v>
      </c>
      <c r="N300" s="12" t="s">
        <v>47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4</v>
      </c>
      <c r="V300" s="4" t="s">
        <v>41</v>
      </c>
      <c r="W300" s="4" t="s">
        <v>44</v>
      </c>
    </row>
    <row r="301" spans="1:23" ht="13.2" x14ac:dyDescent="0.25">
      <c r="A301" s="10">
        <v>300</v>
      </c>
      <c r="B301" s="2">
        <v>43566.368822245371</v>
      </c>
      <c r="C301" s="3" t="s">
        <v>26</v>
      </c>
      <c r="D301" s="3" t="s">
        <v>25</v>
      </c>
      <c r="E301" s="3" t="s">
        <v>25</v>
      </c>
      <c r="F301" s="3" t="s">
        <v>26</v>
      </c>
      <c r="G301" s="3" t="s">
        <v>25</v>
      </c>
      <c r="H301" s="3" t="s">
        <v>23</v>
      </c>
      <c r="I301" s="3" t="s">
        <v>28</v>
      </c>
      <c r="J301" s="3">
        <v>0</v>
      </c>
      <c r="K301" s="3" t="s">
        <v>37</v>
      </c>
      <c r="L301" s="3">
        <v>30</v>
      </c>
      <c r="M301" s="3">
        <v>4</v>
      </c>
      <c r="N301" s="12" t="s">
        <v>48</v>
      </c>
      <c r="O301" s="3">
        <v>0</v>
      </c>
      <c r="P301" s="3">
        <v>5</v>
      </c>
      <c r="Q301" s="3">
        <v>10</v>
      </c>
      <c r="R301" s="3">
        <v>5</v>
      </c>
      <c r="S301" s="3">
        <v>10</v>
      </c>
      <c r="T301" s="3">
        <v>5</v>
      </c>
      <c r="U301" s="3">
        <v>5</v>
      </c>
      <c r="V301" s="4" t="s">
        <v>40</v>
      </c>
      <c r="W301" s="4" t="s">
        <v>45</v>
      </c>
    </row>
    <row r="302" spans="1:23" ht="13.2" x14ac:dyDescent="0.25">
      <c r="A302" s="10">
        <v>301</v>
      </c>
      <c r="B302" s="2">
        <v>43566.369990729167</v>
      </c>
      <c r="C302" s="3" t="s">
        <v>27</v>
      </c>
      <c r="D302" s="3" t="s">
        <v>25</v>
      </c>
      <c r="E302" s="3" t="s">
        <v>26</v>
      </c>
      <c r="F302" s="3" t="s">
        <v>25</v>
      </c>
      <c r="G302" s="3" t="s">
        <v>24</v>
      </c>
      <c r="H302" s="3" t="s">
        <v>24</v>
      </c>
      <c r="I302" s="3" t="s">
        <v>28</v>
      </c>
      <c r="J302" s="3">
        <v>1</v>
      </c>
      <c r="K302" s="3" t="s">
        <v>37</v>
      </c>
      <c r="L302" s="3">
        <v>7</v>
      </c>
      <c r="M302" s="3">
        <v>3</v>
      </c>
      <c r="N302" s="12" t="s">
        <v>48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4</v>
      </c>
      <c r="V302" s="4" t="s">
        <v>39</v>
      </c>
      <c r="W302" s="4" t="s">
        <v>45</v>
      </c>
    </row>
    <row r="303" spans="1:23" ht="13.2" x14ac:dyDescent="0.25">
      <c r="A303" s="10">
        <v>302</v>
      </c>
      <c r="B303" s="2">
        <v>43566.373267361108</v>
      </c>
      <c r="C303" s="3" t="s">
        <v>25</v>
      </c>
      <c r="D303" s="3" t="s">
        <v>24</v>
      </c>
      <c r="E303" s="3" t="s">
        <v>25</v>
      </c>
      <c r="F303" s="3" t="s">
        <v>25</v>
      </c>
      <c r="G303" s="3" t="s">
        <v>25</v>
      </c>
      <c r="H303" s="3" t="s">
        <v>24</v>
      </c>
      <c r="I303" s="3" t="s">
        <v>34</v>
      </c>
      <c r="J303" s="3">
        <v>0</v>
      </c>
      <c r="K303" s="3" t="s">
        <v>35</v>
      </c>
      <c r="L303" s="3">
        <v>20</v>
      </c>
      <c r="M303" s="3">
        <v>5</v>
      </c>
      <c r="N303" s="12" t="s">
        <v>47</v>
      </c>
      <c r="O303" s="3">
        <v>10</v>
      </c>
      <c r="P303" s="3">
        <v>5</v>
      </c>
      <c r="Q303" s="3">
        <v>10</v>
      </c>
      <c r="R303" s="3">
        <v>5</v>
      </c>
      <c r="S303" s="3">
        <v>10</v>
      </c>
      <c r="T303" s="3">
        <v>5</v>
      </c>
      <c r="U303" s="3">
        <v>3</v>
      </c>
      <c r="V303" s="4" t="s">
        <v>43</v>
      </c>
      <c r="W303" s="4" t="s">
        <v>44</v>
      </c>
    </row>
    <row r="304" spans="1:23" ht="13.2" x14ac:dyDescent="0.25">
      <c r="A304" s="10">
        <v>303</v>
      </c>
      <c r="B304" s="2">
        <v>43566.379934386576</v>
      </c>
      <c r="C304" s="3" t="s">
        <v>25</v>
      </c>
      <c r="D304" s="3" t="s">
        <v>23</v>
      </c>
      <c r="E304" s="3" t="s">
        <v>25</v>
      </c>
      <c r="F304" s="3" t="s">
        <v>26</v>
      </c>
      <c r="G304" s="3" t="s">
        <v>25</v>
      </c>
      <c r="H304" s="3" t="s">
        <v>24</v>
      </c>
      <c r="I304" s="3" t="s">
        <v>28</v>
      </c>
      <c r="J304" s="3">
        <v>1</v>
      </c>
      <c r="K304" s="3" t="s">
        <v>36</v>
      </c>
      <c r="L304" s="3">
        <v>25</v>
      </c>
      <c r="M304" s="3">
        <v>15</v>
      </c>
      <c r="N304" s="12" t="s">
        <v>47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4</v>
      </c>
      <c r="V304" s="4" t="s">
        <v>39</v>
      </c>
      <c r="W304" s="4" t="s">
        <v>45</v>
      </c>
    </row>
    <row r="305" spans="1:23" ht="13.2" x14ac:dyDescent="0.25">
      <c r="A305" s="10">
        <v>304</v>
      </c>
      <c r="B305" s="2">
        <v>43566.383580787035</v>
      </c>
      <c r="C305" s="3" t="s">
        <v>25</v>
      </c>
      <c r="D305" s="3" t="s">
        <v>23</v>
      </c>
      <c r="E305" s="3" t="s">
        <v>25</v>
      </c>
      <c r="F305" s="3" t="s">
        <v>26</v>
      </c>
      <c r="G305" s="3" t="s">
        <v>24</v>
      </c>
      <c r="H305" s="3" t="s">
        <v>24</v>
      </c>
      <c r="I305" s="3" t="s">
        <v>30</v>
      </c>
      <c r="J305" s="3">
        <v>1</v>
      </c>
      <c r="K305" s="3" t="s">
        <v>36</v>
      </c>
      <c r="L305" s="3">
        <v>12</v>
      </c>
      <c r="M305" s="3">
        <v>10</v>
      </c>
      <c r="N305" s="12" t="s">
        <v>47</v>
      </c>
      <c r="O305" s="3">
        <v>0</v>
      </c>
      <c r="P305" s="3">
        <v>0</v>
      </c>
      <c r="Q305" s="3">
        <v>0</v>
      </c>
      <c r="R305" s="3">
        <v>5</v>
      </c>
      <c r="S305" s="3">
        <v>0</v>
      </c>
      <c r="T305" s="3">
        <v>5</v>
      </c>
      <c r="U305" s="3">
        <v>5</v>
      </c>
      <c r="V305" s="4" t="s">
        <v>39</v>
      </c>
      <c r="W305" s="4" t="s">
        <v>45</v>
      </c>
    </row>
    <row r="306" spans="1:23" ht="13.2" x14ac:dyDescent="0.25">
      <c r="A306" s="10">
        <v>305</v>
      </c>
      <c r="B306" s="2">
        <v>43566.385801377313</v>
      </c>
      <c r="C306" s="3" t="s">
        <v>25</v>
      </c>
      <c r="D306" s="3" t="s">
        <v>23</v>
      </c>
      <c r="E306" s="3" t="s">
        <v>25</v>
      </c>
      <c r="F306" s="3" t="s">
        <v>25</v>
      </c>
      <c r="G306" s="3" t="s">
        <v>26</v>
      </c>
      <c r="H306" s="3" t="s">
        <v>25</v>
      </c>
      <c r="I306" s="3" t="s">
        <v>32</v>
      </c>
      <c r="J306" s="3">
        <v>0</v>
      </c>
      <c r="K306" s="3" t="s">
        <v>36</v>
      </c>
      <c r="L306" s="3">
        <v>20</v>
      </c>
      <c r="M306" s="3">
        <v>10</v>
      </c>
      <c r="N306" s="12" t="s">
        <v>50</v>
      </c>
      <c r="O306" s="3">
        <v>0</v>
      </c>
      <c r="P306" s="3">
        <v>5</v>
      </c>
      <c r="Q306" s="3">
        <v>10</v>
      </c>
      <c r="R306" s="3">
        <v>5</v>
      </c>
      <c r="S306" s="3">
        <v>10</v>
      </c>
      <c r="T306" s="3">
        <v>5</v>
      </c>
      <c r="U306" s="3">
        <v>3</v>
      </c>
      <c r="V306" s="4" t="s">
        <v>42</v>
      </c>
      <c r="W306" s="4" t="s">
        <v>45</v>
      </c>
    </row>
    <row r="307" spans="1:23" ht="13.2" x14ac:dyDescent="0.25">
      <c r="A307" s="10">
        <v>306</v>
      </c>
      <c r="B307" s="2">
        <v>43566.393917905094</v>
      </c>
      <c r="C307" s="3" t="s">
        <v>26</v>
      </c>
      <c r="D307" s="3" t="s">
        <v>24</v>
      </c>
      <c r="E307" s="3" t="s">
        <v>25</v>
      </c>
      <c r="F307" s="3" t="s">
        <v>25</v>
      </c>
      <c r="G307" s="3" t="s">
        <v>26</v>
      </c>
      <c r="H307" s="3" t="s">
        <v>24</v>
      </c>
      <c r="I307" s="3" t="s">
        <v>28</v>
      </c>
      <c r="J307" s="3">
        <v>1</v>
      </c>
      <c r="K307" s="3" t="s">
        <v>37</v>
      </c>
      <c r="L307" s="3">
        <v>20</v>
      </c>
      <c r="M307" s="3">
        <v>7</v>
      </c>
      <c r="N307" s="12" t="s">
        <v>47</v>
      </c>
      <c r="O307" s="3">
        <v>0</v>
      </c>
      <c r="P307" s="3">
        <v>0</v>
      </c>
      <c r="Q307" s="3">
        <v>0</v>
      </c>
      <c r="R307" s="3">
        <v>5</v>
      </c>
      <c r="S307" s="3">
        <v>0</v>
      </c>
      <c r="T307" s="3">
        <v>5</v>
      </c>
      <c r="U307" s="3">
        <v>5</v>
      </c>
      <c r="V307" s="4" t="s">
        <v>40</v>
      </c>
      <c r="W307" s="4" t="s">
        <v>44</v>
      </c>
    </row>
    <row r="308" spans="1:23" ht="13.2" x14ac:dyDescent="0.25">
      <c r="A308" s="10">
        <v>307</v>
      </c>
      <c r="B308" s="2">
        <v>43566.397447048614</v>
      </c>
      <c r="C308" s="3" t="s">
        <v>25</v>
      </c>
      <c r="D308" s="3" t="s">
        <v>23</v>
      </c>
      <c r="E308" s="3" t="s">
        <v>24</v>
      </c>
      <c r="F308" s="3" t="s">
        <v>25</v>
      </c>
      <c r="G308" s="3" t="s">
        <v>26</v>
      </c>
      <c r="H308" s="3" t="s">
        <v>24</v>
      </c>
      <c r="I308" s="3" t="s">
        <v>33</v>
      </c>
      <c r="J308" s="3">
        <v>0</v>
      </c>
      <c r="K308" s="3" t="s">
        <v>36</v>
      </c>
      <c r="L308" s="3">
        <v>18</v>
      </c>
      <c r="M308" s="3">
        <v>8</v>
      </c>
      <c r="N308" s="12" t="s">
        <v>46</v>
      </c>
      <c r="O308" s="3">
        <v>10</v>
      </c>
      <c r="P308" s="3">
        <v>5</v>
      </c>
      <c r="Q308" s="3">
        <v>10</v>
      </c>
      <c r="R308" s="3">
        <v>5</v>
      </c>
      <c r="S308" s="3">
        <v>10</v>
      </c>
      <c r="T308" s="3">
        <v>5</v>
      </c>
      <c r="U308" s="3">
        <v>4</v>
      </c>
      <c r="V308" s="4" t="s">
        <v>43</v>
      </c>
      <c r="W308" s="4" t="s">
        <v>44</v>
      </c>
    </row>
    <row r="309" spans="1:23" ht="13.2" x14ac:dyDescent="0.25">
      <c r="A309" s="10">
        <v>308</v>
      </c>
      <c r="B309" s="2">
        <v>43566.400807361111</v>
      </c>
      <c r="C309" s="3" t="s">
        <v>26</v>
      </c>
      <c r="D309" s="3" t="s">
        <v>24</v>
      </c>
      <c r="E309" s="3" t="s">
        <v>26</v>
      </c>
      <c r="F309" s="3" t="s">
        <v>27</v>
      </c>
      <c r="G309" s="3" t="s">
        <v>26</v>
      </c>
      <c r="H309" s="3" t="s">
        <v>25</v>
      </c>
      <c r="I309" s="3" t="s">
        <v>28</v>
      </c>
      <c r="J309" s="3">
        <v>1</v>
      </c>
      <c r="K309" s="3" t="s">
        <v>36</v>
      </c>
      <c r="L309" s="3">
        <v>18</v>
      </c>
      <c r="M309" s="3">
        <v>20</v>
      </c>
      <c r="N309" s="12" t="s">
        <v>47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5</v>
      </c>
      <c r="V309" s="4" t="s">
        <v>40</v>
      </c>
      <c r="W309" s="4" t="s">
        <v>45</v>
      </c>
    </row>
    <row r="310" spans="1:23" ht="13.2" x14ac:dyDescent="0.25">
      <c r="A310" s="10">
        <v>309</v>
      </c>
      <c r="B310" s="2">
        <v>43566.405201134257</v>
      </c>
      <c r="C310" s="3" t="s">
        <v>24</v>
      </c>
      <c r="D310" s="3" t="s">
        <v>23</v>
      </c>
      <c r="E310" s="3" t="s">
        <v>25</v>
      </c>
      <c r="F310" s="3" t="s">
        <v>26</v>
      </c>
      <c r="G310" s="3" t="s">
        <v>26</v>
      </c>
      <c r="H310" s="3" t="s">
        <v>24</v>
      </c>
      <c r="I310" s="3" t="s">
        <v>28</v>
      </c>
      <c r="J310" s="3">
        <v>1</v>
      </c>
      <c r="K310" s="3" t="s">
        <v>37</v>
      </c>
      <c r="L310" s="3">
        <v>20</v>
      </c>
      <c r="M310" s="3">
        <v>20</v>
      </c>
      <c r="N310" s="12" t="s">
        <v>47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2</v>
      </c>
      <c r="V310" s="4" t="s">
        <v>41</v>
      </c>
      <c r="W310" s="4" t="s">
        <v>44</v>
      </c>
    </row>
    <row r="311" spans="1:23" ht="13.2" x14ac:dyDescent="0.25">
      <c r="A311" s="10">
        <v>310</v>
      </c>
      <c r="B311" s="2">
        <v>43566.409506979166</v>
      </c>
      <c r="C311" s="3" t="s">
        <v>25</v>
      </c>
      <c r="D311" s="3" t="s">
        <v>23</v>
      </c>
      <c r="E311" s="3" t="s">
        <v>24</v>
      </c>
      <c r="F311" s="3" t="s">
        <v>26</v>
      </c>
      <c r="G311" s="3" t="s">
        <v>25</v>
      </c>
      <c r="H311" s="3" t="s">
        <v>25</v>
      </c>
      <c r="I311" s="3" t="s">
        <v>32</v>
      </c>
      <c r="J311" s="3">
        <v>1</v>
      </c>
      <c r="K311" s="3" t="s">
        <v>35</v>
      </c>
      <c r="L311" s="3">
        <v>30</v>
      </c>
      <c r="M311" s="3">
        <v>8</v>
      </c>
      <c r="N311" s="12" t="s">
        <v>46</v>
      </c>
      <c r="O311" s="3">
        <v>0</v>
      </c>
      <c r="P311" s="3">
        <v>0</v>
      </c>
      <c r="Q311" s="3">
        <v>10</v>
      </c>
      <c r="R311" s="3">
        <v>5</v>
      </c>
      <c r="S311" s="3">
        <v>10</v>
      </c>
      <c r="T311" s="3">
        <v>5</v>
      </c>
      <c r="U311" s="3">
        <v>4</v>
      </c>
      <c r="V311" s="4" t="s">
        <v>41</v>
      </c>
      <c r="W311" s="4" t="s">
        <v>45</v>
      </c>
    </row>
    <row r="312" spans="1:23" ht="13.2" x14ac:dyDescent="0.25">
      <c r="A312" s="10">
        <v>311</v>
      </c>
      <c r="B312" s="2">
        <v>43566.414119652778</v>
      </c>
      <c r="C312" s="3" t="s">
        <v>26</v>
      </c>
      <c r="D312" s="3" t="s">
        <v>24</v>
      </c>
      <c r="E312" s="3" t="s">
        <v>26</v>
      </c>
      <c r="F312" s="3" t="s">
        <v>25</v>
      </c>
      <c r="G312" s="3" t="s">
        <v>25</v>
      </c>
      <c r="H312" s="3" t="s">
        <v>24</v>
      </c>
      <c r="I312" s="3" t="s">
        <v>32</v>
      </c>
      <c r="J312" s="3">
        <v>0</v>
      </c>
      <c r="K312" s="3" t="s">
        <v>36</v>
      </c>
      <c r="L312" s="3">
        <v>20</v>
      </c>
      <c r="M312" s="3">
        <v>20</v>
      </c>
      <c r="N312" s="12" t="s">
        <v>48</v>
      </c>
      <c r="O312" s="3">
        <v>0</v>
      </c>
      <c r="P312" s="3">
        <v>5</v>
      </c>
      <c r="Q312" s="3">
        <v>10</v>
      </c>
      <c r="R312" s="3">
        <v>5</v>
      </c>
      <c r="S312" s="3">
        <v>10</v>
      </c>
      <c r="T312" s="3">
        <v>5</v>
      </c>
      <c r="U312" s="3">
        <v>4</v>
      </c>
      <c r="V312" s="4" t="s">
        <v>39</v>
      </c>
      <c r="W312" s="4" t="s">
        <v>45</v>
      </c>
    </row>
    <row r="313" spans="1:23" ht="13.2" x14ac:dyDescent="0.25">
      <c r="A313" s="10">
        <v>312</v>
      </c>
      <c r="B313" s="2">
        <v>43566.418930798609</v>
      </c>
      <c r="C313" s="3" t="s">
        <v>24</v>
      </c>
      <c r="D313" s="3" t="s">
        <v>23</v>
      </c>
      <c r="E313" s="3" t="s">
        <v>24</v>
      </c>
      <c r="F313" s="3" t="s">
        <v>25</v>
      </c>
      <c r="G313" s="3" t="s">
        <v>25</v>
      </c>
      <c r="H313" s="3" t="s">
        <v>25</v>
      </c>
      <c r="I313" s="3" t="s">
        <v>34</v>
      </c>
      <c r="J313" s="3">
        <v>0</v>
      </c>
      <c r="K313" s="3" t="s">
        <v>36</v>
      </c>
      <c r="L313" s="3">
        <v>30</v>
      </c>
      <c r="M313" s="3">
        <v>20</v>
      </c>
      <c r="N313" s="12" t="s">
        <v>46</v>
      </c>
      <c r="O313" s="3">
        <v>0</v>
      </c>
      <c r="P313" s="3">
        <v>5</v>
      </c>
      <c r="Q313" s="3">
        <v>10</v>
      </c>
      <c r="R313" s="3">
        <v>5</v>
      </c>
      <c r="S313" s="3">
        <v>10</v>
      </c>
      <c r="T313" s="3">
        <v>5</v>
      </c>
      <c r="U313" s="3">
        <v>5</v>
      </c>
      <c r="V313" s="4" t="s">
        <v>43</v>
      </c>
      <c r="W313" s="4" t="s">
        <v>44</v>
      </c>
    </row>
    <row r="314" spans="1:23" ht="13.2" x14ac:dyDescent="0.25">
      <c r="A314" s="10">
        <v>313</v>
      </c>
      <c r="B314" s="2">
        <v>43566.421900706016</v>
      </c>
      <c r="C314" s="3" t="s">
        <v>25</v>
      </c>
      <c r="D314" s="3" t="s">
        <v>25</v>
      </c>
      <c r="E314" s="3" t="s">
        <v>25</v>
      </c>
      <c r="F314" s="3" t="s">
        <v>26</v>
      </c>
      <c r="G314" s="3" t="s">
        <v>25</v>
      </c>
      <c r="H314" s="3" t="s">
        <v>25</v>
      </c>
      <c r="I314" s="3" t="s">
        <v>28</v>
      </c>
      <c r="J314" s="3">
        <v>0</v>
      </c>
      <c r="K314" s="3" t="s">
        <v>38</v>
      </c>
      <c r="L314" s="3">
        <v>10</v>
      </c>
      <c r="M314" s="3">
        <v>8</v>
      </c>
      <c r="N314" s="12" t="s">
        <v>47</v>
      </c>
      <c r="O314" s="3">
        <v>0</v>
      </c>
      <c r="P314" s="3">
        <v>0</v>
      </c>
      <c r="Q314" s="3">
        <v>10</v>
      </c>
      <c r="R314" s="3">
        <v>5</v>
      </c>
      <c r="S314" s="3">
        <v>10</v>
      </c>
      <c r="T314" s="3">
        <v>5</v>
      </c>
      <c r="U314" s="3">
        <v>3</v>
      </c>
      <c r="V314" s="4" t="s">
        <v>43</v>
      </c>
      <c r="W314" s="4" t="s">
        <v>44</v>
      </c>
    </row>
    <row r="315" spans="1:23" ht="13.2" x14ac:dyDescent="0.25">
      <c r="A315" s="10">
        <v>314</v>
      </c>
      <c r="B315" s="2">
        <v>43566.426704560188</v>
      </c>
      <c r="C315" s="3" t="s">
        <v>25</v>
      </c>
      <c r="D315" s="3" t="s">
        <v>24</v>
      </c>
      <c r="E315" s="3" t="s">
        <v>26</v>
      </c>
      <c r="F315" s="3" t="s">
        <v>26</v>
      </c>
      <c r="G315" s="3" t="s">
        <v>26</v>
      </c>
      <c r="H315" s="3" t="s">
        <v>24</v>
      </c>
      <c r="I315" s="3" t="s">
        <v>32</v>
      </c>
      <c r="J315" s="3">
        <v>0</v>
      </c>
      <c r="K315" s="3" t="s">
        <v>38</v>
      </c>
      <c r="L315" s="3">
        <v>30</v>
      </c>
      <c r="M315" s="3">
        <v>15</v>
      </c>
      <c r="N315" s="12" t="s">
        <v>47</v>
      </c>
      <c r="O315" s="3">
        <v>0</v>
      </c>
      <c r="P315" s="3">
        <v>0</v>
      </c>
      <c r="Q315" s="3">
        <v>10</v>
      </c>
      <c r="R315" s="3">
        <v>5</v>
      </c>
      <c r="S315" s="3">
        <v>10</v>
      </c>
      <c r="T315" s="3">
        <v>5</v>
      </c>
      <c r="U315" s="3">
        <v>5</v>
      </c>
      <c r="V315" s="4" t="s">
        <v>41</v>
      </c>
      <c r="W315" s="4" t="s">
        <v>45</v>
      </c>
    </row>
    <row r="316" spans="1:23" ht="13.2" x14ac:dyDescent="0.25">
      <c r="A316" s="10">
        <v>315</v>
      </c>
      <c r="B316" s="2">
        <v>43566.429437766201</v>
      </c>
      <c r="C316" s="3" t="s">
        <v>25</v>
      </c>
      <c r="D316" s="3" t="s">
        <v>23</v>
      </c>
      <c r="E316" s="3" t="s">
        <v>24</v>
      </c>
      <c r="F316" s="3" t="s">
        <v>25</v>
      </c>
      <c r="G316" s="3" t="s">
        <v>26</v>
      </c>
      <c r="H316" s="3" t="s">
        <v>25</v>
      </c>
      <c r="I316" s="3" t="s">
        <v>32</v>
      </c>
      <c r="J316" s="3">
        <v>1</v>
      </c>
      <c r="K316" s="3" t="s">
        <v>35</v>
      </c>
      <c r="L316" s="3">
        <v>22</v>
      </c>
      <c r="M316" s="3">
        <v>8</v>
      </c>
      <c r="N316" s="12" t="s">
        <v>46</v>
      </c>
      <c r="O316" s="3">
        <v>0</v>
      </c>
      <c r="P316" s="3">
        <v>0</v>
      </c>
      <c r="Q316" s="3">
        <v>0</v>
      </c>
      <c r="R316" s="3">
        <v>5</v>
      </c>
      <c r="S316" s="3">
        <v>0</v>
      </c>
      <c r="T316" s="3">
        <v>5</v>
      </c>
      <c r="U316" s="3">
        <v>5</v>
      </c>
      <c r="V316" s="4" t="s">
        <v>41</v>
      </c>
      <c r="W316" s="4" t="s">
        <v>44</v>
      </c>
    </row>
    <row r="317" spans="1:23" ht="13.2" x14ac:dyDescent="0.25">
      <c r="A317" s="10">
        <v>316</v>
      </c>
      <c r="B317" s="2">
        <v>43566.434326319446</v>
      </c>
      <c r="C317" s="3" t="s">
        <v>25</v>
      </c>
      <c r="D317" s="3" t="s">
        <v>25</v>
      </c>
      <c r="E317" s="3" t="s">
        <v>25</v>
      </c>
      <c r="F317" s="3" t="s">
        <v>25</v>
      </c>
      <c r="G317" s="3" t="s">
        <v>25</v>
      </c>
      <c r="H317" s="3" t="s">
        <v>23</v>
      </c>
      <c r="I317" s="3" t="s">
        <v>34</v>
      </c>
      <c r="J317" s="3">
        <v>0</v>
      </c>
      <c r="K317" s="3" t="s">
        <v>36</v>
      </c>
      <c r="L317" s="3">
        <v>5</v>
      </c>
      <c r="M317" s="3">
        <v>15</v>
      </c>
      <c r="N317" s="12" t="s">
        <v>46</v>
      </c>
      <c r="O317" s="3">
        <v>0</v>
      </c>
      <c r="P317" s="3">
        <v>5</v>
      </c>
      <c r="Q317" s="3">
        <v>10</v>
      </c>
      <c r="R317" s="3">
        <v>5</v>
      </c>
      <c r="S317" s="3">
        <v>10</v>
      </c>
      <c r="T317" s="3">
        <v>5</v>
      </c>
      <c r="U317" s="3">
        <v>4</v>
      </c>
      <c r="V317" s="4" t="s">
        <v>42</v>
      </c>
      <c r="W317" s="4" t="s">
        <v>45</v>
      </c>
    </row>
    <row r="318" spans="1:23" ht="13.2" x14ac:dyDescent="0.25">
      <c r="A318" s="10">
        <v>317</v>
      </c>
      <c r="B318" s="2">
        <v>43566.435566064814</v>
      </c>
      <c r="C318" s="3" t="s">
        <v>26</v>
      </c>
      <c r="D318" s="3" t="s">
        <v>24</v>
      </c>
      <c r="E318" s="3" t="s">
        <v>26</v>
      </c>
      <c r="F318" s="3" t="s">
        <v>26</v>
      </c>
      <c r="G318" s="3" t="s">
        <v>25</v>
      </c>
      <c r="H318" s="3" t="s">
        <v>23</v>
      </c>
      <c r="I318" s="3" t="s">
        <v>30</v>
      </c>
      <c r="J318" s="3">
        <v>1</v>
      </c>
      <c r="K318" s="3" t="s">
        <v>36</v>
      </c>
      <c r="L318" s="3">
        <v>7</v>
      </c>
      <c r="M318" s="3">
        <v>7</v>
      </c>
      <c r="N318" s="12" t="s">
        <v>47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5</v>
      </c>
      <c r="V318" s="4" t="s">
        <v>39</v>
      </c>
      <c r="W318" s="4" t="s">
        <v>45</v>
      </c>
    </row>
    <row r="319" spans="1:23" ht="13.2" x14ac:dyDescent="0.25">
      <c r="A319" s="10">
        <v>318</v>
      </c>
      <c r="B319" s="2">
        <v>43566.43866299768</v>
      </c>
      <c r="C319" s="3" t="s">
        <v>25</v>
      </c>
      <c r="D319" s="3" t="s">
        <v>25</v>
      </c>
      <c r="E319" s="3" t="s">
        <v>24</v>
      </c>
      <c r="F319" s="3" t="s">
        <v>26</v>
      </c>
      <c r="G319" s="3" t="s">
        <v>26</v>
      </c>
      <c r="H319" s="3" t="s">
        <v>24</v>
      </c>
      <c r="I319" s="3" t="s">
        <v>32</v>
      </c>
      <c r="J319" s="3">
        <v>0</v>
      </c>
      <c r="K319" s="3" t="s">
        <v>38</v>
      </c>
      <c r="L319" s="3">
        <v>40</v>
      </c>
      <c r="M319" s="3">
        <v>10</v>
      </c>
      <c r="N319" s="12" t="s">
        <v>47</v>
      </c>
      <c r="O319" s="3">
        <v>0</v>
      </c>
      <c r="P319" s="3">
        <v>5</v>
      </c>
      <c r="Q319" s="3">
        <v>0</v>
      </c>
      <c r="R319" s="3">
        <v>5</v>
      </c>
      <c r="S319" s="3">
        <v>0</v>
      </c>
      <c r="T319" s="3">
        <v>5</v>
      </c>
      <c r="U319" s="3">
        <v>5</v>
      </c>
      <c r="V319" s="4" t="s">
        <v>40</v>
      </c>
      <c r="W319" s="4" t="s">
        <v>44</v>
      </c>
    </row>
    <row r="320" spans="1:23" ht="13.2" x14ac:dyDescent="0.25">
      <c r="A320" s="10">
        <v>319</v>
      </c>
      <c r="B320" s="2">
        <v>43566.445211377315</v>
      </c>
      <c r="C320" s="3" t="s">
        <v>25</v>
      </c>
      <c r="D320" s="3" t="s">
        <v>23</v>
      </c>
      <c r="E320" s="3" t="s">
        <v>25</v>
      </c>
      <c r="F320" s="3" t="s">
        <v>26</v>
      </c>
      <c r="G320" s="3" t="s">
        <v>26</v>
      </c>
      <c r="H320" s="3" t="s">
        <v>25</v>
      </c>
      <c r="I320" s="3" t="s">
        <v>32</v>
      </c>
      <c r="J320" s="3">
        <v>0</v>
      </c>
      <c r="K320" s="3" t="s">
        <v>38</v>
      </c>
      <c r="L320" s="3">
        <v>15</v>
      </c>
      <c r="M320" s="3">
        <v>15</v>
      </c>
      <c r="N320" s="12" t="s">
        <v>46</v>
      </c>
      <c r="O320" s="3">
        <v>0</v>
      </c>
      <c r="P320" s="3">
        <v>0</v>
      </c>
      <c r="Q320" s="3">
        <v>10</v>
      </c>
      <c r="R320" s="3">
        <v>5</v>
      </c>
      <c r="S320" s="3">
        <v>10</v>
      </c>
      <c r="T320" s="3">
        <v>5</v>
      </c>
      <c r="U320" s="3">
        <v>5</v>
      </c>
      <c r="V320" s="4" t="s">
        <v>41</v>
      </c>
      <c r="W320" s="4" t="s">
        <v>44</v>
      </c>
    </row>
    <row r="321" spans="1:23" ht="13.2" x14ac:dyDescent="0.25">
      <c r="A321" s="10">
        <v>320</v>
      </c>
      <c r="B321" s="2">
        <v>43566.462263900466</v>
      </c>
      <c r="C321" s="3" t="s">
        <v>24</v>
      </c>
      <c r="D321" s="3" t="s">
        <v>24</v>
      </c>
      <c r="E321" s="3" t="s">
        <v>25</v>
      </c>
      <c r="F321" s="3" t="s">
        <v>26</v>
      </c>
      <c r="G321" s="3" t="s">
        <v>25</v>
      </c>
      <c r="H321" s="3" t="s">
        <v>23</v>
      </c>
      <c r="I321" s="3" t="s">
        <v>33</v>
      </c>
      <c r="J321" s="3">
        <v>0</v>
      </c>
      <c r="K321" s="3" t="s">
        <v>36</v>
      </c>
      <c r="L321" s="3">
        <v>20</v>
      </c>
      <c r="M321" s="3">
        <v>20</v>
      </c>
      <c r="N321" s="12" t="s">
        <v>46</v>
      </c>
      <c r="O321" s="3">
        <v>0</v>
      </c>
      <c r="P321" s="3">
        <v>5</v>
      </c>
      <c r="Q321" s="3">
        <v>10</v>
      </c>
      <c r="R321" s="3">
        <v>5</v>
      </c>
      <c r="S321" s="3">
        <v>10</v>
      </c>
      <c r="T321" s="3">
        <v>5</v>
      </c>
      <c r="U321" s="3">
        <v>5</v>
      </c>
      <c r="V321" s="4" t="s">
        <v>41</v>
      </c>
      <c r="W321" s="4" t="s">
        <v>45</v>
      </c>
    </row>
    <row r="322" spans="1:23" ht="13.2" x14ac:dyDescent="0.25">
      <c r="A322" s="10">
        <v>321</v>
      </c>
      <c r="B322" s="2">
        <v>43566.464174710651</v>
      </c>
      <c r="C322" s="3" t="s">
        <v>25</v>
      </c>
      <c r="D322" s="3" t="s">
        <v>23</v>
      </c>
      <c r="E322" s="3" t="s">
        <v>26</v>
      </c>
      <c r="F322" s="3" t="s">
        <v>26</v>
      </c>
      <c r="G322" s="3" t="s">
        <v>26</v>
      </c>
      <c r="H322" s="3" t="s">
        <v>24</v>
      </c>
      <c r="I322" s="3" t="s">
        <v>30</v>
      </c>
      <c r="J322" s="3">
        <v>0</v>
      </c>
      <c r="K322" s="3" t="s">
        <v>36</v>
      </c>
      <c r="L322" s="3">
        <v>10</v>
      </c>
      <c r="M322" s="6">
        <v>5</v>
      </c>
      <c r="N322" s="12" t="s">
        <v>46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4</v>
      </c>
      <c r="V322" s="4" t="s">
        <v>39</v>
      </c>
      <c r="W322" s="4" t="s">
        <v>44</v>
      </c>
    </row>
    <row r="323" spans="1:23" ht="13.2" x14ac:dyDescent="0.25">
      <c r="A323" s="10">
        <v>322</v>
      </c>
      <c r="B323" s="2">
        <v>43566.467193125005</v>
      </c>
      <c r="C323" s="3" t="s">
        <v>26</v>
      </c>
      <c r="D323" s="3" t="s">
        <v>25</v>
      </c>
      <c r="E323" s="3" t="s">
        <v>27</v>
      </c>
      <c r="F323" s="3" t="s">
        <v>26</v>
      </c>
      <c r="G323" s="3" t="s">
        <v>25</v>
      </c>
      <c r="H323" s="3" t="s">
        <v>24</v>
      </c>
      <c r="I323" s="3" t="s">
        <v>32</v>
      </c>
      <c r="J323" s="3">
        <v>1</v>
      </c>
      <c r="K323" s="3" t="s">
        <v>35</v>
      </c>
      <c r="L323" s="3">
        <v>35</v>
      </c>
      <c r="M323" s="3">
        <v>10</v>
      </c>
      <c r="N323" s="12" t="s">
        <v>46</v>
      </c>
      <c r="O323" s="3">
        <v>0</v>
      </c>
      <c r="P323" s="3">
        <v>0</v>
      </c>
      <c r="Q323" s="3">
        <v>0</v>
      </c>
      <c r="R323" s="3">
        <v>5</v>
      </c>
      <c r="S323" s="3">
        <v>0</v>
      </c>
      <c r="T323" s="3">
        <v>5</v>
      </c>
      <c r="U323" s="3">
        <v>4</v>
      </c>
      <c r="V323" s="4" t="s">
        <v>40</v>
      </c>
      <c r="W323" s="4" t="s">
        <v>44</v>
      </c>
    </row>
    <row r="324" spans="1:23" ht="13.2" x14ac:dyDescent="0.25">
      <c r="A324" s="10">
        <v>323</v>
      </c>
      <c r="B324" s="2">
        <v>43566.469395833337</v>
      </c>
      <c r="C324" s="3" t="s">
        <v>25</v>
      </c>
      <c r="D324" s="3" t="s">
        <v>23</v>
      </c>
      <c r="E324" s="3" t="s">
        <v>24</v>
      </c>
      <c r="F324" s="3" t="s">
        <v>25</v>
      </c>
      <c r="G324" s="3" t="s">
        <v>25</v>
      </c>
      <c r="H324" s="3" t="s">
        <v>25</v>
      </c>
      <c r="I324" s="3" t="s">
        <v>29</v>
      </c>
      <c r="J324" s="3">
        <v>0</v>
      </c>
      <c r="K324" s="3" t="s">
        <v>36</v>
      </c>
      <c r="L324" s="3">
        <v>30</v>
      </c>
      <c r="M324" s="3">
        <v>8</v>
      </c>
      <c r="N324" s="12" t="s">
        <v>46</v>
      </c>
      <c r="O324" s="3">
        <v>0</v>
      </c>
      <c r="P324" s="3">
        <v>0</v>
      </c>
      <c r="Q324" s="3">
        <v>10</v>
      </c>
      <c r="R324" s="3">
        <v>5</v>
      </c>
      <c r="S324" s="3">
        <v>10</v>
      </c>
      <c r="T324" s="3">
        <v>5</v>
      </c>
      <c r="U324" s="3">
        <v>5</v>
      </c>
      <c r="V324" s="4" t="s">
        <v>40</v>
      </c>
      <c r="W324" s="4" t="s">
        <v>45</v>
      </c>
    </row>
    <row r="325" spans="1:23" ht="13.2" x14ac:dyDescent="0.25">
      <c r="A325" s="10">
        <v>324</v>
      </c>
      <c r="B325" s="2">
        <v>43566.472998078709</v>
      </c>
      <c r="C325" s="3" t="s">
        <v>25</v>
      </c>
      <c r="D325" s="3" t="s">
        <v>25</v>
      </c>
      <c r="E325" s="3" t="s">
        <v>25</v>
      </c>
      <c r="F325" s="3" t="s">
        <v>25</v>
      </c>
      <c r="G325" s="3" t="s">
        <v>25</v>
      </c>
      <c r="H325" s="3" t="s">
        <v>25</v>
      </c>
      <c r="I325" s="3" t="s">
        <v>34</v>
      </c>
      <c r="J325" s="3">
        <v>0</v>
      </c>
      <c r="K325" s="3" t="s">
        <v>38</v>
      </c>
      <c r="L325" s="3">
        <v>25</v>
      </c>
      <c r="M325" s="3">
        <v>12</v>
      </c>
      <c r="N325" s="12" t="s">
        <v>46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1</v>
      </c>
      <c r="V325" s="4" t="s">
        <v>41</v>
      </c>
      <c r="W325" s="4" t="s">
        <v>44</v>
      </c>
    </row>
    <row r="326" spans="1:23" ht="13.2" x14ac:dyDescent="0.25">
      <c r="A326" s="10">
        <v>325</v>
      </c>
      <c r="B326" s="2">
        <v>43566.478439502316</v>
      </c>
      <c r="C326" s="3" t="s">
        <v>24</v>
      </c>
      <c r="D326" s="3" t="s">
        <v>23</v>
      </c>
      <c r="E326" s="3" t="s">
        <v>23</v>
      </c>
      <c r="F326" s="3" t="s">
        <v>25</v>
      </c>
      <c r="G326" s="3" t="s">
        <v>26</v>
      </c>
      <c r="H326" s="3" t="s">
        <v>26</v>
      </c>
      <c r="I326" s="3" t="s">
        <v>34</v>
      </c>
      <c r="J326" s="3">
        <v>0</v>
      </c>
      <c r="K326" s="3" t="s">
        <v>38</v>
      </c>
      <c r="L326" s="3">
        <v>40</v>
      </c>
      <c r="M326" s="3">
        <v>15</v>
      </c>
      <c r="N326" s="12" t="s">
        <v>46</v>
      </c>
      <c r="O326" s="3">
        <v>10</v>
      </c>
      <c r="P326" s="3">
        <v>5</v>
      </c>
      <c r="Q326" s="3">
        <v>10</v>
      </c>
      <c r="R326" s="3">
        <v>5</v>
      </c>
      <c r="S326" s="3">
        <v>10</v>
      </c>
      <c r="T326" s="3">
        <v>5</v>
      </c>
      <c r="U326" s="3">
        <v>3</v>
      </c>
      <c r="V326" s="4" t="s">
        <v>43</v>
      </c>
      <c r="W326" s="4" t="s">
        <v>44</v>
      </c>
    </row>
    <row r="327" spans="1:23" ht="13.2" x14ac:dyDescent="0.25">
      <c r="A327" s="10">
        <v>326</v>
      </c>
      <c r="B327" s="2">
        <v>43566.480857037037</v>
      </c>
      <c r="C327" s="3" t="s">
        <v>26</v>
      </c>
      <c r="D327" s="3" t="s">
        <v>24</v>
      </c>
      <c r="E327" s="3" t="s">
        <v>26</v>
      </c>
      <c r="F327" s="3" t="s">
        <v>26</v>
      </c>
      <c r="G327" s="3" t="s">
        <v>25</v>
      </c>
      <c r="H327" s="3" t="s">
        <v>24</v>
      </c>
      <c r="I327" s="3" t="s">
        <v>30</v>
      </c>
      <c r="J327" s="3">
        <v>1</v>
      </c>
      <c r="K327" s="3" t="s">
        <v>37</v>
      </c>
      <c r="L327" s="3">
        <v>7</v>
      </c>
      <c r="M327" s="3">
        <v>4</v>
      </c>
      <c r="N327" s="12" t="s">
        <v>46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4</v>
      </c>
      <c r="V327" s="4" t="s">
        <v>39</v>
      </c>
      <c r="W327" s="4" t="s">
        <v>44</v>
      </c>
    </row>
    <row r="328" spans="1:23" ht="13.2" x14ac:dyDescent="0.25">
      <c r="A328" s="10">
        <v>327</v>
      </c>
      <c r="B328" s="2">
        <v>43566.484534374998</v>
      </c>
      <c r="C328" s="3" t="s">
        <v>25</v>
      </c>
      <c r="D328" s="3" t="s">
        <v>23</v>
      </c>
      <c r="E328" s="3" t="s">
        <v>24</v>
      </c>
      <c r="F328" s="3" t="s">
        <v>26</v>
      </c>
      <c r="G328" s="3" t="s">
        <v>27</v>
      </c>
      <c r="H328" s="3" t="s">
        <v>25</v>
      </c>
      <c r="I328" s="3" t="s">
        <v>32</v>
      </c>
      <c r="J328" s="3">
        <v>1</v>
      </c>
      <c r="K328" s="3" t="s">
        <v>37</v>
      </c>
      <c r="L328" s="3">
        <v>30</v>
      </c>
      <c r="M328" s="3">
        <v>20</v>
      </c>
      <c r="N328" s="12" t="s">
        <v>46</v>
      </c>
      <c r="O328" s="3">
        <v>0</v>
      </c>
      <c r="P328" s="3">
        <v>0</v>
      </c>
      <c r="Q328" s="3">
        <v>10</v>
      </c>
      <c r="R328" s="3">
        <v>5</v>
      </c>
      <c r="S328" s="3">
        <v>10</v>
      </c>
      <c r="T328" s="3">
        <v>5</v>
      </c>
      <c r="U328" s="3">
        <v>5</v>
      </c>
      <c r="V328" s="4" t="s">
        <v>40</v>
      </c>
      <c r="W328" s="4" t="s">
        <v>44</v>
      </c>
    </row>
    <row r="329" spans="1:23" ht="13.2" x14ac:dyDescent="0.25">
      <c r="A329" s="10">
        <v>328</v>
      </c>
      <c r="B329" s="2">
        <v>43566.487570833335</v>
      </c>
      <c r="C329" s="3" t="s">
        <v>25</v>
      </c>
      <c r="D329" s="3" t="s">
        <v>24</v>
      </c>
      <c r="E329" s="3" t="s">
        <v>24</v>
      </c>
      <c r="F329" s="3" t="s">
        <v>25</v>
      </c>
      <c r="G329" s="3" t="s">
        <v>25</v>
      </c>
      <c r="H329" s="3" t="s">
        <v>25</v>
      </c>
      <c r="I329" s="3" t="s">
        <v>34</v>
      </c>
      <c r="J329" s="3">
        <v>0</v>
      </c>
      <c r="K329" s="3" t="s">
        <v>35</v>
      </c>
      <c r="L329" s="3">
        <v>30</v>
      </c>
      <c r="M329" s="3">
        <v>8</v>
      </c>
      <c r="N329" s="12" t="s">
        <v>46</v>
      </c>
      <c r="O329" s="3">
        <v>10</v>
      </c>
      <c r="P329" s="3">
        <v>5</v>
      </c>
      <c r="Q329" s="3">
        <v>10</v>
      </c>
      <c r="R329" s="3">
        <v>5</v>
      </c>
      <c r="S329" s="3">
        <v>10</v>
      </c>
      <c r="T329" s="3">
        <v>5</v>
      </c>
      <c r="U329" s="3">
        <v>4</v>
      </c>
      <c r="V329" s="4" t="s">
        <v>43</v>
      </c>
      <c r="W329" s="4" t="s">
        <v>45</v>
      </c>
    </row>
    <row r="330" spans="1:23" ht="13.2" x14ac:dyDescent="0.25">
      <c r="A330" s="10">
        <v>329</v>
      </c>
      <c r="B330" s="2">
        <v>43566.491002986106</v>
      </c>
      <c r="C330" s="3" t="s">
        <v>24</v>
      </c>
      <c r="D330" s="3" t="s">
        <v>23</v>
      </c>
      <c r="E330" s="3" t="s">
        <v>24</v>
      </c>
      <c r="F330" s="3" t="s">
        <v>26</v>
      </c>
      <c r="G330" s="3" t="s">
        <v>25</v>
      </c>
      <c r="H330" s="3" t="s">
        <v>26</v>
      </c>
      <c r="I330" s="3" t="s">
        <v>29</v>
      </c>
      <c r="J330" s="3">
        <v>0</v>
      </c>
      <c r="K330" s="3" t="s">
        <v>36</v>
      </c>
      <c r="L330" s="3">
        <v>25</v>
      </c>
      <c r="M330" s="3">
        <v>5</v>
      </c>
      <c r="N330" s="12" t="s">
        <v>47</v>
      </c>
      <c r="O330" s="3">
        <v>0</v>
      </c>
      <c r="P330" s="3">
        <v>0</v>
      </c>
      <c r="Q330" s="3">
        <v>0</v>
      </c>
      <c r="R330" s="3">
        <v>5</v>
      </c>
      <c r="S330" s="3">
        <v>0</v>
      </c>
      <c r="T330" s="3">
        <v>5</v>
      </c>
      <c r="U330" s="3">
        <v>4</v>
      </c>
      <c r="V330" s="4" t="s">
        <v>40</v>
      </c>
      <c r="W330" s="4" t="s">
        <v>44</v>
      </c>
    </row>
    <row r="331" spans="1:23" ht="13.2" x14ac:dyDescent="0.25">
      <c r="A331" s="10">
        <v>330</v>
      </c>
      <c r="B331" s="2">
        <v>43566.495011666666</v>
      </c>
      <c r="C331" s="3" t="s">
        <v>24</v>
      </c>
      <c r="D331" s="3" t="s">
        <v>23</v>
      </c>
      <c r="E331" s="3" t="s">
        <v>24</v>
      </c>
      <c r="F331" s="3" t="s">
        <v>24</v>
      </c>
      <c r="G331" s="3" t="s">
        <v>27</v>
      </c>
      <c r="H331" s="3" t="s">
        <v>25</v>
      </c>
      <c r="I331" s="3" t="s">
        <v>33</v>
      </c>
      <c r="J331" s="3">
        <v>0</v>
      </c>
      <c r="K331" s="3" t="s">
        <v>35</v>
      </c>
      <c r="L331" s="3">
        <v>25</v>
      </c>
      <c r="M331" s="3">
        <v>20</v>
      </c>
      <c r="N331" s="12" t="s">
        <v>46</v>
      </c>
      <c r="O331" s="3">
        <v>0</v>
      </c>
      <c r="P331" s="3">
        <v>0</v>
      </c>
      <c r="Q331" s="3">
        <v>10</v>
      </c>
      <c r="R331" s="3">
        <v>5</v>
      </c>
      <c r="S331" s="3">
        <v>10</v>
      </c>
      <c r="T331" s="3">
        <v>5</v>
      </c>
      <c r="U331" s="3">
        <v>3</v>
      </c>
      <c r="V331" s="4" t="s">
        <v>43</v>
      </c>
      <c r="W331" s="4" t="s">
        <v>44</v>
      </c>
    </row>
    <row r="332" spans="1:23" ht="13.2" x14ac:dyDescent="0.25">
      <c r="A332" s="10">
        <v>331</v>
      </c>
      <c r="B332" s="2">
        <v>43566.497687418982</v>
      </c>
      <c r="C332" s="3" t="s">
        <v>26</v>
      </c>
      <c r="D332" s="3" t="s">
        <v>24</v>
      </c>
      <c r="E332" s="3" t="s">
        <v>26</v>
      </c>
      <c r="F332" s="3" t="s">
        <v>27</v>
      </c>
      <c r="G332" s="3" t="s">
        <v>24</v>
      </c>
      <c r="H332" s="3" t="s">
        <v>24</v>
      </c>
      <c r="I332" s="3" t="s">
        <v>30</v>
      </c>
      <c r="J332" s="3">
        <v>1</v>
      </c>
      <c r="K332" s="3" t="s">
        <v>37</v>
      </c>
      <c r="L332" s="3">
        <v>5</v>
      </c>
      <c r="M332" s="3">
        <v>5</v>
      </c>
      <c r="N332" s="12" t="s">
        <v>47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5</v>
      </c>
      <c r="V332" s="4" t="s">
        <v>39</v>
      </c>
      <c r="W332" s="4" t="s">
        <v>44</v>
      </c>
    </row>
    <row r="333" spans="1:23" ht="13.2" x14ac:dyDescent="0.25">
      <c r="A333" s="10">
        <v>332</v>
      </c>
      <c r="B333" s="2">
        <v>43566.501167453709</v>
      </c>
      <c r="C333" s="3" t="s">
        <v>25</v>
      </c>
      <c r="D333" s="3" t="s">
        <v>24</v>
      </c>
      <c r="E333" s="3" t="s">
        <v>25</v>
      </c>
      <c r="F333" s="3" t="s">
        <v>25</v>
      </c>
      <c r="G333" s="3" t="s">
        <v>25</v>
      </c>
      <c r="H333" s="3" t="s">
        <v>24</v>
      </c>
      <c r="I333" s="3" t="s">
        <v>31</v>
      </c>
      <c r="J333" s="3">
        <v>1</v>
      </c>
      <c r="K333" s="3" t="s">
        <v>36</v>
      </c>
      <c r="L333" s="3">
        <v>20</v>
      </c>
      <c r="M333" s="3">
        <v>8</v>
      </c>
      <c r="N333" s="12" t="s">
        <v>46</v>
      </c>
      <c r="O333" s="3">
        <v>0</v>
      </c>
      <c r="P333" s="3">
        <v>0</v>
      </c>
      <c r="Q333" s="3">
        <v>0</v>
      </c>
      <c r="R333" s="3">
        <v>5</v>
      </c>
      <c r="S333" s="3">
        <v>0</v>
      </c>
      <c r="T333" s="3">
        <v>5</v>
      </c>
      <c r="U333" s="3">
        <v>5</v>
      </c>
      <c r="V333" s="4" t="s">
        <v>39</v>
      </c>
      <c r="W333" s="4" t="s">
        <v>45</v>
      </c>
    </row>
    <row r="334" spans="1:23" ht="13.2" x14ac:dyDescent="0.25">
      <c r="A334" s="10">
        <v>333</v>
      </c>
      <c r="B334" s="2">
        <v>43566.503921770833</v>
      </c>
      <c r="C334" s="3" t="s">
        <v>27</v>
      </c>
      <c r="D334" s="3" t="s">
        <v>25</v>
      </c>
      <c r="E334" s="3" t="s">
        <v>26</v>
      </c>
      <c r="F334" s="3" t="s">
        <v>26</v>
      </c>
      <c r="G334" s="3" t="s">
        <v>24</v>
      </c>
      <c r="H334" s="3" t="s">
        <v>24</v>
      </c>
      <c r="I334" s="3" t="s">
        <v>32</v>
      </c>
      <c r="J334" s="3">
        <v>0</v>
      </c>
      <c r="K334" s="3" t="s">
        <v>35</v>
      </c>
      <c r="L334" s="3">
        <v>40</v>
      </c>
      <c r="M334" s="3">
        <v>15</v>
      </c>
      <c r="N334" s="12" t="s">
        <v>47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4</v>
      </c>
      <c r="V334" s="4" t="s">
        <v>43</v>
      </c>
      <c r="W334" s="4" t="s">
        <v>45</v>
      </c>
    </row>
    <row r="335" spans="1:23" ht="15.75" customHeight="1" x14ac:dyDescent="0.25">
      <c r="A335" s="10">
        <v>334</v>
      </c>
      <c r="B335" s="2">
        <v>43538.341797951391</v>
      </c>
      <c r="C335" s="3" t="s">
        <v>24</v>
      </c>
      <c r="D335" s="3" t="s">
        <v>23</v>
      </c>
      <c r="E335" s="3" t="s">
        <v>24</v>
      </c>
      <c r="F335" s="3" t="s">
        <v>25</v>
      </c>
      <c r="G335" s="3" t="s">
        <v>26</v>
      </c>
      <c r="H335" s="3" t="s">
        <v>26</v>
      </c>
      <c r="I335" s="7" t="s">
        <v>28</v>
      </c>
      <c r="J335" s="3">
        <v>0</v>
      </c>
      <c r="K335" s="3" t="s">
        <v>38</v>
      </c>
      <c r="L335" s="3">
        <v>20</v>
      </c>
      <c r="M335" s="7"/>
      <c r="N335" s="12" t="s">
        <v>46</v>
      </c>
      <c r="O335" s="3">
        <v>0</v>
      </c>
      <c r="P335" s="3">
        <v>0</v>
      </c>
      <c r="Q335" s="3">
        <v>0</v>
      </c>
      <c r="R335" s="3">
        <v>5</v>
      </c>
      <c r="S335" s="3">
        <v>0</v>
      </c>
      <c r="T335" s="3">
        <v>5</v>
      </c>
      <c r="U335" s="5"/>
      <c r="V335" s="4" t="s">
        <v>40</v>
      </c>
      <c r="W335" s="4" t="s">
        <v>44</v>
      </c>
    </row>
    <row r="336" spans="1:23" ht="15.75" customHeight="1" x14ac:dyDescent="0.25">
      <c r="A336" s="10">
        <v>335</v>
      </c>
      <c r="B336" s="2">
        <v>43538.438321400463</v>
      </c>
      <c r="C336" s="3" t="s">
        <v>25</v>
      </c>
      <c r="D336" s="3" t="s">
        <v>25</v>
      </c>
      <c r="E336" s="3" t="s">
        <v>24</v>
      </c>
      <c r="F336" s="3" t="s">
        <v>26</v>
      </c>
      <c r="G336" s="3" t="s">
        <v>26</v>
      </c>
      <c r="H336" s="3" t="s">
        <v>25</v>
      </c>
      <c r="I336" s="7" t="s">
        <v>32</v>
      </c>
      <c r="J336" s="3">
        <v>0</v>
      </c>
      <c r="K336" s="3" t="s">
        <v>35</v>
      </c>
      <c r="L336" s="3">
        <v>15</v>
      </c>
      <c r="M336" s="7"/>
      <c r="N336" s="12" t="s">
        <v>50</v>
      </c>
      <c r="O336" s="3">
        <v>0</v>
      </c>
      <c r="P336" s="3">
        <v>0</v>
      </c>
      <c r="Q336" s="3">
        <v>0</v>
      </c>
      <c r="R336" s="3">
        <v>5</v>
      </c>
      <c r="S336" s="3">
        <v>0</v>
      </c>
      <c r="T336" s="3">
        <v>5</v>
      </c>
      <c r="U336" s="5"/>
      <c r="V336" s="4" t="s">
        <v>40</v>
      </c>
      <c r="W336" s="4" t="s">
        <v>44</v>
      </c>
    </row>
    <row r="337" spans="1:23" ht="15.75" customHeight="1" x14ac:dyDescent="0.25">
      <c r="A337" s="10">
        <v>336</v>
      </c>
      <c r="B337" s="2">
        <v>43538.46117480324</v>
      </c>
      <c r="C337" s="3" t="s">
        <v>27</v>
      </c>
      <c r="D337" s="3" t="s">
        <v>25</v>
      </c>
      <c r="E337" s="3" t="s">
        <v>26</v>
      </c>
      <c r="F337" s="3" t="s">
        <v>24</v>
      </c>
      <c r="G337" s="3" t="s">
        <v>23</v>
      </c>
      <c r="H337" s="3" t="s">
        <v>23</v>
      </c>
      <c r="I337" s="7" t="s">
        <v>31</v>
      </c>
      <c r="J337" s="3">
        <v>0</v>
      </c>
      <c r="K337" s="3" t="s">
        <v>37</v>
      </c>
      <c r="L337" s="3">
        <v>20</v>
      </c>
      <c r="M337" s="3">
        <v>8</v>
      </c>
      <c r="N337" s="12" t="s">
        <v>48</v>
      </c>
      <c r="O337" s="3">
        <v>0</v>
      </c>
      <c r="P337" s="3">
        <v>5</v>
      </c>
      <c r="Q337" s="3">
        <v>0</v>
      </c>
      <c r="R337" s="3">
        <v>0</v>
      </c>
      <c r="S337" s="3">
        <v>0</v>
      </c>
      <c r="T337" s="3">
        <v>5</v>
      </c>
      <c r="U337" s="5"/>
      <c r="V337" s="4" t="s">
        <v>39</v>
      </c>
      <c r="W337" s="4" t="s">
        <v>45</v>
      </c>
    </row>
    <row r="338" spans="1:23" ht="15.75" customHeight="1" x14ac:dyDescent="0.25">
      <c r="A338" s="10">
        <v>337</v>
      </c>
      <c r="B338" s="2">
        <v>43538.464324039349</v>
      </c>
      <c r="C338" s="3" t="s">
        <v>26</v>
      </c>
      <c r="D338" s="3" t="s">
        <v>24</v>
      </c>
      <c r="E338" s="3" t="s">
        <v>26</v>
      </c>
      <c r="F338" s="3" t="s">
        <v>25</v>
      </c>
      <c r="G338" s="3" t="s">
        <v>26</v>
      </c>
      <c r="H338" s="3" t="s">
        <v>24</v>
      </c>
      <c r="I338" s="7" t="s">
        <v>28</v>
      </c>
      <c r="J338" s="3">
        <v>0</v>
      </c>
      <c r="K338" s="3" t="s">
        <v>37</v>
      </c>
      <c r="L338" s="3">
        <v>18</v>
      </c>
      <c r="M338" s="3">
        <v>15</v>
      </c>
      <c r="N338" s="12" t="s">
        <v>46</v>
      </c>
      <c r="O338" s="3">
        <v>0</v>
      </c>
      <c r="P338" s="3">
        <v>5</v>
      </c>
      <c r="Q338" s="3">
        <v>10</v>
      </c>
      <c r="R338" s="3">
        <v>5</v>
      </c>
      <c r="S338" s="3">
        <v>10</v>
      </c>
      <c r="T338" s="3">
        <v>5</v>
      </c>
      <c r="U338" s="5"/>
      <c r="V338" s="4" t="s">
        <v>40</v>
      </c>
      <c r="W338" s="4" t="s">
        <v>44</v>
      </c>
    </row>
    <row r="339" spans="1:23" ht="15.75" customHeight="1" x14ac:dyDescent="0.25">
      <c r="A339" s="10">
        <v>338</v>
      </c>
      <c r="B339" s="2">
        <v>43538.468002280089</v>
      </c>
      <c r="C339" s="3" t="s">
        <v>26</v>
      </c>
      <c r="D339" s="3" t="s">
        <v>25</v>
      </c>
      <c r="E339" s="3" t="s">
        <v>26</v>
      </c>
      <c r="F339" s="3" t="s">
        <v>25</v>
      </c>
      <c r="G339" s="3" t="s">
        <v>25</v>
      </c>
      <c r="H339" s="3" t="s">
        <v>24</v>
      </c>
      <c r="I339" s="7" t="s">
        <v>28</v>
      </c>
      <c r="J339" s="3">
        <v>1</v>
      </c>
      <c r="K339" s="3" t="s">
        <v>37</v>
      </c>
      <c r="L339" s="3">
        <v>40</v>
      </c>
      <c r="M339" s="3">
        <v>5</v>
      </c>
      <c r="N339" s="12" t="s">
        <v>47</v>
      </c>
      <c r="O339" s="3">
        <v>0</v>
      </c>
      <c r="P339" s="3">
        <v>5</v>
      </c>
      <c r="Q339" s="3">
        <v>0</v>
      </c>
      <c r="R339" s="3">
        <v>0</v>
      </c>
      <c r="S339" s="3">
        <v>0</v>
      </c>
      <c r="T339" s="3">
        <v>5</v>
      </c>
      <c r="U339" s="5"/>
      <c r="V339" s="4" t="s">
        <v>39</v>
      </c>
      <c r="W339" s="4" t="s">
        <v>44</v>
      </c>
    </row>
    <row r="340" spans="1:23" ht="15.75" customHeight="1" x14ac:dyDescent="0.25">
      <c r="A340" s="10">
        <v>339</v>
      </c>
      <c r="B340" s="2">
        <v>43538.472674803241</v>
      </c>
      <c r="C340" s="3" t="s">
        <v>26</v>
      </c>
      <c r="D340" s="3" t="s">
        <v>24</v>
      </c>
      <c r="E340" s="3" t="s">
        <v>26</v>
      </c>
      <c r="F340" s="3" t="s">
        <v>25</v>
      </c>
      <c r="G340" s="3" t="s">
        <v>25</v>
      </c>
      <c r="H340" s="3" t="s">
        <v>24</v>
      </c>
      <c r="I340" s="7" t="s">
        <v>32</v>
      </c>
      <c r="J340" s="3">
        <v>1</v>
      </c>
      <c r="K340" s="3" t="s">
        <v>37</v>
      </c>
      <c r="L340" s="3">
        <v>10</v>
      </c>
      <c r="M340" s="3">
        <v>5</v>
      </c>
      <c r="N340" s="12" t="s">
        <v>46</v>
      </c>
      <c r="O340" s="3">
        <v>0</v>
      </c>
      <c r="P340" s="3">
        <v>0</v>
      </c>
      <c r="Q340" s="3">
        <v>10</v>
      </c>
      <c r="R340" s="3">
        <v>5</v>
      </c>
      <c r="S340" s="3">
        <v>0</v>
      </c>
      <c r="T340" s="3">
        <v>5</v>
      </c>
      <c r="U340" s="5"/>
      <c r="V340" s="4" t="s">
        <v>39</v>
      </c>
      <c r="W340" s="4" t="s">
        <v>45</v>
      </c>
    </row>
    <row r="341" spans="1:23" ht="15.75" customHeight="1" x14ac:dyDescent="0.25">
      <c r="A341" s="10">
        <v>340</v>
      </c>
      <c r="B341" s="2">
        <v>43538.482289884254</v>
      </c>
      <c r="C341" s="3" t="s">
        <v>25</v>
      </c>
      <c r="D341" s="3" t="s">
        <v>23</v>
      </c>
      <c r="E341" s="3" t="s">
        <v>26</v>
      </c>
      <c r="F341" s="3" t="s">
        <v>26</v>
      </c>
      <c r="G341" s="3" t="s">
        <v>25</v>
      </c>
      <c r="H341" s="3" t="s">
        <v>24</v>
      </c>
      <c r="I341" s="7" t="s">
        <v>28</v>
      </c>
      <c r="J341" s="3">
        <v>1</v>
      </c>
      <c r="K341" s="3" t="s">
        <v>37</v>
      </c>
      <c r="L341" s="3">
        <v>20</v>
      </c>
      <c r="M341" s="3">
        <v>10</v>
      </c>
      <c r="N341" s="12" t="s">
        <v>46</v>
      </c>
      <c r="O341" s="3">
        <v>0</v>
      </c>
      <c r="P341" s="3">
        <v>0</v>
      </c>
      <c r="Q341" s="3">
        <v>0</v>
      </c>
      <c r="R341" s="3">
        <v>0</v>
      </c>
      <c r="S341" s="3">
        <v>10</v>
      </c>
      <c r="T341" s="3">
        <v>5</v>
      </c>
      <c r="U341" s="5"/>
      <c r="V341" s="4" t="s">
        <v>39</v>
      </c>
      <c r="W341" s="4" t="s">
        <v>45</v>
      </c>
    </row>
    <row r="342" spans="1:23" ht="15.75" customHeight="1" x14ac:dyDescent="0.25">
      <c r="A342" s="10">
        <v>341</v>
      </c>
      <c r="B342" s="2">
        <v>43538.484854756942</v>
      </c>
      <c r="C342" s="3" t="s">
        <v>23</v>
      </c>
      <c r="D342" s="3" t="s">
        <v>23</v>
      </c>
      <c r="E342" s="3" t="s">
        <v>23</v>
      </c>
      <c r="F342" s="3" t="s">
        <v>25</v>
      </c>
      <c r="G342" s="3" t="s">
        <v>27</v>
      </c>
      <c r="H342" s="3" t="s">
        <v>26</v>
      </c>
      <c r="I342" s="7" t="s">
        <v>33</v>
      </c>
      <c r="J342" s="3">
        <v>1</v>
      </c>
      <c r="K342" s="3" t="s">
        <v>37</v>
      </c>
      <c r="L342" s="3">
        <v>45</v>
      </c>
      <c r="M342" s="3">
        <v>7</v>
      </c>
      <c r="N342" s="12" t="s">
        <v>46</v>
      </c>
      <c r="O342" s="3">
        <v>0</v>
      </c>
      <c r="P342" s="3">
        <v>0</v>
      </c>
      <c r="Q342" s="3">
        <v>10</v>
      </c>
      <c r="R342" s="3">
        <v>5</v>
      </c>
      <c r="S342" s="3">
        <v>10</v>
      </c>
      <c r="T342" s="3">
        <v>5</v>
      </c>
      <c r="U342" s="5"/>
      <c r="V342" s="4" t="s">
        <v>43</v>
      </c>
      <c r="W342" s="4" t="s">
        <v>45</v>
      </c>
    </row>
    <row r="343" spans="1:23" ht="15.75" customHeight="1" x14ac:dyDescent="0.25">
      <c r="A343" s="10">
        <v>342</v>
      </c>
      <c r="B343" s="2">
        <v>43538.486893877314</v>
      </c>
      <c r="C343" s="3" t="s">
        <v>24</v>
      </c>
      <c r="D343" s="3" t="s">
        <v>23</v>
      </c>
      <c r="E343" s="3" t="s">
        <v>26</v>
      </c>
      <c r="F343" s="3" t="s">
        <v>26</v>
      </c>
      <c r="G343" s="3" t="s">
        <v>26</v>
      </c>
      <c r="H343" s="3" t="s">
        <v>25</v>
      </c>
      <c r="I343" s="7" t="s">
        <v>34</v>
      </c>
      <c r="J343" s="3">
        <v>0</v>
      </c>
      <c r="K343" s="3" t="s">
        <v>36</v>
      </c>
      <c r="L343" s="3">
        <v>18</v>
      </c>
      <c r="M343" s="3">
        <v>15</v>
      </c>
      <c r="N343" s="12" t="s">
        <v>47</v>
      </c>
      <c r="O343" s="3">
        <v>0</v>
      </c>
      <c r="P343" s="3">
        <v>0</v>
      </c>
      <c r="Q343" s="3">
        <v>10</v>
      </c>
      <c r="R343" s="3">
        <v>5</v>
      </c>
      <c r="S343" s="3">
        <v>10</v>
      </c>
      <c r="T343" s="3">
        <v>5</v>
      </c>
      <c r="U343" s="5"/>
      <c r="V343" s="4" t="s">
        <v>39</v>
      </c>
      <c r="W343" s="4" t="s">
        <v>45</v>
      </c>
    </row>
    <row r="344" spans="1:23" ht="15.75" customHeight="1" x14ac:dyDescent="0.25">
      <c r="A344" s="10">
        <v>343</v>
      </c>
      <c r="B344" s="2">
        <v>43538.49235424769</v>
      </c>
      <c r="C344" s="3" t="s">
        <v>26</v>
      </c>
      <c r="D344" s="3" t="s">
        <v>25</v>
      </c>
      <c r="E344" s="3" t="s">
        <v>26</v>
      </c>
      <c r="F344" s="3" t="s">
        <v>25</v>
      </c>
      <c r="G344" s="3" t="s">
        <v>24</v>
      </c>
      <c r="H344" s="3" t="s">
        <v>24</v>
      </c>
      <c r="I344" s="7" t="s">
        <v>31</v>
      </c>
      <c r="J344" s="3">
        <v>0</v>
      </c>
      <c r="K344" s="3" t="s">
        <v>37</v>
      </c>
      <c r="L344" s="3">
        <v>22</v>
      </c>
      <c r="M344" s="3">
        <v>15</v>
      </c>
      <c r="N344" s="12" t="s">
        <v>46</v>
      </c>
      <c r="O344" s="3">
        <v>0</v>
      </c>
      <c r="P344" s="3">
        <v>5</v>
      </c>
      <c r="Q344" s="3">
        <v>10</v>
      </c>
      <c r="R344" s="3">
        <v>5</v>
      </c>
      <c r="S344" s="3">
        <v>10</v>
      </c>
      <c r="T344" s="3">
        <v>5</v>
      </c>
      <c r="U344" s="5"/>
      <c r="V344" s="4" t="s">
        <v>39</v>
      </c>
      <c r="W344" s="4" t="s">
        <v>44</v>
      </c>
    </row>
    <row r="345" spans="1:23" ht="15.75" customHeight="1" x14ac:dyDescent="0.25">
      <c r="A345" s="10">
        <v>344</v>
      </c>
      <c r="B345" s="2">
        <v>43538.494720879629</v>
      </c>
      <c r="C345" s="3" t="s">
        <v>25</v>
      </c>
      <c r="D345" s="3" t="s">
        <v>24</v>
      </c>
      <c r="E345" s="3" t="s">
        <v>24</v>
      </c>
      <c r="F345" s="3" t="s">
        <v>26</v>
      </c>
      <c r="G345" s="3" t="s">
        <v>25</v>
      </c>
      <c r="H345" s="3" t="s">
        <v>25</v>
      </c>
      <c r="I345" s="7" t="s">
        <v>33</v>
      </c>
      <c r="J345" s="3">
        <v>0</v>
      </c>
      <c r="K345" s="3" t="s">
        <v>36</v>
      </c>
      <c r="L345" s="3">
        <v>30</v>
      </c>
      <c r="M345" s="3">
        <v>15</v>
      </c>
      <c r="N345" s="12" t="s">
        <v>46</v>
      </c>
      <c r="O345" s="3">
        <v>0</v>
      </c>
      <c r="P345" s="3">
        <v>5</v>
      </c>
      <c r="Q345" s="3">
        <v>10</v>
      </c>
      <c r="R345" s="3">
        <v>5</v>
      </c>
      <c r="S345" s="3">
        <v>10</v>
      </c>
      <c r="T345" s="3">
        <v>5</v>
      </c>
      <c r="U345" s="5"/>
      <c r="V345" s="4" t="s">
        <v>42</v>
      </c>
      <c r="W345" s="4" t="s">
        <v>45</v>
      </c>
    </row>
    <row r="346" spans="1:23" ht="15.75" customHeight="1" x14ac:dyDescent="0.25">
      <c r="A346" s="10">
        <v>345</v>
      </c>
      <c r="B346" s="2">
        <v>43538.497919201385</v>
      </c>
      <c r="C346" s="3" t="s">
        <v>25</v>
      </c>
      <c r="D346" s="3" t="s">
        <v>23</v>
      </c>
      <c r="E346" s="3" t="s">
        <v>25</v>
      </c>
      <c r="F346" s="3" t="s">
        <v>27</v>
      </c>
      <c r="G346" s="3" t="s">
        <v>24</v>
      </c>
      <c r="H346" s="3" t="s">
        <v>23</v>
      </c>
      <c r="I346" s="7" t="s">
        <v>34</v>
      </c>
      <c r="J346" s="3">
        <v>0</v>
      </c>
      <c r="K346" s="3" t="s">
        <v>36</v>
      </c>
      <c r="L346" s="3">
        <v>30</v>
      </c>
      <c r="M346" s="3">
        <v>8</v>
      </c>
      <c r="N346" s="12" t="s">
        <v>47</v>
      </c>
      <c r="O346" s="3">
        <v>0</v>
      </c>
      <c r="P346" s="3">
        <v>5</v>
      </c>
      <c r="Q346" s="3">
        <v>0</v>
      </c>
      <c r="R346" s="3">
        <v>5</v>
      </c>
      <c r="S346" s="3">
        <v>0</v>
      </c>
      <c r="T346" s="3">
        <v>5</v>
      </c>
      <c r="U346" s="5"/>
      <c r="V346" s="4" t="s">
        <v>41</v>
      </c>
      <c r="W346" s="4" t="s">
        <v>45</v>
      </c>
    </row>
    <row r="347" spans="1:23" ht="15.75" customHeight="1" x14ac:dyDescent="0.25">
      <c r="A347" s="10">
        <v>346</v>
      </c>
      <c r="B347" s="2">
        <v>43538.506158587959</v>
      </c>
      <c r="C347" s="3" t="s">
        <v>25</v>
      </c>
      <c r="D347" s="3" t="s">
        <v>24</v>
      </c>
      <c r="E347" s="3" t="s">
        <v>26</v>
      </c>
      <c r="F347" s="3" t="s">
        <v>26</v>
      </c>
      <c r="G347" s="3" t="s">
        <v>25</v>
      </c>
      <c r="H347" s="3" t="s">
        <v>25</v>
      </c>
      <c r="I347" s="7" t="s">
        <v>32</v>
      </c>
      <c r="J347" s="3">
        <v>1</v>
      </c>
      <c r="K347" s="3" t="s">
        <v>36</v>
      </c>
      <c r="L347" s="3">
        <v>15</v>
      </c>
      <c r="M347" s="3">
        <v>10</v>
      </c>
      <c r="N347" s="12" t="s">
        <v>46</v>
      </c>
      <c r="O347" s="3">
        <v>0</v>
      </c>
      <c r="P347" s="3">
        <v>0</v>
      </c>
      <c r="Q347" s="3">
        <v>0</v>
      </c>
      <c r="R347" s="3">
        <v>5</v>
      </c>
      <c r="S347" s="3">
        <v>0</v>
      </c>
      <c r="T347" s="3">
        <v>5</v>
      </c>
      <c r="U347" s="5"/>
      <c r="V347" s="4" t="s">
        <v>41</v>
      </c>
      <c r="W347" s="4" t="s">
        <v>44</v>
      </c>
    </row>
    <row r="348" spans="1:23" ht="15.75" customHeight="1" x14ac:dyDescent="0.25">
      <c r="A348" s="10">
        <v>347</v>
      </c>
      <c r="B348" s="2">
        <v>43538.516123715279</v>
      </c>
      <c r="C348" s="3" t="s">
        <v>24</v>
      </c>
      <c r="D348" s="3" t="s">
        <v>23</v>
      </c>
      <c r="E348" s="3" t="s">
        <v>24</v>
      </c>
      <c r="F348" s="3" t="s">
        <v>25</v>
      </c>
      <c r="G348" s="3" t="s">
        <v>26</v>
      </c>
      <c r="H348" s="3" t="s">
        <v>26</v>
      </c>
      <c r="I348" s="7" t="s">
        <v>32</v>
      </c>
      <c r="J348" s="3">
        <v>0</v>
      </c>
      <c r="K348" s="3" t="s">
        <v>36</v>
      </c>
      <c r="L348" s="3">
        <v>30</v>
      </c>
      <c r="M348" s="3">
        <v>12</v>
      </c>
      <c r="N348" s="12" t="s">
        <v>46</v>
      </c>
      <c r="O348" s="3">
        <v>0</v>
      </c>
      <c r="P348" s="3">
        <v>0</v>
      </c>
      <c r="Q348" s="3">
        <v>0</v>
      </c>
      <c r="R348" s="3">
        <v>5</v>
      </c>
      <c r="S348" s="3">
        <v>0</v>
      </c>
      <c r="T348" s="3">
        <v>5</v>
      </c>
      <c r="U348" s="5"/>
      <c r="V348" s="4" t="s">
        <v>40</v>
      </c>
      <c r="W348" s="4" t="s">
        <v>44</v>
      </c>
    </row>
    <row r="349" spans="1:23" ht="15.75" customHeight="1" x14ac:dyDescent="0.25">
      <c r="A349" s="10">
        <v>348</v>
      </c>
      <c r="B349" s="2">
        <v>43538.519534374995</v>
      </c>
      <c r="C349" s="3" t="s">
        <v>25</v>
      </c>
      <c r="D349" s="3" t="s">
        <v>23</v>
      </c>
      <c r="E349" s="3" t="s">
        <v>23</v>
      </c>
      <c r="F349" s="3" t="s">
        <v>25</v>
      </c>
      <c r="G349" s="3" t="s">
        <v>26</v>
      </c>
      <c r="H349" s="3" t="s">
        <v>24</v>
      </c>
      <c r="I349" s="7" t="s">
        <v>32</v>
      </c>
      <c r="J349" s="3">
        <v>0</v>
      </c>
      <c r="K349" s="3" t="s">
        <v>37</v>
      </c>
      <c r="L349" s="3">
        <v>15</v>
      </c>
      <c r="M349" s="3">
        <v>5</v>
      </c>
      <c r="N349" s="12" t="s">
        <v>46</v>
      </c>
      <c r="O349" s="3">
        <v>0</v>
      </c>
      <c r="P349" s="3">
        <v>0</v>
      </c>
      <c r="Q349" s="3">
        <v>0</v>
      </c>
      <c r="R349" s="3">
        <v>5</v>
      </c>
      <c r="S349" s="3">
        <v>0</v>
      </c>
      <c r="T349" s="3">
        <v>5</v>
      </c>
      <c r="U349" s="5"/>
      <c r="V349" s="4" t="s">
        <v>40</v>
      </c>
      <c r="W349" s="4" t="s">
        <v>45</v>
      </c>
    </row>
    <row r="350" spans="1:23" ht="15.75" customHeight="1" x14ac:dyDescent="0.25">
      <c r="A350" s="10">
        <v>349</v>
      </c>
      <c r="B350" s="2">
        <v>43538.525004189811</v>
      </c>
      <c r="C350" s="3" t="s">
        <v>25</v>
      </c>
      <c r="D350" s="3" t="s">
        <v>25</v>
      </c>
      <c r="E350" s="3" t="s">
        <v>25</v>
      </c>
      <c r="F350" s="3" t="s">
        <v>26</v>
      </c>
      <c r="G350" s="3" t="s">
        <v>25</v>
      </c>
      <c r="H350" s="3" t="s">
        <v>25</v>
      </c>
      <c r="I350" s="7" t="s">
        <v>33</v>
      </c>
      <c r="J350" s="3">
        <v>0</v>
      </c>
      <c r="K350" s="3" t="s">
        <v>36</v>
      </c>
      <c r="L350" s="3">
        <v>22</v>
      </c>
      <c r="M350" s="3">
        <v>15</v>
      </c>
      <c r="N350" s="12" t="s">
        <v>47</v>
      </c>
      <c r="O350" s="3">
        <v>0</v>
      </c>
      <c r="P350" s="3">
        <v>0</v>
      </c>
      <c r="Q350" s="3">
        <v>10</v>
      </c>
      <c r="R350" s="3">
        <v>5</v>
      </c>
      <c r="S350" s="3">
        <v>10</v>
      </c>
      <c r="T350" s="3">
        <v>5</v>
      </c>
      <c r="U350" s="5"/>
      <c r="V350" s="4" t="s">
        <v>40</v>
      </c>
      <c r="W350" s="4" t="s">
        <v>44</v>
      </c>
    </row>
    <row r="351" spans="1:23" ht="15.75" customHeight="1" x14ac:dyDescent="0.25">
      <c r="A351" s="10">
        <v>350</v>
      </c>
      <c r="B351" s="2">
        <v>43538.53013590278</v>
      </c>
      <c r="C351" s="3" t="s">
        <v>24</v>
      </c>
      <c r="D351" s="3" t="s">
        <v>23</v>
      </c>
      <c r="E351" s="3" t="s">
        <v>25</v>
      </c>
      <c r="F351" s="3" t="s">
        <v>25</v>
      </c>
      <c r="G351" s="3" t="s">
        <v>25</v>
      </c>
      <c r="H351" s="3" t="s">
        <v>23</v>
      </c>
      <c r="I351" s="7" t="s">
        <v>31</v>
      </c>
      <c r="J351" s="3">
        <v>0</v>
      </c>
      <c r="K351" s="3" t="s">
        <v>37</v>
      </c>
      <c r="L351" s="3">
        <v>15</v>
      </c>
      <c r="M351" s="3">
        <v>8</v>
      </c>
      <c r="N351" s="12" t="s">
        <v>46</v>
      </c>
      <c r="O351" s="3">
        <v>0</v>
      </c>
      <c r="P351" s="3">
        <v>0</v>
      </c>
      <c r="Q351" s="3">
        <v>10</v>
      </c>
      <c r="R351" s="3">
        <v>5</v>
      </c>
      <c r="S351" s="3">
        <v>10</v>
      </c>
      <c r="T351" s="3">
        <v>5</v>
      </c>
      <c r="U351" s="5"/>
      <c r="V351" s="4" t="s">
        <v>39</v>
      </c>
      <c r="W351" s="4" t="s">
        <v>44</v>
      </c>
    </row>
    <row r="352" spans="1:23" ht="15.75" customHeight="1" x14ac:dyDescent="0.25">
      <c r="A352" s="10">
        <v>351</v>
      </c>
      <c r="B352" s="2">
        <v>43538.537939224538</v>
      </c>
      <c r="C352" s="3" t="s">
        <v>26</v>
      </c>
      <c r="D352" s="3" t="s">
        <v>25</v>
      </c>
      <c r="E352" s="3" t="s">
        <v>24</v>
      </c>
      <c r="F352" s="3" t="s">
        <v>24</v>
      </c>
      <c r="G352" s="3" t="s">
        <v>24</v>
      </c>
      <c r="H352" s="3" t="s">
        <v>26</v>
      </c>
      <c r="I352" s="7" t="s">
        <v>31</v>
      </c>
      <c r="J352" s="3">
        <v>0</v>
      </c>
      <c r="K352" s="3" t="s">
        <v>37</v>
      </c>
      <c r="L352" s="3">
        <v>20</v>
      </c>
      <c r="M352" s="3">
        <v>10</v>
      </c>
      <c r="N352" s="12" t="s">
        <v>46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5"/>
      <c r="V352" s="4" t="s">
        <v>39</v>
      </c>
      <c r="W352" s="4" t="s">
        <v>44</v>
      </c>
    </row>
    <row r="353" spans="1:23" ht="15.75" customHeight="1" x14ac:dyDescent="0.25">
      <c r="A353" s="10">
        <v>352</v>
      </c>
      <c r="B353" s="2">
        <v>43538.540385636574</v>
      </c>
      <c r="C353" s="3" t="s">
        <v>25</v>
      </c>
      <c r="D353" s="3" t="s">
        <v>24</v>
      </c>
      <c r="E353" s="3" t="s">
        <v>26</v>
      </c>
      <c r="F353" s="3" t="s">
        <v>25</v>
      </c>
      <c r="G353" s="3" t="s">
        <v>24</v>
      </c>
      <c r="H353" s="3" t="s">
        <v>24</v>
      </c>
      <c r="I353" s="7" t="s">
        <v>28</v>
      </c>
      <c r="J353" s="3">
        <v>0</v>
      </c>
      <c r="K353" s="3" t="s">
        <v>38</v>
      </c>
      <c r="L353" s="3">
        <v>5</v>
      </c>
      <c r="M353" s="3">
        <v>10</v>
      </c>
      <c r="N353" s="12" t="s">
        <v>47</v>
      </c>
      <c r="O353" s="3">
        <v>0</v>
      </c>
      <c r="P353" s="3">
        <v>5</v>
      </c>
      <c r="Q353" s="3">
        <v>0</v>
      </c>
      <c r="R353" s="3">
        <v>5</v>
      </c>
      <c r="S353" s="3">
        <v>0</v>
      </c>
      <c r="T353" s="3">
        <v>5</v>
      </c>
      <c r="U353" s="5"/>
      <c r="V353" s="4" t="s">
        <v>40</v>
      </c>
      <c r="W353" s="4" t="s">
        <v>45</v>
      </c>
    </row>
    <row r="354" spans="1:23" ht="15.75" customHeight="1" x14ac:dyDescent="0.25">
      <c r="A354" s="10">
        <v>353</v>
      </c>
      <c r="B354" s="2">
        <v>43538.543161284717</v>
      </c>
      <c r="C354" s="3" t="s">
        <v>26</v>
      </c>
      <c r="D354" s="3" t="s">
        <v>24</v>
      </c>
      <c r="E354" s="3" t="s">
        <v>26</v>
      </c>
      <c r="F354" s="3" t="s">
        <v>25</v>
      </c>
      <c r="G354" s="3" t="s">
        <v>24</v>
      </c>
      <c r="H354" s="3" t="s">
        <v>24</v>
      </c>
      <c r="I354" s="7" t="s">
        <v>32</v>
      </c>
      <c r="J354" s="3">
        <v>1</v>
      </c>
      <c r="K354" s="3" t="s">
        <v>37</v>
      </c>
      <c r="L354" s="3">
        <v>5</v>
      </c>
      <c r="M354" s="3">
        <v>5</v>
      </c>
      <c r="N354" s="12" t="s">
        <v>47</v>
      </c>
      <c r="O354" s="3">
        <v>0</v>
      </c>
      <c r="P354" s="3">
        <v>5</v>
      </c>
      <c r="Q354" s="3">
        <v>10</v>
      </c>
      <c r="R354" s="3">
        <v>5</v>
      </c>
      <c r="S354" s="3">
        <v>10</v>
      </c>
      <c r="T354" s="3">
        <v>5</v>
      </c>
      <c r="U354" s="5"/>
      <c r="V354" s="4" t="s">
        <v>39</v>
      </c>
      <c r="W354" s="4" t="s">
        <v>45</v>
      </c>
    </row>
    <row r="355" spans="1:23" ht="15.75" customHeight="1" x14ac:dyDescent="0.25">
      <c r="A355" s="10">
        <v>354</v>
      </c>
      <c r="B355" s="2">
        <v>43538.545207083334</v>
      </c>
      <c r="C355" s="3" t="s">
        <v>26</v>
      </c>
      <c r="D355" s="3" t="s">
        <v>24</v>
      </c>
      <c r="E355" s="3" t="s">
        <v>26</v>
      </c>
      <c r="F355" s="3" t="s">
        <v>25</v>
      </c>
      <c r="G355" s="3" t="s">
        <v>25</v>
      </c>
      <c r="H355" s="3" t="s">
        <v>24</v>
      </c>
      <c r="I355" s="7" t="s">
        <v>29</v>
      </c>
      <c r="J355" s="12">
        <v>0</v>
      </c>
      <c r="K355" s="3" t="s">
        <v>37</v>
      </c>
      <c r="L355" s="3">
        <v>30</v>
      </c>
      <c r="M355" s="3">
        <v>20</v>
      </c>
      <c r="N355" s="12" t="s">
        <v>47</v>
      </c>
      <c r="O355" s="3">
        <v>0</v>
      </c>
      <c r="P355" s="3">
        <v>5</v>
      </c>
      <c r="Q355" s="3">
        <v>0</v>
      </c>
      <c r="R355" s="3">
        <v>5</v>
      </c>
      <c r="S355" s="3">
        <v>0</v>
      </c>
      <c r="T355" s="3">
        <v>5</v>
      </c>
      <c r="U355" s="5"/>
      <c r="V355" s="4" t="s">
        <v>40</v>
      </c>
      <c r="W355" s="4" t="s">
        <v>44</v>
      </c>
    </row>
    <row r="356" spans="1:23" ht="15.75" customHeight="1" x14ac:dyDescent="0.25">
      <c r="A356" s="10">
        <v>355</v>
      </c>
      <c r="B356" s="2">
        <v>43538.547674016205</v>
      </c>
      <c r="C356" s="3" t="s">
        <v>26</v>
      </c>
      <c r="D356" s="3" t="s">
        <v>25</v>
      </c>
      <c r="E356" s="3" t="s">
        <v>26</v>
      </c>
      <c r="F356" s="3" t="s">
        <v>26</v>
      </c>
      <c r="G356" s="3" t="s">
        <v>24</v>
      </c>
      <c r="H356" s="3" t="s">
        <v>23</v>
      </c>
      <c r="I356" s="7" t="s">
        <v>30</v>
      </c>
      <c r="J356" s="3">
        <v>1</v>
      </c>
      <c r="K356" s="3" t="s">
        <v>36</v>
      </c>
      <c r="L356" s="3">
        <v>50</v>
      </c>
      <c r="M356" s="3">
        <v>15</v>
      </c>
      <c r="N356" s="12" t="s">
        <v>48</v>
      </c>
      <c r="O356" s="3">
        <v>0</v>
      </c>
      <c r="P356" s="3">
        <v>5</v>
      </c>
      <c r="Q356" s="3">
        <v>0</v>
      </c>
      <c r="R356" s="3">
        <v>5</v>
      </c>
      <c r="S356" s="3">
        <v>0</v>
      </c>
      <c r="T356" s="3">
        <v>5</v>
      </c>
      <c r="U356" s="5"/>
      <c r="V356" s="4" t="s">
        <v>40</v>
      </c>
      <c r="W356" s="4" t="s">
        <v>45</v>
      </c>
    </row>
    <row r="357" spans="1:23" ht="15.75" customHeight="1" x14ac:dyDescent="0.25">
      <c r="A357" s="10">
        <v>356</v>
      </c>
      <c r="B357" s="2">
        <v>43538.550725393521</v>
      </c>
      <c r="C357" s="3" t="s">
        <v>25</v>
      </c>
      <c r="D357" s="3" t="s">
        <v>24</v>
      </c>
      <c r="E357" s="3" t="s">
        <v>26</v>
      </c>
      <c r="F357" s="3" t="s">
        <v>25</v>
      </c>
      <c r="G357" s="3" t="s">
        <v>25</v>
      </c>
      <c r="H357" s="3" t="s">
        <v>24</v>
      </c>
      <c r="I357" s="7" t="s">
        <v>29</v>
      </c>
      <c r="J357" s="3">
        <v>0</v>
      </c>
      <c r="K357" s="3" t="s">
        <v>37</v>
      </c>
      <c r="L357" s="7">
        <v>18</v>
      </c>
      <c r="M357" s="3">
        <v>10</v>
      </c>
      <c r="N357" s="12" t="s">
        <v>47</v>
      </c>
      <c r="O357" s="3">
        <v>10</v>
      </c>
      <c r="P357" s="3">
        <v>5</v>
      </c>
      <c r="Q357" s="3">
        <v>10</v>
      </c>
      <c r="R357" s="3">
        <v>5</v>
      </c>
      <c r="S357" s="3">
        <v>10</v>
      </c>
      <c r="T357" s="3">
        <v>5</v>
      </c>
      <c r="U357" s="5"/>
      <c r="V357" s="4" t="s">
        <v>40</v>
      </c>
      <c r="W357" s="4" t="s">
        <v>45</v>
      </c>
    </row>
    <row r="358" spans="1:23" ht="15.75" customHeight="1" x14ac:dyDescent="0.25">
      <c r="A358" s="10">
        <v>357</v>
      </c>
      <c r="B358" s="2">
        <v>43538.553147696759</v>
      </c>
      <c r="C358" s="3" t="s">
        <v>26</v>
      </c>
      <c r="D358" s="3" t="s">
        <v>23</v>
      </c>
      <c r="E358" s="3" t="s">
        <v>25</v>
      </c>
      <c r="F358" s="3" t="s">
        <v>24</v>
      </c>
      <c r="G358" s="3" t="s">
        <v>24</v>
      </c>
      <c r="H358" s="3" t="s">
        <v>24</v>
      </c>
      <c r="I358" s="7" t="s">
        <v>32</v>
      </c>
      <c r="J358" s="3">
        <v>0</v>
      </c>
      <c r="K358" s="3" t="s">
        <v>38</v>
      </c>
      <c r="L358" s="3">
        <v>40</v>
      </c>
      <c r="M358" s="3">
        <v>5</v>
      </c>
      <c r="N358" s="12" t="s">
        <v>47</v>
      </c>
      <c r="O358" s="3">
        <v>0</v>
      </c>
      <c r="P358" s="3">
        <v>0</v>
      </c>
      <c r="Q358" s="3">
        <v>10</v>
      </c>
      <c r="R358" s="3">
        <v>5</v>
      </c>
      <c r="S358" s="3">
        <v>0</v>
      </c>
      <c r="T358" s="3">
        <v>5</v>
      </c>
      <c r="U358" s="5"/>
      <c r="V358" s="4" t="s">
        <v>39</v>
      </c>
      <c r="W358" s="4" t="s">
        <v>45</v>
      </c>
    </row>
    <row r="359" spans="1:23" ht="15.75" customHeight="1" x14ac:dyDescent="0.25">
      <c r="A359" s="10">
        <v>358</v>
      </c>
      <c r="B359" s="2">
        <v>43538.555902268519</v>
      </c>
      <c r="C359" s="3" t="s">
        <v>24</v>
      </c>
      <c r="D359" s="3" t="s">
        <v>23</v>
      </c>
      <c r="E359" s="3" t="s">
        <v>26</v>
      </c>
      <c r="F359" s="3" t="s">
        <v>25</v>
      </c>
      <c r="G359" s="3" t="s">
        <v>26</v>
      </c>
      <c r="H359" s="3" t="s">
        <v>24</v>
      </c>
      <c r="I359" s="13" t="s">
        <v>33</v>
      </c>
      <c r="J359" s="3">
        <v>1</v>
      </c>
      <c r="K359" s="3" t="s">
        <v>36</v>
      </c>
      <c r="L359" s="3">
        <v>20</v>
      </c>
      <c r="M359" s="3">
        <v>15</v>
      </c>
      <c r="N359" s="12" t="s">
        <v>47</v>
      </c>
      <c r="O359" s="3">
        <v>0</v>
      </c>
      <c r="P359" s="3">
        <v>0</v>
      </c>
      <c r="Q359" s="3">
        <v>10</v>
      </c>
      <c r="R359" s="3">
        <v>5</v>
      </c>
      <c r="S359" s="3">
        <v>10</v>
      </c>
      <c r="T359" s="3">
        <v>5</v>
      </c>
      <c r="U359" s="5"/>
      <c r="V359" s="4" t="s">
        <v>39</v>
      </c>
      <c r="W359" s="4" t="s">
        <v>44</v>
      </c>
    </row>
    <row r="360" spans="1:23" ht="15.75" customHeight="1" x14ac:dyDescent="0.25">
      <c r="A360" s="10">
        <v>359</v>
      </c>
      <c r="B360" s="2">
        <v>43538.598304375002</v>
      </c>
      <c r="C360" s="3" t="s">
        <v>25</v>
      </c>
      <c r="D360" s="3" t="s">
        <v>24</v>
      </c>
      <c r="E360" s="3" t="s">
        <v>26</v>
      </c>
      <c r="F360" s="3" t="s">
        <v>25</v>
      </c>
      <c r="G360" s="3" t="s">
        <v>25</v>
      </c>
      <c r="H360" s="3" t="s">
        <v>24</v>
      </c>
      <c r="I360" s="7" t="s">
        <v>31</v>
      </c>
      <c r="J360" s="3">
        <v>0</v>
      </c>
      <c r="K360" s="3" t="s">
        <v>37</v>
      </c>
      <c r="L360" s="3">
        <v>30</v>
      </c>
      <c r="M360" s="3">
        <v>15</v>
      </c>
      <c r="N360" s="12" t="s">
        <v>47</v>
      </c>
      <c r="O360" s="3">
        <v>0</v>
      </c>
      <c r="P360" s="3">
        <v>0</v>
      </c>
      <c r="Q360" s="3">
        <v>10</v>
      </c>
      <c r="R360" s="3">
        <v>5</v>
      </c>
      <c r="S360" s="3">
        <v>10</v>
      </c>
      <c r="T360" s="3">
        <v>5</v>
      </c>
      <c r="U360" s="5"/>
      <c r="V360" s="4" t="s">
        <v>39</v>
      </c>
      <c r="W360" s="4" t="s">
        <v>45</v>
      </c>
    </row>
    <row r="361" spans="1:23" ht="15.75" customHeight="1" x14ac:dyDescent="0.25">
      <c r="A361" s="10">
        <v>360</v>
      </c>
      <c r="B361" s="2">
        <v>43538.600331574075</v>
      </c>
      <c r="C361" s="3" t="s">
        <v>25</v>
      </c>
      <c r="D361" s="3" t="s">
        <v>24</v>
      </c>
      <c r="E361" s="3" t="s">
        <v>25</v>
      </c>
      <c r="F361" s="3" t="s">
        <v>26</v>
      </c>
      <c r="G361" s="3" t="s">
        <v>25</v>
      </c>
      <c r="H361" s="3" t="s">
        <v>24</v>
      </c>
      <c r="I361" s="7" t="s">
        <v>28</v>
      </c>
      <c r="J361" s="3">
        <v>0</v>
      </c>
      <c r="K361" s="3" t="s">
        <v>37</v>
      </c>
      <c r="L361" s="3">
        <v>25</v>
      </c>
      <c r="M361" s="3">
        <v>10</v>
      </c>
      <c r="N361" s="12" t="s">
        <v>47</v>
      </c>
      <c r="O361" s="3">
        <v>0</v>
      </c>
      <c r="P361" s="3">
        <v>0</v>
      </c>
      <c r="Q361" s="3">
        <v>0</v>
      </c>
      <c r="R361" s="3">
        <v>5</v>
      </c>
      <c r="S361" s="3">
        <v>0</v>
      </c>
      <c r="T361" s="3">
        <v>5</v>
      </c>
      <c r="U361" s="5"/>
      <c r="V361" s="4" t="s">
        <v>40</v>
      </c>
      <c r="W361" s="4" t="s">
        <v>44</v>
      </c>
    </row>
    <row r="362" spans="1:23" ht="15.75" customHeight="1" x14ac:dyDescent="0.25">
      <c r="A362" s="10">
        <v>361</v>
      </c>
      <c r="B362" s="2">
        <v>43538.602832164353</v>
      </c>
      <c r="C362" s="3" t="s">
        <v>26</v>
      </c>
      <c r="D362" s="3" t="s">
        <v>24</v>
      </c>
      <c r="E362" s="3" t="s">
        <v>26</v>
      </c>
      <c r="F362" s="3" t="s">
        <v>24</v>
      </c>
      <c r="G362" s="3" t="s">
        <v>25</v>
      </c>
      <c r="H362" s="3" t="s">
        <v>24</v>
      </c>
      <c r="I362" s="7" t="s">
        <v>31</v>
      </c>
      <c r="J362" s="3">
        <v>0</v>
      </c>
      <c r="K362" s="3" t="s">
        <v>37</v>
      </c>
      <c r="L362" s="3">
        <v>13</v>
      </c>
      <c r="M362" s="3">
        <v>5</v>
      </c>
      <c r="N362" s="12" t="s">
        <v>48</v>
      </c>
      <c r="O362" s="3">
        <v>0</v>
      </c>
      <c r="P362" s="3">
        <v>5</v>
      </c>
      <c r="Q362" s="3">
        <v>0</v>
      </c>
      <c r="R362" s="3">
        <v>5</v>
      </c>
      <c r="S362" s="3">
        <v>0</v>
      </c>
      <c r="T362" s="3">
        <v>5</v>
      </c>
      <c r="U362" s="5"/>
      <c r="V362" s="4" t="s">
        <v>39</v>
      </c>
      <c r="W362" s="4" t="s">
        <v>45</v>
      </c>
    </row>
    <row r="363" spans="1:23" ht="15.75" customHeight="1" x14ac:dyDescent="0.25">
      <c r="A363" s="10">
        <v>362</v>
      </c>
      <c r="B363" s="2">
        <v>43538.605648564815</v>
      </c>
      <c r="C363" s="3" t="s">
        <v>26</v>
      </c>
      <c r="D363" s="3" t="s">
        <v>26</v>
      </c>
      <c r="E363" s="3" t="s">
        <v>26</v>
      </c>
      <c r="F363" s="3" t="s">
        <v>25</v>
      </c>
      <c r="G363" s="3" t="s">
        <v>24</v>
      </c>
      <c r="H363" s="3" t="s">
        <v>24</v>
      </c>
      <c r="I363" s="7" t="s">
        <v>28</v>
      </c>
      <c r="J363" s="3">
        <v>1</v>
      </c>
      <c r="K363" s="3" t="s">
        <v>36</v>
      </c>
      <c r="L363" s="3">
        <v>40</v>
      </c>
      <c r="M363" s="3">
        <v>5</v>
      </c>
      <c r="N363" s="12" t="s">
        <v>48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5"/>
      <c r="V363" s="4" t="s">
        <v>40</v>
      </c>
      <c r="W363" s="4" t="s">
        <v>44</v>
      </c>
    </row>
    <row r="364" spans="1:23" ht="15.75" customHeight="1" x14ac:dyDescent="0.25">
      <c r="A364" s="10">
        <v>363</v>
      </c>
      <c r="B364" s="2">
        <v>43538.607713888894</v>
      </c>
      <c r="C364" s="3" t="s">
        <v>24</v>
      </c>
      <c r="D364" s="3" t="s">
        <v>24</v>
      </c>
      <c r="E364" s="3" t="s">
        <v>26</v>
      </c>
      <c r="F364" s="3" t="s">
        <v>26</v>
      </c>
      <c r="G364" s="3" t="s">
        <v>24</v>
      </c>
      <c r="H364" s="3" t="s">
        <v>23</v>
      </c>
      <c r="I364" s="7" t="s">
        <v>32</v>
      </c>
      <c r="J364" s="3">
        <v>1</v>
      </c>
      <c r="K364" s="3" t="s">
        <v>36</v>
      </c>
      <c r="L364" s="3">
        <v>35</v>
      </c>
      <c r="M364" s="3">
        <v>10</v>
      </c>
      <c r="N364" s="12" t="s">
        <v>47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5</v>
      </c>
      <c r="U364" s="5"/>
      <c r="V364" s="4" t="s">
        <v>41</v>
      </c>
      <c r="W364" s="4" t="s">
        <v>44</v>
      </c>
    </row>
    <row r="365" spans="1:23" ht="15.75" customHeight="1" x14ac:dyDescent="0.25">
      <c r="A365" s="10">
        <v>364</v>
      </c>
      <c r="B365" s="2">
        <v>43538.611939548609</v>
      </c>
      <c r="C365" s="3" t="s">
        <v>25</v>
      </c>
      <c r="D365" s="3" t="s">
        <v>24</v>
      </c>
      <c r="E365" s="3" t="s">
        <v>24</v>
      </c>
      <c r="F365" s="3" t="s">
        <v>26</v>
      </c>
      <c r="G365" s="3" t="s">
        <v>25</v>
      </c>
      <c r="H365" s="3" t="s">
        <v>24</v>
      </c>
      <c r="I365" s="7" t="s">
        <v>31</v>
      </c>
      <c r="J365" s="3">
        <v>0</v>
      </c>
      <c r="K365" s="3" t="s">
        <v>37</v>
      </c>
      <c r="L365" s="3">
        <v>30</v>
      </c>
      <c r="M365" s="3">
        <v>6</v>
      </c>
      <c r="N365" s="12" t="s">
        <v>47</v>
      </c>
      <c r="O365" s="3">
        <v>0</v>
      </c>
      <c r="P365" s="3">
        <v>5</v>
      </c>
      <c r="Q365" s="3">
        <v>0</v>
      </c>
      <c r="R365" s="3">
        <v>5</v>
      </c>
      <c r="S365" s="3">
        <v>0</v>
      </c>
      <c r="T365" s="3">
        <v>5</v>
      </c>
      <c r="U365" s="5"/>
      <c r="V365" s="4" t="s">
        <v>39</v>
      </c>
      <c r="W365" s="4" t="s">
        <v>44</v>
      </c>
    </row>
    <row r="366" spans="1:23" ht="15.75" customHeight="1" x14ac:dyDescent="0.25">
      <c r="A366" s="10">
        <v>365</v>
      </c>
      <c r="B366" s="2">
        <v>43538.615404502314</v>
      </c>
      <c r="C366" s="3" t="s">
        <v>26</v>
      </c>
      <c r="D366" s="3" t="s">
        <v>23</v>
      </c>
      <c r="E366" s="3" t="s">
        <v>25</v>
      </c>
      <c r="F366" s="3" t="s">
        <v>25</v>
      </c>
      <c r="G366" s="3" t="s">
        <v>26</v>
      </c>
      <c r="H366" s="3" t="s">
        <v>24</v>
      </c>
      <c r="I366" s="7" t="s">
        <v>32</v>
      </c>
      <c r="J366" s="3">
        <v>1</v>
      </c>
      <c r="K366" s="3" t="s">
        <v>35</v>
      </c>
      <c r="L366" s="3">
        <v>20</v>
      </c>
      <c r="M366" s="3">
        <v>5</v>
      </c>
      <c r="N366" s="12" t="s">
        <v>46</v>
      </c>
      <c r="O366" s="3">
        <v>0</v>
      </c>
      <c r="P366" s="3">
        <v>0</v>
      </c>
      <c r="Q366" s="3">
        <v>0</v>
      </c>
      <c r="R366" s="3">
        <v>5</v>
      </c>
      <c r="S366" s="3">
        <v>0</v>
      </c>
      <c r="T366" s="3">
        <v>5</v>
      </c>
      <c r="U366" s="5"/>
      <c r="V366" s="4" t="s">
        <v>40</v>
      </c>
      <c r="W366" s="4" t="s">
        <v>44</v>
      </c>
    </row>
    <row r="367" spans="1:23" ht="15.75" customHeight="1" x14ac:dyDescent="0.25">
      <c r="A367" s="10">
        <v>366</v>
      </c>
      <c r="B367" s="2">
        <v>43538.620334016203</v>
      </c>
      <c r="C367" s="3" t="s">
        <v>25</v>
      </c>
      <c r="D367" s="3" t="s">
        <v>24</v>
      </c>
      <c r="E367" s="3" t="s">
        <v>25</v>
      </c>
      <c r="F367" s="3" t="s">
        <v>25</v>
      </c>
      <c r="G367" s="3" t="s">
        <v>25</v>
      </c>
      <c r="H367" s="3" t="s">
        <v>24</v>
      </c>
      <c r="I367" s="7" t="s">
        <v>34</v>
      </c>
      <c r="J367" s="3">
        <v>0</v>
      </c>
      <c r="K367" s="3" t="s">
        <v>35</v>
      </c>
      <c r="L367" s="3">
        <v>25</v>
      </c>
      <c r="M367" s="3">
        <v>10</v>
      </c>
      <c r="N367" s="12" t="s">
        <v>50</v>
      </c>
      <c r="O367" s="3">
        <v>10</v>
      </c>
      <c r="P367" s="3">
        <v>5</v>
      </c>
      <c r="Q367" s="3">
        <v>10</v>
      </c>
      <c r="R367" s="3">
        <v>5</v>
      </c>
      <c r="S367" s="3">
        <v>10</v>
      </c>
      <c r="T367" s="3">
        <v>5</v>
      </c>
      <c r="U367" s="5"/>
      <c r="V367" s="4" t="s">
        <v>43</v>
      </c>
      <c r="W367" s="4" t="s">
        <v>45</v>
      </c>
    </row>
    <row r="368" spans="1:23" ht="15.75" customHeight="1" x14ac:dyDescent="0.25">
      <c r="A368" s="10">
        <v>367</v>
      </c>
      <c r="B368" s="2">
        <v>43538.622347881945</v>
      </c>
      <c r="C368" s="3" t="s">
        <v>26</v>
      </c>
      <c r="D368" s="3" t="s">
        <v>24</v>
      </c>
      <c r="E368" s="3" t="s">
        <v>26</v>
      </c>
      <c r="F368" s="3" t="s">
        <v>25</v>
      </c>
      <c r="G368" s="3" t="s">
        <v>25</v>
      </c>
      <c r="H368" s="3" t="s">
        <v>24</v>
      </c>
      <c r="I368" s="7" t="s">
        <v>32</v>
      </c>
      <c r="J368" s="3">
        <v>1</v>
      </c>
      <c r="K368" s="3" t="s">
        <v>36</v>
      </c>
      <c r="L368" s="3">
        <v>20</v>
      </c>
      <c r="M368" s="3">
        <v>5</v>
      </c>
      <c r="N368" s="12" t="s">
        <v>47</v>
      </c>
      <c r="O368" s="3">
        <v>0</v>
      </c>
      <c r="P368" s="3">
        <v>0</v>
      </c>
      <c r="Q368" s="3">
        <v>0</v>
      </c>
      <c r="R368" s="3">
        <v>5</v>
      </c>
      <c r="S368" s="5"/>
      <c r="T368" s="5"/>
      <c r="U368" s="5"/>
      <c r="V368" s="4" t="s">
        <v>40</v>
      </c>
      <c r="W368" s="4" t="s">
        <v>44</v>
      </c>
    </row>
    <row r="369" spans="1:23" ht="15.75" customHeight="1" x14ac:dyDescent="0.25">
      <c r="A369" s="10">
        <v>368</v>
      </c>
      <c r="B369" s="2">
        <v>43538.62776481481</v>
      </c>
      <c r="C369" s="3" t="s">
        <v>26</v>
      </c>
      <c r="D369" s="3" t="s">
        <v>24</v>
      </c>
      <c r="E369" s="3" t="s">
        <v>26</v>
      </c>
      <c r="F369" s="3" t="s">
        <v>25</v>
      </c>
      <c r="G369" s="3" t="s">
        <v>24</v>
      </c>
      <c r="H369" s="3" t="s">
        <v>23</v>
      </c>
      <c r="I369" s="7" t="s">
        <v>31</v>
      </c>
      <c r="J369" s="3">
        <v>0</v>
      </c>
      <c r="K369" s="3" t="s">
        <v>37</v>
      </c>
      <c r="L369" s="3">
        <v>23</v>
      </c>
      <c r="M369" s="3">
        <v>10</v>
      </c>
      <c r="N369" s="12" t="s">
        <v>47</v>
      </c>
      <c r="O369" s="3">
        <v>0</v>
      </c>
      <c r="P369" s="3">
        <v>5</v>
      </c>
      <c r="Q369" s="3">
        <v>10</v>
      </c>
      <c r="R369" s="3">
        <v>5</v>
      </c>
      <c r="S369" s="3">
        <v>10</v>
      </c>
      <c r="T369" s="3">
        <v>5</v>
      </c>
      <c r="U369" s="5"/>
      <c r="V369" s="4" t="s">
        <v>39</v>
      </c>
      <c r="W369" s="4" t="s">
        <v>45</v>
      </c>
    </row>
    <row r="370" spans="1:23" ht="15.75" customHeight="1" x14ac:dyDescent="0.25">
      <c r="A370" s="10">
        <v>369</v>
      </c>
      <c r="B370" s="2">
        <v>43538.631534652777</v>
      </c>
      <c r="C370" s="3" t="s">
        <v>26</v>
      </c>
      <c r="D370" s="3" t="s">
        <v>24</v>
      </c>
      <c r="E370" s="3" t="s">
        <v>26</v>
      </c>
      <c r="F370" s="3" t="s">
        <v>25</v>
      </c>
      <c r="G370" s="3" t="s">
        <v>24</v>
      </c>
      <c r="H370" s="3" t="s">
        <v>24</v>
      </c>
      <c r="I370" s="7" t="s">
        <v>31</v>
      </c>
      <c r="J370" s="3">
        <v>0</v>
      </c>
      <c r="K370" s="3" t="s">
        <v>37</v>
      </c>
      <c r="L370" s="3">
        <v>10</v>
      </c>
      <c r="M370" s="3">
        <v>5</v>
      </c>
      <c r="N370" s="12" t="s">
        <v>48</v>
      </c>
      <c r="O370" s="3">
        <v>0</v>
      </c>
      <c r="P370" s="3">
        <v>5</v>
      </c>
      <c r="Q370" s="3">
        <v>10</v>
      </c>
      <c r="R370" s="3">
        <v>5</v>
      </c>
      <c r="S370" s="3">
        <v>10</v>
      </c>
      <c r="T370" s="3">
        <v>5</v>
      </c>
      <c r="U370" s="5"/>
      <c r="V370" s="4" t="s">
        <v>39</v>
      </c>
      <c r="W370" s="4" t="s">
        <v>45</v>
      </c>
    </row>
    <row r="371" spans="1:23" ht="15.75" customHeight="1" x14ac:dyDescent="0.25">
      <c r="A371" s="10">
        <v>370</v>
      </c>
      <c r="B371" s="2">
        <v>43538.635334814811</v>
      </c>
      <c r="C371" s="3" t="s">
        <v>26</v>
      </c>
      <c r="D371" s="3" t="s">
        <v>24</v>
      </c>
      <c r="E371" s="3" t="s">
        <v>26</v>
      </c>
      <c r="F371" s="3" t="s">
        <v>26</v>
      </c>
      <c r="G371" s="3" t="s">
        <v>24</v>
      </c>
      <c r="H371" s="3" t="s">
        <v>24</v>
      </c>
      <c r="I371" s="7" t="s">
        <v>32</v>
      </c>
      <c r="J371" s="3">
        <v>1</v>
      </c>
      <c r="K371" s="3" t="s">
        <v>36</v>
      </c>
      <c r="L371" s="3">
        <v>22</v>
      </c>
      <c r="M371" s="3">
        <v>5</v>
      </c>
      <c r="N371" s="12" t="s">
        <v>47</v>
      </c>
      <c r="O371" s="3">
        <v>0</v>
      </c>
      <c r="P371" s="3">
        <v>0</v>
      </c>
      <c r="Q371" s="3">
        <v>0</v>
      </c>
      <c r="R371" s="3">
        <v>5</v>
      </c>
      <c r="S371" s="3">
        <v>0</v>
      </c>
      <c r="T371" s="3">
        <v>5</v>
      </c>
      <c r="U371" s="5"/>
      <c r="V371" s="4" t="s">
        <v>41</v>
      </c>
      <c r="W371" s="4" t="s">
        <v>45</v>
      </c>
    </row>
    <row r="372" spans="1:23" ht="15.75" customHeight="1" x14ac:dyDescent="0.25">
      <c r="A372" s="10">
        <v>371</v>
      </c>
      <c r="B372" s="2">
        <v>43538.63918356481</v>
      </c>
      <c r="C372" s="3" t="s">
        <v>25</v>
      </c>
      <c r="D372" s="3" t="s">
        <v>23</v>
      </c>
      <c r="E372" s="3" t="s">
        <v>24</v>
      </c>
      <c r="F372" s="3" t="s">
        <v>26</v>
      </c>
      <c r="G372" s="3" t="s">
        <v>25</v>
      </c>
      <c r="H372" s="3" t="s">
        <v>24</v>
      </c>
      <c r="I372" s="7" t="s">
        <v>31</v>
      </c>
      <c r="J372" s="3">
        <v>0</v>
      </c>
      <c r="K372" s="3" t="s">
        <v>37</v>
      </c>
      <c r="L372" s="3">
        <v>7</v>
      </c>
      <c r="M372" s="3">
        <v>8</v>
      </c>
      <c r="N372" s="12" t="s">
        <v>47</v>
      </c>
      <c r="O372" s="3">
        <v>0</v>
      </c>
      <c r="P372" s="3">
        <v>0</v>
      </c>
      <c r="Q372" s="3">
        <v>10</v>
      </c>
      <c r="R372" s="3">
        <v>5</v>
      </c>
      <c r="S372" s="3">
        <v>10</v>
      </c>
      <c r="T372" s="3">
        <v>5</v>
      </c>
      <c r="U372" s="5"/>
      <c r="V372" s="4" t="s">
        <v>39</v>
      </c>
      <c r="W372" s="4" t="s">
        <v>45</v>
      </c>
    </row>
    <row r="373" spans="1:23" ht="15.75" customHeight="1" x14ac:dyDescent="0.25">
      <c r="A373" s="10">
        <v>372</v>
      </c>
      <c r="B373" s="2">
        <v>43538.645672662038</v>
      </c>
      <c r="C373" s="3" t="s">
        <v>26</v>
      </c>
      <c r="D373" s="3" t="s">
        <v>25</v>
      </c>
      <c r="E373" s="3" t="s">
        <v>25</v>
      </c>
      <c r="F373" s="3" t="s">
        <v>25</v>
      </c>
      <c r="G373" s="3" t="s">
        <v>25</v>
      </c>
      <c r="H373" s="3" t="s">
        <v>25</v>
      </c>
      <c r="I373" s="7" t="s">
        <v>32</v>
      </c>
      <c r="J373" s="3">
        <v>0</v>
      </c>
      <c r="K373" s="3" t="s">
        <v>36</v>
      </c>
      <c r="L373" s="3">
        <v>27</v>
      </c>
      <c r="M373" s="6">
        <v>7</v>
      </c>
      <c r="N373" s="12" t="s">
        <v>50</v>
      </c>
      <c r="O373" s="3">
        <v>0</v>
      </c>
      <c r="P373" s="3">
        <v>0</v>
      </c>
      <c r="Q373" s="3">
        <v>0</v>
      </c>
      <c r="R373" s="3">
        <v>5</v>
      </c>
      <c r="S373" s="3">
        <v>0</v>
      </c>
      <c r="T373" s="3">
        <v>5</v>
      </c>
      <c r="U373" s="5"/>
      <c r="V373" s="4" t="s">
        <v>41</v>
      </c>
      <c r="W373" s="4" t="s">
        <v>44</v>
      </c>
    </row>
    <row r="374" spans="1:23" ht="15.75" customHeight="1" x14ac:dyDescent="0.25">
      <c r="A374" s="10">
        <v>373</v>
      </c>
      <c r="B374" s="2">
        <v>43538.666818865742</v>
      </c>
      <c r="C374" s="3" t="s">
        <v>26</v>
      </c>
      <c r="D374" s="3" t="s">
        <v>25</v>
      </c>
      <c r="E374" s="3" t="s">
        <v>26</v>
      </c>
      <c r="F374" s="3" t="s">
        <v>25</v>
      </c>
      <c r="G374" s="3" t="s">
        <v>25</v>
      </c>
      <c r="H374" s="3" t="s">
        <v>24</v>
      </c>
      <c r="I374" s="7" t="s">
        <v>29</v>
      </c>
      <c r="J374" s="3">
        <v>1</v>
      </c>
      <c r="K374" s="3" t="s">
        <v>35</v>
      </c>
      <c r="L374" s="3">
        <v>5</v>
      </c>
      <c r="M374" s="3">
        <v>6</v>
      </c>
      <c r="N374" s="12" t="s">
        <v>47</v>
      </c>
      <c r="O374" s="3">
        <v>0</v>
      </c>
      <c r="P374" s="3">
        <v>0</v>
      </c>
      <c r="Q374" s="3">
        <v>0</v>
      </c>
      <c r="R374" s="3">
        <v>5</v>
      </c>
      <c r="S374" s="3">
        <v>0</v>
      </c>
      <c r="T374" s="3">
        <v>5</v>
      </c>
      <c r="U374" s="5"/>
      <c r="V374" s="4" t="s">
        <v>40</v>
      </c>
      <c r="W374" s="4" t="s">
        <v>45</v>
      </c>
    </row>
    <row r="375" spans="1:23" ht="15.75" customHeight="1" x14ac:dyDescent="0.25">
      <c r="A375" s="10">
        <v>374</v>
      </c>
      <c r="B375" s="2">
        <v>43538.668820370367</v>
      </c>
      <c r="C375" s="3" t="s">
        <v>25</v>
      </c>
      <c r="D375" s="3" t="s">
        <v>23</v>
      </c>
      <c r="E375" s="3" t="s">
        <v>26</v>
      </c>
      <c r="F375" s="3" t="s">
        <v>26</v>
      </c>
      <c r="G375" s="3" t="s">
        <v>25</v>
      </c>
      <c r="H375" s="3" t="s">
        <v>24</v>
      </c>
      <c r="I375" s="7" t="s">
        <v>32</v>
      </c>
      <c r="J375" s="3">
        <v>1</v>
      </c>
      <c r="K375" s="3" t="s">
        <v>37</v>
      </c>
      <c r="L375" s="7">
        <v>15</v>
      </c>
      <c r="M375" s="3">
        <v>10</v>
      </c>
      <c r="N375" s="12" t="s">
        <v>47</v>
      </c>
      <c r="O375" s="3">
        <v>0</v>
      </c>
      <c r="P375" s="3">
        <v>0</v>
      </c>
      <c r="Q375" s="3">
        <v>10</v>
      </c>
      <c r="R375" s="3">
        <v>5</v>
      </c>
      <c r="S375" s="3">
        <v>10</v>
      </c>
      <c r="T375" s="3">
        <v>5</v>
      </c>
      <c r="U375" s="5"/>
      <c r="V375" s="4" t="s">
        <v>39</v>
      </c>
      <c r="W375" s="4" t="s">
        <v>45</v>
      </c>
    </row>
    <row r="376" spans="1:23" ht="15.75" customHeight="1" x14ac:dyDescent="0.25">
      <c r="A376" s="10">
        <v>375</v>
      </c>
      <c r="B376" s="2">
        <v>43538.671286990742</v>
      </c>
      <c r="C376" s="3" t="s">
        <v>26</v>
      </c>
      <c r="D376" s="3" t="s">
        <v>24</v>
      </c>
      <c r="E376" s="3" t="s">
        <v>26</v>
      </c>
      <c r="F376" s="3" t="s">
        <v>26</v>
      </c>
      <c r="G376" s="3" t="s">
        <v>24</v>
      </c>
      <c r="H376" s="3" t="s">
        <v>24</v>
      </c>
      <c r="I376" s="7" t="s">
        <v>29</v>
      </c>
      <c r="J376" s="3">
        <v>1</v>
      </c>
      <c r="K376" s="3" t="s">
        <v>37</v>
      </c>
      <c r="L376" s="3">
        <v>45</v>
      </c>
      <c r="M376" s="3">
        <v>7</v>
      </c>
      <c r="N376" s="12" t="s">
        <v>46</v>
      </c>
      <c r="O376" s="3">
        <v>0</v>
      </c>
      <c r="P376" s="3">
        <v>0</v>
      </c>
      <c r="Q376" s="3">
        <v>0</v>
      </c>
      <c r="R376" s="3">
        <v>5</v>
      </c>
      <c r="S376" s="3">
        <v>0</v>
      </c>
      <c r="T376" s="3">
        <v>5</v>
      </c>
      <c r="U376" s="5"/>
      <c r="V376" s="4" t="s">
        <v>40</v>
      </c>
      <c r="W376" s="4" t="s">
        <v>45</v>
      </c>
    </row>
    <row r="377" spans="1:23" ht="15.75" customHeight="1" x14ac:dyDescent="0.25">
      <c r="A377" s="10">
        <v>376</v>
      </c>
      <c r="B377" s="2">
        <v>43538.673775000003</v>
      </c>
      <c r="C377" s="3" t="s">
        <v>25</v>
      </c>
      <c r="D377" s="3" t="s">
        <v>24</v>
      </c>
      <c r="E377" s="3" t="s">
        <v>25</v>
      </c>
      <c r="F377" s="3" t="s">
        <v>26</v>
      </c>
      <c r="G377" s="3" t="s">
        <v>26</v>
      </c>
      <c r="H377" s="3" t="s">
        <v>25</v>
      </c>
      <c r="I377" s="7" t="s">
        <v>29</v>
      </c>
      <c r="J377" s="3">
        <v>0</v>
      </c>
      <c r="K377" s="3" t="s">
        <v>37</v>
      </c>
      <c r="L377" s="3">
        <v>25</v>
      </c>
      <c r="M377" s="3">
        <v>5</v>
      </c>
      <c r="N377" s="12" t="s">
        <v>48</v>
      </c>
      <c r="O377" s="3">
        <v>10</v>
      </c>
      <c r="P377" s="3">
        <v>5</v>
      </c>
      <c r="Q377" s="3">
        <v>10</v>
      </c>
      <c r="R377" s="3">
        <v>5</v>
      </c>
      <c r="S377" s="3">
        <v>10</v>
      </c>
      <c r="T377" s="3">
        <v>5</v>
      </c>
      <c r="U377" s="5"/>
      <c r="V377" s="4" t="s">
        <v>40</v>
      </c>
      <c r="W377" s="4" t="s">
        <v>44</v>
      </c>
    </row>
    <row r="378" spans="1:23" ht="15.75" customHeight="1" x14ac:dyDescent="0.25">
      <c r="A378" s="10">
        <v>377</v>
      </c>
      <c r="B378" s="2">
        <v>43538.678052754629</v>
      </c>
      <c r="C378" s="3" t="s">
        <v>25</v>
      </c>
      <c r="D378" s="3" t="s">
        <v>26</v>
      </c>
      <c r="E378" s="3" t="s">
        <v>24</v>
      </c>
      <c r="F378" s="3" t="s">
        <v>26</v>
      </c>
      <c r="G378" s="3" t="s">
        <v>25</v>
      </c>
      <c r="H378" s="3" t="s">
        <v>24</v>
      </c>
      <c r="I378" s="7" t="s">
        <v>31</v>
      </c>
      <c r="J378" s="3">
        <v>0</v>
      </c>
      <c r="K378" s="3" t="s">
        <v>36</v>
      </c>
      <c r="L378" s="3">
        <v>8</v>
      </c>
      <c r="M378" s="3">
        <v>4</v>
      </c>
      <c r="N378" s="12" t="s">
        <v>47</v>
      </c>
      <c r="O378" s="3">
        <v>10</v>
      </c>
      <c r="P378" s="3">
        <v>5</v>
      </c>
      <c r="Q378" s="3">
        <v>10</v>
      </c>
      <c r="R378" s="3">
        <v>5</v>
      </c>
      <c r="S378" s="3">
        <v>10</v>
      </c>
      <c r="T378" s="3">
        <v>5</v>
      </c>
      <c r="U378" s="5"/>
      <c r="V378" s="4" t="s">
        <v>39</v>
      </c>
      <c r="W378" s="4" t="s">
        <v>45</v>
      </c>
    </row>
  </sheetData>
  <autoFilter ref="A1:W1" xr:uid="{E1CE4759-03C1-431B-84EA-60FB241FFA3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1_SP_results_stat_correlations</vt:lpstr>
      <vt:lpstr>2_general_summary</vt:lpstr>
      <vt:lpstr>3_SP_vs_pastcrowding_experience</vt:lpstr>
      <vt:lpstr>raw_results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</dc:creator>
  <cp:lastModifiedBy>Arek</cp:lastModifiedBy>
  <dcterms:created xsi:type="dcterms:W3CDTF">2019-07-15T16:35:08Z</dcterms:created>
  <dcterms:modified xsi:type="dcterms:W3CDTF">2019-07-31T14:51:05Z</dcterms:modified>
</cp:coreProperties>
</file>