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projects\jieling_client\JL_Client\data_execl\base_data\"/>
    </mc:Choice>
  </mc:AlternateContent>
  <xr:revisionPtr revIDLastSave="0" documentId="13_ncr:1_{3D7298D2-FB4D-430B-8958-A056A723EFC6}" xr6:coauthVersionLast="45" xr6:coauthVersionMax="45" xr10:uidLastSave="{00000000-0000-0000-0000-000000000000}"/>
  <bookViews>
    <workbookView xWindow="-120" yWindow="-120" windowWidth="29040" windowHeight="15225" xr2:uid="{00000000-000D-0000-FFFF-FFFF00000000}"/>
  </bookViews>
  <sheets>
    <sheet name="ArenaSetting" sheetId="1" r:id="rId1"/>
    <sheet name="Sheet1" sheetId="2" r:id="rId2"/>
  </sheets>
  <externalReferences>
    <externalReference r:id="rId3"/>
  </externalReferences>
  <definedNames>
    <definedName name="_xlnm._FilterDatabase" localSheetId="1" hidden="1">Sheet1!$D$4:$D$8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2" l="1"/>
  <c r="J5" i="2"/>
  <c r="L5" i="2"/>
  <c r="J7" i="2"/>
  <c r="J4" i="2"/>
  <c r="J6" i="2"/>
</calcChain>
</file>

<file path=xl/sharedStrings.xml><?xml version="1.0" encoding="utf-8"?>
<sst xmlns="http://schemas.openxmlformats.org/spreadsheetml/2006/main" count="56" uniqueCount="44">
  <si>
    <t>Id</t>
  </si>
  <si>
    <r>
      <rPr>
        <sz val="9"/>
        <color theme="1"/>
        <rFont val="微软雅黑"/>
        <family val="2"/>
        <charset val="134"/>
      </rPr>
      <t>Arean</t>
    </r>
    <r>
      <rPr>
        <sz val="9"/>
        <color theme="1"/>
        <rFont val="微软雅黑"/>
        <family val="2"/>
        <charset val="134"/>
      </rPr>
      <t>Name</t>
    </r>
  </si>
  <si>
    <r>
      <rPr>
        <sz val="9"/>
        <color theme="1"/>
        <rFont val="微软雅黑"/>
        <family val="2"/>
        <charset val="134"/>
      </rPr>
      <t>C</t>
    </r>
    <r>
      <rPr>
        <sz val="9"/>
        <color theme="1"/>
        <rFont val="微软雅黑"/>
        <family val="2"/>
        <charset val="134"/>
      </rPr>
      <t>oldTime</t>
    </r>
  </si>
  <si>
    <r>
      <rPr>
        <sz val="9"/>
        <color theme="1"/>
        <rFont val="微软雅黑"/>
        <family val="2"/>
        <charset val="134"/>
      </rPr>
      <t>I</t>
    </r>
    <r>
      <rPr>
        <sz val="9"/>
        <color theme="1"/>
        <rFont val="微软雅黑"/>
        <family val="2"/>
        <charset val="134"/>
      </rPr>
      <t>nterval</t>
    </r>
  </si>
  <si>
    <t>K</t>
  </si>
  <si>
    <r>
      <rPr>
        <sz val="9"/>
        <color theme="1"/>
        <rFont val="微软雅黑"/>
        <family val="2"/>
        <charset val="134"/>
      </rPr>
      <t>S</t>
    </r>
    <r>
      <rPr>
        <sz val="9"/>
        <color theme="1"/>
        <rFont val="微软雅黑"/>
        <family val="2"/>
        <charset val="134"/>
      </rPr>
      <t>core</t>
    </r>
  </si>
  <si>
    <r>
      <rPr>
        <sz val="9"/>
        <color theme="1"/>
        <rFont val="微软雅黑"/>
        <family val="2"/>
        <charset val="134"/>
      </rPr>
      <t>B</t>
    </r>
    <r>
      <rPr>
        <sz val="9"/>
        <color theme="1"/>
        <rFont val="微软雅黑"/>
        <family val="2"/>
        <charset val="134"/>
      </rPr>
      <t>attleFree</t>
    </r>
  </si>
  <si>
    <t>Cost</t>
  </si>
  <si>
    <t>Item</t>
  </si>
  <si>
    <t>Price</t>
  </si>
  <si>
    <t>MaxPrice</t>
  </si>
  <si>
    <t>PveNum</t>
  </si>
  <si>
    <r>
      <rPr>
        <sz val="9"/>
        <color theme="1"/>
        <rFont val="微软雅黑"/>
        <family val="2"/>
        <charset val="134"/>
      </rPr>
      <t>Most</t>
    </r>
    <r>
      <rPr>
        <sz val="9"/>
        <color theme="1"/>
        <rFont val="微软雅黑"/>
        <family val="2"/>
        <charset val="134"/>
      </rPr>
      <t>Time</t>
    </r>
  </si>
  <si>
    <r>
      <rPr>
        <sz val="9"/>
        <color theme="1"/>
        <rFont val="微软雅黑"/>
        <family val="2"/>
        <charset val="134"/>
      </rPr>
      <t>i</t>
    </r>
    <r>
      <rPr>
        <sz val="9"/>
        <color theme="1"/>
        <rFont val="微软雅黑"/>
        <family val="2"/>
        <charset val="134"/>
      </rPr>
      <t>nt</t>
    </r>
  </si>
  <si>
    <t>string</t>
  </si>
  <si>
    <t>mut,int#int,2</t>
  </si>
  <si>
    <r>
      <rPr>
        <sz val="9"/>
        <color theme="1"/>
        <rFont val="微软雅黑"/>
        <family val="2"/>
        <charset val="134"/>
      </rPr>
      <t>m</t>
    </r>
    <r>
      <rPr>
        <sz val="9"/>
        <color theme="1"/>
        <rFont val="微软雅黑"/>
        <family val="2"/>
        <charset val="134"/>
      </rPr>
      <t>ut,int#int,1</t>
    </r>
  </si>
  <si>
    <t>索引</t>
  </si>
  <si>
    <t>竞技场名称</t>
  </si>
  <si>
    <t>刷新冷却时间</t>
  </si>
  <si>
    <t>刷新区间
自上而下
区间是百分比</t>
  </si>
  <si>
    <t>算分修正值
K:32</t>
  </si>
  <si>
    <t>默认积分</t>
  </si>
  <si>
    <t>关联vip权限id</t>
  </si>
  <si>
    <t>竞技场单次挑战消耗道具</t>
  </si>
  <si>
    <t>购买挑战券消耗货币</t>
  </si>
  <si>
    <t>单次购买挑战券价格公式</t>
  </si>
  <si>
    <t>最高单次购买价格</t>
  </si>
  <si>
    <t>前几场必匹配机器人匹配场次</t>
  </si>
  <si>
    <t>默认值</t>
  </si>
  <si>
    <t xml:space="preserve"> </t>
  </si>
  <si>
    <r>
      <rPr>
        <sz val="9"/>
        <color theme="1"/>
        <rFont val="微软雅黑"/>
        <family val="2"/>
        <charset val="134"/>
      </rPr>
      <t>n</t>
    </r>
    <r>
      <rPr>
        <sz val="9"/>
        <color theme="1"/>
        <rFont val="微软雅黑"/>
        <family val="2"/>
        <charset val="134"/>
      </rPr>
      <t>ull</t>
    </r>
  </si>
  <si>
    <t>正确性校对</t>
  </si>
  <si>
    <t>校对值</t>
  </si>
  <si>
    <t>千战逐胜台</t>
  </si>
  <si>
    <t>11001#12000|10001#11000|9001#10000|7001#9000|5000#7000</t>
  </si>
  <si>
    <r>
      <rPr>
        <sz val="9"/>
        <color theme="1"/>
        <rFont val="微软雅黑"/>
        <family val="2"/>
        <charset val="134"/>
      </rPr>
      <t>2</t>
    </r>
    <r>
      <rPr>
        <sz val="9"/>
        <color theme="1"/>
        <rFont val="微软雅黑"/>
        <family val="2"/>
        <charset val="134"/>
      </rPr>
      <t>3#1</t>
    </r>
  </si>
  <si>
    <t>0#0#50#50</t>
  </si>
  <si>
    <t>单场战斗最长时间（超过判负），单位回合</t>
    <phoneticPr fontId="2" type="noConversion"/>
  </si>
  <si>
    <t>int</t>
    <phoneticPr fontId="2" type="noConversion"/>
  </si>
  <si>
    <t>BattleWinReward</t>
    <phoneticPr fontId="2" type="noConversion"/>
  </si>
  <si>
    <t>BattleLoseReward</t>
    <phoneticPr fontId="2" type="noConversion"/>
  </si>
  <si>
    <t>战斗结算胜利掉落组</t>
    <phoneticPr fontId="2" type="noConversion"/>
  </si>
  <si>
    <t>战斗结算失败掉落组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</si>
</sst>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j035\Desktop\Analysis\HUOTIANFUNC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UOTIANFUNCS"/>
    </sheetNames>
    <definedNames>
      <definedName name="SUMSTRING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G1" workbookViewId="0">
      <selection activeCell="O18" sqref="O18"/>
    </sheetView>
  </sheetViews>
  <sheetFormatPr defaultColWidth="9" defaultRowHeight="14.25" x14ac:dyDescent="0.2"/>
  <cols>
    <col min="1" max="2" width="9" style="2"/>
    <col min="3" max="3" width="17.25" style="2" customWidth="1"/>
    <col min="4" max="4" width="20" style="2" customWidth="1"/>
    <col min="5" max="5" width="56.75" style="2" customWidth="1"/>
    <col min="6" max="6" width="9.75" style="2" customWidth="1"/>
    <col min="7" max="7" width="9" style="2"/>
    <col min="8" max="9" width="13.875" style="2" customWidth="1"/>
    <col min="10" max="10" width="15.5" style="2" customWidth="1"/>
    <col min="11" max="11" width="28.625" style="2" customWidth="1"/>
    <col min="12" max="12" width="23.75" style="2" customWidth="1"/>
    <col min="13" max="13" width="35.5" style="2" customWidth="1"/>
    <col min="14" max="14" width="19.25" style="2" customWidth="1"/>
    <col min="15" max="16" width="15.5" style="2" bestFit="1" customWidth="1"/>
    <col min="17" max="16384" width="9" style="2"/>
  </cols>
  <sheetData>
    <row r="1" spans="1:1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40</v>
      </c>
      <c r="P1" s="2" t="s">
        <v>41</v>
      </c>
    </row>
    <row r="2" spans="1:16" x14ac:dyDescent="0.2">
      <c r="B2" s="2" t="s">
        <v>13</v>
      </c>
      <c r="C2" s="2" t="s">
        <v>14</v>
      </c>
      <c r="D2" s="2" t="s">
        <v>13</v>
      </c>
      <c r="E2" s="2" t="s">
        <v>15</v>
      </c>
      <c r="F2" s="2" t="s">
        <v>13</v>
      </c>
      <c r="G2" s="2" t="s">
        <v>13</v>
      </c>
      <c r="H2" s="2" t="s">
        <v>13</v>
      </c>
      <c r="I2" s="2" t="s">
        <v>16</v>
      </c>
      <c r="J2" s="2" t="s">
        <v>13</v>
      </c>
      <c r="K2" s="2" t="s">
        <v>16</v>
      </c>
      <c r="L2" s="2" t="s">
        <v>13</v>
      </c>
      <c r="M2" s="2" t="s">
        <v>13</v>
      </c>
      <c r="N2" s="2" t="s">
        <v>13</v>
      </c>
      <c r="O2" s="2" t="s">
        <v>39</v>
      </c>
      <c r="P2" s="2" t="s">
        <v>39</v>
      </c>
    </row>
    <row r="3" spans="1:16" x14ac:dyDescent="0.2">
      <c r="B3" s="2">
        <v>2</v>
      </c>
      <c r="C3" s="2">
        <v>3</v>
      </c>
      <c r="D3" s="2">
        <v>2</v>
      </c>
      <c r="E3" s="2">
        <v>4</v>
      </c>
      <c r="F3" s="2">
        <v>4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4</v>
      </c>
      <c r="N3" s="2">
        <v>2</v>
      </c>
      <c r="O3" s="2">
        <v>2</v>
      </c>
      <c r="P3" s="2">
        <v>2</v>
      </c>
    </row>
    <row r="4" spans="1:16" ht="42.75" x14ac:dyDescent="0.2">
      <c r="B4" s="2" t="s">
        <v>17</v>
      </c>
      <c r="C4" s="2" t="s">
        <v>18</v>
      </c>
      <c r="D4" s="2" t="s">
        <v>19</v>
      </c>
      <c r="E4" s="3" t="s">
        <v>20</v>
      </c>
      <c r="F4" s="3" t="s">
        <v>21</v>
      </c>
      <c r="G4" s="2" t="s">
        <v>22</v>
      </c>
      <c r="H4" s="2" t="s">
        <v>23</v>
      </c>
      <c r="I4" s="3" t="s">
        <v>24</v>
      </c>
      <c r="J4" s="2" t="s">
        <v>25</v>
      </c>
      <c r="K4" s="2" t="s">
        <v>26</v>
      </c>
      <c r="L4" s="2" t="s">
        <v>27</v>
      </c>
      <c r="M4" s="2" t="s">
        <v>28</v>
      </c>
      <c r="N4" s="4" t="s">
        <v>38</v>
      </c>
      <c r="O4" s="2" t="s">
        <v>42</v>
      </c>
      <c r="P4" s="2" t="s">
        <v>43</v>
      </c>
    </row>
    <row r="5" spans="1:16" x14ac:dyDescent="0.2">
      <c r="A5" s="2" t="s">
        <v>29</v>
      </c>
      <c r="C5" s="2" t="s">
        <v>30</v>
      </c>
      <c r="D5" s="2">
        <v>0</v>
      </c>
      <c r="E5" s="2" t="s">
        <v>31</v>
      </c>
      <c r="F5" s="2">
        <v>0</v>
      </c>
      <c r="G5" s="2">
        <v>0</v>
      </c>
      <c r="H5" s="2">
        <v>0</v>
      </c>
      <c r="I5" s="2" t="s">
        <v>31</v>
      </c>
      <c r="J5" s="2">
        <v>0</v>
      </c>
      <c r="K5" s="2" t="s">
        <v>31</v>
      </c>
      <c r="L5" s="2">
        <v>0</v>
      </c>
      <c r="M5" s="2">
        <v>0</v>
      </c>
      <c r="N5" s="2">
        <v>0</v>
      </c>
    </row>
    <row r="6" spans="1:16" x14ac:dyDescent="0.2">
      <c r="A6" s="2" t="s">
        <v>32</v>
      </c>
    </row>
    <row r="7" spans="1:16" x14ac:dyDescent="0.2">
      <c r="A7" s="2" t="s">
        <v>33</v>
      </c>
    </row>
    <row r="8" spans="1:16" x14ac:dyDescent="0.2">
      <c r="B8" s="2">
        <v>1</v>
      </c>
      <c r="C8" s="2" t="s">
        <v>34</v>
      </c>
      <c r="D8" s="2">
        <v>3</v>
      </c>
      <c r="E8" s="2" t="s">
        <v>35</v>
      </c>
      <c r="F8" s="2">
        <v>32</v>
      </c>
      <c r="G8" s="2">
        <v>1000</v>
      </c>
      <c r="H8" s="2">
        <v>16</v>
      </c>
      <c r="I8" s="2" t="s">
        <v>36</v>
      </c>
      <c r="J8" s="2">
        <v>14</v>
      </c>
      <c r="K8" s="2" t="s">
        <v>37</v>
      </c>
      <c r="L8" s="2">
        <v>300</v>
      </c>
      <c r="M8" s="2">
        <v>2</v>
      </c>
      <c r="N8" s="2">
        <v>20</v>
      </c>
      <c r="O8" s="2">
        <v>8000</v>
      </c>
      <c r="P8" s="2">
        <v>8001</v>
      </c>
    </row>
  </sheetData>
  <phoneticPr fontId="2" type="noConversion"/>
  <conditionalFormatting sqref="A1:XFD1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L8"/>
  <sheetViews>
    <sheetView workbookViewId="0">
      <selection activeCell="L5" sqref="L5"/>
    </sheetView>
  </sheetViews>
  <sheetFormatPr defaultColWidth="9" defaultRowHeight="14.25" x14ac:dyDescent="0.2"/>
  <sheetData>
    <row r="4" spans="4:12" x14ac:dyDescent="0.2">
      <c r="D4" s="1">
        <v>111</v>
      </c>
      <c r="E4" s="1">
        <v>120</v>
      </c>
      <c r="G4">
        <v>11001</v>
      </c>
      <c r="H4">
        <v>12000</v>
      </c>
      <c r="J4" t="e">
        <f ca="1">[1]!SUMSTRING(G4:H4,"#")</f>
        <v>#NAME?</v>
      </c>
    </row>
    <row r="5" spans="4:12" x14ac:dyDescent="0.2">
      <c r="D5" s="1">
        <v>101</v>
      </c>
      <c r="E5" s="1">
        <v>110</v>
      </c>
      <c r="G5">
        <v>10001</v>
      </c>
      <c r="H5">
        <v>11000</v>
      </c>
      <c r="J5" t="e">
        <f ca="1">[1]!SUMSTRING(G5:H5,"#")</f>
        <v>#NAME?</v>
      </c>
      <c r="L5" t="e">
        <f ca="1">[1]!SUMSTRING(J4:J8,"|")</f>
        <v>#NAME?</v>
      </c>
    </row>
    <row r="6" spans="4:12" x14ac:dyDescent="0.2">
      <c r="D6" s="1">
        <v>81</v>
      </c>
      <c r="E6" s="1">
        <v>100</v>
      </c>
      <c r="G6">
        <v>8001</v>
      </c>
      <c r="H6">
        <v>10000</v>
      </c>
      <c r="J6" t="e">
        <f ca="1">[1]!SUMSTRING(G6:H6,"#")</f>
        <v>#NAME?</v>
      </c>
    </row>
    <row r="7" spans="4:12" x14ac:dyDescent="0.2">
      <c r="D7" s="1">
        <v>60</v>
      </c>
      <c r="E7" s="1">
        <v>80</v>
      </c>
      <c r="G7">
        <v>6000</v>
      </c>
      <c r="H7">
        <v>8000</v>
      </c>
      <c r="J7" t="e">
        <f ca="1">[1]!SUMSTRING(G7:H7,"#")</f>
        <v>#NAME?</v>
      </c>
    </row>
    <row r="8" spans="4:12" x14ac:dyDescent="0.2">
      <c r="D8" s="1">
        <v>45</v>
      </c>
      <c r="E8" s="1">
        <v>59</v>
      </c>
      <c r="G8">
        <v>4500</v>
      </c>
      <c r="H8">
        <v>5999</v>
      </c>
      <c r="J8" t="e">
        <f ca="1">[1]!SUMSTRING(G8:H8,"#")</f>
        <v>#NAME?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ArenaSetting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shihongyi</cp:lastModifiedBy>
  <dcterms:created xsi:type="dcterms:W3CDTF">2015-06-05T18:19:00Z</dcterms:created>
  <dcterms:modified xsi:type="dcterms:W3CDTF">2020-07-20T09:15:23Z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