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JIelingProject\int\project_0.96\data_execl\base_data\"/>
    </mc:Choice>
  </mc:AlternateContent>
  <xr:revisionPtr revIDLastSave="0" documentId="13_ncr:1_{DD8B8E7A-A687-41DE-8A74-3344A066CB9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EquipPropertyPool" sheetId="1" r:id="rId1"/>
    <sheet name="Sheet1" sheetId="2" r:id="rId2"/>
    <sheet name="Sheet2" sheetId="3" r:id="rId3"/>
  </sheets>
  <externalReferences>
    <externalReference r:id="rId4"/>
  </externalReferences>
  <definedNames>
    <definedName name="_xlnm._FilterDatabase" localSheetId="0" hidden="1">EquipPropertyPool!$C$1:$C$7</definedName>
    <definedName name="_xlnm._FilterDatabase" localSheetId="1" hidden="1">Sheet1!$B$1:$K$77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3" l="1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K77" i="2"/>
  <c r="J77" i="2"/>
  <c r="I77" i="2"/>
  <c r="A77" i="2"/>
  <c r="K76" i="2"/>
  <c r="J76" i="2"/>
  <c r="I76" i="2"/>
  <c r="A76" i="2"/>
  <c r="K75" i="2"/>
  <c r="J75" i="2"/>
  <c r="I75" i="2"/>
  <c r="A75" i="2"/>
  <c r="K74" i="2"/>
  <c r="J74" i="2"/>
  <c r="I74" i="2"/>
  <c r="A74" i="2"/>
  <c r="K73" i="2"/>
  <c r="J73" i="2"/>
  <c r="I73" i="2"/>
  <c r="A73" i="2"/>
  <c r="K72" i="2"/>
  <c r="J72" i="2"/>
  <c r="I72" i="2"/>
  <c r="A72" i="2"/>
  <c r="K71" i="2"/>
  <c r="J71" i="2"/>
  <c r="I71" i="2"/>
  <c r="A71" i="2"/>
  <c r="I70" i="2"/>
  <c r="H70" i="2"/>
  <c r="K70" i="2" s="1"/>
  <c r="A70" i="2"/>
  <c r="I69" i="2"/>
  <c r="A69" i="2"/>
  <c r="K68" i="2"/>
  <c r="J68" i="2"/>
  <c r="I68" i="2"/>
  <c r="A68" i="2"/>
  <c r="K67" i="2"/>
  <c r="J67" i="2"/>
  <c r="I67" i="2"/>
  <c r="A67" i="2"/>
  <c r="K66" i="2"/>
  <c r="J66" i="2"/>
  <c r="I66" i="2"/>
  <c r="A66" i="2"/>
  <c r="K65" i="2"/>
  <c r="J65" i="2"/>
  <c r="I65" i="2"/>
  <c r="A65" i="2"/>
  <c r="K64" i="2"/>
  <c r="J64" i="2"/>
  <c r="I64" i="2"/>
  <c r="A64" i="2"/>
  <c r="K63" i="2"/>
  <c r="J63" i="2"/>
  <c r="I63" i="2"/>
  <c r="A63" i="2"/>
  <c r="K62" i="2"/>
  <c r="J62" i="2"/>
  <c r="I62" i="2"/>
  <c r="A62" i="2"/>
  <c r="K61" i="2"/>
  <c r="J61" i="2"/>
  <c r="I61" i="2"/>
  <c r="A61" i="2"/>
  <c r="K60" i="2"/>
  <c r="J60" i="2"/>
  <c r="I60" i="2"/>
  <c r="A60" i="2"/>
  <c r="I59" i="2"/>
  <c r="A59" i="2"/>
  <c r="I58" i="2"/>
  <c r="A58" i="2"/>
  <c r="I57" i="2"/>
  <c r="A57" i="2"/>
  <c r="I56" i="2"/>
  <c r="A56" i="2"/>
  <c r="K55" i="2"/>
  <c r="J55" i="2"/>
  <c r="I55" i="2"/>
  <c r="A55" i="2"/>
  <c r="K54" i="2"/>
  <c r="J54" i="2"/>
  <c r="I54" i="2"/>
  <c r="A54" i="2"/>
  <c r="K53" i="2"/>
  <c r="J53" i="2"/>
  <c r="I53" i="2"/>
  <c r="A53" i="2"/>
  <c r="K52" i="2"/>
  <c r="J52" i="2"/>
  <c r="I52" i="2"/>
  <c r="A52" i="2"/>
  <c r="K51" i="2"/>
  <c r="J51" i="2"/>
  <c r="I51" i="2"/>
  <c r="A51" i="2"/>
  <c r="K50" i="2"/>
  <c r="J50" i="2"/>
  <c r="I50" i="2"/>
  <c r="A50" i="2"/>
  <c r="K49" i="2"/>
  <c r="J49" i="2"/>
  <c r="I49" i="2"/>
  <c r="A49" i="2"/>
  <c r="K48" i="2"/>
  <c r="J48" i="2"/>
  <c r="I48" i="2"/>
  <c r="A48" i="2"/>
  <c r="I47" i="2"/>
  <c r="A47" i="2"/>
  <c r="I46" i="2"/>
  <c r="A46" i="2"/>
  <c r="K45" i="2"/>
  <c r="J45" i="2"/>
  <c r="I45" i="2"/>
  <c r="A45" i="2"/>
  <c r="K44" i="2"/>
  <c r="J44" i="2"/>
  <c r="I44" i="2"/>
  <c r="A44" i="2"/>
  <c r="K43" i="2"/>
  <c r="J43" i="2"/>
  <c r="I43" i="2"/>
  <c r="A43" i="2"/>
  <c r="K42" i="2"/>
  <c r="J42" i="2"/>
  <c r="I42" i="2"/>
  <c r="A42" i="2"/>
  <c r="K41" i="2"/>
  <c r="J41" i="2"/>
  <c r="I41" i="2"/>
  <c r="A41" i="2"/>
  <c r="K40" i="2"/>
  <c r="J40" i="2"/>
  <c r="I40" i="2"/>
  <c r="A40" i="2"/>
  <c r="K39" i="2"/>
  <c r="J39" i="2"/>
  <c r="I39" i="2"/>
  <c r="A39" i="2"/>
  <c r="K38" i="2"/>
  <c r="J38" i="2"/>
  <c r="I38" i="2"/>
  <c r="A38" i="2"/>
  <c r="K37" i="2"/>
  <c r="J37" i="2"/>
  <c r="I37" i="2"/>
  <c r="A37" i="2"/>
  <c r="K36" i="2"/>
  <c r="J36" i="2"/>
  <c r="I36" i="2"/>
  <c r="A36" i="2"/>
  <c r="I35" i="2"/>
  <c r="H35" i="2"/>
  <c r="K35" i="2" s="1"/>
  <c r="A35" i="2"/>
  <c r="K34" i="2"/>
  <c r="J34" i="2"/>
  <c r="I34" i="2"/>
  <c r="A34" i="2"/>
  <c r="I33" i="2"/>
  <c r="H33" i="2"/>
  <c r="K33" i="2" s="1"/>
  <c r="A33" i="2"/>
  <c r="I32" i="2"/>
  <c r="A32" i="2"/>
  <c r="I31" i="2"/>
  <c r="A31" i="2"/>
  <c r="K30" i="2"/>
  <c r="J30" i="2"/>
  <c r="I30" i="2"/>
  <c r="A30" i="2"/>
  <c r="K29" i="2"/>
  <c r="J29" i="2"/>
  <c r="I29" i="2"/>
  <c r="A29" i="2"/>
  <c r="I28" i="2"/>
  <c r="A28" i="2"/>
  <c r="I27" i="2"/>
  <c r="A27" i="2"/>
  <c r="I26" i="2"/>
  <c r="A26" i="2"/>
  <c r="I25" i="2"/>
  <c r="A25" i="2"/>
  <c r="K24" i="2"/>
  <c r="J24" i="2"/>
  <c r="I24" i="2"/>
  <c r="A24" i="2"/>
  <c r="K23" i="2"/>
  <c r="J23" i="2"/>
  <c r="I23" i="2"/>
  <c r="A23" i="2"/>
  <c r="I22" i="2"/>
  <c r="A22" i="2"/>
  <c r="I21" i="2"/>
  <c r="A21" i="2"/>
  <c r="K20" i="2"/>
  <c r="J20" i="2"/>
  <c r="I20" i="2"/>
  <c r="A20" i="2"/>
  <c r="K19" i="2"/>
  <c r="J19" i="2"/>
  <c r="I19" i="2"/>
  <c r="A19" i="2"/>
  <c r="K18" i="2"/>
  <c r="J18" i="2"/>
  <c r="I18" i="2"/>
  <c r="A18" i="2"/>
  <c r="K17" i="2"/>
  <c r="J17" i="2"/>
  <c r="I17" i="2"/>
  <c r="A17" i="2"/>
  <c r="I16" i="2"/>
  <c r="H16" i="2"/>
  <c r="K16" i="2" s="1"/>
  <c r="A16" i="2"/>
  <c r="I15" i="2"/>
  <c r="A15" i="2"/>
  <c r="I14" i="2"/>
  <c r="A14" i="2"/>
  <c r="I13" i="2"/>
  <c r="A13" i="2"/>
  <c r="I12" i="2"/>
  <c r="A12" i="2"/>
  <c r="I11" i="2"/>
  <c r="A11" i="2"/>
  <c r="I10" i="2"/>
  <c r="A10" i="2"/>
  <c r="I9" i="2"/>
  <c r="A9" i="2"/>
  <c r="K8" i="2"/>
  <c r="J8" i="2"/>
  <c r="I8" i="2"/>
  <c r="A8" i="2"/>
  <c r="K7" i="2"/>
  <c r="J7" i="2"/>
  <c r="I7" i="2"/>
  <c r="A7" i="2"/>
  <c r="I6" i="2"/>
  <c r="A6" i="2"/>
  <c r="I5" i="2"/>
  <c r="A5" i="2"/>
  <c r="K4" i="2"/>
  <c r="J4" i="2"/>
  <c r="I4" i="2"/>
  <c r="A4" i="2"/>
  <c r="K3" i="2"/>
  <c r="J3" i="2"/>
  <c r="I3" i="2"/>
  <c r="A3" i="2"/>
  <c r="I2" i="2"/>
  <c r="A2" i="2"/>
  <c r="G14" i="2" l="1"/>
  <c r="G12" i="2"/>
  <c r="G10" i="2"/>
  <c r="G6" i="2"/>
  <c r="G9" i="2"/>
  <c r="G5" i="2"/>
  <c r="G13" i="2"/>
  <c r="G11" i="2"/>
  <c r="G32" i="2"/>
  <c r="G28" i="2"/>
  <c r="G26" i="2"/>
  <c r="G22" i="2"/>
  <c r="G31" i="2"/>
  <c r="G27" i="2"/>
  <c r="G25" i="2"/>
  <c r="G21" i="2"/>
  <c r="G16" i="2"/>
  <c r="J16" i="2" s="1"/>
  <c r="G33" i="2"/>
  <c r="J33" i="2" s="1"/>
  <c r="G2" i="2"/>
  <c r="G15" i="2"/>
  <c r="G59" i="2"/>
  <c r="G57" i="2"/>
  <c r="G47" i="2"/>
  <c r="G69" i="2"/>
  <c r="G58" i="2"/>
  <c r="G56" i="2"/>
  <c r="G46" i="2"/>
  <c r="G70" i="2"/>
  <c r="J70" i="2" s="1"/>
  <c r="G35" i="2"/>
  <c r="J35" i="2" s="1"/>
  <c r="H46" i="2" l="1"/>
  <c r="K46" i="2" s="1"/>
  <c r="J46" i="2"/>
  <c r="H56" i="2"/>
  <c r="K56" i="2" s="1"/>
  <c r="J56" i="2"/>
  <c r="H58" i="2"/>
  <c r="K58" i="2" s="1"/>
  <c r="J58" i="2"/>
  <c r="H69" i="2"/>
  <c r="K69" i="2" s="1"/>
  <c r="J69" i="2"/>
  <c r="J47" i="2"/>
  <c r="H47" i="2"/>
  <c r="K47" i="2" s="1"/>
  <c r="J57" i="2"/>
  <c r="H57" i="2"/>
  <c r="K57" i="2" s="1"/>
  <c r="J59" i="2"/>
  <c r="H59" i="2"/>
  <c r="K59" i="2" s="1"/>
  <c r="H15" i="2"/>
  <c r="K15" i="2" s="1"/>
  <c r="J15" i="2"/>
  <c r="J2" i="2"/>
  <c r="H2" i="2"/>
  <c r="K2" i="2" s="1"/>
  <c r="H21" i="2"/>
  <c r="K21" i="2" s="1"/>
  <c r="J21" i="2"/>
  <c r="H25" i="2"/>
  <c r="K25" i="2" s="1"/>
  <c r="J25" i="2"/>
  <c r="H27" i="2"/>
  <c r="K27" i="2" s="1"/>
  <c r="J27" i="2"/>
  <c r="H31" i="2"/>
  <c r="K31" i="2" s="1"/>
  <c r="J31" i="2"/>
  <c r="J22" i="2"/>
  <c r="H22" i="2"/>
  <c r="K22" i="2" s="1"/>
  <c r="J26" i="2"/>
  <c r="H26" i="2"/>
  <c r="K26" i="2" s="1"/>
  <c r="J28" i="2"/>
  <c r="H28" i="2"/>
  <c r="K28" i="2" s="1"/>
  <c r="J32" i="2"/>
  <c r="H32" i="2"/>
  <c r="K32" i="2" s="1"/>
  <c r="H11" i="2"/>
  <c r="K11" i="2" s="1"/>
  <c r="J11" i="2"/>
  <c r="H13" i="2"/>
  <c r="K13" i="2" s="1"/>
  <c r="J13" i="2"/>
  <c r="H5" i="2"/>
  <c r="K5" i="2" s="1"/>
  <c r="J5" i="2"/>
  <c r="H9" i="2"/>
  <c r="K9" i="2" s="1"/>
  <c r="J9" i="2"/>
  <c r="J6" i="2"/>
  <c r="H6" i="2"/>
  <c r="K6" i="2" s="1"/>
  <c r="J10" i="2"/>
  <c r="H10" i="2"/>
  <c r="K10" i="2" s="1"/>
  <c r="J12" i="2"/>
  <c r="H12" i="2"/>
  <c r="K12" i="2" s="1"/>
  <c r="J14" i="2"/>
  <c r="H14" i="2"/>
  <c r="K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</author>
  </authors>
  <commentList>
    <comment ref="G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-1表示必出
单个库中抽取数量
必须&gt;=库中必出数量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<sst xmlns="http://schemas.openxmlformats.org/spreadsheetml/2006/main" count="931" uniqueCount="575">
  <si>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d</t>
    </r>
  </si>
  <si>
    <r>
      <rPr>
        <sz val="9"/>
        <color theme="1"/>
        <rFont val="微软雅黑"/>
        <family val="2"/>
        <charset val="134"/>
      </rPr>
      <t>Property</t>
    </r>
    <r>
      <rPr>
        <sz val="9"/>
        <color theme="1"/>
        <rFont val="微软雅黑"/>
        <family val="2"/>
        <charset val="134"/>
      </rPr>
      <t>Id</t>
    </r>
  </si>
  <si>
    <t>Max</t>
  </si>
  <si>
    <r>
      <rPr>
        <sz val="9"/>
        <color theme="1"/>
        <rFont val="微软雅黑"/>
        <family val="2"/>
        <charset val="134"/>
      </rPr>
      <t>M</t>
    </r>
    <r>
      <rPr>
        <sz val="9"/>
        <color theme="1"/>
        <rFont val="微软雅黑"/>
        <family val="2"/>
        <charset val="134"/>
      </rPr>
      <t>in</t>
    </r>
  </si>
  <si>
    <r>
      <rPr>
        <sz val="9"/>
        <color theme="1"/>
        <rFont val="微软雅黑"/>
        <family val="2"/>
        <charset val="134"/>
      </rPr>
      <t>P</t>
    </r>
    <r>
      <rPr>
        <sz val="9"/>
        <color theme="1"/>
        <rFont val="微软雅黑"/>
        <family val="2"/>
        <charset val="134"/>
      </rPr>
      <t>oolNum</t>
    </r>
  </si>
  <si>
    <r>
      <rPr>
        <sz val="9"/>
        <color theme="1"/>
        <rFont val="微软雅黑"/>
        <family val="2"/>
        <charset val="134"/>
      </rPr>
      <t>W</t>
    </r>
    <r>
      <rPr>
        <sz val="9"/>
        <color theme="1"/>
        <rFont val="微软雅黑"/>
        <family val="2"/>
        <charset val="134"/>
      </rPr>
      <t>eight</t>
    </r>
  </si>
  <si>
    <t>NoUse</t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</si>
  <si>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</si>
  <si>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t>int</t>
  </si>
  <si>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tring</t>
    </r>
  </si>
  <si>
    <t>索引
库*1000+属性id</t>
  </si>
  <si>
    <t>属性</t>
  </si>
  <si>
    <t>属性上限</t>
  </si>
  <si>
    <t>属性下限</t>
  </si>
  <si>
    <t>所属库编号</t>
  </si>
  <si>
    <t>权重</t>
  </si>
  <si>
    <t>备注</t>
  </si>
  <si>
    <t>默认值</t>
  </si>
  <si>
    <t>正确性校对</t>
  </si>
  <si>
    <t>校对值</t>
  </si>
  <si>
    <t>库</t>
  </si>
  <si>
    <t>品质</t>
  </si>
  <si>
    <t>属于</t>
  </si>
  <si>
    <t>占比</t>
  </si>
  <si>
    <t>min</t>
  </si>
  <si>
    <t>max</t>
  </si>
  <si>
    <t>id</t>
  </si>
  <si>
    <t>共计</t>
  </si>
  <si>
    <t>速度</t>
  </si>
  <si>
    <t>蓝色</t>
  </si>
  <si>
    <t>武器</t>
  </si>
  <si>
    <t>蓝色装备</t>
  </si>
  <si>
    <t>效果命中</t>
  </si>
  <si>
    <t>效果抵抗</t>
  </si>
  <si>
    <t>生命</t>
  </si>
  <si>
    <t>铠甲</t>
  </si>
  <si>
    <t>紫色装备</t>
  </si>
  <si>
    <t>攻击</t>
  </si>
  <si>
    <t>暴击率</t>
  </si>
  <si>
    <t>鞋子</t>
  </si>
  <si>
    <t>暴击伤害</t>
  </si>
  <si>
    <t>护甲</t>
  </si>
  <si>
    <t>魔抗</t>
  </si>
  <si>
    <t>橙色装备</t>
  </si>
  <si>
    <t>头饰</t>
  </si>
  <si>
    <t>紫色</t>
  </si>
  <si>
    <t>火攻（%）</t>
  </si>
  <si>
    <t>风攻（%）</t>
  </si>
  <si>
    <t>水攻（%）</t>
  </si>
  <si>
    <t>地攻（%）</t>
  </si>
  <si>
    <t>光攻（%）</t>
  </si>
  <si>
    <t>暗攻（%）</t>
  </si>
  <si>
    <t>火抗（%）</t>
  </si>
  <si>
    <t>风抗（%）</t>
  </si>
  <si>
    <t>水抗（%）</t>
  </si>
  <si>
    <t>地抗（%）</t>
  </si>
  <si>
    <t>光抗（%）</t>
  </si>
  <si>
    <t>暗抗（%）</t>
  </si>
  <si>
    <t>橙色</t>
  </si>
  <si>
    <t>蓝色武器低档速度</t>
  </si>
  <si>
    <t>蓝色武器中档速度</t>
  </si>
  <si>
    <t>蓝色武器高档速度</t>
  </si>
  <si>
    <t>蓝色板甲低档生命</t>
  </si>
  <si>
    <t>蓝色板甲中档生命</t>
  </si>
  <si>
    <t>蓝色板甲高档生命</t>
  </si>
  <si>
    <t>蓝色鞋子低档生命</t>
  </si>
  <si>
    <t>蓝色鞋子中档生命</t>
  </si>
  <si>
    <t>蓝色鞋子高档生命</t>
  </si>
  <si>
    <t>蓝色鞋子低档护甲</t>
  </si>
  <si>
    <t>蓝色鞋子中档护甲</t>
  </si>
  <si>
    <t>蓝色鞋子高档护甲</t>
  </si>
  <si>
    <t>蓝色鞋子低档魔抗</t>
  </si>
  <si>
    <t>蓝色鞋子中档魔抗</t>
  </si>
  <si>
    <t>蓝色鞋子高档魔抗</t>
  </si>
  <si>
    <t>蓝色头饰低档护甲</t>
  </si>
  <si>
    <t>蓝色头饰中档护甲</t>
  </si>
  <si>
    <t>蓝色头饰高档护甲</t>
  </si>
  <si>
    <t>蓝色头饰低档魔抗</t>
  </si>
  <si>
    <t>蓝色头饰中档魔抗</t>
  </si>
  <si>
    <t>蓝色头饰高档魔抗</t>
  </si>
  <si>
    <t>蓝色戒指低档护甲</t>
  </si>
  <si>
    <t>蓝色戒指中档护甲</t>
  </si>
  <si>
    <t>蓝色戒指高档护甲</t>
  </si>
  <si>
    <t>蓝色戒指低档魔抗</t>
  </si>
  <si>
    <t>蓝色戒指中档魔抗</t>
  </si>
  <si>
    <t>蓝色戒指高档魔抗</t>
  </si>
  <si>
    <t>蓝色腰带低档护甲</t>
  </si>
  <si>
    <t>蓝色腰带中档护甲</t>
  </si>
  <si>
    <t>蓝色腰带高档护甲</t>
  </si>
  <si>
    <t>蓝色腰带低档魔抗</t>
  </si>
  <si>
    <t>蓝色腰带中档魔抗</t>
  </si>
  <si>
    <t>蓝色腰带高档魔抗</t>
  </si>
  <si>
    <t>紫色武器低档速度</t>
  </si>
  <si>
    <t>紫色武器中档速度</t>
  </si>
  <si>
    <t>紫色武器高档速度</t>
  </si>
  <si>
    <t>紫色武器低档暴击率百分比</t>
  </si>
  <si>
    <t>紫色武器中档暴击率百分比</t>
  </si>
  <si>
    <t>紫色武器高档暴击率百分比</t>
  </si>
  <si>
    <t>紫色武器低档暴击伤害百分比</t>
  </si>
  <si>
    <t>紫色武器中档暴击伤害百分比</t>
  </si>
  <si>
    <t>紫色武器高档暴击伤害百分比</t>
  </si>
  <si>
    <t>紫色板甲低档生命</t>
  </si>
  <si>
    <t>紫色板甲中档生命</t>
  </si>
  <si>
    <t>紫色板甲高档生命</t>
  </si>
  <si>
    <t>紫色鞋子低档生命</t>
  </si>
  <si>
    <t>紫色鞋子中档生命</t>
  </si>
  <si>
    <t>紫色鞋子高档生命</t>
  </si>
  <si>
    <t>紫色鞋子低档护甲</t>
  </si>
  <si>
    <t>紫色鞋子中档护甲</t>
  </si>
  <si>
    <t>紫色鞋子高档护甲</t>
  </si>
  <si>
    <t>紫色鞋子低档魔抗</t>
  </si>
  <si>
    <t>紫色鞋子中档魔抗</t>
  </si>
  <si>
    <t>紫色鞋子高档魔抗</t>
  </si>
  <si>
    <t>紫色鞋子低档暴击率百分比</t>
  </si>
  <si>
    <t>紫色鞋子中档暴击率百分比</t>
  </si>
  <si>
    <t>紫色鞋子高档暴击率百分比</t>
  </si>
  <si>
    <t>紫色鞋子低档暴击伤害百分比</t>
  </si>
  <si>
    <t>紫色鞋子中档暴击伤害百分比</t>
  </si>
  <si>
    <t>紫色鞋子高档暴击伤害百分比</t>
  </si>
  <si>
    <t>紫色头饰低档护甲</t>
  </si>
  <si>
    <t>紫色头饰中档护甲</t>
  </si>
  <si>
    <t>紫色头饰高档护甲</t>
  </si>
  <si>
    <t>紫色头饰低档魔抗</t>
  </si>
  <si>
    <t>紫色头饰中档魔抗</t>
  </si>
  <si>
    <t>紫色头饰高档魔抗</t>
  </si>
  <si>
    <t>紫色头饰低档暴击率百分比</t>
  </si>
  <si>
    <t>紫色头饰中档暴击率百分比</t>
  </si>
  <si>
    <t>紫色头饰高档暴击率百分比</t>
  </si>
  <si>
    <t>紫色头饰低档暴击伤害百分比</t>
  </si>
  <si>
    <t>紫色头饰中档暴击伤害百分比</t>
  </si>
  <si>
    <t>紫色头饰高档暴击伤害百分比</t>
  </si>
  <si>
    <t>紫色戒指低档护甲</t>
  </si>
  <si>
    <t>紫色戒指中档护甲</t>
  </si>
  <si>
    <t>紫色戒指高档护甲</t>
  </si>
  <si>
    <t>紫色戒指低档魔抗</t>
  </si>
  <si>
    <t>紫色戒指中档魔抗</t>
  </si>
  <si>
    <t>紫色戒指高档魔抗</t>
  </si>
  <si>
    <t>紫色腰带低档护甲</t>
  </si>
  <si>
    <t>紫色腰带中档护甲</t>
  </si>
  <si>
    <t>紫色腰带高档护甲</t>
  </si>
  <si>
    <t>紫色腰带低档魔抗</t>
  </si>
  <si>
    <t>紫色腰带中档魔抗</t>
  </si>
  <si>
    <t>紫色腰带高档魔抗</t>
  </si>
  <si>
    <t>橙色武器低档速度</t>
  </si>
  <si>
    <t>橙色武器中下档速度</t>
  </si>
  <si>
    <t>橙色武器中上档速度</t>
  </si>
  <si>
    <t>橙色武器高档速度</t>
  </si>
  <si>
    <t>橙色武器顶级速度</t>
  </si>
  <si>
    <t>橙色武器低档暴击率百分比</t>
  </si>
  <si>
    <t>橙色武器中下档暴击率百分比</t>
  </si>
  <si>
    <t>橙色武器中上档暴击率百分比</t>
  </si>
  <si>
    <t>橙色武器高档暴击率百分比</t>
  </si>
  <si>
    <t>橙色武器顶级暴击率百分比</t>
  </si>
  <si>
    <t>橙色武器低档暴击伤害百分比</t>
  </si>
  <si>
    <t>橙色武器中下档暴击伤害百分比</t>
  </si>
  <si>
    <t>橙色武器中上档暴击伤害百分比</t>
  </si>
  <si>
    <t>橙色武器高档暴击伤害百分比</t>
  </si>
  <si>
    <t>橙色武器顶级暴击伤害百分比</t>
  </si>
  <si>
    <t>橙色武器低档属性伤害</t>
  </si>
  <si>
    <t>橙色武器中下档属性伤害</t>
  </si>
  <si>
    <t>橙色武器中上档属性伤害</t>
  </si>
  <si>
    <t>橙色武器高档属性伤害</t>
  </si>
  <si>
    <t>橙色武器顶级属性伤害</t>
  </si>
  <si>
    <t>橙色板甲低档生命</t>
  </si>
  <si>
    <t>橙色板甲中下档生命</t>
  </si>
  <si>
    <t>橙色板甲中上档生命</t>
  </si>
  <si>
    <t>橙色板甲高档生命</t>
  </si>
  <si>
    <t>橙色板甲顶级生命</t>
  </si>
  <si>
    <t>橙色板甲低档属性抗性</t>
  </si>
  <si>
    <t>橙色板甲中下档属性抗性</t>
  </si>
  <si>
    <t>橙色板甲中上档属性抗性</t>
  </si>
  <si>
    <t>橙色板甲高档属性抗性</t>
  </si>
  <si>
    <t>橙色板甲顶级属性抗性</t>
  </si>
  <si>
    <t>橙色鞋子低档生命</t>
  </si>
  <si>
    <t>橙色鞋子中下档生命</t>
  </si>
  <si>
    <t>橙色鞋子中上档生命</t>
  </si>
  <si>
    <t>橙色鞋子高档生命</t>
  </si>
  <si>
    <t>橙色鞋子顶级生命</t>
  </si>
  <si>
    <t>橙色鞋子低档护甲</t>
  </si>
  <si>
    <t>橙色鞋子中下档护甲</t>
  </si>
  <si>
    <t>橙色鞋子中上档护甲</t>
  </si>
  <si>
    <t>橙色鞋子高档护甲</t>
  </si>
  <si>
    <t>橙色鞋子顶级护甲</t>
  </si>
  <si>
    <t>橙色鞋子低档魔抗</t>
  </si>
  <si>
    <t>橙色鞋子中下档魔抗</t>
  </si>
  <si>
    <t>橙色鞋子中上档魔抗</t>
  </si>
  <si>
    <t>橙色鞋子高档魔抗</t>
  </si>
  <si>
    <t>橙色鞋子顶级魔抗</t>
  </si>
  <si>
    <t>橙色鞋子低档暴击率百分比</t>
  </si>
  <si>
    <t>橙色鞋子中下档暴击率百分比</t>
  </si>
  <si>
    <t>橙色鞋子中上档暴击率百分比</t>
  </si>
  <si>
    <t>橙色鞋子高档暴击率百分比</t>
  </si>
  <si>
    <t>橙色鞋子顶级暴击率百分比</t>
  </si>
  <si>
    <t>橙色鞋子低档暴击伤害百分比</t>
  </si>
  <si>
    <t>橙色鞋子中下档暴击伤害百分比</t>
  </si>
  <si>
    <t>橙色鞋子中上档暴击伤害百分比</t>
  </si>
  <si>
    <t>橙色鞋子高档暴击伤害百分比</t>
  </si>
  <si>
    <t>橙色鞋子顶级暴击伤害百分比</t>
  </si>
  <si>
    <t>橙色头饰低档护甲</t>
  </si>
  <si>
    <t>橙色头饰中下档护甲</t>
  </si>
  <si>
    <t>橙色头饰中上档护甲</t>
  </si>
  <si>
    <t>橙色头饰高档护甲</t>
  </si>
  <si>
    <t>橙色头饰顶级护甲</t>
  </si>
  <si>
    <t>橙色头饰低档魔抗</t>
  </si>
  <si>
    <t>橙色头饰中下档魔抗</t>
  </si>
  <si>
    <t>橙色头饰中上档魔抗</t>
  </si>
  <si>
    <t>橙色头饰高档魔抗</t>
  </si>
  <si>
    <t>橙色头饰顶级魔抗</t>
  </si>
  <si>
    <t>橙色头饰低档暴击率百分比</t>
  </si>
  <si>
    <t>橙色头饰中下档暴击率百分比</t>
  </si>
  <si>
    <t>橙色头饰中上档暴击率百分比</t>
  </si>
  <si>
    <t>橙色头饰高档暴击率百分比</t>
  </si>
  <si>
    <t>橙色头饰顶级暴击率百分比</t>
  </si>
  <si>
    <t>橙色头饰低档暴击伤害百分比</t>
  </si>
  <si>
    <t>橙色头饰中下档暴击伤害百分比</t>
  </si>
  <si>
    <t>橙色头饰中上档暴击伤害百分比</t>
  </si>
  <si>
    <t>橙色头饰高档暴击伤害百分比</t>
  </si>
  <si>
    <t>橙色头饰顶级暴击伤害百分比</t>
  </si>
  <si>
    <t>橙色戒指低档护甲</t>
  </si>
  <si>
    <t>橙色戒指中下档护甲</t>
  </si>
  <si>
    <t>橙色戒指中上档护甲</t>
  </si>
  <si>
    <t>橙色戒指高档护甲</t>
  </si>
  <si>
    <t>橙色戒指顶级护甲</t>
  </si>
  <si>
    <t>橙色戒指低档魔抗</t>
  </si>
  <si>
    <t>橙色戒指中下档魔抗</t>
  </si>
  <si>
    <t>橙色戒指中上档魔抗</t>
  </si>
  <si>
    <t>橙色戒指高档魔抗</t>
  </si>
  <si>
    <t>橙色戒指顶级魔抗</t>
  </si>
  <si>
    <t>橙色腰带低档护甲</t>
  </si>
  <si>
    <t>橙色腰带中下档护甲</t>
  </si>
  <si>
    <t>橙色腰带中上档护甲</t>
  </si>
  <si>
    <t>橙色腰带高档护甲</t>
  </si>
  <si>
    <t>橙色腰带顶级护甲</t>
  </si>
  <si>
    <t>橙色腰带低档魔抗</t>
  </si>
  <si>
    <t>橙色腰带中下档魔抗</t>
  </si>
  <si>
    <t>橙色腰带中上档魔抗</t>
  </si>
  <si>
    <t>橙色腰带高档魔抗</t>
  </si>
  <si>
    <t>橙色腰带顶级魔抗</t>
  </si>
  <si>
    <t>红色武器低档速度</t>
  </si>
  <si>
    <t>红色武器中下档速度</t>
  </si>
  <si>
    <t>红色武器中上档速度</t>
  </si>
  <si>
    <t>红色武器高档速度</t>
  </si>
  <si>
    <t>红色武器顶级速度</t>
  </si>
  <si>
    <t>红色武器低档暴击率百分比</t>
  </si>
  <si>
    <t>红色武器中下档暴击率百分比</t>
  </si>
  <si>
    <t>红色武器中上档暴击率百分比</t>
  </si>
  <si>
    <t>红色武器高档暴击率百分比</t>
  </si>
  <si>
    <t>红色武器顶级暴击率百分比</t>
  </si>
  <si>
    <t>红色武器低档暴击伤害百分比</t>
  </si>
  <si>
    <t>红色武器中下档暴击伤害百分比</t>
  </si>
  <si>
    <t>红色武器中上档暴击伤害百分比</t>
  </si>
  <si>
    <t>红色武器高档暴击伤害百分比</t>
  </si>
  <si>
    <t>红色武器顶级暴击伤害百分比</t>
  </si>
  <si>
    <t>红色武器低档属性伤害</t>
  </si>
  <si>
    <t>红色武器中下档属性伤害</t>
  </si>
  <si>
    <t>红色武器中上档属性伤害</t>
  </si>
  <si>
    <t>红色武器高档属性伤害</t>
  </si>
  <si>
    <t>红色武器顶级属性伤害</t>
  </si>
  <si>
    <t>红色板甲低档生命</t>
  </si>
  <si>
    <t>红色板甲中下档生命</t>
  </si>
  <si>
    <t>红色板甲中上档生命</t>
  </si>
  <si>
    <t>红色板甲高档生命</t>
  </si>
  <si>
    <t>红色板甲顶级生命</t>
  </si>
  <si>
    <t>红色板甲低档属性抗性</t>
  </si>
  <si>
    <t>红色板甲中下档属性抗性</t>
  </si>
  <si>
    <t>红色板甲中上档属性抗性</t>
  </si>
  <si>
    <t>红色板甲高档属性抗性</t>
  </si>
  <si>
    <t>红色板甲顶级属性抗性</t>
  </si>
  <si>
    <t>红色鞋子低档生命</t>
  </si>
  <si>
    <t>红色鞋子中下档生命</t>
  </si>
  <si>
    <t>红色鞋子中上档生命</t>
  </si>
  <si>
    <t>红色鞋子高档生命</t>
  </si>
  <si>
    <t>红色鞋子顶级生命</t>
  </si>
  <si>
    <t>红色鞋子低档护甲</t>
  </si>
  <si>
    <t>红色鞋子中下档护甲</t>
  </si>
  <si>
    <t>红色鞋子中上档护甲</t>
  </si>
  <si>
    <t>红色鞋子高档护甲</t>
  </si>
  <si>
    <t>红色鞋子顶级护甲</t>
  </si>
  <si>
    <t>红色鞋子低档魔抗</t>
  </si>
  <si>
    <t>红色鞋子中下档魔抗</t>
  </si>
  <si>
    <t>红色鞋子中上档魔抗</t>
  </si>
  <si>
    <t>红色鞋子高档魔抗</t>
  </si>
  <si>
    <t>红色鞋子顶级魔抗</t>
  </si>
  <si>
    <t>红色鞋子低档暴击率百分比</t>
  </si>
  <si>
    <t>红色鞋子中下档暴击率百分比</t>
  </si>
  <si>
    <t>红色鞋子中上档暴击率百分比</t>
  </si>
  <si>
    <t>红色鞋子高档暴击率百分比</t>
  </si>
  <si>
    <t>红色鞋子顶级暴击率百分比</t>
  </si>
  <si>
    <t>红色鞋子低档暴击伤害百分比</t>
  </si>
  <si>
    <t>红色鞋子中下档暴击伤害百分比</t>
  </si>
  <si>
    <t>红色鞋子中上档暴击伤害百分比</t>
  </si>
  <si>
    <t>红色鞋子高档暴击伤害百分比</t>
  </si>
  <si>
    <t>红色鞋子顶级暴击伤害百分比</t>
  </si>
  <si>
    <t>红色头饰低档护甲</t>
  </si>
  <si>
    <t>红色头饰中下档护甲</t>
  </si>
  <si>
    <t>红色头饰中上档护甲</t>
  </si>
  <si>
    <t>红色头饰高档护甲</t>
  </si>
  <si>
    <t>红色头饰顶级护甲</t>
  </si>
  <si>
    <t>红色头饰低档魔抗</t>
  </si>
  <si>
    <t>红色头饰中下档魔抗</t>
  </si>
  <si>
    <t>红色头饰中上档魔抗</t>
  </si>
  <si>
    <t>红色头饰高档魔抗</t>
  </si>
  <si>
    <t>红色头饰顶级魔抗</t>
  </si>
  <si>
    <t>红色头饰低档暴击率百分比</t>
  </si>
  <si>
    <t>红色头饰中下档暴击率百分比</t>
  </si>
  <si>
    <t>红色头饰中上档暴击率百分比</t>
  </si>
  <si>
    <t>红色头饰高档暴击率百分比</t>
  </si>
  <si>
    <t>红色头饰顶级暴击率百分比</t>
  </si>
  <si>
    <t>红色头饰低档暴击伤害百分比</t>
  </si>
  <si>
    <t>红色头饰中下档暴击伤害百分比</t>
  </si>
  <si>
    <t>红色头饰中上档暴击伤害百分比</t>
  </si>
  <si>
    <t>红色头饰高档暴击伤害百分比</t>
  </si>
  <si>
    <t>红色头饰顶级暴击伤害百分比</t>
  </si>
  <si>
    <t>红色戒指低档护甲</t>
  </si>
  <si>
    <t>红色戒指中下档护甲</t>
  </si>
  <si>
    <t>红色戒指中上档护甲</t>
  </si>
  <si>
    <t>红色戒指高档护甲</t>
  </si>
  <si>
    <t>红色戒指顶级护甲</t>
  </si>
  <si>
    <t>红色戒指低档魔抗</t>
  </si>
  <si>
    <t>红色戒指中下档魔抗</t>
  </si>
  <si>
    <t>红色戒指中上档魔抗</t>
  </si>
  <si>
    <t>红色戒指高档魔抗</t>
  </si>
  <si>
    <t>红色戒指顶级魔抗</t>
  </si>
  <si>
    <t>红色腰带低档护甲</t>
  </si>
  <si>
    <t>红色腰带中下档护甲</t>
  </si>
  <si>
    <t>红色腰带中上档护甲</t>
  </si>
  <si>
    <t>红色腰带高档护甲</t>
  </si>
  <si>
    <t>红色腰带顶级护甲</t>
  </si>
  <si>
    <t>红色腰带低档魔抗</t>
  </si>
  <si>
    <t>红色腰带中下档魔抗</t>
  </si>
  <si>
    <t>红色腰带中上档魔抗</t>
  </si>
  <si>
    <t>红色腰带高档魔抗</t>
  </si>
  <si>
    <t>紫色板甲低档受治疗百分比</t>
  </si>
  <si>
    <t>紫色板甲中档受治疗百分比</t>
  </si>
  <si>
    <t>紫色板甲高档受治疗百分比</t>
  </si>
  <si>
    <t>紫色头饰低档受治疗百分比</t>
  </si>
  <si>
    <t>紫色头饰中档受治疗百分比</t>
  </si>
  <si>
    <t>紫色头饰高档受治疗百分比</t>
  </si>
  <si>
    <t>橙色板甲低档受治疗百分比</t>
  </si>
  <si>
    <t>橙色板甲中下档受治疗百分比</t>
  </si>
  <si>
    <t>橙色板甲中上档受治疗百分比</t>
  </si>
  <si>
    <t>橙色板甲高档受治疗百分比</t>
  </si>
  <si>
    <t>橙色板甲顶级受治疗百分比</t>
  </si>
  <si>
    <t>橙色头饰低档受治疗百分比</t>
  </si>
  <si>
    <t>橙色头饰中下档受治疗百分比</t>
  </si>
  <si>
    <t>橙色头饰中上档受治疗百分比</t>
  </si>
  <si>
    <t>橙色头饰高档受治疗百分比</t>
  </si>
  <si>
    <t>橙色头饰顶级受治疗百分比</t>
  </si>
  <si>
    <t>红色板甲低档受治疗百分比</t>
  </si>
  <si>
    <t>红色板甲中下档受治疗百分比</t>
  </si>
  <si>
    <t>红色板甲中上档受治疗百分比</t>
  </si>
  <si>
    <t>红色板甲高档受治疗百分比</t>
  </si>
  <si>
    <t>红色板甲顶级受治疗百分比</t>
  </si>
  <si>
    <t>红色头饰低档受治疗百分比</t>
  </si>
  <si>
    <t>红色头饰中下档受治疗百分比</t>
  </si>
  <si>
    <t>红色头饰中上档受治疗百分比</t>
  </si>
  <si>
    <t>红色头饰高档受治疗百分比</t>
  </si>
  <si>
    <t>红色头饰顶级受治疗百分比</t>
  </si>
  <si>
    <t>蓝色武器低档施法率</t>
  </si>
  <si>
    <t>蓝色武器中档施法率</t>
  </si>
  <si>
    <t>蓝色武器高档施法率</t>
  </si>
  <si>
    <t>蓝色武器低档暴击率百分比</t>
  </si>
  <si>
    <t>蓝色武器中档暴击率百分比</t>
  </si>
  <si>
    <t>蓝色武器高档暴击率百分比</t>
  </si>
  <si>
    <t>蓝色武器低档暴击伤害百分比</t>
  </si>
  <si>
    <t>蓝色武器中档暴击伤害百分比</t>
  </si>
  <si>
    <t>蓝色武器高档暴击伤害百分比</t>
  </si>
  <si>
    <t>蓝色板甲低档抗暴击</t>
  </si>
  <si>
    <t>蓝色板甲中档抗暴击</t>
  </si>
  <si>
    <t>蓝色板甲高档抗暴击</t>
  </si>
  <si>
    <t>紫色武器低档施法率</t>
  </si>
  <si>
    <t>紫色武器中档施法率</t>
  </si>
  <si>
    <t>紫色武器高档施法率</t>
  </si>
  <si>
    <t>紫色板甲低档抗暴击</t>
  </si>
  <si>
    <t>紫色板甲中档抗暴击</t>
  </si>
  <si>
    <t>紫色板甲高档抗暴击</t>
  </si>
  <si>
    <t>紫色板甲低档治疗百分比</t>
  </si>
  <si>
    <t>紫色板甲中档治疗百分比</t>
  </si>
  <si>
    <t>紫色板甲高档治疗百分比</t>
  </si>
  <si>
    <t>紫色鞋子低档治疗百分比</t>
  </si>
  <si>
    <t>紫色鞋子中档治疗百分比</t>
  </si>
  <si>
    <t>紫色鞋子高档治疗百分比</t>
  </si>
  <si>
    <t>紫色鞋子低档受治疗百分比</t>
  </si>
  <si>
    <t>紫色鞋子中档受治疗百分比</t>
  </si>
  <si>
    <t>紫色鞋子高档受治疗百分比</t>
  </si>
  <si>
    <t>紫色头饰低档治疗百分比</t>
  </si>
  <si>
    <t>紫色头饰中档治疗百分比</t>
  </si>
  <si>
    <t>紫色头饰高档治疗百分比</t>
  </si>
  <si>
    <t>紫色戒指低档生命百分比</t>
  </si>
  <si>
    <t>紫色戒指中档生命百分比</t>
  </si>
  <si>
    <t>紫色戒指高档生命百分比</t>
  </si>
  <si>
    <t>紫色腰带低档生命百分比</t>
  </si>
  <si>
    <t>紫色腰带中档生命百分比</t>
  </si>
  <si>
    <t>紫色腰带高档生命百分比</t>
  </si>
  <si>
    <t>橙色武器低档施法率</t>
  </si>
  <si>
    <t>橙色武器中下档施法率</t>
  </si>
  <si>
    <t>橙色武器中上档施法率</t>
  </si>
  <si>
    <t>橙色武器高档施法率</t>
  </si>
  <si>
    <t>橙色武器顶级施法率</t>
  </si>
  <si>
    <t>橙色板甲低档抗暴击</t>
  </si>
  <si>
    <t>橙色板甲中下档抗暴击</t>
  </si>
  <si>
    <t>橙色板甲中上档抗暴击</t>
  </si>
  <si>
    <t>橙色板甲高档抗暴击</t>
  </si>
  <si>
    <t>橙色板甲顶级抗暴击</t>
  </si>
  <si>
    <t>橙色板甲低档治疗百分比</t>
  </si>
  <si>
    <t>橙色板甲中下档治疗百分比</t>
  </si>
  <si>
    <t>橙色板甲中上档治疗百分比</t>
  </si>
  <si>
    <t>橙色板甲高档治疗百分比</t>
  </si>
  <si>
    <t>橙色板甲顶级治疗百分比</t>
  </si>
  <si>
    <t>橙色鞋子低档治疗百分比</t>
  </si>
  <si>
    <t>橙色鞋子中下档治疗百分比</t>
  </si>
  <si>
    <t>橙色鞋子中上档治疗百分比</t>
  </si>
  <si>
    <t>橙色鞋子高档治疗百分比</t>
  </si>
  <si>
    <t>橙色鞋子顶级治疗百分比</t>
  </si>
  <si>
    <t>橙色鞋子低档受治疗百分比</t>
  </si>
  <si>
    <t>橙色鞋子中下档受治疗百分比</t>
  </si>
  <si>
    <t>橙色鞋子中上档受治疗百分比</t>
  </si>
  <si>
    <t>橙色鞋子高档受治疗百分比</t>
  </si>
  <si>
    <t>橙色鞋子顶级受治疗百分比</t>
  </si>
  <si>
    <t>橙色头饰低档抗暴击</t>
  </si>
  <si>
    <t>橙色头饰中下档抗暴击</t>
  </si>
  <si>
    <t>橙色头饰中上档抗暴击</t>
  </si>
  <si>
    <t>橙色头饰高档抗暴击</t>
  </si>
  <si>
    <t>橙色头饰顶级抗暴击</t>
  </si>
  <si>
    <t>橙色头饰低档治疗百分比</t>
  </si>
  <si>
    <t>橙色头饰中下档治疗百分比</t>
  </si>
  <si>
    <t>橙色头饰中上档治疗百分比</t>
  </si>
  <si>
    <t>橙色头饰高档治疗百分比</t>
  </si>
  <si>
    <t>橙色头饰顶级治疗百分比</t>
  </si>
  <si>
    <t>橙色戒指低档生命百分比</t>
  </si>
  <si>
    <t>橙色戒指中下档生命百分比</t>
  </si>
  <si>
    <t>橙色戒指中上档生命百分比</t>
  </si>
  <si>
    <t>橙色戒指高档生命百分比</t>
  </si>
  <si>
    <t>橙色戒指顶级生命百分比</t>
  </si>
  <si>
    <t>橙色腰带低档生命百分比</t>
  </si>
  <si>
    <t>橙色腰带中下档生命百分比</t>
  </si>
  <si>
    <t>橙色腰带中上档生命百分比</t>
  </si>
  <si>
    <t>橙色腰带高档生命百分比</t>
  </si>
  <si>
    <t>橙色腰带顶级生命百分比</t>
  </si>
  <si>
    <t>红色武器低档施法率</t>
  </si>
  <si>
    <t>红色武器中下档施法率</t>
  </si>
  <si>
    <t>红色武器中上档施法率</t>
  </si>
  <si>
    <t>红色武器高档施法率</t>
  </si>
  <si>
    <t>红色武器顶级施法率</t>
  </si>
  <si>
    <t>红色板甲低档抗暴击</t>
  </si>
  <si>
    <t>红色板甲中下档抗暴击</t>
  </si>
  <si>
    <t>红色板甲中上档抗暴击</t>
  </si>
  <si>
    <t>红色板甲高档抗暴击</t>
  </si>
  <si>
    <t>红色板甲顶级抗暴击</t>
  </si>
  <si>
    <t>红色板甲低档治疗百分比</t>
  </si>
  <si>
    <t>红色板甲中下档治疗百分比</t>
  </si>
  <si>
    <t>红色板甲中上档治疗百分比</t>
  </si>
  <si>
    <t>红色板甲高档治疗百分比</t>
  </si>
  <si>
    <t>红色板甲顶级治疗百分比</t>
  </si>
  <si>
    <t>红色鞋子低档治疗百分比</t>
  </si>
  <si>
    <t>红色鞋子中下档治疗百分比</t>
  </si>
  <si>
    <t>红色鞋子中上档治疗百分比</t>
  </si>
  <si>
    <t>红色鞋子高档治疗百分比</t>
  </si>
  <si>
    <t>红色鞋子顶级治疗百分比</t>
  </si>
  <si>
    <t>红色鞋子低档受治疗百分比</t>
  </si>
  <si>
    <t>红色鞋子中下档受治疗百分比</t>
  </si>
  <si>
    <t>红色鞋子中上档受治疗百分比</t>
  </si>
  <si>
    <t>红色鞋子高档受治疗百分比</t>
  </si>
  <si>
    <t>红色鞋子顶级受治疗百分比</t>
  </si>
  <si>
    <t>红色头饰低档抗暴击</t>
  </si>
  <si>
    <t>红色头饰中下档抗暴击</t>
  </si>
  <si>
    <t>红色头饰中上档抗暴击</t>
  </si>
  <si>
    <t>红色头饰高档抗暴击</t>
  </si>
  <si>
    <t>红色头饰顶级抗暴击</t>
  </si>
  <si>
    <t>红色头饰低档治疗百分比</t>
  </si>
  <si>
    <t>红色头饰中下档治疗百分比</t>
  </si>
  <si>
    <t>红色头饰中上档治疗百分比</t>
  </si>
  <si>
    <t>红色头饰高档治疗百分比</t>
  </si>
  <si>
    <t>红色头饰顶级治疗百分比</t>
  </si>
  <si>
    <t>红色戒指低档生命百分比</t>
  </si>
  <si>
    <t>红色戒指中下档生命百分比</t>
  </si>
  <si>
    <t>红色戒指中上档生命百分比</t>
  </si>
  <si>
    <t>红色戒指高档生命百分比</t>
  </si>
  <si>
    <t>红色戒指顶级生命百分比</t>
  </si>
  <si>
    <t>红色腰带低档生命百分比</t>
  </si>
  <si>
    <t>红色腰带中下档生命百分比</t>
  </si>
  <si>
    <t>红色腰带中上档生命百分比</t>
  </si>
  <si>
    <t>红色腰带高档生命百分比</t>
  </si>
  <si>
    <t>红色腰带顶级生命百分比</t>
  </si>
  <si>
    <t>蓝色戒指低档生命</t>
  </si>
  <si>
    <t>蓝色戒指中档生命</t>
  </si>
  <si>
    <t>蓝色戒指高档生命</t>
  </si>
  <si>
    <t>蓝色腰带低档攻击</t>
  </si>
  <si>
    <t>蓝色腰带中档攻击</t>
  </si>
  <si>
    <t>蓝色腰带高档攻击</t>
  </si>
  <si>
    <t>紫色戒指低档生命</t>
  </si>
  <si>
    <t>紫色戒指中档生命</t>
  </si>
  <si>
    <t>紫色戒指高档生命</t>
  </si>
  <si>
    <t>紫色腰带低档攻击</t>
  </si>
  <si>
    <t>紫色腰带中档攻击</t>
  </si>
  <si>
    <t>紫色腰带高档攻击</t>
  </si>
  <si>
    <t>橙色戒指低档生命</t>
  </si>
  <si>
    <t>橙色戒指中下档生命</t>
  </si>
  <si>
    <t>橙色戒指中上档生命</t>
  </si>
  <si>
    <t>橙色戒指高档生命</t>
  </si>
  <si>
    <t>橙色戒指顶级生命</t>
  </si>
  <si>
    <t>橙色腰带低档攻击</t>
  </si>
  <si>
    <t>橙色腰带中下档攻击</t>
  </si>
  <si>
    <t>橙色腰带中上档攻击</t>
  </si>
  <si>
    <t>橙色腰带高档攻击</t>
  </si>
  <si>
    <t>橙色腰带顶级攻击</t>
  </si>
  <si>
    <t>红色戒指低档生命</t>
  </si>
  <si>
    <t>红色戒指中下档生命</t>
  </si>
  <si>
    <t>红色戒指中上档生命</t>
  </si>
  <si>
    <t>红色戒指高档生命</t>
  </si>
  <si>
    <t>红色戒指顶级生命</t>
  </si>
  <si>
    <t>红色腰带低档攻击</t>
  </si>
  <si>
    <t>红色腰带中下档攻击</t>
  </si>
  <si>
    <t>红色腰带中上档攻击</t>
  </si>
  <si>
    <t>红色腰带高档攻击</t>
  </si>
  <si>
    <t>红色腰带顶级攻击</t>
  </si>
  <si>
    <t>红色腰带顶级魔抗</t>
  </si>
  <si>
    <t>橙色武器4档</t>
  </si>
  <si>
    <t>橙色武器5档</t>
  </si>
  <si>
    <t>橙色武器3档</t>
    <phoneticPr fontId="6" type="noConversion"/>
  </si>
  <si>
    <t>橙色武器4档</t>
    <phoneticPr fontId="6" type="noConversion"/>
  </si>
  <si>
    <t>橙色武器2档</t>
    <phoneticPr fontId="6" type="noConversion"/>
  </si>
  <si>
    <t>橙色护甲2档</t>
  </si>
  <si>
    <t>橙色护甲3档</t>
  </si>
  <si>
    <t>橙色护甲4档</t>
  </si>
  <si>
    <t>橙色护甲5档</t>
  </si>
  <si>
    <t>橙色头饰2档</t>
  </si>
  <si>
    <t>橙色头饰3档</t>
  </si>
  <si>
    <t>橙色头饰4档</t>
  </si>
  <si>
    <t>橙色头饰5档</t>
  </si>
  <si>
    <t>橙色鞋子2档</t>
  </si>
  <si>
    <t>橙色鞋子3档</t>
  </si>
  <si>
    <t>橙色鞋子4档</t>
  </si>
  <si>
    <t>橙色鞋子5档</t>
  </si>
  <si>
    <t>橙色戒指2档</t>
  </si>
  <si>
    <t>橙色戒指3档</t>
  </si>
  <si>
    <t>橙色戒指4档</t>
  </si>
  <si>
    <t>橙色戒指5档</t>
  </si>
  <si>
    <t>橙色腰带2档</t>
  </si>
  <si>
    <t>橙色腰带3档</t>
  </si>
  <si>
    <t>橙色腰带4档</t>
  </si>
  <si>
    <t>橙色腰带5档</t>
  </si>
  <si>
    <t>紫色3星上衣</t>
    <phoneticPr fontId="6" type="noConversion"/>
  </si>
  <si>
    <t>紫色3星武器</t>
    <phoneticPr fontId="6" type="noConversion"/>
  </si>
  <si>
    <t>紫色3星下装/鞋子</t>
    <phoneticPr fontId="6" type="noConversion"/>
  </si>
  <si>
    <t>橙色1星上衣</t>
    <phoneticPr fontId="6" type="noConversion"/>
  </si>
  <si>
    <t>橙色1星武器</t>
    <phoneticPr fontId="6" type="noConversion"/>
  </si>
  <si>
    <t>橙色1星下装/鞋子</t>
    <phoneticPr fontId="6" type="noConversion"/>
  </si>
  <si>
    <t>橙色2星上衣</t>
  </si>
  <si>
    <t>橙色2星武器</t>
  </si>
  <si>
    <t>橙色2星下装/鞋子</t>
  </si>
  <si>
    <t>橙色3星上衣</t>
  </si>
  <si>
    <t>橙色3星武器</t>
  </si>
  <si>
    <t>橙色3星下装/鞋子</t>
  </si>
  <si>
    <t>橙色4星上衣</t>
  </si>
  <si>
    <t>橙色4星武器</t>
  </si>
  <si>
    <t>橙色4星下装/鞋子</t>
  </si>
  <si>
    <t>红色1星上衣</t>
    <phoneticPr fontId="6" type="noConversion"/>
  </si>
  <si>
    <t>红色1星武器</t>
    <phoneticPr fontId="6" type="noConversion"/>
  </si>
  <si>
    <t>红色1星下装/鞋子</t>
    <phoneticPr fontId="6" type="noConversion"/>
  </si>
  <si>
    <t>红色2星上衣</t>
  </si>
  <si>
    <t>红色2星武器</t>
  </si>
  <si>
    <t>红色2星下装/鞋子</t>
  </si>
  <si>
    <t>红色3星上衣</t>
  </si>
  <si>
    <t>红色3星武器</t>
  </si>
  <si>
    <t>红色3星下装/鞋子</t>
  </si>
  <si>
    <t>红色4星上衣</t>
  </si>
  <si>
    <t>红色4星武器</t>
  </si>
  <si>
    <t>红色4星下装/鞋子</t>
  </si>
  <si>
    <t>红色5星上衣</t>
  </si>
  <si>
    <t>红色5星武器</t>
  </si>
  <si>
    <t>红色5星下装/鞋子</t>
  </si>
  <si>
    <t>红色6星上衣</t>
  </si>
  <si>
    <t>红色6星武器</t>
  </si>
  <si>
    <t>红色6星下装/鞋子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</si>
</sst>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p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Config"/>
      <sheetName val="辅助表"/>
      <sheetName val="装备等级分类"/>
      <sheetName val="装备等级分类辅助"/>
      <sheetName val="1"/>
      <sheetName val="合成装备"/>
      <sheetName val="装备分类辅助表"/>
      <sheetName val="装备属性重制版辅助表"/>
    </sheetNames>
    <sheetDataSet>
      <sheetData sheetId="0" refreshError="1"/>
      <sheetData sheetId="1">
        <row r="4">
          <cell r="AE4">
            <v>0.46681818181818058</v>
          </cell>
          <cell r="AG4">
            <v>0.42499999999999999</v>
          </cell>
        </row>
        <row r="5">
          <cell r="AE5">
            <v>0.6</v>
          </cell>
          <cell r="AF5">
            <v>0.75</v>
          </cell>
          <cell r="AG5">
            <v>0.63749999999999996</v>
          </cell>
        </row>
        <row r="6">
          <cell r="AE6">
            <v>3.1909090909090918</v>
          </cell>
          <cell r="AF6">
            <v>1</v>
          </cell>
          <cell r="AG6">
            <v>0.85</v>
          </cell>
        </row>
        <row r="7">
          <cell r="Y7" t="str">
            <v>武器</v>
          </cell>
          <cell r="Z7" t="str">
            <v>攻击</v>
          </cell>
        </row>
        <row r="8">
          <cell r="Y8" t="str">
            <v>布甲</v>
          </cell>
          <cell r="Z8" t="str">
            <v>魔抗</v>
          </cell>
        </row>
        <row r="9">
          <cell r="Y9" t="str">
            <v>板甲</v>
          </cell>
          <cell r="Z9" t="str">
            <v>护甲</v>
          </cell>
        </row>
        <row r="10">
          <cell r="Y10" t="str">
            <v>鞋子</v>
          </cell>
          <cell r="Z10" t="str">
            <v>速度</v>
          </cell>
        </row>
        <row r="11">
          <cell r="Y11" t="str">
            <v>头饰</v>
          </cell>
          <cell r="Z11" t="str">
            <v>生命</v>
          </cell>
        </row>
        <row r="16">
          <cell r="Y16" t="str">
            <v>生命</v>
          </cell>
          <cell r="Z16">
            <v>1</v>
          </cell>
        </row>
        <row r="17">
          <cell r="Y17" t="str">
            <v>攻击</v>
          </cell>
          <cell r="Z17">
            <v>2</v>
          </cell>
        </row>
        <row r="18">
          <cell r="Y18" t="str">
            <v>护甲</v>
          </cell>
          <cell r="Z18">
            <v>3</v>
          </cell>
        </row>
        <row r="19">
          <cell r="Y19" t="str">
            <v>魔抗</v>
          </cell>
          <cell r="Z19">
            <v>4</v>
          </cell>
        </row>
        <row r="20">
          <cell r="Y20" t="str">
            <v>速度</v>
          </cell>
          <cell r="Z20">
            <v>5</v>
          </cell>
        </row>
        <row r="21">
          <cell r="Y21" t="str">
            <v>伤害加成百分比</v>
          </cell>
          <cell r="Z21">
            <v>51</v>
          </cell>
        </row>
        <row r="22">
          <cell r="Y22" t="str">
            <v>伤害减免百分比</v>
          </cell>
          <cell r="Z22">
            <v>52</v>
          </cell>
        </row>
        <row r="23">
          <cell r="Y23" t="str">
            <v>效果命中</v>
          </cell>
          <cell r="Z23">
            <v>53</v>
          </cell>
        </row>
        <row r="24">
          <cell r="Y24" t="str">
            <v>效果抵抗</v>
          </cell>
          <cell r="Z24">
            <v>54</v>
          </cell>
        </row>
        <row r="25">
          <cell r="Y25" t="str">
            <v>暴击率</v>
          </cell>
          <cell r="Z25">
            <v>55</v>
          </cell>
        </row>
        <row r="26">
          <cell r="Y26" t="str">
            <v>暴击伤害</v>
          </cell>
          <cell r="Z26">
            <v>56</v>
          </cell>
        </row>
        <row r="27">
          <cell r="Y27" t="str">
            <v>回复系数</v>
          </cell>
          <cell r="Z27">
            <v>57</v>
          </cell>
        </row>
        <row r="28">
          <cell r="Y28" t="str">
            <v>火攻（%）</v>
          </cell>
          <cell r="Z28">
            <v>101</v>
          </cell>
        </row>
        <row r="29">
          <cell r="Y29" t="str">
            <v>风攻（%）</v>
          </cell>
          <cell r="Z29">
            <v>102</v>
          </cell>
        </row>
        <row r="30">
          <cell r="Y30" t="str">
            <v>水攻（%）</v>
          </cell>
          <cell r="Z30">
            <v>103</v>
          </cell>
        </row>
        <row r="31">
          <cell r="Y31" t="str">
            <v>地攻（%）</v>
          </cell>
          <cell r="Z31">
            <v>104</v>
          </cell>
        </row>
        <row r="32">
          <cell r="Y32" t="str">
            <v>光攻（%）</v>
          </cell>
          <cell r="Z32">
            <v>105</v>
          </cell>
        </row>
        <row r="33">
          <cell r="Y33" t="str">
            <v>暗攻（%）</v>
          </cell>
          <cell r="Z33">
            <v>106</v>
          </cell>
        </row>
        <row r="34">
          <cell r="Y34" t="str">
            <v>火抗（%）</v>
          </cell>
          <cell r="Z34">
            <v>107</v>
          </cell>
        </row>
        <row r="35">
          <cell r="Y35" t="str">
            <v>风抗（%）</v>
          </cell>
          <cell r="Z35">
            <v>108</v>
          </cell>
        </row>
        <row r="36">
          <cell r="Y36" t="str">
            <v>水抗（%）</v>
          </cell>
          <cell r="Z36">
            <v>109</v>
          </cell>
        </row>
        <row r="37">
          <cell r="Y37" t="str">
            <v>地抗（%）</v>
          </cell>
          <cell r="Z37">
            <v>110</v>
          </cell>
        </row>
        <row r="38">
          <cell r="Y38" t="str">
            <v>光抗（%）</v>
          </cell>
          <cell r="Z38">
            <v>111</v>
          </cell>
        </row>
        <row r="39">
          <cell r="Y39" t="str">
            <v>暗抗（%）</v>
          </cell>
          <cell r="Z39">
            <v>112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XT650"/>
  <sheetViews>
    <sheetView tabSelected="1" topLeftCell="A621" workbookViewId="0">
      <selection activeCell="I621" sqref="I621"/>
    </sheetView>
  </sheetViews>
  <sheetFormatPr defaultColWidth="9" defaultRowHeight="14.25"/>
  <cols>
    <col min="1" max="1" width="9" style="4"/>
    <col min="2" max="2" width="18.75" style="5" customWidth="1"/>
    <col min="3" max="3" width="9" style="5"/>
    <col min="4" max="4" width="9" style="6"/>
    <col min="5" max="5" width="9" style="7"/>
    <col min="6" max="7" width="9" style="5"/>
    <col min="8" max="8" width="17.875" style="4" customWidth="1"/>
    <col min="9" max="16160" width="9" style="4"/>
    <col min="16193" max="16384" width="9" style="4"/>
  </cols>
  <sheetData>
    <row r="1" spans="1:8">
      <c r="B1" s="5" t="s">
        <v>0</v>
      </c>
      <c r="C1" s="5" t="s">
        <v>1</v>
      </c>
      <c r="D1" s="6" t="s">
        <v>2</v>
      </c>
      <c r="E1" s="7" t="s">
        <v>3</v>
      </c>
      <c r="F1" s="5" t="s">
        <v>4</v>
      </c>
      <c r="G1" s="5" t="s">
        <v>5</v>
      </c>
      <c r="H1" s="4" t="s">
        <v>6</v>
      </c>
    </row>
    <row r="2" spans="1:8">
      <c r="B2" s="5" t="s">
        <v>7</v>
      </c>
      <c r="C2" s="5" t="s">
        <v>7</v>
      </c>
      <c r="D2" s="6" t="s">
        <v>8</v>
      </c>
      <c r="E2" s="7" t="s">
        <v>7</v>
      </c>
      <c r="F2" s="5" t="s">
        <v>7</v>
      </c>
      <c r="G2" s="5" t="s">
        <v>7</v>
      </c>
      <c r="H2" s="4" t="s">
        <v>9</v>
      </c>
    </row>
    <row r="3" spans="1:8">
      <c r="B3" s="5">
        <v>2</v>
      </c>
      <c r="C3" s="5">
        <v>2</v>
      </c>
      <c r="D3" s="6">
        <v>2</v>
      </c>
      <c r="E3" s="7">
        <v>2</v>
      </c>
      <c r="F3" s="5">
        <v>2</v>
      </c>
      <c r="G3" s="5">
        <v>2</v>
      </c>
      <c r="H3" s="4">
        <v>0</v>
      </c>
    </row>
    <row r="4" spans="1:8" ht="28.5">
      <c r="B4" s="8" t="s">
        <v>10</v>
      </c>
      <c r="C4" s="5" t="s">
        <v>11</v>
      </c>
      <c r="D4" s="6" t="s">
        <v>12</v>
      </c>
      <c r="E4" s="7" t="s">
        <v>13</v>
      </c>
      <c r="F4" s="5" t="s">
        <v>14</v>
      </c>
      <c r="G4" s="5" t="s">
        <v>15</v>
      </c>
      <c r="H4" s="4" t="s">
        <v>16</v>
      </c>
    </row>
    <row r="5" spans="1:8" ht="15.75">
      <c r="A5" s="1" t="s">
        <v>17</v>
      </c>
    </row>
    <row r="6" spans="1:8" ht="15.75">
      <c r="A6" s="1" t="s">
        <v>18</v>
      </c>
    </row>
    <row r="7" spans="1:8" ht="15.75">
      <c r="A7" s="1" t="s">
        <v>19</v>
      </c>
    </row>
    <row r="8" spans="1:8">
      <c r="B8" s="5">
        <v>1001</v>
      </c>
      <c r="C8" s="5">
        <v>5</v>
      </c>
      <c r="D8" s="6">
        <v>65</v>
      </c>
      <c r="E8" s="7">
        <v>53</v>
      </c>
      <c r="F8" s="5">
        <v>1</v>
      </c>
      <c r="G8" s="5">
        <v>100</v>
      </c>
      <c r="H8" s="4" t="s">
        <v>59</v>
      </c>
    </row>
    <row r="9" spans="1:8">
      <c r="B9" s="5">
        <v>1002</v>
      </c>
      <c r="C9" s="5">
        <v>5</v>
      </c>
      <c r="D9" s="6">
        <v>76</v>
      </c>
      <c r="E9" s="7">
        <v>69</v>
      </c>
      <c r="F9" s="5">
        <v>2</v>
      </c>
      <c r="G9" s="5">
        <v>100</v>
      </c>
      <c r="H9" s="4" t="s">
        <v>60</v>
      </c>
    </row>
    <row r="10" spans="1:8">
      <c r="B10" s="5">
        <v>1003</v>
      </c>
      <c r="C10" s="5">
        <v>5</v>
      </c>
      <c r="D10" s="6">
        <v>88</v>
      </c>
      <c r="E10" s="7">
        <v>80</v>
      </c>
      <c r="F10" s="5">
        <v>3</v>
      </c>
      <c r="G10" s="5">
        <v>100</v>
      </c>
      <c r="H10" s="4" t="s">
        <v>61</v>
      </c>
    </row>
    <row r="11" spans="1:8">
      <c r="B11" s="5">
        <v>1004</v>
      </c>
      <c r="C11" s="5">
        <v>53</v>
      </c>
      <c r="D11" s="6">
        <v>233</v>
      </c>
      <c r="E11" s="7">
        <v>100</v>
      </c>
      <c r="F11" s="5">
        <v>4</v>
      </c>
      <c r="G11" s="5">
        <v>100</v>
      </c>
      <c r="H11" s="4" t="s">
        <v>358</v>
      </c>
    </row>
    <row r="12" spans="1:8">
      <c r="B12" s="5">
        <v>1005</v>
      </c>
      <c r="C12" s="5">
        <v>53</v>
      </c>
      <c r="D12" s="6">
        <v>367</v>
      </c>
      <c r="E12" s="7">
        <v>293</v>
      </c>
      <c r="F12" s="5">
        <v>5</v>
      </c>
      <c r="G12" s="5">
        <v>100</v>
      </c>
      <c r="H12" s="4" t="s">
        <v>359</v>
      </c>
    </row>
    <row r="13" spans="1:8">
      <c r="B13" s="5">
        <v>1006</v>
      </c>
      <c r="C13" s="5">
        <v>53</v>
      </c>
      <c r="D13" s="6">
        <v>500</v>
      </c>
      <c r="E13" s="7">
        <v>427</v>
      </c>
      <c r="F13" s="5">
        <v>6</v>
      </c>
      <c r="G13" s="5">
        <v>100</v>
      </c>
      <c r="H13" s="4" t="s">
        <v>360</v>
      </c>
    </row>
    <row r="14" spans="1:8">
      <c r="B14" s="5">
        <v>1007</v>
      </c>
      <c r="C14" s="5">
        <v>53</v>
      </c>
      <c r="D14" s="6">
        <v>146</v>
      </c>
      <c r="E14" s="7">
        <v>63</v>
      </c>
      <c r="F14" s="5">
        <v>7</v>
      </c>
      <c r="G14" s="5">
        <v>100</v>
      </c>
      <c r="H14" s="4" t="s">
        <v>358</v>
      </c>
    </row>
    <row r="15" spans="1:8">
      <c r="B15" s="5">
        <v>1008</v>
      </c>
      <c r="C15" s="5">
        <v>53</v>
      </c>
      <c r="D15" s="6">
        <v>229</v>
      </c>
      <c r="E15" s="7">
        <v>183</v>
      </c>
      <c r="F15" s="5">
        <v>8</v>
      </c>
      <c r="G15" s="5">
        <v>100</v>
      </c>
      <c r="H15" s="4" t="s">
        <v>359</v>
      </c>
    </row>
    <row r="16" spans="1:8">
      <c r="B16" s="5">
        <v>1009</v>
      </c>
      <c r="C16" s="5">
        <v>53</v>
      </c>
      <c r="D16" s="6">
        <v>313</v>
      </c>
      <c r="E16" s="7">
        <v>267</v>
      </c>
      <c r="F16" s="5">
        <v>9</v>
      </c>
      <c r="G16" s="5">
        <v>100</v>
      </c>
      <c r="H16" s="4" t="s">
        <v>360</v>
      </c>
    </row>
    <row r="17" spans="2:8">
      <c r="B17" s="5">
        <v>1010</v>
      </c>
      <c r="C17" s="5">
        <v>55</v>
      </c>
      <c r="D17" s="6">
        <v>117</v>
      </c>
      <c r="E17" s="7">
        <v>50</v>
      </c>
      <c r="F17" s="5">
        <v>10</v>
      </c>
      <c r="G17" s="5">
        <v>100</v>
      </c>
      <c r="H17" s="4" t="s">
        <v>361</v>
      </c>
    </row>
    <row r="18" spans="2:8">
      <c r="B18" s="5">
        <v>1011</v>
      </c>
      <c r="C18" s="5">
        <v>55</v>
      </c>
      <c r="D18" s="6">
        <v>183</v>
      </c>
      <c r="E18" s="7">
        <v>147</v>
      </c>
      <c r="F18" s="5">
        <v>11</v>
      </c>
      <c r="G18" s="5">
        <v>100</v>
      </c>
      <c r="H18" s="4" t="s">
        <v>362</v>
      </c>
    </row>
    <row r="19" spans="2:8">
      <c r="B19" s="5">
        <v>1012</v>
      </c>
      <c r="C19" s="5">
        <v>55</v>
      </c>
      <c r="D19" s="6">
        <v>250</v>
      </c>
      <c r="E19" s="7">
        <v>213</v>
      </c>
      <c r="F19" s="5">
        <v>12</v>
      </c>
      <c r="G19" s="5">
        <v>100</v>
      </c>
      <c r="H19" s="4" t="s">
        <v>363</v>
      </c>
    </row>
    <row r="20" spans="2:8">
      <c r="B20" s="5">
        <v>1013</v>
      </c>
      <c r="C20" s="5">
        <v>56</v>
      </c>
      <c r="D20" s="6">
        <v>117</v>
      </c>
      <c r="E20" s="7">
        <v>50</v>
      </c>
      <c r="F20" s="5">
        <v>13</v>
      </c>
      <c r="G20" s="5">
        <v>100</v>
      </c>
      <c r="H20" s="4" t="s">
        <v>364</v>
      </c>
    </row>
    <row r="21" spans="2:8">
      <c r="B21" s="5">
        <v>1014</v>
      </c>
      <c r="C21" s="5">
        <v>56</v>
      </c>
      <c r="D21" s="6">
        <v>183</v>
      </c>
      <c r="E21" s="7">
        <v>147</v>
      </c>
      <c r="F21" s="5">
        <v>14</v>
      </c>
      <c r="G21" s="5">
        <v>100</v>
      </c>
      <c r="H21" s="4" t="s">
        <v>365</v>
      </c>
    </row>
    <row r="22" spans="2:8">
      <c r="B22" s="5">
        <v>1015</v>
      </c>
      <c r="C22" s="5">
        <v>56</v>
      </c>
      <c r="D22" s="6">
        <v>250</v>
      </c>
      <c r="E22" s="7">
        <v>213</v>
      </c>
      <c r="F22" s="5">
        <v>15</v>
      </c>
      <c r="G22" s="5">
        <v>100</v>
      </c>
      <c r="H22" s="4" t="s">
        <v>366</v>
      </c>
    </row>
    <row r="23" spans="2:8">
      <c r="B23" s="5">
        <v>1016</v>
      </c>
      <c r="C23" s="5">
        <v>1</v>
      </c>
      <c r="D23" s="6">
        <v>484</v>
      </c>
      <c r="E23" s="7">
        <v>396</v>
      </c>
      <c r="F23" s="5">
        <v>16</v>
      </c>
      <c r="G23" s="5">
        <v>100</v>
      </c>
      <c r="H23" s="4" t="s">
        <v>62</v>
      </c>
    </row>
    <row r="24" spans="2:8">
      <c r="B24" s="5">
        <v>1017</v>
      </c>
      <c r="C24" s="5">
        <v>1</v>
      </c>
      <c r="D24" s="6">
        <v>572</v>
      </c>
      <c r="E24" s="7">
        <v>495</v>
      </c>
      <c r="F24" s="5">
        <v>17</v>
      </c>
      <c r="G24" s="5">
        <v>100</v>
      </c>
      <c r="H24" s="4" t="s">
        <v>63</v>
      </c>
    </row>
    <row r="25" spans="2:8">
      <c r="B25" s="5">
        <v>1018</v>
      </c>
      <c r="C25" s="5">
        <v>1</v>
      </c>
      <c r="D25" s="6">
        <v>660</v>
      </c>
      <c r="E25" s="7">
        <v>583</v>
      </c>
      <c r="F25" s="5">
        <v>18</v>
      </c>
      <c r="G25" s="5">
        <v>100</v>
      </c>
      <c r="H25" s="4" t="s">
        <v>64</v>
      </c>
    </row>
    <row r="26" spans="2:8">
      <c r="B26" s="5">
        <v>1019</v>
      </c>
      <c r="C26" s="5">
        <v>60</v>
      </c>
      <c r="D26" s="6">
        <v>140</v>
      </c>
      <c r="E26" s="7">
        <v>60</v>
      </c>
      <c r="F26" s="5">
        <v>19</v>
      </c>
      <c r="G26" s="5">
        <v>100</v>
      </c>
      <c r="H26" s="4" t="s">
        <v>367</v>
      </c>
    </row>
    <row r="27" spans="2:8">
      <c r="B27" s="5">
        <v>1020</v>
      </c>
      <c r="C27" s="5">
        <v>60</v>
      </c>
      <c r="D27" s="6">
        <v>220</v>
      </c>
      <c r="E27" s="7">
        <v>176</v>
      </c>
      <c r="F27" s="5">
        <v>20</v>
      </c>
      <c r="G27" s="5">
        <v>100</v>
      </c>
      <c r="H27" s="4" t="s">
        <v>368</v>
      </c>
    </row>
    <row r="28" spans="2:8">
      <c r="B28" s="5">
        <v>1021</v>
      </c>
      <c r="C28" s="5">
        <v>60</v>
      </c>
      <c r="D28" s="6">
        <v>300</v>
      </c>
      <c r="E28" s="7">
        <v>256</v>
      </c>
      <c r="F28" s="5">
        <v>21</v>
      </c>
      <c r="G28" s="5">
        <v>100</v>
      </c>
      <c r="H28" s="4" t="s">
        <v>369</v>
      </c>
    </row>
    <row r="29" spans="2:8">
      <c r="B29" s="5">
        <v>1022</v>
      </c>
      <c r="C29" s="5">
        <v>1</v>
      </c>
      <c r="D29" s="6">
        <v>242</v>
      </c>
      <c r="E29" s="7">
        <v>198</v>
      </c>
      <c r="F29" s="5">
        <v>22</v>
      </c>
      <c r="G29" s="5">
        <v>100</v>
      </c>
      <c r="H29" s="4" t="s">
        <v>65</v>
      </c>
    </row>
    <row r="30" spans="2:8">
      <c r="B30" s="5">
        <v>1023</v>
      </c>
      <c r="C30" s="5">
        <v>1</v>
      </c>
      <c r="D30" s="6">
        <v>286</v>
      </c>
      <c r="E30" s="7">
        <v>248</v>
      </c>
      <c r="F30" s="5">
        <v>23</v>
      </c>
      <c r="G30" s="5">
        <v>100</v>
      </c>
      <c r="H30" s="4" t="s">
        <v>66</v>
      </c>
    </row>
    <row r="31" spans="2:8">
      <c r="B31" s="5">
        <v>1024</v>
      </c>
      <c r="C31" s="5">
        <v>1</v>
      </c>
      <c r="D31" s="6">
        <v>330</v>
      </c>
      <c r="E31" s="7">
        <v>292</v>
      </c>
      <c r="F31" s="5">
        <v>24</v>
      </c>
      <c r="G31" s="5">
        <v>100</v>
      </c>
      <c r="H31" s="4" t="s">
        <v>67</v>
      </c>
    </row>
    <row r="32" spans="2:8">
      <c r="B32" s="5">
        <v>1025</v>
      </c>
      <c r="C32" s="5">
        <v>3</v>
      </c>
      <c r="D32" s="6">
        <v>44</v>
      </c>
      <c r="E32" s="7">
        <v>36</v>
      </c>
      <c r="F32" s="5">
        <v>25</v>
      </c>
      <c r="G32" s="5">
        <v>100</v>
      </c>
      <c r="H32" s="4" t="s">
        <v>68</v>
      </c>
    </row>
    <row r="33" spans="2:8">
      <c r="B33" s="5">
        <v>1026</v>
      </c>
      <c r="C33" s="5">
        <v>3</v>
      </c>
      <c r="D33" s="6">
        <v>52</v>
      </c>
      <c r="E33" s="7">
        <v>45</v>
      </c>
      <c r="F33" s="5">
        <v>26</v>
      </c>
      <c r="G33" s="5">
        <v>100</v>
      </c>
      <c r="H33" s="4" t="s">
        <v>69</v>
      </c>
    </row>
    <row r="34" spans="2:8">
      <c r="B34" s="5">
        <v>1027</v>
      </c>
      <c r="C34" s="5">
        <v>3</v>
      </c>
      <c r="D34" s="6">
        <v>60</v>
      </c>
      <c r="E34" s="7">
        <v>53</v>
      </c>
      <c r="F34" s="5">
        <v>27</v>
      </c>
      <c r="G34" s="5">
        <v>100</v>
      </c>
      <c r="H34" s="4" t="s">
        <v>70</v>
      </c>
    </row>
    <row r="35" spans="2:8">
      <c r="B35" s="5">
        <v>1028</v>
      </c>
      <c r="C35" s="5">
        <v>4</v>
      </c>
      <c r="D35" s="6">
        <v>44</v>
      </c>
      <c r="E35" s="7">
        <v>36</v>
      </c>
      <c r="F35" s="5">
        <v>28</v>
      </c>
      <c r="G35" s="5">
        <v>100</v>
      </c>
      <c r="H35" s="4" t="s">
        <v>71</v>
      </c>
    </row>
    <row r="36" spans="2:8">
      <c r="B36" s="5">
        <v>1029</v>
      </c>
      <c r="C36" s="5">
        <v>4</v>
      </c>
      <c r="D36" s="6">
        <v>52</v>
      </c>
      <c r="E36" s="7">
        <v>45</v>
      </c>
      <c r="F36" s="5">
        <v>29</v>
      </c>
      <c r="G36" s="5">
        <v>100</v>
      </c>
      <c r="H36" s="4" t="s">
        <v>72</v>
      </c>
    </row>
    <row r="37" spans="2:8">
      <c r="B37" s="5">
        <v>1030</v>
      </c>
      <c r="C37" s="5">
        <v>4</v>
      </c>
      <c r="D37" s="6">
        <v>60</v>
      </c>
      <c r="E37" s="7">
        <v>53</v>
      </c>
      <c r="F37" s="5">
        <v>30</v>
      </c>
      <c r="G37" s="5">
        <v>100</v>
      </c>
      <c r="H37" s="4" t="s">
        <v>73</v>
      </c>
    </row>
    <row r="38" spans="2:8">
      <c r="B38" s="5">
        <v>1031</v>
      </c>
      <c r="C38" s="5">
        <v>3</v>
      </c>
      <c r="D38" s="6">
        <v>44</v>
      </c>
      <c r="E38" s="7">
        <v>36</v>
      </c>
      <c r="F38" s="5">
        <v>31</v>
      </c>
      <c r="G38" s="5">
        <v>100</v>
      </c>
      <c r="H38" s="4" t="s">
        <v>74</v>
      </c>
    </row>
    <row r="39" spans="2:8">
      <c r="B39" s="5">
        <v>1032</v>
      </c>
      <c r="C39" s="5">
        <v>3</v>
      </c>
      <c r="D39" s="6">
        <v>52</v>
      </c>
      <c r="E39" s="7">
        <v>45</v>
      </c>
      <c r="F39" s="5">
        <v>32</v>
      </c>
      <c r="G39" s="5">
        <v>100</v>
      </c>
      <c r="H39" s="4" t="s">
        <v>75</v>
      </c>
    </row>
    <row r="40" spans="2:8">
      <c r="B40" s="5">
        <v>1033</v>
      </c>
      <c r="C40" s="5">
        <v>3</v>
      </c>
      <c r="D40" s="6">
        <v>60</v>
      </c>
      <c r="E40" s="7">
        <v>53</v>
      </c>
      <c r="F40" s="5">
        <v>33</v>
      </c>
      <c r="G40" s="5">
        <v>100</v>
      </c>
      <c r="H40" s="4" t="s">
        <v>76</v>
      </c>
    </row>
    <row r="41" spans="2:8">
      <c r="B41" s="5">
        <v>1034</v>
      </c>
      <c r="C41" s="5">
        <v>4</v>
      </c>
      <c r="D41" s="6">
        <v>44</v>
      </c>
      <c r="E41" s="7">
        <v>36</v>
      </c>
      <c r="F41" s="5">
        <v>34</v>
      </c>
      <c r="G41" s="5">
        <v>100</v>
      </c>
      <c r="H41" s="4" t="s">
        <v>77</v>
      </c>
    </row>
    <row r="42" spans="2:8">
      <c r="B42" s="5">
        <v>1035</v>
      </c>
      <c r="C42" s="5">
        <v>4</v>
      </c>
      <c r="D42" s="6">
        <v>52</v>
      </c>
      <c r="E42" s="7">
        <v>45</v>
      </c>
      <c r="F42" s="5">
        <v>35</v>
      </c>
      <c r="G42" s="5">
        <v>100</v>
      </c>
      <c r="H42" s="4" t="s">
        <v>78</v>
      </c>
    </row>
    <row r="43" spans="2:8">
      <c r="B43" s="5">
        <v>1036</v>
      </c>
      <c r="C43" s="5">
        <v>4</v>
      </c>
      <c r="D43" s="6">
        <v>60</v>
      </c>
      <c r="E43" s="7">
        <v>53</v>
      </c>
      <c r="F43" s="5">
        <v>36</v>
      </c>
      <c r="G43" s="5">
        <v>100</v>
      </c>
      <c r="H43" s="4" t="s">
        <v>79</v>
      </c>
    </row>
    <row r="44" spans="2:8">
      <c r="B44" s="5">
        <v>1037</v>
      </c>
      <c r="C44" s="5">
        <v>1</v>
      </c>
      <c r="D44" s="6">
        <v>484</v>
      </c>
      <c r="E44" s="7">
        <v>396</v>
      </c>
      <c r="F44" s="5">
        <v>37</v>
      </c>
      <c r="G44" s="5">
        <v>100</v>
      </c>
      <c r="H44" s="4" t="s">
        <v>484</v>
      </c>
    </row>
    <row r="45" spans="2:8">
      <c r="B45" s="5">
        <v>1038</v>
      </c>
      <c r="C45" s="5">
        <v>1</v>
      </c>
      <c r="D45" s="6">
        <v>572</v>
      </c>
      <c r="E45" s="7">
        <v>495</v>
      </c>
      <c r="F45" s="5">
        <v>38</v>
      </c>
      <c r="G45" s="5">
        <v>100</v>
      </c>
      <c r="H45" s="4" t="s">
        <v>485</v>
      </c>
    </row>
    <row r="46" spans="2:8">
      <c r="B46" s="5">
        <v>1039</v>
      </c>
      <c r="C46" s="5">
        <v>1</v>
      </c>
      <c r="D46" s="6">
        <v>660</v>
      </c>
      <c r="E46" s="7">
        <v>583</v>
      </c>
      <c r="F46" s="5">
        <v>39</v>
      </c>
      <c r="G46" s="5">
        <v>100</v>
      </c>
      <c r="H46" s="4" t="s">
        <v>486</v>
      </c>
    </row>
    <row r="47" spans="2:8">
      <c r="B47" s="5">
        <v>1040</v>
      </c>
      <c r="C47" s="5">
        <v>3</v>
      </c>
      <c r="D47" s="6">
        <v>44</v>
      </c>
      <c r="E47" s="7">
        <v>36</v>
      </c>
      <c r="F47" s="5">
        <v>40</v>
      </c>
      <c r="G47" s="5">
        <v>100</v>
      </c>
      <c r="H47" s="4" t="s">
        <v>80</v>
      </c>
    </row>
    <row r="48" spans="2:8">
      <c r="B48" s="5">
        <v>1041</v>
      </c>
      <c r="C48" s="5">
        <v>3</v>
      </c>
      <c r="D48" s="6">
        <v>52</v>
      </c>
      <c r="E48" s="7">
        <v>45</v>
      </c>
      <c r="F48" s="5">
        <v>41</v>
      </c>
      <c r="G48" s="5">
        <v>100</v>
      </c>
      <c r="H48" s="4" t="s">
        <v>81</v>
      </c>
    </row>
    <row r="49" spans="2:8">
      <c r="B49" s="5">
        <v>1042</v>
      </c>
      <c r="C49" s="5">
        <v>3</v>
      </c>
      <c r="D49" s="6">
        <v>60</v>
      </c>
      <c r="E49" s="7">
        <v>53</v>
      </c>
      <c r="F49" s="5">
        <v>42</v>
      </c>
      <c r="G49" s="5">
        <v>100</v>
      </c>
      <c r="H49" s="4" t="s">
        <v>82</v>
      </c>
    </row>
    <row r="50" spans="2:8">
      <c r="B50" s="5">
        <v>1043</v>
      </c>
      <c r="C50" s="5">
        <v>4</v>
      </c>
      <c r="D50" s="6">
        <v>44</v>
      </c>
      <c r="E50" s="7">
        <v>36</v>
      </c>
      <c r="F50" s="5">
        <v>43</v>
      </c>
      <c r="G50" s="5">
        <v>100</v>
      </c>
      <c r="H50" s="4" t="s">
        <v>83</v>
      </c>
    </row>
    <row r="51" spans="2:8">
      <c r="B51" s="5">
        <v>1044</v>
      </c>
      <c r="C51" s="5">
        <v>4</v>
      </c>
      <c r="D51" s="6">
        <v>52</v>
      </c>
      <c r="E51" s="7">
        <v>45</v>
      </c>
      <c r="F51" s="5">
        <v>44</v>
      </c>
      <c r="G51" s="5">
        <v>100</v>
      </c>
      <c r="H51" s="4" t="s">
        <v>84</v>
      </c>
    </row>
    <row r="52" spans="2:8">
      <c r="B52" s="5">
        <v>1045</v>
      </c>
      <c r="C52" s="5">
        <v>4</v>
      </c>
      <c r="D52" s="6">
        <v>60</v>
      </c>
      <c r="E52" s="7">
        <v>53</v>
      </c>
      <c r="F52" s="5">
        <v>45</v>
      </c>
      <c r="G52" s="5">
        <v>100</v>
      </c>
      <c r="H52" s="4" t="s">
        <v>85</v>
      </c>
    </row>
    <row r="53" spans="2:8">
      <c r="B53" s="5">
        <v>1046</v>
      </c>
      <c r="C53" s="5">
        <v>2</v>
      </c>
      <c r="D53" s="6">
        <v>44</v>
      </c>
      <c r="E53" s="7">
        <v>36</v>
      </c>
      <c r="F53" s="5">
        <v>46</v>
      </c>
      <c r="G53" s="5">
        <v>100</v>
      </c>
      <c r="H53" s="4" t="s">
        <v>487</v>
      </c>
    </row>
    <row r="54" spans="2:8">
      <c r="B54" s="5">
        <v>1047</v>
      </c>
      <c r="C54" s="5">
        <v>2</v>
      </c>
      <c r="D54" s="6">
        <v>52</v>
      </c>
      <c r="E54" s="7">
        <v>45</v>
      </c>
      <c r="F54" s="5">
        <v>47</v>
      </c>
      <c r="G54" s="5">
        <v>100</v>
      </c>
      <c r="H54" s="4" t="s">
        <v>488</v>
      </c>
    </row>
    <row r="55" spans="2:8">
      <c r="B55" s="5">
        <v>1048</v>
      </c>
      <c r="C55" s="5">
        <v>2</v>
      </c>
      <c r="D55" s="6">
        <v>60</v>
      </c>
      <c r="E55" s="7">
        <v>53</v>
      </c>
      <c r="F55" s="5">
        <v>48</v>
      </c>
      <c r="G55" s="5">
        <v>100</v>
      </c>
      <c r="H55" s="4" t="s">
        <v>489</v>
      </c>
    </row>
    <row r="56" spans="2:8">
      <c r="B56" s="5">
        <v>1049</v>
      </c>
      <c r="C56" s="5">
        <v>3</v>
      </c>
      <c r="D56" s="6">
        <v>44</v>
      </c>
      <c r="E56" s="7">
        <v>36</v>
      </c>
      <c r="F56" s="5">
        <v>49</v>
      </c>
      <c r="G56" s="5">
        <v>100</v>
      </c>
      <c r="H56" s="4" t="s">
        <v>86</v>
      </c>
    </row>
    <row r="57" spans="2:8">
      <c r="B57" s="5">
        <v>1050</v>
      </c>
      <c r="C57" s="5">
        <v>3</v>
      </c>
      <c r="D57" s="6">
        <v>52</v>
      </c>
      <c r="E57" s="7">
        <v>45</v>
      </c>
      <c r="F57" s="5">
        <v>50</v>
      </c>
      <c r="G57" s="5">
        <v>100</v>
      </c>
      <c r="H57" s="4" t="s">
        <v>87</v>
      </c>
    </row>
    <row r="58" spans="2:8">
      <c r="B58" s="5">
        <v>1051</v>
      </c>
      <c r="C58" s="5">
        <v>3</v>
      </c>
      <c r="D58" s="6">
        <v>60</v>
      </c>
      <c r="E58" s="7">
        <v>53</v>
      </c>
      <c r="F58" s="5">
        <v>51</v>
      </c>
      <c r="G58" s="5">
        <v>100</v>
      </c>
      <c r="H58" s="4" t="s">
        <v>88</v>
      </c>
    </row>
    <row r="59" spans="2:8">
      <c r="B59" s="5">
        <v>1052</v>
      </c>
      <c r="C59" s="5">
        <v>4</v>
      </c>
      <c r="D59" s="6">
        <v>44</v>
      </c>
      <c r="E59" s="7">
        <v>36</v>
      </c>
      <c r="F59" s="5">
        <v>52</v>
      </c>
      <c r="G59" s="5">
        <v>100</v>
      </c>
      <c r="H59" s="4" t="s">
        <v>89</v>
      </c>
    </row>
    <row r="60" spans="2:8">
      <c r="B60" s="5">
        <v>1053</v>
      </c>
      <c r="C60" s="5">
        <v>4</v>
      </c>
      <c r="D60" s="6">
        <v>52</v>
      </c>
      <c r="E60" s="7">
        <v>45</v>
      </c>
      <c r="F60" s="5">
        <v>53</v>
      </c>
      <c r="G60" s="5">
        <v>100</v>
      </c>
      <c r="H60" s="4" t="s">
        <v>90</v>
      </c>
    </row>
    <row r="61" spans="2:8">
      <c r="B61" s="5">
        <v>1054</v>
      </c>
      <c r="C61" s="5">
        <v>4</v>
      </c>
      <c r="D61" s="6">
        <v>60</v>
      </c>
      <c r="E61" s="7">
        <v>53</v>
      </c>
      <c r="F61" s="5">
        <v>54</v>
      </c>
      <c r="G61" s="5">
        <v>100</v>
      </c>
      <c r="H61" s="4" t="s">
        <v>91</v>
      </c>
    </row>
    <row r="62" spans="2:8">
      <c r="B62" s="5">
        <v>1055</v>
      </c>
      <c r="C62" s="5">
        <v>5</v>
      </c>
      <c r="D62" s="6">
        <v>88</v>
      </c>
      <c r="E62" s="7">
        <v>72</v>
      </c>
      <c r="F62" s="5">
        <v>55</v>
      </c>
      <c r="G62" s="5">
        <v>100</v>
      </c>
      <c r="H62" s="4" t="s">
        <v>92</v>
      </c>
    </row>
    <row r="63" spans="2:8">
      <c r="B63" s="5">
        <v>1056</v>
      </c>
      <c r="C63" s="5">
        <v>5</v>
      </c>
      <c r="D63" s="6">
        <v>104</v>
      </c>
      <c r="E63" s="7">
        <v>92</v>
      </c>
      <c r="F63" s="5">
        <v>56</v>
      </c>
      <c r="G63" s="5">
        <v>100</v>
      </c>
      <c r="H63" s="4" t="s">
        <v>93</v>
      </c>
    </row>
    <row r="64" spans="2:8">
      <c r="B64" s="5">
        <v>1057</v>
      </c>
      <c r="C64" s="5">
        <v>5</v>
      </c>
      <c r="D64" s="6">
        <v>120</v>
      </c>
      <c r="E64" s="7">
        <v>108</v>
      </c>
      <c r="F64" s="5">
        <v>57</v>
      </c>
      <c r="G64" s="5">
        <v>100</v>
      </c>
      <c r="H64" s="4" t="s">
        <v>94</v>
      </c>
    </row>
    <row r="65" spans="2:8">
      <c r="B65" s="5">
        <v>1058</v>
      </c>
      <c r="C65" s="5">
        <v>53</v>
      </c>
      <c r="D65" s="6">
        <v>667</v>
      </c>
      <c r="E65" s="7">
        <v>500</v>
      </c>
      <c r="F65" s="5">
        <v>58</v>
      </c>
      <c r="G65" s="5">
        <v>100</v>
      </c>
      <c r="H65" s="4" t="s">
        <v>370</v>
      </c>
    </row>
    <row r="66" spans="2:8">
      <c r="B66" s="5">
        <v>1059</v>
      </c>
      <c r="C66" s="5">
        <v>53</v>
      </c>
      <c r="D66" s="6">
        <v>833</v>
      </c>
      <c r="E66" s="7">
        <v>727</v>
      </c>
      <c r="F66" s="5">
        <v>59</v>
      </c>
      <c r="G66" s="5">
        <v>100</v>
      </c>
      <c r="H66" s="4" t="s">
        <v>371</v>
      </c>
    </row>
    <row r="67" spans="2:8">
      <c r="B67" s="5">
        <v>1060</v>
      </c>
      <c r="C67" s="5">
        <v>53</v>
      </c>
      <c r="D67" s="6">
        <v>1000</v>
      </c>
      <c r="E67" s="7">
        <v>893</v>
      </c>
      <c r="F67" s="5">
        <v>60</v>
      </c>
      <c r="G67" s="5">
        <v>100</v>
      </c>
      <c r="H67" s="4" t="s">
        <v>372</v>
      </c>
    </row>
    <row r="68" spans="2:8">
      <c r="B68" s="5">
        <v>1061</v>
      </c>
      <c r="C68" s="5">
        <v>53</v>
      </c>
      <c r="D68" s="6">
        <v>333</v>
      </c>
      <c r="E68" s="7">
        <v>250</v>
      </c>
      <c r="F68" s="5">
        <v>61</v>
      </c>
      <c r="G68" s="5">
        <v>100</v>
      </c>
      <c r="H68" s="4" t="s">
        <v>370</v>
      </c>
    </row>
    <row r="69" spans="2:8">
      <c r="B69" s="5">
        <v>1062</v>
      </c>
      <c r="C69" s="5">
        <v>53</v>
      </c>
      <c r="D69" s="6">
        <v>417</v>
      </c>
      <c r="E69" s="7">
        <v>363</v>
      </c>
      <c r="F69" s="5">
        <v>62</v>
      </c>
      <c r="G69" s="5">
        <v>100</v>
      </c>
      <c r="H69" s="4" t="s">
        <v>371</v>
      </c>
    </row>
    <row r="70" spans="2:8">
      <c r="B70" s="5">
        <v>1063</v>
      </c>
      <c r="C70" s="5">
        <v>53</v>
      </c>
      <c r="D70" s="6">
        <v>500</v>
      </c>
      <c r="E70" s="7">
        <v>447</v>
      </c>
      <c r="F70" s="5">
        <v>63</v>
      </c>
      <c r="G70" s="5">
        <v>100</v>
      </c>
      <c r="H70" s="4" t="s">
        <v>372</v>
      </c>
    </row>
    <row r="71" spans="2:8">
      <c r="B71" s="5">
        <v>1064</v>
      </c>
      <c r="C71" s="5">
        <v>55</v>
      </c>
      <c r="D71" s="6">
        <v>333</v>
      </c>
      <c r="E71" s="7">
        <v>250</v>
      </c>
      <c r="F71" s="5">
        <v>64</v>
      </c>
      <c r="G71" s="5">
        <v>100</v>
      </c>
      <c r="H71" s="4" t="s">
        <v>95</v>
      </c>
    </row>
    <row r="72" spans="2:8">
      <c r="B72" s="5">
        <v>1065</v>
      </c>
      <c r="C72" s="5">
        <v>55</v>
      </c>
      <c r="D72" s="6">
        <v>417</v>
      </c>
      <c r="E72" s="7">
        <v>363</v>
      </c>
      <c r="F72" s="5">
        <v>65</v>
      </c>
      <c r="G72" s="5">
        <v>100</v>
      </c>
      <c r="H72" s="4" t="s">
        <v>96</v>
      </c>
    </row>
    <row r="73" spans="2:8">
      <c r="B73" s="5">
        <v>1066</v>
      </c>
      <c r="C73" s="5">
        <v>55</v>
      </c>
      <c r="D73" s="6">
        <v>500</v>
      </c>
      <c r="E73" s="7">
        <v>447</v>
      </c>
      <c r="F73" s="5">
        <v>66</v>
      </c>
      <c r="G73" s="5">
        <v>100</v>
      </c>
      <c r="H73" s="4" t="s">
        <v>97</v>
      </c>
    </row>
    <row r="74" spans="2:8">
      <c r="B74" s="5">
        <v>1067</v>
      </c>
      <c r="C74" s="5">
        <v>56</v>
      </c>
      <c r="D74" s="6">
        <v>333</v>
      </c>
      <c r="E74" s="7">
        <v>250</v>
      </c>
      <c r="F74" s="5">
        <v>67</v>
      </c>
      <c r="G74" s="5">
        <v>100</v>
      </c>
      <c r="H74" s="4" t="s">
        <v>98</v>
      </c>
    </row>
    <row r="75" spans="2:8">
      <c r="B75" s="5">
        <v>1068</v>
      </c>
      <c r="C75" s="5">
        <v>56</v>
      </c>
      <c r="D75" s="6">
        <v>417</v>
      </c>
      <c r="E75" s="7">
        <v>363</v>
      </c>
      <c r="F75" s="5">
        <v>68</v>
      </c>
      <c r="G75" s="5">
        <v>100</v>
      </c>
      <c r="H75" s="4" t="s">
        <v>99</v>
      </c>
    </row>
    <row r="76" spans="2:8">
      <c r="B76" s="5">
        <v>1069</v>
      </c>
      <c r="C76" s="5">
        <v>56</v>
      </c>
      <c r="D76" s="6">
        <v>500</v>
      </c>
      <c r="E76" s="7">
        <v>447</v>
      </c>
      <c r="F76" s="5">
        <v>69</v>
      </c>
      <c r="G76" s="5">
        <v>100</v>
      </c>
      <c r="H76" s="4" t="s">
        <v>100</v>
      </c>
    </row>
    <row r="77" spans="2:8">
      <c r="B77" s="5">
        <v>1070</v>
      </c>
      <c r="C77" s="5">
        <v>1</v>
      </c>
      <c r="D77" s="6">
        <v>807</v>
      </c>
      <c r="E77" s="7">
        <v>660</v>
      </c>
      <c r="F77" s="5">
        <v>70</v>
      </c>
      <c r="G77" s="5">
        <v>100</v>
      </c>
      <c r="H77" s="4" t="s">
        <v>101</v>
      </c>
    </row>
    <row r="78" spans="2:8">
      <c r="B78" s="5">
        <v>1071</v>
      </c>
      <c r="C78" s="5">
        <v>1</v>
      </c>
      <c r="D78" s="6">
        <v>953</v>
      </c>
      <c r="E78" s="7">
        <v>818</v>
      </c>
      <c r="F78" s="5">
        <v>71</v>
      </c>
      <c r="G78" s="5">
        <v>100</v>
      </c>
      <c r="H78" s="4" t="s">
        <v>102</v>
      </c>
    </row>
    <row r="79" spans="2:8">
      <c r="B79" s="5">
        <v>1072</v>
      </c>
      <c r="C79" s="5">
        <v>1</v>
      </c>
      <c r="D79" s="6">
        <v>1100</v>
      </c>
      <c r="E79" s="7">
        <v>964</v>
      </c>
      <c r="F79" s="5">
        <v>72</v>
      </c>
      <c r="G79" s="5">
        <v>100</v>
      </c>
      <c r="H79" s="4" t="s">
        <v>103</v>
      </c>
    </row>
    <row r="80" spans="2:8">
      <c r="B80" s="5">
        <v>1073</v>
      </c>
      <c r="C80" s="5">
        <v>60</v>
      </c>
      <c r="D80" s="6">
        <v>400</v>
      </c>
      <c r="E80" s="7">
        <v>300</v>
      </c>
      <c r="F80" s="5">
        <v>73</v>
      </c>
      <c r="G80" s="5">
        <v>100</v>
      </c>
      <c r="H80" s="4" t="s">
        <v>373</v>
      </c>
    </row>
    <row r="81" spans="2:8">
      <c r="B81" s="5">
        <v>1074</v>
      </c>
      <c r="C81" s="5">
        <v>60</v>
      </c>
      <c r="D81" s="6">
        <v>500</v>
      </c>
      <c r="E81" s="7">
        <v>436</v>
      </c>
      <c r="F81" s="5">
        <v>74</v>
      </c>
      <c r="G81" s="5">
        <v>100</v>
      </c>
      <c r="H81" s="4" t="s">
        <v>374</v>
      </c>
    </row>
    <row r="82" spans="2:8">
      <c r="B82" s="5">
        <v>1075</v>
      </c>
      <c r="C82" s="5">
        <v>60</v>
      </c>
      <c r="D82" s="6">
        <v>600</v>
      </c>
      <c r="E82" s="7">
        <v>536</v>
      </c>
      <c r="F82" s="5">
        <v>75</v>
      </c>
      <c r="G82" s="5">
        <v>100</v>
      </c>
      <c r="H82" s="4" t="s">
        <v>375</v>
      </c>
    </row>
    <row r="83" spans="2:8">
      <c r="B83" s="5">
        <v>1076</v>
      </c>
      <c r="C83" s="5">
        <v>58</v>
      </c>
      <c r="D83" s="6">
        <v>351</v>
      </c>
      <c r="E83" s="7">
        <v>302</v>
      </c>
      <c r="F83" s="5">
        <v>76</v>
      </c>
      <c r="G83" s="5">
        <v>100</v>
      </c>
      <c r="H83" s="4" t="s">
        <v>376</v>
      </c>
    </row>
    <row r="84" spans="2:8">
      <c r="B84" s="5">
        <v>1077</v>
      </c>
      <c r="C84" s="5">
        <v>58</v>
      </c>
      <c r="D84" s="6">
        <v>401</v>
      </c>
      <c r="E84" s="7">
        <v>381</v>
      </c>
      <c r="F84" s="5">
        <v>77</v>
      </c>
      <c r="G84" s="5">
        <v>100</v>
      </c>
      <c r="H84" s="4" t="s">
        <v>377</v>
      </c>
    </row>
    <row r="85" spans="2:8">
      <c r="B85" s="5">
        <v>1078</v>
      </c>
      <c r="C85" s="5">
        <v>58</v>
      </c>
      <c r="D85" s="6">
        <v>450</v>
      </c>
      <c r="E85" s="7">
        <v>431</v>
      </c>
      <c r="F85" s="5">
        <v>78</v>
      </c>
      <c r="G85" s="5">
        <v>100</v>
      </c>
      <c r="H85" s="4" t="s">
        <v>378</v>
      </c>
    </row>
    <row r="86" spans="2:8">
      <c r="B86" s="5">
        <v>1079</v>
      </c>
      <c r="C86" s="5">
        <v>57</v>
      </c>
      <c r="D86" s="6">
        <v>351</v>
      </c>
      <c r="E86" s="7">
        <v>302</v>
      </c>
      <c r="F86" s="5">
        <v>79</v>
      </c>
      <c r="G86" s="5">
        <v>100</v>
      </c>
      <c r="H86" s="4" t="s">
        <v>332</v>
      </c>
    </row>
    <row r="87" spans="2:8">
      <c r="B87" s="5">
        <v>1080</v>
      </c>
      <c r="C87" s="5">
        <v>57</v>
      </c>
      <c r="D87" s="6">
        <v>401</v>
      </c>
      <c r="E87" s="7">
        <v>381</v>
      </c>
      <c r="F87" s="5">
        <v>80</v>
      </c>
      <c r="G87" s="5">
        <v>100</v>
      </c>
      <c r="H87" s="4" t="s">
        <v>333</v>
      </c>
    </row>
    <row r="88" spans="2:8">
      <c r="B88" s="5">
        <v>1081</v>
      </c>
      <c r="C88" s="5">
        <v>57</v>
      </c>
      <c r="D88" s="6">
        <v>450</v>
      </c>
      <c r="E88" s="7">
        <v>431</v>
      </c>
      <c r="F88" s="5">
        <v>81</v>
      </c>
      <c r="G88" s="5">
        <v>100</v>
      </c>
      <c r="H88" s="4" t="s">
        <v>334</v>
      </c>
    </row>
    <row r="89" spans="2:8">
      <c r="B89" s="5">
        <v>1082</v>
      </c>
      <c r="C89" s="5">
        <v>1</v>
      </c>
      <c r="D89" s="6">
        <v>403</v>
      </c>
      <c r="E89" s="7">
        <v>330</v>
      </c>
      <c r="F89" s="5">
        <v>82</v>
      </c>
      <c r="G89" s="5">
        <v>100</v>
      </c>
      <c r="H89" s="4" t="s">
        <v>104</v>
      </c>
    </row>
    <row r="90" spans="2:8">
      <c r="B90" s="5">
        <v>1083</v>
      </c>
      <c r="C90" s="5">
        <v>1</v>
      </c>
      <c r="D90" s="6">
        <v>477</v>
      </c>
      <c r="E90" s="7">
        <v>409</v>
      </c>
      <c r="F90" s="5">
        <v>83</v>
      </c>
      <c r="G90" s="5">
        <v>100</v>
      </c>
      <c r="H90" s="4" t="s">
        <v>105</v>
      </c>
    </row>
    <row r="91" spans="2:8">
      <c r="B91" s="5">
        <v>1084</v>
      </c>
      <c r="C91" s="5">
        <v>1</v>
      </c>
      <c r="D91" s="6">
        <v>550</v>
      </c>
      <c r="E91" s="7">
        <v>482</v>
      </c>
      <c r="F91" s="5">
        <v>84</v>
      </c>
      <c r="G91" s="5">
        <v>100</v>
      </c>
      <c r="H91" s="4" t="s">
        <v>106</v>
      </c>
    </row>
    <row r="92" spans="2:8">
      <c r="B92" s="5">
        <v>1085</v>
      </c>
      <c r="C92" s="5">
        <v>58</v>
      </c>
      <c r="D92" s="6">
        <v>351</v>
      </c>
      <c r="E92" s="7">
        <v>302</v>
      </c>
      <c r="F92" s="5">
        <v>85</v>
      </c>
      <c r="G92" s="5">
        <v>100</v>
      </c>
      <c r="H92" s="4" t="s">
        <v>379</v>
      </c>
    </row>
    <row r="93" spans="2:8">
      <c r="B93" s="5">
        <v>1086</v>
      </c>
      <c r="C93" s="5">
        <v>58</v>
      </c>
      <c r="D93" s="6">
        <v>401</v>
      </c>
      <c r="E93" s="7">
        <v>381</v>
      </c>
      <c r="F93" s="5">
        <v>86</v>
      </c>
      <c r="G93" s="5">
        <v>100</v>
      </c>
      <c r="H93" s="4" t="s">
        <v>380</v>
      </c>
    </row>
    <row r="94" spans="2:8">
      <c r="B94" s="5">
        <v>1087</v>
      </c>
      <c r="C94" s="5">
        <v>58</v>
      </c>
      <c r="D94" s="6">
        <v>450</v>
      </c>
      <c r="E94" s="7">
        <v>431</v>
      </c>
      <c r="F94" s="5">
        <v>87</v>
      </c>
      <c r="G94" s="5">
        <v>100</v>
      </c>
      <c r="H94" s="4" t="s">
        <v>381</v>
      </c>
    </row>
    <row r="95" spans="2:8">
      <c r="B95" s="5">
        <v>1088</v>
      </c>
      <c r="C95" s="5">
        <v>57</v>
      </c>
      <c r="D95" s="6">
        <v>351</v>
      </c>
      <c r="E95" s="7">
        <v>302</v>
      </c>
      <c r="F95" s="5">
        <v>88</v>
      </c>
      <c r="G95" s="5">
        <v>100</v>
      </c>
      <c r="H95" s="4" t="s">
        <v>382</v>
      </c>
    </row>
    <row r="96" spans="2:8">
      <c r="B96" s="5">
        <v>1089</v>
      </c>
      <c r="C96" s="5">
        <v>57</v>
      </c>
      <c r="D96" s="6">
        <v>401</v>
      </c>
      <c r="E96" s="7">
        <v>381</v>
      </c>
      <c r="F96" s="5">
        <v>89</v>
      </c>
      <c r="G96" s="5">
        <v>100</v>
      </c>
      <c r="H96" s="4" t="s">
        <v>383</v>
      </c>
    </row>
    <row r="97" spans="2:8">
      <c r="B97" s="5">
        <v>1090</v>
      </c>
      <c r="C97" s="5">
        <v>57</v>
      </c>
      <c r="D97" s="6">
        <v>450</v>
      </c>
      <c r="E97" s="7">
        <v>431</v>
      </c>
      <c r="F97" s="5">
        <v>90</v>
      </c>
      <c r="G97" s="5">
        <v>100</v>
      </c>
      <c r="H97" s="4" t="s">
        <v>384</v>
      </c>
    </row>
    <row r="98" spans="2:8">
      <c r="B98" s="5">
        <v>1091</v>
      </c>
      <c r="C98" s="5">
        <v>3</v>
      </c>
      <c r="D98" s="6">
        <v>73</v>
      </c>
      <c r="E98" s="7">
        <v>60</v>
      </c>
      <c r="F98" s="5">
        <v>91</v>
      </c>
      <c r="G98" s="5">
        <v>100</v>
      </c>
      <c r="H98" s="4" t="s">
        <v>107</v>
      </c>
    </row>
    <row r="99" spans="2:8">
      <c r="B99" s="5">
        <v>1092</v>
      </c>
      <c r="C99" s="5">
        <v>3</v>
      </c>
      <c r="D99" s="6">
        <v>87</v>
      </c>
      <c r="E99" s="7">
        <v>74</v>
      </c>
      <c r="F99" s="5">
        <v>92</v>
      </c>
      <c r="G99" s="5">
        <v>100</v>
      </c>
      <c r="H99" s="4" t="s">
        <v>108</v>
      </c>
    </row>
    <row r="100" spans="2:8">
      <c r="B100" s="5">
        <v>1093</v>
      </c>
      <c r="C100" s="5">
        <v>3</v>
      </c>
      <c r="D100" s="6">
        <v>100</v>
      </c>
      <c r="E100" s="7">
        <v>88</v>
      </c>
      <c r="F100" s="5">
        <v>93</v>
      </c>
      <c r="G100" s="5">
        <v>100</v>
      </c>
      <c r="H100" s="4" t="s">
        <v>109</v>
      </c>
    </row>
    <row r="101" spans="2:8">
      <c r="B101" s="5">
        <v>1094</v>
      </c>
      <c r="C101" s="5">
        <v>4</v>
      </c>
      <c r="D101" s="6">
        <v>73</v>
      </c>
      <c r="E101" s="7">
        <v>60</v>
      </c>
      <c r="F101" s="5">
        <v>94</v>
      </c>
      <c r="G101" s="5">
        <v>100</v>
      </c>
      <c r="H101" s="4" t="s">
        <v>110</v>
      </c>
    </row>
    <row r="102" spans="2:8">
      <c r="B102" s="5">
        <v>1095</v>
      </c>
      <c r="C102" s="5">
        <v>4</v>
      </c>
      <c r="D102" s="6">
        <v>87</v>
      </c>
      <c r="E102" s="7">
        <v>74</v>
      </c>
      <c r="F102" s="5">
        <v>95</v>
      </c>
      <c r="G102" s="5">
        <v>100</v>
      </c>
      <c r="H102" s="4" t="s">
        <v>111</v>
      </c>
    </row>
    <row r="103" spans="2:8">
      <c r="B103" s="5">
        <v>1096</v>
      </c>
      <c r="C103" s="5">
        <v>4</v>
      </c>
      <c r="D103" s="6">
        <v>100</v>
      </c>
      <c r="E103" s="7">
        <v>88</v>
      </c>
      <c r="F103" s="5">
        <v>96</v>
      </c>
      <c r="G103" s="5">
        <v>100</v>
      </c>
      <c r="H103" s="4" t="s">
        <v>112</v>
      </c>
    </row>
    <row r="104" spans="2:8">
      <c r="B104" s="5">
        <v>1097</v>
      </c>
      <c r="C104" s="5">
        <v>55</v>
      </c>
      <c r="D104" s="6">
        <v>133</v>
      </c>
      <c r="E104" s="7">
        <v>100</v>
      </c>
      <c r="F104" s="5">
        <v>97</v>
      </c>
      <c r="G104" s="5">
        <v>100</v>
      </c>
      <c r="H104" s="4" t="s">
        <v>113</v>
      </c>
    </row>
    <row r="105" spans="2:8">
      <c r="B105" s="5">
        <v>1098</v>
      </c>
      <c r="C105" s="5">
        <v>55</v>
      </c>
      <c r="D105" s="6">
        <v>167</v>
      </c>
      <c r="E105" s="7">
        <v>145</v>
      </c>
      <c r="F105" s="5">
        <v>98</v>
      </c>
      <c r="G105" s="5">
        <v>100</v>
      </c>
      <c r="H105" s="4" t="s">
        <v>114</v>
      </c>
    </row>
    <row r="106" spans="2:8">
      <c r="B106" s="5">
        <v>1099</v>
      </c>
      <c r="C106" s="5">
        <v>55</v>
      </c>
      <c r="D106" s="6">
        <v>200</v>
      </c>
      <c r="E106" s="7">
        <v>179</v>
      </c>
      <c r="F106" s="5">
        <v>99</v>
      </c>
      <c r="G106" s="5">
        <v>100</v>
      </c>
      <c r="H106" s="4" t="s">
        <v>115</v>
      </c>
    </row>
    <row r="107" spans="2:8">
      <c r="B107" s="5">
        <v>1100</v>
      </c>
      <c r="C107" s="5">
        <v>56</v>
      </c>
      <c r="D107" s="6">
        <v>133</v>
      </c>
      <c r="E107" s="7">
        <v>100</v>
      </c>
      <c r="F107" s="5">
        <v>100</v>
      </c>
      <c r="G107" s="5">
        <v>100</v>
      </c>
      <c r="H107" s="4" t="s">
        <v>116</v>
      </c>
    </row>
    <row r="108" spans="2:8">
      <c r="B108" s="5">
        <v>1101</v>
      </c>
      <c r="C108" s="5">
        <v>56</v>
      </c>
      <c r="D108" s="6">
        <v>167</v>
      </c>
      <c r="E108" s="7">
        <v>145</v>
      </c>
      <c r="F108" s="5">
        <v>101</v>
      </c>
      <c r="G108" s="5">
        <v>100</v>
      </c>
      <c r="H108" s="4" t="s">
        <v>117</v>
      </c>
    </row>
    <row r="109" spans="2:8">
      <c r="B109" s="5">
        <v>1102</v>
      </c>
      <c r="C109" s="5">
        <v>56</v>
      </c>
      <c r="D109" s="6">
        <v>200</v>
      </c>
      <c r="E109" s="7">
        <v>179</v>
      </c>
      <c r="F109" s="5">
        <v>102</v>
      </c>
      <c r="G109" s="5">
        <v>100</v>
      </c>
      <c r="H109" s="4" t="s">
        <v>118</v>
      </c>
    </row>
    <row r="110" spans="2:8">
      <c r="B110" s="5">
        <v>1103</v>
      </c>
      <c r="C110" s="5">
        <v>3</v>
      </c>
      <c r="D110" s="6">
        <v>73</v>
      </c>
      <c r="E110" s="7">
        <v>60</v>
      </c>
      <c r="F110" s="5">
        <v>103</v>
      </c>
      <c r="G110" s="5">
        <v>100</v>
      </c>
      <c r="H110" s="4" t="s">
        <v>119</v>
      </c>
    </row>
    <row r="111" spans="2:8">
      <c r="B111" s="5">
        <v>1104</v>
      </c>
      <c r="C111" s="5">
        <v>3</v>
      </c>
      <c r="D111" s="6">
        <v>87</v>
      </c>
      <c r="E111" s="7">
        <v>74</v>
      </c>
      <c r="F111" s="5">
        <v>104</v>
      </c>
      <c r="G111" s="5">
        <v>100</v>
      </c>
      <c r="H111" s="4" t="s">
        <v>120</v>
      </c>
    </row>
    <row r="112" spans="2:8">
      <c r="B112" s="5">
        <v>1105</v>
      </c>
      <c r="C112" s="5">
        <v>3</v>
      </c>
      <c r="D112" s="6">
        <v>100</v>
      </c>
      <c r="E112" s="7">
        <v>88</v>
      </c>
      <c r="F112" s="5">
        <v>105</v>
      </c>
      <c r="G112" s="5">
        <v>100</v>
      </c>
      <c r="H112" s="4" t="s">
        <v>121</v>
      </c>
    </row>
    <row r="113" spans="2:8">
      <c r="B113" s="5">
        <v>1106</v>
      </c>
      <c r="C113" s="5">
        <v>4</v>
      </c>
      <c r="D113" s="6">
        <v>73</v>
      </c>
      <c r="E113" s="7">
        <v>60</v>
      </c>
      <c r="F113" s="5">
        <v>106</v>
      </c>
      <c r="G113" s="5">
        <v>100</v>
      </c>
      <c r="H113" s="4" t="s">
        <v>122</v>
      </c>
    </row>
    <row r="114" spans="2:8">
      <c r="B114" s="5">
        <v>1107</v>
      </c>
      <c r="C114" s="5">
        <v>4</v>
      </c>
      <c r="D114" s="6">
        <v>87</v>
      </c>
      <c r="E114" s="7">
        <v>74</v>
      </c>
      <c r="F114" s="5">
        <v>107</v>
      </c>
      <c r="G114" s="5">
        <v>100</v>
      </c>
      <c r="H114" s="4" t="s">
        <v>123</v>
      </c>
    </row>
    <row r="115" spans="2:8">
      <c r="B115" s="5">
        <v>1108</v>
      </c>
      <c r="C115" s="5">
        <v>4</v>
      </c>
      <c r="D115" s="6">
        <v>100</v>
      </c>
      <c r="E115" s="7">
        <v>88</v>
      </c>
      <c r="F115" s="5">
        <v>108</v>
      </c>
      <c r="G115" s="5">
        <v>100</v>
      </c>
      <c r="H115" s="4" t="s">
        <v>124</v>
      </c>
    </row>
    <row r="116" spans="2:8">
      <c r="B116" s="5">
        <v>1109</v>
      </c>
      <c r="C116" s="5">
        <v>58</v>
      </c>
      <c r="D116" s="6">
        <v>468</v>
      </c>
      <c r="E116" s="7">
        <v>402</v>
      </c>
      <c r="F116" s="5">
        <v>109</v>
      </c>
      <c r="G116" s="5">
        <v>100</v>
      </c>
      <c r="H116" s="4" t="s">
        <v>385</v>
      </c>
    </row>
    <row r="117" spans="2:8">
      <c r="B117" s="5">
        <v>1110</v>
      </c>
      <c r="C117" s="5">
        <v>58</v>
      </c>
      <c r="D117" s="6">
        <v>534</v>
      </c>
      <c r="E117" s="7">
        <v>508</v>
      </c>
      <c r="F117" s="5">
        <v>110</v>
      </c>
      <c r="G117" s="5">
        <v>100</v>
      </c>
      <c r="H117" s="4" t="s">
        <v>386</v>
      </c>
    </row>
    <row r="118" spans="2:8">
      <c r="B118" s="5">
        <v>1111</v>
      </c>
      <c r="C118" s="5">
        <v>58</v>
      </c>
      <c r="D118" s="6">
        <v>600</v>
      </c>
      <c r="E118" s="7">
        <v>574</v>
      </c>
      <c r="F118" s="5">
        <v>111</v>
      </c>
      <c r="G118" s="5">
        <v>100</v>
      </c>
      <c r="H118" s="4" t="s">
        <v>387</v>
      </c>
    </row>
    <row r="119" spans="2:8">
      <c r="B119" s="5">
        <v>1112</v>
      </c>
      <c r="C119" s="5">
        <v>57</v>
      </c>
      <c r="D119" s="6">
        <v>468</v>
      </c>
      <c r="E119" s="7">
        <v>402</v>
      </c>
      <c r="F119" s="5">
        <v>112</v>
      </c>
      <c r="G119" s="5">
        <v>100</v>
      </c>
      <c r="H119" s="4" t="s">
        <v>335</v>
      </c>
    </row>
    <row r="120" spans="2:8">
      <c r="B120" s="5">
        <v>1113</v>
      </c>
      <c r="C120" s="5">
        <v>57</v>
      </c>
      <c r="D120" s="6">
        <v>534</v>
      </c>
      <c r="E120" s="7">
        <v>508</v>
      </c>
      <c r="F120" s="5">
        <v>113</v>
      </c>
      <c r="G120" s="5">
        <v>100</v>
      </c>
      <c r="H120" s="4" t="s">
        <v>336</v>
      </c>
    </row>
    <row r="121" spans="2:8">
      <c r="B121" s="5">
        <v>1114</v>
      </c>
      <c r="C121" s="5">
        <v>57</v>
      </c>
      <c r="D121" s="6">
        <v>600</v>
      </c>
      <c r="E121" s="7">
        <v>574</v>
      </c>
      <c r="F121" s="5">
        <v>114</v>
      </c>
      <c r="G121" s="5">
        <v>100</v>
      </c>
      <c r="H121" s="4" t="s">
        <v>337</v>
      </c>
    </row>
    <row r="122" spans="2:8">
      <c r="B122" s="5">
        <v>1115</v>
      </c>
      <c r="C122" s="5">
        <v>55</v>
      </c>
      <c r="D122" s="6">
        <v>200</v>
      </c>
      <c r="E122" s="7">
        <v>150</v>
      </c>
      <c r="F122" s="5">
        <v>115</v>
      </c>
      <c r="G122" s="5">
        <v>100</v>
      </c>
      <c r="H122" s="4" t="s">
        <v>125</v>
      </c>
    </row>
    <row r="123" spans="2:8">
      <c r="B123" s="5">
        <v>1116</v>
      </c>
      <c r="C123" s="5">
        <v>55</v>
      </c>
      <c r="D123" s="6">
        <v>250</v>
      </c>
      <c r="E123" s="7">
        <v>218</v>
      </c>
      <c r="F123" s="5">
        <v>116</v>
      </c>
      <c r="G123" s="5">
        <v>100</v>
      </c>
      <c r="H123" s="4" t="s">
        <v>126</v>
      </c>
    </row>
    <row r="124" spans="2:8">
      <c r="B124" s="5">
        <v>1117</v>
      </c>
      <c r="C124" s="5">
        <v>55</v>
      </c>
      <c r="D124" s="6">
        <v>300</v>
      </c>
      <c r="E124" s="7">
        <v>268</v>
      </c>
      <c r="F124" s="5">
        <v>117</v>
      </c>
      <c r="G124" s="5">
        <v>100</v>
      </c>
      <c r="H124" s="4" t="s">
        <v>127</v>
      </c>
    </row>
    <row r="125" spans="2:8">
      <c r="B125" s="5">
        <v>1118</v>
      </c>
      <c r="C125" s="5">
        <v>56</v>
      </c>
      <c r="D125" s="6">
        <v>200</v>
      </c>
      <c r="E125" s="7">
        <v>150</v>
      </c>
      <c r="F125" s="5">
        <v>118</v>
      </c>
      <c r="G125" s="5">
        <v>100</v>
      </c>
      <c r="H125" s="4" t="s">
        <v>128</v>
      </c>
    </row>
    <row r="126" spans="2:8">
      <c r="B126" s="5">
        <v>1119</v>
      </c>
      <c r="C126" s="5">
        <v>56</v>
      </c>
      <c r="D126" s="6">
        <v>250</v>
      </c>
      <c r="E126" s="7">
        <v>218</v>
      </c>
      <c r="F126" s="5">
        <v>119</v>
      </c>
      <c r="G126" s="5">
        <v>100</v>
      </c>
      <c r="H126" s="4" t="s">
        <v>129</v>
      </c>
    </row>
    <row r="127" spans="2:8">
      <c r="B127" s="5">
        <v>1120</v>
      </c>
      <c r="C127" s="5">
        <v>56</v>
      </c>
      <c r="D127" s="6">
        <v>300</v>
      </c>
      <c r="E127" s="7">
        <v>268</v>
      </c>
      <c r="F127" s="5">
        <v>120</v>
      </c>
      <c r="G127" s="5">
        <v>100</v>
      </c>
      <c r="H127" s="4" t="s">
        <v>130</v>
      </c>
    </row>
    <row r="128" spans="2:8">
      <c r="B128" s="5">
        <v>1121</v>
      </c>
      <c r="C128" s="5">
        <v>61</v>
      </c>
      <c r="D128" s="6">
        <v>197</v>
      </c>
      <c r="E128" s="7">
        <v>170</v>
      </c>
      <c r="F128" s="5">
        <v>121</v>
      </c>
      <c r="G128" s="5">
        <v>100</v>
      </c>
      <c r="H128" s="4" t="s">
        <v>388</v>
      </c>
    </row>
    <row r="129" spans="2:8">
      <c r="B129" s="5">
        <v>1122</v>
      </c>
      <c r="C129" s="5">
        <v>61</v>
      </c>
      <c r="D129" s="6">
        <v>223</v>
      </c>
      <c r="E129" s="7">
        <v>222</v>
      </c>
      <c r="F129" s="5">
        <v>122</v>
      </c>
      <c r="G129" s="5">
        <v>100</v>
      </c>
      <c r="H129" s="4" t="s">
        <v>389</v>
      </c>
    </row>
    <row r="130" spans="2:8">
      <c r="B130" s="5">
        <v>1123</v>
      </c>
      <c r="C130" s="5">
        <v>61</v>
      </c>
      <c r="D130" s="6">
        <v>250</v>
      </c>
      <c r="E130" s="7">
        <v>248</v>
      </c>
      <c r="F130" s="5">
        <v>123</v>
      </c>
      <c r="G130" s="5">
        <v>100</v>
      </c>
      <c r="H130" s="4" t="s">
        <v>390</v>
      </c>
    </row>
    <row r="131" spans="2:8">
      <c r="B131" s="5">
        <v>1124</v>
      </c>
      <c r="C131" s="5">
        <v>1</v>
      </c>
      <c r="D131" s="6">
        <v>807</v>
      </c>
      <c r="E131" s="7">
        <v>660</v>
      </c>
      <c r="F131" s="5">
        <v>124</v>
      </c>
      <c r="G131" s="5">
        <v>100</v>
      </c>
      <c r="H131" s="4" t="s">
        <v>490</v>
      </c>
    </row>
    <row r="132" spans="2:8">
      <c r="B132" s="5">
        <v>1125</v>
      </c>
      <c r="C132" s="5">
        <v>1</v>
      </c>
      <c r="D132" s="6">
        <v>953</v>
      </c>
      <c r="E132" s="7">
        <v>818</v>
      </c>
      <c r="F132" s="5">
        <v>125</v>
      </c>
      <c r="G132" s="5">
        <v>100</v>
      </c>
      <c r="H132" s="4" t="s">
        <v>491</v>
      </c>
    </row>
    <row r="133" spans="2:8">
      <c r="B133" s="5">
        <v>1126</v>
      </c>
      <c r="C133" s="5">
        <v>1</v>
      </c>
      <c r="D133" s="6">
        <v>1100</v>
      </c>
      <c r="E133" s="7">
        <v>964</v>
      </c>
      <c r="F133" s="5">
        <v>126</v>
      </c>
      <c r="G133" s="5">
        <v>100</v>
      </c>
      <c r="H133" s="4" t="s">
        <v>492</v>
      </c>
    </row>
    <row r="134" spans="2:8">
      <c r="B134" s="5">
        <v>1127</v>
      </c>
      <c r="C134" s="5">
        <v>3</v>
      </c>
      <c r="D134" s="6">
        <v>73</v>
      </c>
      <c r="E134" s="7">
        <v>60</v>
      </c>
      <c r="F134" s="5">
        <v>127</v>
      </c>
      <c r="G134" s="5">
        <v>100</v>
      </c>
      <c r="H134" s="4" t="s">
        <v>131</v>
      </c>
    </row>
    <row r="135" spans="2:8">
      <c r="B135" s="5">
        <v>1128</v>
      </c>
      <c r="C135" s="5">
        <v>3</v>
      </c>
      <c r="D135" s="6">
        <v>87</v>
      </c>
      <c r="E135" s="7">
        <v>74</v>
      </c>
      <c r="F135" s="5">
        <v>128</v>
      </c>
      <c r="G135" s="5">
        <v>100</v>
      </c>
      <c r="H135" s="4" t="s">
        <v>132</v>
      </c>
    </row>
    <row r="136" spans="2:8">
      <c r="B136" s="5">
        <v>1129</v>
      </c>
      <c r="C136" s="5">
        <v>3</v>
      </c>
      <c r="D136" s="6">
        <v>100</v>
      </c>
      <c r="E136" s="7">
        <v>88</v>
      </c>
      <c r="F136" s="5">
        <v>129</v>
      </c>
      <c r="G136" s="5">
        <v>100</v>
      </c>
      <c r="H136" s="4" t="s">
        <v>133</v>
      </c>
    </row>
    <row r="137" spans="2:8">
      <c r="B137" s="5">
        <v>1130</v>
      </c>
      <c r="C137" s="5">
        <v>4</v>
      </c>
      <c r="D137" s="6">
        <v>73</v>
      </c>
      <c r="E137" s="7">
        <v>60</v>
      </c>
      <c r="F137" s="5">
        <v>130</v>
      </c>
      <c r="G137" s="5">
        <v>100</v>
      </c>
      <c r="H137" s="4" t="s">
        <v>134</v>
      </c>
    </row>
    <row r="138" spans="2:8">
      <c r="B138" s="5">
        <v>1131</v>
      </c>
      <c r="C138" s="5">
        <v>4</v>
      </c>
      <c r="D138" s="6">
        <v>87</v>
      </c>
      <c r="E138" s="7">
        <v>74</v>
      </c>
      <c r="F138" s="5">
        <v>131</v>
      </c>
      <c r="G138" s="5">
        <v>100</v>
      </c>
      <c r="H138" s="4" t="s">
        <v>135</v>
      </c>
    </row>
    <row r="139" spans="2:8">
      <c r="B139" s="5">
        <v>1132</v>
      </c>
      <c r="C139" s="5">
        <v>4</v>
      </c>
      <c r="D139" s="6">
        <v>100</v>
      </c>
      <c r="E139" s="7">
        <v>88</v>
      </c>
      <c r="F139" s="5">
        <v>132</v>
      </c>
      <c r="G139" s="5">
        <v>100</v>
      </c>
      <c r="H139" s="4" t="s">
        <v>136</v>
      </c>
    </row>
    <row r="140" spans="2:8">
      <c r="B140" s="5">
        <v>1133</v>
      </c>
      <c r="C140" s="5">
        <v>2</v>
      </c>
      <c r="D140" s="6">
        <v>73</v>
      </c>
      <c r="E140" s="7">
        <v>60</v>
      </c>
      <c r="F140" s="5">
        <v>133</v>
      </c>
      <c r="G140" s="5">
        <v>100</v>
      </c>
      <c r="H140" s="4" t="s">
        <v>493</v>
      </c>
    </row>
    <row r="141" spans="2:8">
      <c r="B141" s="5">
        <v>1134</v>
      </c>
      <c r="C141" s="5">
        <v>2</v>
      </c>
      <c r="D141" s="6">
        <v>87</v>
      </c>
      <c r="E141" s="7">
        <v>74</v>
      </c>
      <c r="F141" s="5">
        <v>134</v>
      </c>
      <c r="G141" s="5">
        <v>100</v>
      </c>
      <c r="H141" s="4" t="s">
        <v>494</v>
      </c>
    </row>
    <row r="142" spans="2:8">
      <c r="B142" s="5">
        <v>1135</v>
      </c>
      <c r="C142" s="5">
        <v>2</v>
      </c>
      <c r="D142" s="6">
        <v>100</v>
      </c>
      <c r="E142" s="7">
        <v>88</v>
      </c>
      <c r="F142" s="5">
        <v>135</v>
      </c>
      <c r="G142" s="5">
        <v>100</v>
      </c>
      <c r="H142" s="4" t="s">
        <v>495</v>
      </c>
    </row>
    <row r="143" spans="2:8">
      <c r="B143" s="5">
        <v>1136</v>
      </c>
      <c r="C143" s="5">
        <v>61</v>
      </c>
      <c r="D143" s="6">
        <v>197</v>
      </c>
      <c r="E143" s="7">
        <v>170</v>
      </c>
      <c r="F143" s="5">
        <v>136</v>
      </c>
      <c r="G143" s="5">
        <v>100</v>
      </c>
      <c r="H143" s="4" t="s">
        <v>391</v>
      </c>
    </row>
    <row r="144" spans="2:8">
      <c r="B144" s="5">
        <v>1137</v>
      </c>
      <c r="C144" s="5">
        <v>61</v>
      </c>
      <c r="D144" s="6">
        <v>223</v>
      </c>
      <c r="E144" s="7">
        <v>222</v>
      </c>
      <c r="F144" s="5">
        <v>137</v>
      </c>
      <c r="G144" s="5">
        <v>100</v>
      </c>
      <c r="H144" s="4" t="s">
        <v>392</v>
      </c>
    </row>
    <row r="145" spans="2:8">
      <c r="B145" s="5">
        <v>1138</v>
      </c>
      <c r="C145" s="5">
        <v>61</v>
      </c>
      <c r="D145" s="6">
        <v>250</v>
      </c>
      <c r="E145" s="7">
        <v>248</v>
      </c>
      <c r="F145" s="5">
        <v>138</v>
      </c>
      <c r="G145" s="5">
        <v>100</v>
      </c>
      <c r="H145" s="4" t="s">
        <v>393</v>
      </c>
    </row>
    <row r="146" spans="2:8">
      <c r="B146" s="5">
        <v>1139</v>
      </c>
      <c r="C146" s="5">
        <v>3</v>
      </c>
      <c r="D146" s="6">
        <v>73</v>
      </c>
      <c r="E146" s="7">
        <v>60</v>
      </c>
      <c r="F146" s="5">
        <v>139</v>
      </c>
      <c r="G146" s="5">
        <v>100</v>
      </c>
      <c r="H146" s="4" t="s">
        <v>137</v>
      </c>
    </row>
    <row r="147" spans="2:8">
      <c r="B147" s="5">
        <v>1140</v>
      </c>
      <c r="C147" s="5">
        <v>3</v>
      </c>
      <c r="D147" s="6">
        <v>87</v>
      </c>
      <c r="E147" s="7">
        <v>74</v>
      </c>
      <c r="F147" s="5">
        <v>140</v>
      </c>
      <c r="G147" s="5">
        <v>100</v>
      </c>
      <c r="H147" s="4" t="s">
        <v>138</v>
      </c>
    </row>
    <row r="148" spans="2:8">
      <c r="B148" s="5">
        <v>1141</v>
      </c>
      <c r="C148" s="5">
        <v>3</v>
      </c>
      <c r="D148" s="6">
        <v>100</v>
      </c>
      <c r="E148" s="7">
        <v>88</v>
      </c>
      <c r="F148" s="5">
        <v>141</v>
      </c>
      <c r="G148" s="5">
        <v>100</v>
      </c>
      <c r="H148" s="4" t="s">
        <v>139</v>
      </c>
    </row>
    <row r="149" spans="2:8">
      <c r="B149" s="5">
        <v>1142</v>
      </c>
      <c r="C149" s="5">
        <v>4</v>
      </c>
      <c r="D149" s="6">
        <v>73</v>
      </c>
      <c r="E149" s="7">
        <v>60</v>
      </c>
      <c r="F149" s="5">
        <v>142</v>
      </c>
      <c r="G149" s="5">
        <v>100</v>
      </c>
      <c r="H149" s="4" t="s">
        <v>140</v>
      </c>
    </row>
    <row r="150" spans="2:8">
      <c r="B150" s="5">
        <v>1143</v>
      </c>
      <c r="C150" s="5">
        <v>4</v>
      </c>
      <c r="D150" s="6">
        <v>87</v>
      </c>
      <c r="E150" s="7">
        <v>74</v>
      </c>
      <c r="F150" s="5">
        <v>143</v>
      </c>
      <c r="G150" s="5">
        <v>100</v>
      </c>
      <c r="H150" s="4" t="s">
        <v>141</v>
      </c>
    </row>
    <row r="151" spans="2:8">
      <c r="B151" s="5">
        <v>1144</v>
      </c>
      <c r="C151" s="5">
        <v>4</v>
      </c>
      <c r="D151" s="6">
        <v>100</v>
      </c>
      <c r="E151" s="7">
        <v>88</v>
      </c>
      <c r="F151" s="5">
        <v>144</v>
      </c>
      <c r="G151" s="5">
        <v>100</v>
      </c>
      <c r="H151" s="4" t="s">
        <v>142</v>
      </c>
    </row>
    <row r="152" spans="2:8">
      <c r="B152" s="5">
        <v>1145</v>
      </c>
      <c r="C152" s="5">
        <v>5</v>
      </c>
      <c r="D152" s="6">
        <v>143</v>
      </c>
      <c r="E152" s="7">
        <v>126</v>
      </c>
      <c r="F152" s="5">
        <v>145</v>
      </c>
      <c r="G152" s="5">
        <v>100</v>
      </c>
      <c r="H152" s="4" t="s">
        <v>143</v>
      </c>
    </row>
    <row r="153" spans="2:8">
      <c r="B153" s="5">
        <v>1146</v>
      </c>
      <c r="C153" s="5">
        <v>5</v>
      </c>
      <c r="D153" s="6">
        <v>160</v>
      </c>
      <c r="E153" s="7">
        <v>147</v>
      </c>
      <c r="F153" s="5">
        <v>146</v>
      </c>
      <c r="G153" s="5">
        <v>100</v>
      </c>
      <c r="H153" s="4" t="s">
        <v>144</v>
      </c>
    </row>
    <row r="154" spans="2:8">
      <c r="B154" s="5">
        <v>1147</v>
      </c>
      <c r="C154" s="5">
        <v>5</v>
      </c>
      <c r="D154" s="6">
        <v>176</v>
      </c>
      <c r="E154" s="7">
        <v>164</v>
      </c>
      <c r="F154" s="5">
        <v>147</v>
      </c>
      <c r="G154" s="5">
        <v>100</v>
      </c>
      <c r="H154" s="4" t="s">
        <v>145</v>
      </c>
    </row>
    <row r="155" spans="2:8">
      <c r="B155" s="5">
        <v>1148</v>
      </c>
      <c r="C155" s="5">
        <v>5</v>
      </c>
      <c r="D155" s="6">
        <v>193</v>
      </c>
      <c r="E155" s="7">
        <v>180</v>
      </c>
      <c r="F155" s="5">
        <v>148</v>
      </c>
      <c r="G155" s="5">
        <v>100</v>
      </c>
      <c r="H155" s="4" t="s">
        <v>146</v>
      </c>
    </row>
    <row r="156" spans="2:8">
      <c r="B156" s="5">
        <v>1149</v>
      </c>
      <c r="C156" s="5">
        <v>5</v>
      </c>
      <c r="D156" s="6">
        <v>210</v>
      </c>
      <c r="E156" s="7">
        <v>197</v>
      </c>
      <c r="F156" s="5">
        <v>149</v>
      </c>
      <c r="G156" s="5">
        <v>100</v>
      </c>
      <c r="H156" s="4" t="s">
        <v>147</v>
      </c>
    </row>
    <row r="157" spans="2:8">
      <c r="B157" s="5">
        <v>1150</v>
      </c>
      <c r="C157" s="5">
        <v>53</v>
      </c>
      <c r="D157" s="6">
        <v>1104</v>
      </c>
      <c r="E157" s="7">
        <v>1005</v>
      </c>
      <c r="F157" s="5">
        <v>150</v>
      </c>
      <c r="G157" s="5">
        <v>100</v>
      </c>
      <c r="H157" s="4" t="s">
        <v>394</v>
      </c>
    </row>
    <row r="158" spans="2:8">
      <c r="B158" s="5">
        <v>1151</v>
      </c>
      <c r="C158" s="5">
        <v>53</v>
      </c>
      <c r="D158" s="6">
        <v>1203</v>
      </c>
      <c r="E158" s="7">
        <v>1124</v>
      </c>
      <c r="F158" s="5">
        <v>151</v>
      </c>
      <c r="G158" s="5">
        <v>100</v>
      </c>
      <c r="H158" s="4" t="s">
        <v>395</v>
      </c>
    </row>
    <row r="159" spans="2:8">
      <c r="B159" s="5">
        <v>1152</v>
      </c>
      <c r="C159" s="5">
        <v>53</v>
      </c>
      <c r="D159" s="6">
        <v>1302</v>
      </c>
      <c r="E159" s="7">
        <v>1223</v>
      </c>
      <c r="F159" s="5">
        <v>152</v>
      </c>
      <c r="G159" s="5">
        <v>100</v>
      </c>
      <c r="H159" s="4" t="s">
        <v>396</v>
      </c>
    </row>
    <row r="160" spans="2:8">
      <c r="B160" s="5">
        <v>1153</v>
      </c>
      <c r="C160" s="5">
        <v>53</v>
      </c>
      <c r="D160" s="6">
        <v>1401</v>
      </c>
      <c r="E160" s="7">
        <v>1322</v>
      </c>
      <c r="F160" s="5">
        <v>153</v>
      </c>
      <c r="G160" s="5">
        <v>100</v>
      </c>
      <c r="H160" s="4" t="s">
        <v>397</v>
      </c>
    </row>
    <row r="161" spans="2:8">
      <c r="B161" s="5">
        <v>1154</v>
      </c>
      <c r="C161" s="5">
        <v>53</v>
      </c>
      <c r="D161" s="6">
        <v>1500</v>
      </c>
      <c r="E161" s="7">
        <v>1421</v>
      </c>
      <c r="F161" s="5">
        <v>154</v>
      </c>
      <c r="G161" s="5">
        <v>100</v>
      </c>
      <c r="H161" s="4" t="s">
        <v>398</v>
      </c>
    </row>
    <row r="162" spans="2:8">
      <c r="B162" s="5">
        <v>1155</v>
      </c>
      <c r="C162" s="5">
        <v>53</v>
      </c>
      <c r="D162" s="6">
        <v>581</v>
      </c>
      <c r="E162" s="7">
        <v>529</v>
      </c>
      <c r="F162" s="5">
        <v>155</v>
      </c>
      <c r="G162" s="5">
        <v>100</v>
      </c>
      <c r="H162" s="4" t="s">
        <v>394</v>
      </c>
    </row>
    <row r="163" spans="2:8">
      <c r="B163" s="5">
        <v>1156</v>
      </c>
      <c r="C163" s="5">
        <v>53</v>
      </c>
      <c r="D163" s="6">
        <v>633</v>
      </c>
      <c r="E163" s="7">
        <v>592</v>
      </c>
      <c r="F163" s="5">
        <v>156</v>
      </c>
      <c r="G163" s="5">
        <v>100</v>
      </c>
      <c r="H163" s="4" t="s">
        <v>395</v>
      </c>
    </row>
    <row r="164" spans="2:8">
      <c r="B164" s="5">
        <v>1157</v>
      </c>
      <c r="C164" s="5">
        <v>53</v>
      </c>
      <c r="D164" s="6">
        <v>685</v>
      </c>
      <c r="E164" s="7">
        <v>644</v>
      </c>
      <c r="F164" s="5">
        <v>157</v>
      </c>
      <c r="G164" s="5">
        <v>100</v>
      </c>
      <c r="H164" s="4" t="s">
        <v>396</v>
      </c>
    </row>
    <row r="165" spans="2:8">
      <c r="B165" s="5">
        <v>1158</v>
      </c>
      <c r="C165" s="5">
        <v>53</v>
      </c>
      <c r="D165" s="6">
        <v>737</v>
      </c>
      <c r="E165" s="7">
        <v>696</v>
      </c>
      <c r="F165" s="5">
        <v>158</v>
      </c>
      <c r="G165" s="5">
        <v>100</v>
      </c>
      <c r="H165" s="4" t="s">
        <v>397</v>
      </c>
    </row>
    <row r="166" spans="2:8">
      <c r="B166" s="5">
        <v>1159</v>
      </c>
      <c r="C166" s="5">
        <v>53</v>
      </c>
      <c r="D166" s="6">
        <v>789</v>
      </c>
      <c r="E166" s="7">
        <v>748</v>
      </c>
      <c r="F166" s="5">
        <v>159</v>
      </c>
      <c r="G166" s="5">
        <v>100</v>
      </c>
      <c r="H166" s="4" t="s">
        <v>398</v>
      </c>
    </row>
    <row r="167" spans="2:8">
      <c r="B167" s="5">
        <v>1160</v>
      </c>
      <c r="C167" s="5">
        <v>55</v>
      </c>
      <c r="D167" s="6">
        <v>552</v>
      </c>
      <c r="E167" s="7">
        <v>503</v>
      </c>
      <c r="F167" s="5">
        <v>160</v>
      </c>
      <c r="G167" s="5">
        <v>100</v>
      </c>
      <c r="H167" s="4" t="s">
        <v>148</v>
      </c>
    </row>
    <row r="168" spans="2:8">
      <c r="B168" s="5">
        <v>1161</v>
      </c>
      <c r="C168" s="5">
        <v>55</v>
      </c>
      <c r="D168" s="6">
        <v>602</v>
      </c>
      <c r="E168" s="7">
        <v>562</v>
      </c>
      <c r="F168" s="5">
        <v>161</v>
      </c>
      <c r="G168" s="5">
        <v>100</v>
      </c>
      <c r="H168" s="4" t="s">
        <v>149</v>
      </c>
    </row>
    <row r="169" spans="2:8">
      <c r="B169" s="5">
        <v>1162</v>
      </c>
      <c r="C169" s="5">
        <v>55</v>
      </c>
      <c r="D169" s="6">
        <v>651</v>
      </c>
      <c r="E169" s="7">
        <v>612</v>
      </c>
      <c r="F169" s="5">
        <v>162</v>
      </c>
      <c r="G169" s="5">
        <v>100</v>
      </c>
      <c r="H169" s="4" t="s">
        <v>150</v>
      </c>
    </row>
    <row r="170" spans="2:8">
      <c r="B170" s="5">
        <v>1163</v>
      </c>
      <c r="C170" s="5">
        <v>55</v>
      </c>
      <c r="D170" s="6">
        <v>701</v>
      </c>
      <c r="E170" s="7">
        <v>661</v>
      </c>
      <c r="F170" s="5">
        <v>163</v>
      </c>
      <c r="G170" s="5">
        <v>100</v>
      </c>
      <c r="H170" s="4" t="s">
        <v>151</v>
      </c>
    </row>
    <row r="171" spans="2:8">
      <c r="B171" s="5">
        <v>1164</v>
      </c>
      <c r="C171" s="5">
        <v>55</v>
      </c>
      <c r="D171" s="6">
        <v>750</v>
      </c>
      <c r="E171" s="7">
        <v>711</v>
      </c>
      <c r="F171" s="5">
        <v>164</v>
      </c>
      <c r="G171" s="5">
        <v>100</v>
      </c>
      <c r="H171" s="4" t="s">
        <v>152</v>
      </c>
    </row>
    <row r="172" spans="2:8">
      <c r="B172" s="5">
        <v>1165</v>
      </c>
      <c r="C172" s="5">
        <v>56</v>
      </c>
      <c r="D172" s="6">
        <v>552</v>
      </c>
      <c r="E172" s="7">
        <v>503</v>
      </c>
      <c r="F172" s="5">
        <v>165</v>
      </c>
      <c r="G172" s="5">
        <v>100</v>
      </c>
      <c r="H172" s="4" t="s">
        <v>153</v>
      </c>
    </row>
    <row r="173" spans="2:8">
      <c r="B173" s="5">
        <v>1166</v>
      </c>
      <c r="C173" s="5">
        <v>56</v>
      </c>
      <c r="D173" s="6">
        <v>602</v>
      </c>
      <c r="E173" s="7">
        <v>562</v>
      </c>
      <c r="F173" s="5">
        <v>166</v>
      </c>
      <c r="G173" s="5">
        <v>100</v>
      </c>
      <c r="H173" s="4" t="s">
        <v>154</v>
      </c>
    </row>
    <row r="174" spans="2:8">
      <c r="B174" s="5">
        <v>1167</v>
      </c>
      <c r="C174" s="5">
        <v>56</v>
      </c>
      <c r="D174" s="6">
        <v>651</v>
      </c>
      <c r="E174" s="7">
        <v>612</v>
      </c>
      <c r="F174" s="5">
        <v>167</v>
      </c>
      <c r="G174" s="5">
        <v>100</v>
      </c>
      <c r="H174" s="4" t="s">
        <v>155</v>
      </c>
    </row>
    <row r="175" spans="2:8">
      <c r="B175" s="5">
        <v>1168</v>
      </c>
      <c r="C175" s="5">
        <v>56</v>
      </c>
      <c r="D175" s="6">
        <v>701</v>
      </c>
      <c r="E175" s="7">
        <v>661</v>
      </c>
      <c r="F175" s="5">
        <v>168</v>
      </c>
      <c r="G175" s="5">
        <v>100</v>
      </c>
      <c r="H175" s="4" t="s">
        <v>156</v>
      </c>
    </row>
    <row r="176" spans="2:8">
      <c r="B176" s="5">
        <v>1169</v>
      </c>
      <c r="C176" s="5">
        <v>56</v>
      </c>
      <c r="D176" s="6">
        <v>750</v>
      </c>
      <c r="E176" s="7">
        <v>711</v>
      </c>
      <c r="F176" s="5">
        <v>169</v>
      </c>
      <c r="G176" s="5">
        <v>100</v>
      </c>
      <c r="H176" s="4" t="s">
        <v>157</v>
      </c>
    </row>
    <row r="177" spans="2:8">
      <c r="B177" s="5">
        <v>1170</v>
      </c>
      <c r="C177" s="5">
        <v>101</v>
      </c>
      <c r="D177" s="6">
        <v>360</v>
      </c>
      <c r="E177" s="7">
        <v>300</v>
      </c>
      <c r="F177" s="5">
        <v>170</v>
      </c>
      <c r="G177" s="5">
        <v>100</v>
      </c>
      <c r="H177" s="4" t="s">
        <v>158</v>
      </c>
    </row>
    <row r="178" spans="2:8">
      <c r="B178" s="5">
        <v>1171</v>
      </c>
      <c r="C178" s="5">
        <v>101</v>
      </c>
      <c r="D178" s="6">
        <v>420</v>
      </c>
      <c r="E178" s="7">
        <v>370</v>
      </c>
      <c r="F178" s="5">
        <v>171</v>
      </c>
      <c r="G178" s="5">
        <v>100</v>
      </c>
      <c r="H178" s="4" t="s">
        <v>159</v>
      </c>
    </row>
    <row r="179" spans="2:8">
      <c r="B179" s="5">
        <v>1172</v>
      </c>
      <c r="C179" s="5">
        <v>101</v>
      </c>
      <c r="D179" s="6">
        <v>480</v>
      </c>
      <c r="E179" s="7">
        <v>430</v>
      </c>
      <c r="F179" s="5">
        <v>172</v>
      </c>
      <c r="G179" s="5">
        <v>100</v>
      </c>
      <c r="H179" s="4" t="s">
        <v>160</v>
      </c>
    </row>
    <row r="180" spans="2:8">
      <c r="B180" s="5">
        <v>1173</v>
      </c>
      <c r="C180" s="5">
        <v>101</v>
      </c>
      <c r="D180" s="6">
        <v>540</v>
      </c>
      <c r="E180" s="7">
        <v>490</v>
      </c>
      <c r="F180" s="5">
        <v>173</v>
      </c>
      <c r="G180" s="5">
        <v>100</v>
      </c>
      <c r="H180" s="4" t="s">
        <v>161</v>
      </c>
    </row>
    <row r="181" spans="2:8">
      <c r="B181" s="5">
        <v>1174</v>
      </c>
      <c r="C181" s="5">
        <v>101</v>
      </c>
      <c r="D181" s="6">
        <v>600</v>
      </c>
      <c r="E181" s="7">
        <v>550</v>
      </c>
      <c r="F181" s="5">
        <v>174</v>
      </c>
      <c r="G181" s="5">
        <v>100</v>
      </c>
      <c r="H181" s="4" t="s">
        <v>162</v>
      </c>
    </row>
    <row r="182" spans="2:8">
      <c r="B182" s="5">
        <v>1175</v>
      </c>
      <c r="C182" s="5">
        <v>102</v>
      </c>
      <c r="D182" s="6">
        <v>360</v>
      </c>
      <c r="E182" s="7">
        <v>300</v>
      </c>
      <c r="F182" s="5">
        <v>170</v>
      </c>
      <c r="G182" s="5">
        <v>100</v>
      </c>
      <c r="H182" s="4" t="s">
        <v>158</v>
      </c>
    </row>
    <row r="183" spans="2:8">
      <c r="B183" s="5">
        <v>1176</v>
      </c>
      <c r="C183" s="5">
        <v>102</v>
      </c>
      <c r="D183" s="6">
        <v>420</v>
      </c>
      <c r="E183" s="7">
        <v>370</v>
      </c>
      <c r="F183" s="5">
        <v>171</v>
      </c>
      <c r="G183" s="5">
        <v>100</v>
      </c>
      <c r="H183" s="4" t="s">
        <v>159</v>
      </c>
    </row>
    <row r="184" spans="2:8">
      <c r="B184" s="5">
        <v>1177</v>
      </c>
      <c r="C184" s="5">
        <v>102</v>
      </c>
      <c r="D184" s="6">
        <v>480</v>
      </c>
      <c r="E184" s="7">
        <v>430</v>
      </c>
      <c r="F184" s="5">
        <v>172</v>
      </c>
      <c r="G184" s="5">
        <v>100</v>
      </c>
      <c r="H184" s="4" t="s">
        <v>160</v>
      </c>
    </row>
    <row r="185" spans="2:8">
      <c r="B185" s="5">
        <v>1178</v>
      </c>
      <c r="C185" s="5">
        <v>102</v>
      </c>
      <c r="D185" s="6">
        <v>540</v>
      </c>
      <c r="E185" s="7">
        <v>490</v>
      </c>
      <c r="F185" s="5">
        <v>173</v>
      </c>
      <c r="G185" s="5">
        <v>100</v>
      </c>
      <c r="H185" s="4" t="s">
        <v>161</v>
      </c>
    </row>
    <row r="186" spans="2:8">
      <c r="B186" s="5">
        <v>1179</v>
      </c>
      <c r="C186" s="5">
        <v>102</v>
      </c>
      <c r="D186" s="6">
        <v>600</v>
      </c>
      <c r="E186" s="7">
        <v>550</v>
      </c>
      <c r="F186" s="5">
        <v>174</v>
      </c>
      <c r="G186" s="5">
        <v>100</v>
      </c>
      <c r="H186" s="4" t="s">
        <v>162</v>
      </c>
    </row>
    <row r="187" spans="2:8">
      <c r="B187" s="5">
        <v>1180</v>
      </c>
      <c r="C187" s="5">
        <v>103</v>
      </c>
      <c r="D187" s="6">
        <v>360</v>
      </c>
      <c r="E187" s="7">
        <v>300</v>
      </c>
      <c r="F187" s="5">
        <v>170</v>
      </c>
      <c r="G187" s="5">
        <v>100</v>
      </c>
      <c r="H187" s="4" t="s">
        <v>158</v>
      </c>
    </row>
    <row r="188" spans="2:8">
      <c r="B188" s="5">
        <v>1181</v>
      </c>
      <c r="C188" s="5">
        <v>103</v>
      </c>
      <c r="D188" s="6">
        <v>420</v>
      </c>
      <c r="E188" s="7">
        <v>370</v>
      </c>
      <c r="F188" s="5">
        <v>171</v>
      </c>
      <c r="G188" s="5">
        <v>100</v>
      </c>
      <c r="H188" s="4" t="s">
        <v>159</v>
      </c>
    </row>
    <row r="189" spans="2:8">
      <c r="B189" s="5">
        <v>1182</v>
      </c>
      <c r="C189" s="5">
        <v>103</v>
      </c>
      <c r="D189" s="6">
        <v>480</v>
      </c>
      <c r="E189" s="7">
        <v>430</v>
      </c>
      <c r="F189" s="5">
        <v>172</v>
      </c>
      <c r="G189" s="5">
        <v>100</v>
      </c>
      <c r="H189" s="4" t="s">
        <v>160</v>
      </c>
    </row>
    <row r="190" spans="2:8">
      <c r="B190" s="5">
        <v>1183</v>
      </c>
      <c r="C190" s="5">
        <v>103</v>
      </c>
      <c r="D190" s="6">
        <v>540</v>
      </c>
      <c r="E190" s="7">
        <v>490</v>
      </c>
      <c r="F190" s="5">
        <v>173</v>
      </c>
      <c r="G190" s="5">
        <v>100</v>
      </c>
      <c r="H190" s="4" t="s">
        <v>161</v>
      </c>
    </row>
    <row r="191" spans="2:8">
      <c r="B191" s="5">
        <v>1184</v>
      </c>
      <c r="C191" s="5">
        <v>103</v>
      </c>
      <c r="D191" s="6">
        <v>600</v>
      </c>
      <c r="E191" s="7">
        <v>550</v>
      </c>
      <c r="F191" s="5">
        <v>174</v>
      </c>
      <c r="G191" s="5">
        <v>100</v>
      </c>
      <c r="H191" s="4" t="s">
        <v>162</v>
      </c>
    </row>
    <row r="192" spans="2:8">
      <c r="B192" s="5">
        <v>1185</v>
      </c>
      <c r="C192" s="5">
        <v>104</v>
      </c>
      <c r="D192" s="6">
        <v>360</v>
      </c>
      <c r="E192" s="7">
        <v>300</v>
      </c>
      <c r="F192" s="5">
        <v>170</v>
      </c>
      <c r="G192" s="5">
        <v>100</v>
      </c>
      <c r="H192" s="4" t="s">
        <v>158</v>
      </c>
    </row>
    <row r="193" spans="2:8">
      <c r="B193" s="5">
        <v>1186</v>
      </c>
      <c r="C193" s="5">
        <v>104</v>
      </c>
      <c r="D193" s="6">
        <v>420</v>
      </c>
      <c r="E193" s="7">
        <v>370</v>
      </c>
      <c r="F193" s="5">
        <v>171</v>
      </c>
      <c r="G193" s="5">
        <v>100</v>
      </c>
      <c r="H193" s="4" t="s">
        <v>159</v>
      </c>
    </row>
    <row r="194" spans="2:8">
      <c r="B194" s="5">
        <v>1187</v>
      </c>
      <c r="C194" s="5">
        <v>104</v>
      </c>
      <c r="D194" s="6">
        <v>480</v>
      </c>
      <c r="E194" s="7">
        <v>430</v>
      </c>
      <c r="F194" s="5">
        <v>172</v>
      </c>
      <c r="G194" s="5">
        <v>100</v>
      </c>
      <c r="H194" s="4" t="s">
        <v>160</v>
      </c>
    </row>
    <row r="195" spans="2:8">
      <c r="B195" s="5">
        <v>1188</v>
      </c>
      <c r="C195" s="5">
        <v>104</v>
      </c>
      <c r="D195" s="6">
        <v>540</v>
      </c>
      <c r="E195" s="7">
        <v>490</v>
      </c>
      <c r="F195" s="5">
        <v>173</v>
      </c>
      <c r="G195" s="5">
        <v>100</v>
      </c>
      <c r="H195" s="4" t="s">
        <v>161</v>
      </c>
    </row>
    <row r="196" spans="2:8">
      <c r="B196" s="5">
        <v>1189</v>
      </c>
      <c r="C196" s="5">
        <v>104</v>
      </c>
      <c r="D196" s="6">
        <v>600</v>
      </c>
      <c r="E196" s="7">
        <v>550</v>
      </c>
      <c r="F196" s="5">
        <v>174</v>
      </c>
      <c r="G196" s="5">
        <v>100</v>
      </c>
      <c r="H196" s="4" t="s">
        <v>162</v>
      </c>
    </row>
    <row r="197" spans="2:8">
      <c r="B197" s="5">
        <v>1190</v>
      </c>
      <c r="C197" s="5">
        <v>105</v>
      </c>
      <c r="D197" s="6">
        <v>360</v>
      </c>
      <c r="E197" s="7">
        <v>300</v>
      </c>
      <c r="F197" s="5">
        <v>170</v>
      </c>
      <c r="G197" s="5">
        <v>100</v>
      </c>
      <c r="H197" s="4" t="s">
        <v>158</v>
      </c>
    </row>
    <row r="198" spans="2:8">
      <c r="B198" s="5">
        <v>1191</v>
      </c>
      <c r="C198" s="5">
        <v>105</v>
      </c>
      <c r="D198" s="6">
        <v>420</v>
      </c>
      <c r="E198" s="7">
        <v>370</v>
      </c>
      <c r="F198" s="5">
        <v>171</v>
      </c>
      <c r="G198" s="5">
        <v>100</v>
      </c>
      <c r="H198" s="4" t="s">
        <v>159</v>
      </c>
    </row>
    <row r="199" spans="2:8">
      <c r="B199" s="5">
        <v>1192</v>
      </c>
      <c r="C199" s="5">
        <v>105</v>
      </c>
      <c r="D199" s="6">
        <v>480</v>
      </c>
      <c r="E199" s="7">
        <v>430</v>
      </c>
      <c r="F199" s="5">
        <v>172</v>
      </c>
      <c r="G199" s="5">
        <v>100</v>
      </c>
      <c r="H199" s="4" t="s">
        <v>160</v>
      </c>
    </row>
    <row r="200" spans="2:8">
      <c r="B200" s="5">
        <v>1193</v>
      </c>
      <c r="C200" s="5">
        <v>105</v>
      </c>
      <c r="D200" s="6">
        <v>540</v>
      </c>
      <c r="E200" s="7">
        <v>490</v>
      </c>
      <c r="F200" s="5">
        <v>173</v>
      </c>
      <c r="G200" s="5">
        <v>100</v>
      </c>
      <c r="H200" s="4" t="s">
        <v>161</v>
      </c>
    </row>
    <row r="201" spans="2:8">
      <c r="B201" s="5">
        <v>1194</v>
      </c>
      <c r="C201" s="5">
        <v>105</v>
      </c>
      <c r="D201" s="6">
        <v>600</v>
      </c>
      <c r="E201" s="7">
        <v>550</v>
      </c>
      <c r="F201" s="5">
        <v>174</v>
      </c>
      <c r="G201" s="5">
        <v>100</v>
      </c>
      <c r="H201" s="4" t="s">
        <v>162</v>
      </c>
    </row>
    <row r="202" spans="2:8">
      <c r="B202" s="5">
        <v>1195</v>
      </c>
      <c r="C202" s="5">
        <v>106</v>
      </c>
      <c r="D202" s="6">
        <v>360</v>
      </c>
      <c r="E202" s="7">
        <v>300</v>
      </c>
      <c r="F202" s="5">
        <v>170</v>
      </c>
      <c r="G202" s="5">
        <v>100</v>
      </c>
      <c r="H202" s="4" t="s">
        <v>158</v>
      </c>
    </row>
    <row r="203" spans="2:8">
      <c r="B203" s="5">
        <v>1196</v>
      </c>
      <c r="C203" s="5">
        <v>106</v>
      </c>
      <c r="D203" s="6">
        <v>420</v>
      </c>
      <c r="E203" s="7">
        <v>370</v>
      </c>
      <c r="F203" s="5">
        <v>171</v>
      </c>
      <c r="G203" s="5">
        <v>100</v>
      </c>
      <c r="H203" s="4" t="s">
        <v>159</v>
      </c>
    </row>
    <row r="204" spans="2:8">
      <c r="B204" s="5">
        <v>1197</v>
      </c>
      <c r="C204" s="5">
        <v>106</v>
      </c>
      <c r="D204" s="6">
        <v>480</v>
      </c>
      <c r="E204" s="7">
        <v>430</v>
      </c>
      <c r="F204" s="5">
        <v>172</v>
      </c>
      <c r="G204" s="5">
        <v>100</v>
      </c>
      <c r="H204" s="4" t="s">
        <v>160</v>
      </c>
    </row>
    <row r="205" spans="2:8">
      <c r="B205" s="5">
        <v>1198</v>
      </c>
      <c r="C205" s="5">
        <v>106</v>
      </c>
      <c r="D205" s="6">
        <v>540</v>
      </c>
      <c r="E205" s="7">
        <v>490</v>
      </c>
      <c r="F205" s="5">
        <v>173</v>
      </c>
      <c r="G205" s="5">
        <v>100</v>
      </c>
      <c r="H205" s="4" t="s">
        <v>161</v>
      </c>
    </row>
    <row r="206" spans="2:8">
      <c r="B206" s="5">
        <v>1199</v>
      </c>
      <c r="C206" s="5">
        <v>106</v>
      </c>
      <c r="D206" s="6">
        <v>600</v>
      </c>
      <c r="E206" s="7">
        <v>550</v>
      </c>
      <c r="F206" s="5">
        <v>174</v>
      </c>
      <c r="G206" s="5">
        <v>100</v>
      </c>
      <c r="H206" s="4" t="s">
        <v>162</v>
      </c>
    </row>
    <row r="207" spans="2:8">
      <c r="B207" s="5">
        <v>1200</v>
      </c>
      <c r="C207" s="5">
        <v>1</v>
      </c>
      <c r="D207" s="6">
        <v>1663</v>
      </c>
      <c r="E207" s="7">
        <v>1502</v>
      </c>
      <c r="F207" s="5">
        <v>200</v>
      </c>
      <c r="G207" s="5">
        <v>100</v>
      </c>
      <c r="H207" s="4" t="s">
        <v>163</v>
      </c>
    </row>
    <row r="208" spans="2:8">
      <c r="B208" s="5">
        <v>1201</v>
      </c>
      <c r="C208" s="5">
        <v>1</v>
      </c>
      <c r="D208" s="6">
        <v>1825</v>
      </c>
      <c r="E208" s="7">
        <v>1718</v>
      </c>
      <c r="F208" s="5">
        <v>201</v>
      </c>
      <c r="G208" s="5">
        <v>100</v>
      </c>
      <c r="H208" s="4" t="s">
        <v>164</v>
      </c>
    </row>
    <row r="209" spans="2:8">
      <c r="B209" s="5">
        <v>1202</v>
      </c>
      <c r="C209" s="5">
        <v>1</v>
      </c>
      <c r="D209" s="6">
        <v>1987</v>
      </c>
      <c r="E209" s="7">
        <v>1880</v>
      </c>
      <c r="F209" s="5">
        <v>202</v>
      </c>
      <c r="G209" s="5">
        <v>100</v>
      </c>
      <c r="H209" s="4" t="s">
        <v>165</v>
      </c>
    </row>
    <row r="210" spans="2:8">
      <c r="B210" s="5">
        <v>1203</v>
      </c>
      <c r="C210" s="5">
        <v>1</v>
      </c>
      <c r="D210" s="6">
        <v>2148</v>
      </c>
      <c r="E210" s="7">
        <v>2042</v>
      </c>
      <c r="F210" s="5">
        <v>203</v>
      </c>
      <c r="G210" s="5">
        <v>100</v>
      </c>
      <c r="H210" s="4" t="s">
        <v>166</v>
      </c>
    </row>
    <row r="211" spans="2:8">
      <c r="B211" s="5">
        <v>1204</v>
      </c>
      <c r="C211" s="5">
        <v>1</v>
      </c>
      <c r="D211" s="6">
        <v>2310</v>
      </c>
      <c r="E211" s="7">
        <v>2203</v>
      </c>
      <c r="F211" s="5">
        <v>204</v>
      </c>
      <c r="G211" s="5">
        <v>100</v>
      </c>
      <c r="H211" s="4" t="s">
        <v>167</v>
      </c>
    </row>
    <row r="212" spans="2:8">
      <c r="B212" s="5">
        <v>1205</v>
      </c>
      <c r="C212" s="5">
        <v>60</v>
      </c>
      <c r="D212" s="6">
        <v>662</v>
      </c>
      <c r="E212" s="7">
        <v>603</v>
      </c>
      <c r="F212" s="5">
        <v>205</v>
      </c>
      <c r="G212" s="5">
        <v>100</v>
      </c>
      <c r="H212" s="4" t="s">
        <v>399</v>
      </c>
    </row>
    <row r="213" spans="2:8">
      <c r="B213" s="5">
        <v>1206</v>
      </c>
      <c r="C213" s="5">
        <v>60</v>
      </c>
      <c r="D213" s="6">
        <v>722</v>
      </c>
      <c r="E213" s="7">
        <v>674</v>
      </c>
      <c r="F213" s="5">
        <v>206</v>
      </c>
      <c r="G213" s="5">
        <v>100</v>
      </c>
      <c r="H213" s="4" t="s">
        <v>400</v>
      </c>
    </row>
    <row r="214" spans="2:8">
      <c r="B214" s="5">
        <v>1207</v>
      </c>
      <c r="C214" s="5">
        <v>60</v>
      </c>
      <c r="D214" s="6">
        <v>781</v>
      </c>
      <c r="E214" s="7">
        <v>734</v>
      </c>
      <c r="F214" s="5">
        <v>207</v>
      </c>
      <c r="G214" s="5">
        <v>100</v>
      </c>
      <c r="H214" s="4" t="s">
        <v>401</v>
      </c>
    </row>
    <row r="215" spans="2:8">
      <c r="B215" s="5">
        <v>1208</v>
      </c>
      <c r="C215" s="5">
        <v>60</v>
      </c>
      <c r="D215" s="6">
        <v>841</v>
      </c>
      <c r="E215" s="7">
        <v>793</v>
      </c>
      <c r="F215" s="5">
        <v>208</v>
      </c>
      <c r="G215" s="5">
        <v>100</v>
      </c>
      <c r="H215" s="4" t="s">
        <v>402</v>
      </c>
    </row>
    <row r="216" spans="2:8">
      <c r="B216" s="5">
        <v>1209</v>
      </c>
      <c r="C216" s="5">
        <v>60</v>
      </c>
      <c r="D216" s="6">
        <v>900</v>
      </c>
      <c r="E216" s="7">
        <v>853</v>
      </c>
      <c r="F216" s="5">
        <v>209</v>
      </c>
      <c r="G216" s="5">
        <v>100</v>
      </c>
      <c r="H216" s="4" t="s">
        <v>403</v>
      </c>
    </row>
    <row r="217" spans="2:8">
      <c r="B217" s="5">
        <v>1210</v>
      </c>
      <c r="C217" s="5">
        <v>58</v>
      </c>
      <c r="D217" s="6">
        <v>480</v>
      </c>
      <c r="E217" s="7">
        <v>450</v>
      </c>
      <c r="F217" s="5">
        <v>210</v>
      </c>
      <c r="G217" s="5">
        <v>100</v>
      </c>
      <c r="H217" s="4" t="s">
        <v>404</v>
      </c>
    </row>
    <row r="218" spans="2:8">
      <c r="B218" s="5">
        <v>1211</v>
      </c>
      <c r="C218" s="5">
        <v>58</v>
      </c>
      <c r="D218" s="6">
        <v>510</v>
      </c>
      <c r="E218" s="7">
        <v>495</v>
      </c>
      <c r="F218" s="5">
        <v>211</v>
      </c>
      <c r="G218" s="5">
        <v>100</v>
      </c>
      <c r="H218" s="4" t="s">
        <v>405</v>
      </c>
    </row>
    <row r="219" spans="2:8">
      <c r="B219" s="5">
        <v>1212</v>
      </c>
      <c r="C219" s="5">
        <v>58</v>
      </c>
      <c r="D219" s="6">
        <v>540</v>
      </c>
      <c r="E219" s="7">
        <v>525</v>
      </c>
      <c r="F219" s="5">
        <v>212</v>
      </c>
      <c r="G219" s="5">
        <v>100</v>
      </c>
      <c r="H219" s="4" t="s">
        <v>406</v>
      </c>
    </row>
    <row r="220" spans="2:8">
      <c r="B220" s="5">
        <v>1213</v>
      </c>
      <c r="C220" s="5">
        <v>58</v>
      </c>
      <c r="D220" s="6">
        <v>570</v>
      </c>
      <c r="E220" s="7">
        <v>555</v>
      </c>
      <c r="F220" s="5">
        <v>213</v>
      </c>
      <c r="G220" s="5">
        <v>100</v>
      </c>
      <c r="H220" s="4" t="s">
        <v>407</v>
      </c>
    </row>
    <row r="221" spans="2:8">
      <c r="B221" s="5">
        <v>1214</v>
      </c>
      <c r="C221" s="5">
        <v>58</v>
      </c>
      <c r="D221" s="6">
        <v>600</v>
      </c>
      <c r="E221" s="7">
        <v>585</v>
      </c>
      <c r="F221" s="5">
        <v>214</v>
      </c>
      <c r="G221" s="5">
        <v>100</v>
      </c>
      <c r="H221" s="4" t="s">
        <v>408</v>
      </c>
    </row>
    <row r="222" spans="2:8">
      <c r="B222" s="5">
        <v>1215</v>
      </c>
      <c r="C222" s="5">
        <v>57</v>
      </c>
      <c r="D222" s="6">
        <v>480</v>
      </c>
      <c r="E222" s="7">
        <v>450</v>
      </c>
      <c r="F222" s="5">
        <v>215</v>
      </c>
      <c r="G222" s="5">
        <v>100</v>
      </c>
      <c r="H222" s="4" t="s">
        <v>338</v>
      </c>
    </row>
    <row r="223" spans="2:8">
      <c r="B223" s="5">
        <v>1216</v>
      </c>
      <c r="C223" s="5">
        <v>57</v>
      </c>
      <c r="D223" s="6">
        <v>510</v>
      </c>
      <c r="E223" s="7">
        <v>495</v>
      </c>
      <c r="F223" s="5">
        <v>216</v>
      </c>
      <c r="G223" s="5">
        <v>100</v>
      </c>
      <c r="H223" s="4" t="s">
        <v>339</v>
      </c>
    </row>
    <row r="224" spans="2:8">
      <c r="B224" s="5">
        <v>1217</v>
      </c>
      <c r="C224" s="5">
        <v>57</v>
      </c>
      <c r="D224" s="6">
        <v>540</v>
      </c>
      <c r="E224" s="7">
        <v>525</v>
      </c>
      <c r="F224" s="5">
        <v>217</v>
      </c>
      <c r="G224" s="5">
        <v>100</v>
      </c>
      <c r="H224" s="4" t="s">
        <v>340</v>
      </c>
    </row>
    <row r="225" spans="2:8">
      <c r="B225" s="5">
        <v>1218</v>
      </c>
      <c r="C225" s="5">
        <v>57</v>
      </c>
      <c r="D225" s="6">
        <v>570</v>
      </c>
      <c r="E225" s="7">
        <v>555</v>
      </c>
      <c r="F225" s="5">
        <v>218</v>
      </c>
      <c r="G225" s="5">
        <v>100</v>
      </c>
      <c r="H225" s="4" t="s">
        <v>341</v>
      </c>
    </row>
    <row r="226" spans="2:8">
      <c r="B226" s="5">
        <v>1219</v>
      </c>
      <c r="C226" s="5">
        <v>57</v>
      </c>
      <c r="D226" s="6">
        <v>600</v>
      </c>
      <c r="E226" s="7">
        <v>585</v>
      </c>
      <c r="F226" s="5">
        <v>219</v>
      </c>
      <c r="G226" s="5">
        <v>100</v>
      </c>
      <c r="H226" s="4" t="s">
        <v>342</v>
      </c>
    </row>
    <row r="227" spans="2:8">
      <c r="B227" s="5">
        <v>1220</v>
      </c>
      <c r="C227" s="5">
        <v>107</v>
      </c>
      <c r="D227" s="6">
        <v>360</v>
      </c>
      <c r="E227" s="7">
        <v>300</v>
      </c>
      <c r="F227" s="5">
        <v>220</v>
      </c>
      <c r="G227" s="5">
        <v>100</v>
      </c>
      <c r="H227" s="4" t="s">
        <v>168</v>
      </c>
    </row>
    <row r="228" spans="2:8">
      <c r="B228" s="5">
        <v>1221</v>
      </c>
      <c r="C228" s="5">
        <v>107</v>
      </c>
      <c r="D228" s="6">
        <v>420</v>
      </c>
      <c r="E228" s="7">
        <v>370</v>
      </c>
      <c r="F228" s="5">
        <v>221</v>
      </c>
      <c r="G228" s="5">
        <v>100</v>
      </c>
      <c r="H228" s="4" t="s">
        <v>169</v>
      </c>
    </row>
    <row r="229" spans="2:8">
      <c r="B229" s="5">
        <v>1222</v>
      </c>
      <c r="C229" s="5">
        <v>107</v>
      </c>
      <c r="D229" s="6">
        <v>480</v>
      </c>
      <c r="E229" s="7">
        <v>430</v>
      </c>
      <c r="F229" s="5">
        <v>222</v>
      </c>
      <c r="G229" s="5">
        <v>100</v>
      </c>
      <c r="H229" s="4" t="s">
        <v>170</v>
      </c>
    </row>
    <row r="230" spans="2:8">
      <c r="B230" s="5">
        <v>1223</v>
      </c>
      <c r="C230" s="5">
        <v>107</v>
      </c>
      <c r="D230" s="6">
        <v>540</v>
      </c>
      <c r="E230" s="7">
        <v>490</v>
      </c>
      <c r="F230" s="5">
        <v>223</v>
      </c>
      <c r="G230" s="5">
        <v>100</v>
      </c>
      <c r="H230" s="4" t="s">
        <v>171</v>
      </c>
    </row>
    <row r="231" spans="2:8">
      <c r="B231" s="5">
        <v>1224</v>
      </c>
      <c r="C231" s="5">
        <v>107</v>
      </c>
      <c r="D231" s="6">
        <v>600</v>
      </c>
      <c r="E231" s="7">
        <v>550</v>
      </c>
      <c r="F231" s="5">
        <v>224</v>
      </c>
      <c r="G231" s="5">
        <v>100</v>
      </c>
      <c r="H231" s="4" t="s">
        <v>172</v>
      </c>
    </row>
    <row r="232" spans="2:8">
      <c r="B232" s="5">
        <v>1225</v>
      </c>
      <c r="C232" s="5">
        <v>108</v>
      </c>
      <c r="D232" s="6">
        <v>360</v>
      </c>
      <c r="E232" s="7">
        <v>300</v>
      </c>
      <c r="F232" s="5">
        <v>220</v>
      </c>
      <c r="G232" s="5">
        <v>100</v>
      </c>
      <c r="H232" s="4" t="s">
        <v>168</v>
      </c>
    </row>
    <row r="233" spans="2:8">
      <c r="B233" s="5">
        <v>1226</v>
      </c>
      <c r="C233" s="5">
        <v>108</v>
      </c>
      <c r="D233" s="6">
        <v>420</v>
      </c>
      <c r="E233" s="7">
        <v>370</v>
      </c>
      <c r="F233" s="5">
        <v>221</v>
      </c>
      <c r="G233" s="5">
        <v>100</v>
      </c>
      <c r="H233" s="4" t="s">
        <v>169</v>
      </c>
    </row>
    <row r="234" spans="2:8">
      <c r="B234" s="5">
        <v>1227</v>
      </c>
      <c r="C234" s="5">
        <v>108</v>
      </c>
      <c r="D234" s="6">
        <v>480</v>
      </c>
      <c r="E234" s="7">
        <v>430</v>
      </c>
      <c r="F234" s="5">
        <v>222</v>
      </c>
      <c r="G234" s="5">
        <v>100</v>
      </c>
      <c r="H234" s="4" t="s">
        <v>170</v>
      </c>
    </row>
    <row r="235" spans="2:8">
      <c r="B235" s="5">
        <v>1228</v>
      </c>
      <c r="C235" s="5">
        <v>108</v>
      </c>
      <c r="D235" s="6">
        <v>540</v>
      </c>
      <c r="E235" s="7">
        <v>490</v>
      </c>
      <c r="F235" s="5">
        <v>223</v>
      </c>
      <c r="G235" s="5">
        <v>100</v>
      </c>
      <c r="H235" s="4" t="s">
        <v>171</v>
      </c>
    </row>
    <row r="236" spans="2:8">
      <c r="B236" s="5">
        <v>1229</v>
      </c>
      <c r="C236" s="5">
        <v>108</v>
      </c>
      <c r="D236" s="6">
        <v>600</v>
      </c>
      <c r="E236" s="7">
        <v>550</v>
      </c>
      <c r="F236" s="5">
        <v>224</v>
      </c>
      <c r="G236" s="5">
        <v>100</v>
      </c>
      <c r="H236" s="4" t="s">
        <v>172</v>
      </c>
    </row>
    <row r="237" spans="2:8">
      <c r="B237" s="5">
        <v>1230</v>
      </c>
      <c r="C237" s="5">
        <v>109</v>
      </c>
      <c r="D237" s="6">
        <v>360</v>
      </c>
      <c r="E237" s="7">
        <v>300</v>
      </c>
      <c r="F237" s="5">
        <v>220</v>
      </c>
      <c r="G237" s="5">
        <v>100</v>
      </c>
      <c r="H237" s="4" t="s">
        <v>168</v>
      </c>
    </row>
    <row r="238" spans="2:8">
      <c r="B238" s="5">
        <v>1231</v>
      </c>
      <c r="C238" s="5">
        <v>109</v>
      </c>
      <c r="D238" s="6">
        <v>420</v>
      </c>
      <c r="E238" s="7">
        <v>370</v>
      </c>
      <c r="F238" s="5">
        <v>221</v>
      </c>
      <c r="G238" s="5">
        <v>100</v>
      </c>
      <c r="H238" s="4" t="s">
        <v>169</v>
      </c>
    </row>
    <row r="239" spans="2:8">
      <c r="B239" s="5">
        <v>1232</v>
      </c>
      <c r="C239" s="5">
        <v>109</v>
      </c>
      <c r="D239" s="6">
        <v>480</v>
      </c>
      <c r="E239" s="7">
        <v>430</v>
      </c>
      <c r="F239" s="5">
        <v>222</v>
      </c>
      <c r="G239" s="5">
        <v>100</v>
      </c>
      <c r="H239" s="4" t="s">
        <v>170</v>
      </c>
    </row>
    <row r="240" spans="2:8">
      <c r="B240" s="5">
        <v>1233</v>
      </c>
      <c r="C240" s="5">
        <v>109</v>
      </c>
      <c r="D240" s="6">
        <v>540</v>
      </c>
      <c r="E240" s="7">
        <v>490</v>
      </c>
      <c r="F240" s="5">
        <v>223</v>
      </c>
      <c r="G240" s="5">
        <v>100</v>
      </c>
      <c r="H240" s="4" t="s">
        <v>171</v>
      </c>
    </row>
    <row r="241" spans="2:8">
      <c r="B241" s="5">
        <v>1234</v>
      </c>
      <c r="C241" s="5">
        <v>109</v>
      </c>
      <c r="D241" s="6">
        <v>600</v>
      </c>
      <c r="E241" s="7">
        <v>550</v>
      </c>
      <c r="F241" s="5">
        <v>224</v>
      </c>
      <c r="G241" s="5">
        <v>100</v>
      </c>
      <c r="H241" s="4" t="s">
        <v>172</v>
      </c>
    </row>
    <row r="242" spans="2:8">
      <c r="B242" s="5">
        <v>1235</v>
      </c>
      <c r="C242" s="5">
        <v>110</v>
      </c>
      <c r="D242" s="6">
        <v>360</v>
      </c>
      <c r="E242" s="7">
        <v>300</v>
      </c>
      <c r="F242" s="5">
        <v>220</v>
      </c>
      <c r="G242" s="5">
        <v>100</v>
      </c>
      <c r="H242" s="4" t="s">
        <v>168</v>
      </c>
    </row>
    <row r="243" spans="2:8">
      <c r="B243" s="5">
        <v>1236</v>
      </c>
      <c r="C243" s="5">
        <v>110</v>
      </c>
      <c r="D243" s="6">
        <v>420</v>
      </c>
      <c r="E243" s="7">
        <v>370</v>
      </c>
      <c r="F243" s="5">
        <v>221</v>
      </c>
      <c r="G243" s="5">
        <v>100</v>
      </c>
      <c r="H243" s="4" t="s">
        <v>169</v>
      </c>
    </row>
    <row r="244" spans="2:8">
      <c r="B244" s="5">
        <v>1237</v>
      </c>
      <c r="C244" s="5">
        <v>110</v>
      </c>
      <c r="D244" s="6">
        <v>480</v>
      </c>
      <c r="E244" s="7">
        <v>430</v>
      </c>
      <c r="F244" s="5">
        <v>222</v>
      </c>
      <c r="G244" s="5">
        <v>100</v>
      </c>
      <c r="H244" s="4" t="s">
        <v>170</v>
      </c>
    </row>
    <row r="245" spans="2:8">
      <c r="B245" s="5">
        <v>1238</v>
      </c>
      <c r="C245" s="5">
        <v>110</v>
      </c>
      <c r="D245" s="6">
        <v>540</v>
      </c>
      <c r="E245" s="7">
        <v>490</v>
      </c>
      <c r="F245" s="5">
        <v>223</v>
      </c>
      <c r="G245" s="5">
        <v>100</v>
      </c>
      <c r="H245" s="4" t="s">
        <v>171</v>
      </c>
    </row>
    <row r="246" spans="2:8">
      <c r="B246" s="5">
        <v>1239</v>
      </c>
      <c r="C246" s="5">
        <v>110</v>
      </c>
      <c r="D246" s="6">
        <v>600</v>
      </c>
      <c r="E246" s="7">
        <v>550</v>
      </c>
      <c r="F246" s="5">
        <v>224</v>
      </c>
      <c r="G246" s="5">
        <v>100</v>
      </c>
      <c r="H246" s="4" t="s">
        <v>172</v>
      </c>
    </row>
    <row r="247" spans="2:8">
      <c r="B247" s="5">
        <v>1240</v>
      </c>
      <c r="C247" s="5">
        <v>111</v>
      </c>
      <c r="D247" s="6">
        <v>360</v>
      </c>
      <c r="E247" s="7">
        <v>300</v>
      </c>
      <c r="F247" s="5">
        <v>220</v>
      </c>
      <c r="G247" s="5">
        <v>100</v>
      </c>
      <c r="H247" s="4" t="s">
        <v>168</v>
      </c>
    </row>
    <row r="248" spans="2:8">
      <c r="B248" s="5">
        <v>1241</v>
      </c>
      <c r="C248" s="5">
        <v>111</v>
      </c>
      <c r="D248" s="6">
        <v>420</v>
      </c>
      <c r="E248" s="7">
        <v>370</v>
      </c>
      <c r="F248" s="5">
        <v>221</v>
      </c>
      <c r="G248" s="5">
        <v>100</v>
      </c>
      <c r="H248" s="4" t="s">
        <v>169</v>
      </c>
    </row>
    <row r="249" spans="2:8">
      <c r="B249" s="5">
        <v>1242</v>
      </c>
      <c r="C249" s="5">
        <v>111</v>
      </c>
      <c r="D249" s="6">
        <v>480</v>
      </c>
      <c r="E249" s="7">
        <v>430</v>
      </c>
      <c r="F249" s="5">
        <v>222</v>
      </c>
      <c r="G249" s="5">
        <v>100</v>
      </c>
      <c r="H249" s="4" t="s">
        <v>170</v>
      </c>
    </row>
    <row r="250" spans="2:8">
      <c r="B250" s="5">
        <v>1243</v>
      </c>
      <c r="C250" s="5">
        <v>111</v>
      </c>
      <c r="D250" s="6">
        <v>540</v>
      </c>
      <c r="E250" s="7">
        <v>490</v>
      </c>
      <c r="F250" s="5">
        <v>223</v>
      </c>
      <c r="G250" s="5">
        <v>100</v>
      </c>
      <c r="H250" s="4" t="s">
        <v>171</v>
      </c>
    </row>
    <row r="251" spans="2:8">
      <c r="B251" s="5">
        <v>1244</v>
      </c>
      <c r="C251" s="5">
        <v>111</v>
      </c>
      <c r="D251" s="6">
        <v>600</v>
      </c>
      <c r="E251" s="7">
        <v>550</v>
      </c>
      <c r="F251" s="5">
        <v>224</v>
      </c>
      <c r="G251" s="5">
        <v>100</v>
      </c>
      <c r="H251" s="4" t="s">
        <v>172</v>
      </c>
    </row>
    <row r="252" spans="2:8">
      <c r="B252" s="5">
        <v>1245</v>
      </c>
      <c r="C252" s="5">
        <v>112</v>
      </c>
      <c r="D252" s="6">
        <v>360</v>
      </c>
      <c r="E252" s="7">
        <v>300</v>
      </c>
      <c r="F252" s="5">
        <v>220</v>
      </c>
      <c r="G252" s="5">
        <v>100</v>
      </c>
      <c r="H252" s="4" t="s">
        <v>168</v>
      </c>
    </row>
    <row r="253" spans="2:8">
      <c r="B253" s="5">
        <v>1246</v>
      </c>
      <c r="C253" s="5">
        <v>112</v>
      </c>
      <c r="D253" s="6">
        <v>420</v>
      </c>
      <c r="E253" s="7">
        <v>370</v>
      </c>
      <c r="F253" s="5">
        <v>221</v>
      </c>
      <c r="G253" s="5">
        <v>100</v>
      </c>
      <c r="H253" s="4" t="s">
        <v>169</v>
      </c>
    </row>
    <row r="254" spans="2:8">
      <c r="B254" s="5">
        <v>1247</v>
      </c>
      <c r="C254" s="5">
        <v>112</v>
      </c>
      <c r="D254" s="6">
        <v>480</v>
      </c>
      <c r="E254" s="7">
        <v>430</v>
      </c>
      <c r="F254" s="5">
        <v>222</v>
      </c>
      <c r="G254" s="5">
        <v>100</v>
      </c>
      <c r="H254" s="4" t="s">
        <v>170</v>
      </c>
    </row>
    <row r="255" spans="2:8">
      <c r="B255" s="5">
        <v>1248</v>
      </c>
      <c r="C255" s="5">
        <v>112</v>
      </c>
      <c r="D255" s="6">
        <v>540</v>
      </c>
      <c r="E255" s="7">
        <v>490</v>
      </c>
      <c r="F255" s="5">
        <v>223</v>
      </c>
      <c r="G255" s="5">
        <v>100</v>
      </c>
      <c r="H255" s="4" t="s">
        <v>171</v>
      </c>
    </row>
    <row r="256" spans="2:8">
      <c r="B256" s="5">
        <v>1249</v>
      </c>
      <c r="C256" s="5">
        <v>112</v>
      </c>
      <c r="D256" s="6">
        <v>600</v>
      </c>
      <c r="E256" s="7">
        <v>550</v>
      </c>
      <c r="F256" s="5">
        <v>224</v>
      </c>
      <c r="G256" s="5">
        <v>100</v>
      </c>
      <c r="H256" s="4" t="s">
        <v>172</v>
      </c>
    </row>
    <row r="257" spans="2:8">
      <c r="B257" s="5">
        <v>1250</v>
      </c>
      <c r="C257" s="5">
        <v>1</v>
      </c>
      <c r="D257" s="6">
        <v>832</v>
      </c>
      <c r="E257" s="7">
        <v>751</v>
      </c>
      <c r="F257" s="5">
        <v>250</v>
      </c>
      <c r="G257" s="5">
        <v>100</v>
      </c>
      <c r="H257" s="4" t="s">
        <v>173</v>
      </c>
    </row>
    <row r="258" spans="2:8">
      <c r="B258" s="5">
        <v>1251</v>
      </c>
      <c r="C258" s="5">
        <v>1</v>
      </c>
      <c r="D258" s="6">
        <v>912</v>
      </c>
      <c r="E258" s="7">
        <v>859</v>
      </c>
      <c r="F258" s="5">
        <v>251</v>
      </c>
      <c r="G258" s="5">
        <v>100</v>
      </c>
      <c r="H258" s="4" t="s">
        <v>174</v>
      </c>
    </row>
    <row r="259" spans="2:8">
      <c r="B259" s="5">
        <v>1252</v>
      </c>
      <c r="C259" s="5">
        <v>1</v>
      </c>
      <c r="D259" s="6">
        <v>993</v>
      </c>
      <c r="E259" s="7">
        <v>940</v>
      </c>
      <c r="F259" s="5">
        <v>252</v>
      </c>
      <c r="G259" s="5">
        <v>100</v>
      </c>
      <c r="H259" s="4" t="s">
        <v>175</v>
      </c>
    </row>
    <row r="260" spans="2:8">
      <c r="B260" s="5">
        <v>1253</v>
      </c>
      <c r="C260" s="5">
        <v>1</v>
      </c>
      <c r="D260" s="6">
        <v>1074</v>
      </c>
      <c r="E260" s="7">
        <v>1021</v>
      </c>
      <c r="F260" s="5">
        <v>253</v>
      </c>
      <c r="G260" s="5">
        <v>100</v>
      </c>
      <c r="H260" s="4" t="s">
        <v>176</v>
      </c>
    </row>
    <row r="261" spans="2:8">
      <c r="B261" s="5">
        <v>1254</v>
      </c>
      <c r="C261" s="5">
        <v>1</v>
      </c>
      <c r="D261" s="6">
        <v>1155</v>
      </c>
      <c r="E261" s="7">
        <v>1102</v>
      </c>
      <c r="F261" s="5">
        <v>254</v>
      </c>
      <c r="G261" s="5">
        <v>100</v>
      </c>
      <c r="H261" s="4" t="s">
        <v>177</v>
      </c>
    </row>
    <row r="262" spans="2:8">
      <c r="B262" s="5">
        <v>1255</v>
      </c>
      <c r="C262" s="5">
        <v>58</v>
      </c>
      <c r="D262" s="6">
        <v>480</v>
      </c>
      <c r="E262" s="7">
        <v>450</v>
      </c>
      <c r="F262" s="5">
        <v>255</v>
      </c>
      <c r="G262" s="5">
        <v>100</v>
      </c>
      <c r="H262" s="4" t="s">
        <v>409</v>
      </c>
    </row>
    <row r="263" spans="2:8">
      <c r="B263" s="5">
        <v>1256</v>
      </c>
      <c r="C263" s="5">
        <v>58</v>
      </c>
      <c r="D263" s="6">
        <v>510</v>
      </c>
      <c r="E263" s="7">
        <v>495</v>
      </c>
      <c r="F263" s="5">
        <v>256</v>
      </c>
      <c r="G263" s="5">
        <v>100</v>
      </c>
      <c r="H263" s="4" t="s">
        <v>410</v>
      </c>
    </row>
    <row r="264" spans="2:8">
      <c r="B264" s="5">
        <v>1257</v>
      </c>
      <c r="C264" s="5">
        <v>58</v>
      </c>
      <c r="D264" s="6">
        <v>540</v>
      </c>
      <c r="E264" s="7">
        <v>525</v>
      </c>
      <c r="F264" s="5">
        <v>257</v>
      </c>
      <c r="G264" s="5">
        <v>100</v>
      </c>
      <c r="H264" s="4" t="s">
        <v>411</v>
      </c>
    </row>
    <row r="265" spans="2:8">
      <c r="B265" s="5">
        <v>1258</v>
      </c>
      <c r="C265" s="5">
        <v>58</v>
      </c>
      <c r="D265" s="6">
        <v>570</v>
      </c>
      <c r="E265" s="7">
        <v>555</v>
      </c>
      <c r="F265" s="5">
        <v>258</v>
      </c>
      <c r="G265" s="5">
        <v>100</v>
      </c>
      <c r="H265" s="4" t="s">
        <v>412</v>
      </c>
    </row>
    <row r="266" spans="2:8">
      <c r="B266" s="5">
        <v>1259</v>
      </c>
      <c r="C266" s="5">
        <v>58</v>
      </c>
      <c r="D266" s="6">
        <v>600</v>
      </c>
      <c r="E266" s="7">
        <v>585</v>
      </c>
      <c r="F266" s="5">
        <v>259</v>
      </c>
      <c r="G266" s="5">
        <v>100</v>
      </c>
      <c r="H266" s="4" t="s">
        <v>413</v>
      </c>
    </row>
    <row r="267" spans="2:8">
      <c r="B267" s="5">
        <v>1260</v>
      </c>
      <c r="C267" s="5">
        <v>57</v>
      </c>
      <c r="D267" s="6">
        <v>480</v>
      </c>
      <c r="E267" s="7">
        <v>450</v>
      </c>
      <c r="F267" s="5">
        <v>260</v>
      </c>
      <c r="G267" s="5">
        <v>100</v>
      </c>
      <c r="H267" s="4" t="s">
        <v>414</v>
      </c>
    </row>
    <row r="268" spans="2:8">
      <c r="B268" s="5">
        <v>1261</v>
      </c>
      <c r="C268" s="5">
        <v>57</v>
      </c>
      <c r="D268" s="6">
        <v>510</v>
      </c>
      <c r="E268" s="7">
        <v>495</v>
      </c>
      <c r="F268" s="5">
        <v>261</v>
      </c>
      <c r="G268" s="5">
        <v>100</v>
      </c>
      <c r="H268" s="4" t="s">
        <v>415</v>
      </c>
    </row>
    <row r="269" spans="2:8">
      <c r="B269" s="5">
        <v>1262</v>
      </c>
      <c r="C269" s="5">
        <v>57</v>
      </c>
      <c r="D269" s="6">
        <v>540</v>
      </c>
      <c r="E269" s="7">
        <v>525</v>
      </c>
      <c r="F269" s="5">
        <v>262</v>
      </c>
      <c r="G269" s="5">
        <v>100</v>
      </c>
      <c r="H269" s="4" t="s">
        <v>416</v>
      </c>
    </row>
    <row r="270" spans="2:8">
      <c r="B270" s="5">
        <v>1263</v>
      </c>
      <c r="C270" s="5">
        <v>57</v>
      </c>
      <c r="D270" s="6">
        <v>570</v>
      </c>
      <c r="E270" s="7">
        <v>555</v>
      </c>
      <c r="F270" s="5">
        <v>263</v>
      </c>
      <c r="G270" s="5">
        <v>100</v>
      </c>
      <c r="H270" s="4" t="s">
        <v>417</v>
      </c>
    </row>
    <row r="271" spans="2:8">
      <c r="B271" s="5">
        <v>1264</v>
      </c>
      <c r="C271" s="5">
        <v>57</v>
      </c>
      <c r="D271" s="6">
        <v>600</v>
      </c>
      <c r="E271" s="7">
        <v>585</v>
      </c>
      <c r="F271" s="5">
        <v>264</v>
      </c>
      <c r="G271" s="5">
        <v>100</v>
      </c>
      <c r="H271" s="4" t="s">
        <v>418</v>
      </c>
    </row>
    <row r="272" spans="2:8">
      <c r="B272" s="5">
        <v>1265</v>
      </c>
      <c r="C272" s="5">
        <v>3</v>
      </c>
      <c r="D272" s="6">
        <v>151</v>
      </c>
      <c r="E272" s="7">
        <v>137</v>
      </c>
      <c r="F272" s="5">
        <v>265</v>
      </c>
      <c r="G272" s="5">
        <v>100</v>
      </c>
      <c r="H272" s="4" t="s">
        <v>178</v>
      </c>
    </row>
    <row r="273" spans="2:8">
      <c r="B273" s="5">
        <v>1266</v>
      </c>
      <c r="C273" s="5">
        <v>3</v>
      </c>
      <c r="D273" s="6">
        <v>166</v>
      </c>
      <c r="E273" s="7">
        <v>156</v>
      </c>
      <c r="F273" s="5">
        <v>266</v>
      </c>
      <c r="G273" s="5">
        <v>100</v>
      </c>
      <c r="H273" s="4" t="s">
        <v>179</v>
      </c>
    </row>
    <row r="274" spans="2:8">
      <c r="B274" s="5">
        <v>1267</v>
      </c>
      <c r="C274" s="5">
        <v>3</v>
      </c>
      <c r="D274" s="6">
        <v>181</v>
      </c>
      <c r="E274" s="7">
        <v>171</v>
      </c>
      <c r="F274" s="5">
        <v>267</v>
      </c>
      <c r="G274" s="5">
        <v>100</v>
      </c>
      <c r="H274" s="4" t="s">
        <v>180</v>
      </c>
    </row>
    <row r="275" spans="2:8">
      <c r="B275" s="5">
        <v>1268</v>
      </c>
      <c r="C275" s="5">
        <v>3</v>
      </c>
      <c r="D275" s="6">
        <v>195</v>
      </c>
      <c r="E275" s="7">
        <v>186</v>
      </c>
      <c r="F275" s="5">
        <v>268</v>
      </c>
      <c r="G275" s="5">
        <v>100</v>
      </c>
      <c r="H275" s="4" t="s">
        <v>181</v>
      </c>
    </row>
    <row r="276" spans="2:8">
      <c r="B276" s="5">
        <v>1269</v>
      </c>
      <c r="C276" s="5">
        <v>3</v>
      </c>
      <c r="D276" s="6">
        <v>210</v>
      </c>
      <c r="E276" s="7">
        <v>200</v>
      </c>
      <c r="F276" s="5">
        <v>269</v>
      </c>
      <c r="G276" s="5">
        <v>100</v>
      </c>
      <c r="H276" s="4" t="s">
        <v>182</v>
      </c>
    </row>
    <row r="277" spans="2:8">
      <c r="B277" s="5">
        <v>1270</v>
      </c>
      <c r="C277" s="5">
        <v>4</v>
      </c>
      <c r="D277" s="6">
        <v>151</v>
      </c>
      <c r="E277" s="7">
        <v>137</v>
      </c>
      <c r="F277" s="5">
        <v>270</v>
      </c>
      <c r="G277" s="5">
        <v>100</v>
      </c>
      <c r="H277" s="4" t="s">
        <v>183</v>
      </c>
    </row>
    <row r="278" spans="2:8">
      <c r="B278" s="5">
        <v>1271</v>
      </c>
      <c r="C278" s="5">
        <v>4</v>
      </c>
      <c r="D278" s="6">
        <v>166</v>
      </c>
      <c r="E278" s="7">
        <v>156</v>
      </c>
      <c r="F278" s="5">
        <v>271</v>
      </c>
      <c r="G278" s="5">
        <v>100</v>
      </c>
      <c r="H278" s="4" t="s">
        <v>184</v>
      </c>
    </row>
    <row r="279" spans="2:8">
      <c r="B279" s="5">
        <v>1272</v>
      </c>
      <c r="C279" s="5">
        <v>4</v>
      </c>
      <c r="D279" s="6">
        <v>181</v>
      </c>
      <c r="E279" s="7">
        <v>171</v>
      </c>
      <c r="F279" s="5">
        <v>272</v>
      </c>
      <c r="G279" s="5">
        <v>100</v>
      </c>
      <c r="H279" s="4" t="s">
        <v>185</v>
      </c>
    </row>
    <row r="280" spans="2:8">
      <c r="B280" s="5">
        <v>1273</v>
      </c>
      <c r="C280" s="5">
        <v>4</v>
      </c>
      <c r="D280" s="6">
        <v>195</v>
      </c>
      <c r="E280" s="7">
        <v>186</v>
      </c>
      <c r="F280" s="5">
        <v>273</v>
      </c>
      <c r="G280" s="5">
        <v>100</v>
      </c>
      <c r="H280" s="4" t="s">
        <v>186</v>
      </c>
    </row>
    <row r="281" spans="2:8">
      <c r="B281" s="5">
        <v>1274</v>
      </c>
      <c r="C281" s="5">
        <v>4</v>
      </c>
      <c r="D281" s="6">
        <v>210</v>
      </c>
      <c r="E281" s="7">
        <v>200</v>
      </c>
      <c r="F281" s="5">
        <v>274</v>
      </c>
      <c r="G281" s="5">
        <v>100</v>
      </c>
      <c r="H281" s="4" t="s">
        <v>187</v>
      </c>
    </row>
    <row r="282" spans="2:8">
      <c r="B282" s="5">
        <v>1275</v>
      </c>
      <c r="C282" s="5">
        <v>55</v>
      </c>
      <c r="D282" s="6">
        <v>221</v>
      </c>
      <c r="E282" s="7">
        <v>201</v>
      </c>
      <c r="F282" s="5">
        <v>275</v>
      </c>
      <c r="G282" s="5">
        <v>100</v>
      </c>
      <c r="H282" s="4" t="s">
        <v>188</v>
      </c>
    </row>
    <row r="283" spans="2:8">
      <c r="B283" s="5">
        <v>1276</v>
      </c>
      <c r="C283" s="5">
        <v>55</v>
      </c>
      <c r="D283" s="6">
        <v>241</v>
      </c>
      <c r="E283" s="7">
        <v>225</v>
      </c>
      <c r="F283" s="5">
        <v>276</v>
      </c>
      <c r="G283" s="5">
        <v>100</v>
      </c>
      <c r="H283" s="4" t="s">
        <v>189</v>
      </c>
    </row>
    <row r="284" spans="2:8">
      <c r="B284" s="5">
        <v>1277</v>
      </c>
      <c r="C284" s="5">
        <v>55</v>
      </c>
      <c r="D284" s="6">
        <v>260</v>
      </c>
      <c r="E284" s="7">
        <v>245</v>
      </c>
      <c r="F284" s="5">
        <v>277</v>
      </c>
      <c r="G284" s="5">
        <v>100</v>
      </c>
      <c r="H284" s="4" t="s">
        <v>190</v>
      </c>
    </row>
    <row r="285" spans="2:8">
      <c r="B285" s="5">
        <v>1278</v>
      </c>
      <c r="C285" s="5">
        <v>55</v>
      </c>
      <c r="D285" s="6">
        <v>280</v>
      </c>
      <c r="E285" s="7">
        <v>264</v>
      </c>
      <c r="F285" s="5">
        <v>278</v>
      </c>
      <c r="G285" s="5">
        <v>100</v>
      </c>
      <c r="H285" s="4" t="s">
        <v>191</v>
      </c>
    </row>
    <row r="286" spans="2:8">
      <c r="B286" s="5">
        <v>1279</v>
      </c>
      <c r="C286" s="5">
        <v>55</v>
      </c>
      <c r="D286" s="6">
        <v>300</v>
      </c>
      <c r="E286" s="7">
        <v>284</v>
      </c>
      <c r="F286" s="5">
        <v>279</v>
      </c>
      <c r="G286" s="5">
        <v>100</v>
      </c>
      <c r="H286" s="4" t="s">
        <v>192</v>
      </c>
    </row>
    <row r="287" spans="2:8">
      <c r="B287" s="5">
        <v>1280</v>
      </c>
      <c r="C287" s="5">
        <v>56</v>
      </c>
      <c r="D287" s="6">
        <v>221</v>
      </c>
      <c r="E287" s="7">
        <v>201</v>
      </c>
      <c r="F287" s="5">
        <v>280</v>
      </c>
      <c r="G287" s="5">
        <v>100</v>
      </c>
      <c r="H287" s="4" t="s">
        <v>193</v>
      </c>
    </row>
    <row r="288" spans="2:8">
      <c r="B288" s="5">
        <v>1281</v>
      </c>
      <c r="C288" s="5">
        <v>56</v>
      </c>
      <c r="D288" s="6">
        <v>241</v>
      </c>
      <c r="E288" s="7">
        <v>225</v>
      </c>
      <c r="F288" s="5">
        <v>281</v>
      </c>
      <c r="G288" s="5">
        <v>100</v>
      </c>
      <c r="H288" s="4" t="s">
        <v>194</v>
      </c>
    </row>
    <row r="289" spans="2:8">
      <c r="B289" s="5">
        <v>1282</v>
      </c>
      <c r="C289" s="5">
        <v>56</v>
      </c>
      <c r="D289" s="6">
        <v>260</v>
      </c>
      <c r="E289" s="7">
        <v>245</v>
      </c>
      <c r="F289" s="5">
        <v>282</v>
      </c>
      <c r="G289" s="5">
        <v>100</v>
      </c>
      <c r="H289" s="4" t="s">
        <v>195</v>
      </c>
    </row>
    <row r="290" spans="2:8">
      <c r="B290" s="5">
        <v>1283</v>
      </c>
      <c r="C290" s="5">
        <v>56</v>
      </c>
      <c r="D290" s="6">
        <v>280</v>
      </c>
      <c r="E290" s="7">
        <v>264</v>
      </c>
      <c r="F290" s="5">
        <v>283</v>
      </c>
      <c r="G290" s="5">
        <v>100</v>
      </c>
      <c r="H290" s="4" t="s">
        <v>196</v>
      </c>
    </row>
    <row r="291" spans="2:8">
      <c r="B291" s="5">
        <v>1284</v>
      </c>
      <c r="C291" s="5">
        <v>56</v>
      </c>
      <c r="D291" s="6">
        <v>300</v>
      </c>
      <c r="E291" s="7">
        <v>284</v>
      </c>
      <c r="F291" s="5">
        <v>284</v>
      </c>
      <c r="G291" s="5">
        <v>100</v>
      </c>
      <c r="H291" s="4" t="s">
        <v>197</v>
      </c>
    </row>
    <row r="292" spans="2:8">
      <c r="B292" s="5">
        <v>1285</v>
      </c>
      <c r="C292" s="5">
        <v>3</v>
      </c>
      <c r="D292" s="6">
        <v>151</v>
      </c>
      <c r="E292" s="7">
        <v>137</v>
      </c>
      <c r="F292" s="5">
        <v>285</v>
      </c>
      <c r="G292" s="5">
        <v>100</v>
      </c>
      <c r="H292" s="4" t="s">
        <v>198</v>
      </c>
    </row>
    <row r="293" spans="2:8">
      <c r="B293" s="5">
        <v>1286</v>
      </c>
      <c r="C293" s="5">
        <v>3</v>
      </c>
      <c r="D293" s="6">
        <v>166</v>
      </c>
      <c r="E293" s="7">
        <v>156</v>
      </c>
      <c r="F293" s="5">
        <v>286</v>
      </c>
      <c r="G293" s="5">
        <v>100</v>
      </c>
      <c r="H293" s="4" t="s">
        <v>199</v>
      </c>
    </row>
    <row r="294" spans="2:8">
      <c r="B294" s="5">
        <v>1287</v>
      </c>
      <c r="C294" s="5">
        <v>3</v>
      </c>
      <c r="D294" s="6">
        <v>181</v>
      </c>
      <c r="E294" s="7">
        <v>171</v>
      </c>
      <c r="F294" s="5">
        <v>287</v>
      </c>
      <c r="G294" s="5">
        <v>100</v>
      </c>
      <c r="H294" s="4" t="s">
        <v>200</v>
      </c>
    </row>
    <row r="295" spans="2:8">
      <c r="B295" s="5">
        <v>1288</v>
      </c>
      <c r="C295" s="5">
        <v>3</v>
      </c>
      <c r="D295" s="6">
        <v>195</v>
      </c>
      <c r="E295" s="7">
        <v>186</v>
      </c>
      <c r="F295" s="5">
        <v>288</v>
      </c>
      <c r="G295" s="5">
        <v>100</v>
      </c>
      <c r="H295" s="4" t="s">
        <v>201</v>
      </c>
    </row>
    <row r="296" spans="2:8">
      <c r="B296" s="5">
        <v>1289</v>
      </c>
      <c r="C296" s="5">
        <v>3</v>
      </c>
      <c r="D296" s="6">
        <v>210</v>
      </c>
      <c r="E296" s="7">
        <v>200</v>
      </c>
      <c r="F296" s="5">
        <v>289</v>
      </c>
      <c r="G296" s="5">
        <v>100</v>
      </c>
      <c r="H296" s="4" t="s">
        <v>202</v>
      </c>
    </row>
    <row r="297" spans="2:8">
      <c r="B297" s="5">
        <v>1290</v>
      </c>
      <c r="C297" s="5">
        <v>4</v>
      </c>
      <c r="D297" s="6">
        <v>151</v>
      </c>
      <c r="E297" s="7">
        <v>137</v>
      </c>
      <c r="F297" s="5">
        <v>290</v>
      </c>
      <c r="G297" s="5">
        <v>100</v>
      </c>
      <c r="H297" s="4" t="s">
        <v>203</v>
      </c>
    </row>
    <row r="298" spans="2:8">
      <c r="B298" s="5">
        <v>1291</v>
      </c>
      <c r="C298" s="5">
        <v>4</v>
      </c>
      <c r="D298" s="6">
        <v>166</v>
      </c>
      <c r="E298" s="7">
        <v>156</v>
      </c>
      <c r="F298" s="5">
        <v>291</v>
      </c>
      <c r="G298" s="5">
        <v>100</v>
      </c>
      <c r="H298" s="4" t="s">
        <v>204</v>
      </c>
    </row>
    <row r="299" spans="2:8">
      <c r="B299" s="5">
        <v>1292</v>
      </c>
      <c r="C299" s="5">
        <v>4</v>
      </c>
      <c r="D299" s="6">
        <v>181</v>
      </c>
      <c r="E299" s="7">
        <v>171</v>
      </c>
      <c r="F299" s="5">
        <v>292</v>
      </c>
      <c r="G299" s="5">
        <v>100</v>
      </c>
      <c r="H299" s="4" t="s">
        <v>205</v>
      </c>
    </row>
    <row r="300" spans="2:8">
      <c r="B300" s="5">
        <v>1293</v>
      </c>
      <c r="C300" s="5">
        <v>4</v>
      </c>
      <c r="D300" s="6">
        <v>195</v>
      </c>
      <c r="E300" s="7">
        <v>186</v>
      </c>
      <c r="F300" s="5">
        <v>293</v>
      </c>
      <c r="G300" s="5">
        <v>100</v>
      </c>
      <c r="H300" s="4" t="s">
        <v>206</v>
      </c>
    </row>
    <row r="301" spans="2:8">
      <c r="B301" s="5">
        <v>1294</v>
      </c>
      <c r="C301" s="5">
        <v>4</v>
      </c>
      <c r="D301" s="6">
        <v>210</v>
      </c>
      <c r="E301" s="7">
        <v>200</v>
      </c>
      <c r="F301" s="5">
        <v>294</v>
      </c>
      <c r="G301" s="5">
        <v>100</v>
      </c>
      <c r="H301" s="4" t="s">
        <v>207</v>
      </c>
    </row>
    <row r="302" spans="2:8">
      <c r="B302" s="5">
        <v>1295</v>
      </c>
      <c r="C302" s="5">
        <v>60</v>
      </c>
      <c r="D302" s="6">
        <v>442</v>
      </c>
      <c r="E302" s="7">
        <v>402</v>
      </c>
      <c r="F302" s="5">
        <v>295</v>
      </c>
      <c r="G302" s="5">
        <v>100</v>
      </c>
      <c r="H302" s="4" t="s">
        <v>419</v>
      </c>
    </row>
    <row r="303" spans="2:8">
      <c r="B303" s="5">
        <v>1296</v>
      </c>
      <c r="C303" s="5">
        <v>60</v>
      </c>
      <c r="D303" s="6">
        <v>481</v>
      </c>
      <c r="E303" s="7">
        <v>450</v>
      </c>
      <c r="F303" s="5">
        <v>296</v>
      </c>
      <c r="G303" s="5">
        <v>100</v>
      </c>
      <c r="H303" s="4" t="s">
        <v>420</v>
      </c>
    </row>
    <row r="304" spans="2:8">
      <c r="B304" s="5">
        <v>1297</v>
      </c>
      <c r="C304" s="5">
        <v>60</v>
      </c>
      <c r="D304" s="6">
        <v>521</v>
      </c>
      <c r="E304" s="7">
        <v>489</v>
      </c>
      <c r="F304" s="5">
        <v>297</v>
      </c>
      <c r="G304" s="5">
        <v>100</v>
      </c>
      <c r="H304" s="4" t="s">
        <v>421</v>
      </c>
    </row>
    <row r="305" spans="2:8">
      <c r="B305" s="5">
        <v>1298</v>
      </c>
      <c r="C305" s="5">
        <v>60</v>
      </c>
      <c r="D305" s="6">
        <v>560</v>
      </c>
      <c r="E305" s="7">
        <v>529</v>
      </c>
      <c r="F305" s="5">
        <v>298</v>
      </c>
      <c r="G305" s="5">
        <v>100</v>
      </c>
      <c r="H305" s="4" t="s">
        <v>422</v>
      </c>
    </row>
    <row r="306" spans="2:8">
      <c r="B306" s="5">
        <v>1299</v>
      </c>
      <c r="C306" s="5">
        <v>60</v>
      </c>
      <c r="D306" s="6">
        <v>600</v>
      </c>
      <c r="E306" s="7">
        <v>568</v>
      </c>
      <c r="F306" s="5">
        <v>299</v>
      </c>
      <c r="G306" s="5">
        <v>100</v>
      </c>
      <c r="H306" s="4" t="s">
        <v>423</v>
      </c>
    </row>
    <row r="307" spans="2:8">
      <c r="B307" s="5">
        <v>1300</v>
      </c>
      <c r="C307" s="5">
        <v>58</v>
      </c>
      <c r="D307" s="6">
        <v>640</v>
      </c>
      <c r="E307" s="7">
        <v>600</v>
      </c>
      <c r="F307" s="5">
        <v>300</v>
      </c>
      <c r="G307" s="5">
        <v>100</v>
      </c>
      <c r="H307" s="4" t="s">
        <v>424</v>
      </c>
    </row>
    <row r="308" spans="2:8">
      <c r="B308" s="5">
        <v>1301</v>
      </c>
      <c r="C308" s="5">
        <v>58</v>
      </c>
      <c r="D308" s="6">
        <v>680</v>
      </c>
      <c r="E308" s="7">
        <v>660</v>
      </c>
      <c r="F308" s="5">
        <v>301</v>
      </c>
      <c r="G308" s="5">
        <v>100</v>
      </c>
      <c r="H308" s="4" t="s">
        <v>425</v>
      </c>
    </row>
    <row r="309" spans="2:8">
      <c r="B309" s="5">
        <v>1302</v>
      </c>
      <c r="C309" s="5">
        <v>58</v>
      </c>
      <c r="D309" s="6">
        <v>720</v>
      </c>
      <c r="E309" s="7">
        <v>700</v>
      </c>
      <c r="F309" s="5">
        <v>302</v>
      </c>
      <c r="G309" s="5">
        <v>100</v>
      </c>
      <c r="H309" s="4" t="s">
        <v>426</v>
      </c>
    </row>
    <row r="310" spans="2:8">
      <c r="B310" s="5">
        <v>1303</v>
      </c>
      <c r="C310" s="5">
        <v>58</v>
      </c>
      <c r="D310" s="6">
        <v>760</v>
      </c>
      <c r="E310" s="7">
        <v>740</v>
      </c>
      <c r="F310" s="5">
        <v>303</v>
      </c>
      <c r="G310" s="5">
        <v>100</v>
      </c>
      <c r="H310" s="4" t="s">
        <v>427</v>
      </c>
    </row>
    <row r="311" spans="2:8">
      <c r="B311" s="5">
        <v>1304</v>
      </c>
      <c r="C311" s="5">
        <v>58</v>
      </c>
      <c r="D311" s="6">
        <v>800</v>
      </c>
      <c r="E311" s="7">
        <v>780</v>
      </c>
      <c r="F311" s="5">
        <v>304</v>
      </c>
      <c r="G311" s="5">
        <v>100</v>
      </c>
      <c r="H311" s="4" t="s">
        <v>428</v>
      </c>
    </row>
    <row r="312" spans="2:8">
      <c r="B312" s="5">
        <v>1305</v>
      </c>
      <c r="C312" s="5">
        <v>57</v>
      </c>
      <c r="D312" s="6">
        <v>640</v>
      </c>
      <c r="E312" s="7">
        <v>600</v>
      </c>
      <c r="F312" s="5">
        <v>305</v>
      </c>
      <c r="G312" s="5">
        <v>100</v>
      </c>
      <c r="H312" s="4" t="s">
        <v>343</v>
      </c>
    </row>
    <row r="313" spans="2:8">
      <c r="B313" s="5">
        <v>1306</v>
      </c>
      <c r="C313" s="5">
        <v>57</v>
      </c>
      <c r="D313" s="6">
        <v>680</v>
      </c>
      <c r="E313" s="7">
        <v>660</v>
      </c>
      <c r="F313" s="5">
        <v>306</v>
      </c>
      <c r="G313" s="5">
        <v>100</v>
      </c>
      <c r="H313" s="4" t="s">
        <v>344</v>
      </c>
    </row>
    <row r="314" spans="2:8">
      <c r="B314" s="5">
        <v>1307</v>
      </c>
      <c r="C314" s="5">
        <v>57</v>
      </c>
      <c r="D314" s="6">
        <v>720</v>
      </c>
      <c r="E314" s="7">
        <v>700</v>
      </c>
      <c r="F314" s="5">
        <v>307</v>
      </c>
      <c r="G314" s="5">
        <v>100</v>
      </c>
      <c r="H314" s="4" t="s">
        <v>345</v>
      </c>
    </row>
    <row r="315" spans="2:8">
      <c r="B315" s="5">
        <v>1308</v>
      </c>
      <c r="C315" s="5">
        <v>57</v>
      </c>
      <c r="D315" s="6">
        <v>760</v>
      </c>
      <c r="E315" s="7">
        <v>740</v>
      </c>
      <c r="F315" s="5">
        <v>308</v>
      </c>
      <c r="G315" s="5">
        <v>100</v>
      </c>
      <c r="H315" s="4" t="s">
        <v>346</v>
      </c>
    </row>
    <row r="316" spans="2:8">
      <c r="B316" s="5">
        <v>1309</v>
      </c>
      <c r="C316" s="5">
        <v>57</v>
      </c>
      <c r="D316" s="6">
        <v>800</v>
      </c>
      <c r="E316" s="7">
        <v>780</v>
      </c>
      <c r="F316" s="5">
        <v>309</v>
      </c>
      <c r="G316" s="5">
        <v>100</v>
      </c>
      <c r="H316" s="4" t="s">
        <v>347</v>
      </c>
    </row>
    <row r="317" spans="2:8">
      <c r="B317" s="5">
        <v>1310</v>
      </c>
      <c r="C317" s="5">
        <v>55</v>
      </c>
      <c r="D317" s="6">
        <v>331</v>
      </c>
      <c r="E317" s="7">
        <v>302</v>
      </c>
      <c r="F317" s="5">
        <v>310</v>
      </c>
      <c r="G317" s="5">
        <v>100</v>
      </c>
      <c r="H317" s="4" t="s">
        <v>208</v>
      </c>
    </row>
    <row r="318" spans="2:8">
      <c r="B318" s="5">
        <v>1311</v>
      </c>
      <c r="C318" s="5">
        <v>55</v>
      </c>
      <c r="D318" s="6">
        <v>361</v>
      </c>
      <c r="E318" s="7">
        <v>337</v>
      </c>
      <c r="F318" s="5">
        <v>311</v>
      </c>
      <c r="G318" s="5">
        <v>100</v>
      </c>
      <c r="H318" s="4" t="s">
        <v>209</v>
      </c>
    </row>
    <row r="319" spans="2:8">
      <c r="B319" s="5">
        <v>1312</v>
      </c>
      <c r="C319" s="5">
        <v>55</v>
      </c>
      <c r="D319" s="6">
        <v>391</v>
      </c>
      <c r="E319" s="7">
        <v>367</v>
      </c>
      <c r="F319" s="5">
        <v>312</v>
      </c>
      <c r="G319" s="5">
        <v>100</v>
      </c>
      <c r="H319" s="4" t="s">
        <v>210</v>
      </c>
    </row>
    <row r="320" spans="2:8">
      <c r="B320" s="5">
        <v>1313</v>
      </c>
      <c r="C320" s="5">
        <v>55</v>
      </c>
      <c r="D320" s="6">
        <v>420</v>
      </c>
      <c r="E320" s="7">
        <v>397</v>
      </c>
      <c r="F320" s="5">
        <v>313</v>
      </c>
      <c r="G320" s="5">
        <v>100</v>
      </c>
      <c r="H320" s="4" t="s">
        <v>211</v>
      </c>
    </row>
    <row r="321" spans="2:8">
      <c r="B321" s="5">
        <v>1314</v>
      </c>
      <c r="C321" s="5">
        <v>55</v>
      </c>
      <c r="D321" s="6">
        <v>450</v>
      </c>
      <c r="E321" s="7">
        <v>426</v>
      </c>
      <c r="F321" s="5">
        <v>314</v>
      </c>
      <c r="G321" s="5">
        <v>100</v>
      </c>
      <c r="H321" s="4" t="s">
        <v>212</v>
      </c>
    </row>
    <row r="322" spans="2:8">
      <c r="B322" s="5">
        <v>1315</v>
      </c>
      <c r="C322" s="5">
        <v>56</v>
      </c>
      <c r="D322" s="6">
        <v>480</v>
      </c>
      <c r="E322" s="7">
        <v>450</v>
      </c>
      <c r="F322" s="5">
        <v>315</v>
      </c>
      <c r="G322" s="5">
        <v>100</v>
      </c>
      <c r="H322" s="4" t="s">
        <v>213</v>
      </c>
    </row>
    <row r="323" spans="2:8">
      <c r="B323" s="5">
        <v>1316</v>
      </c>
      <c r="C323" s="5">
        <v>56</v>
      </c>
      <c r="D323" s="6">
        <v>510</v>
      </c>
      <c r="E323" s="7">
        <v>495</v>
      </c>
      <c r="F323" s="5">
        <v>316</v>
      </c>
      <c r="G323" s="5">
        <v>100</v>
      </c>
      <c r="H323" s="4" t="s">
        <v>214</v>
      </c>
    </row>
    <row r="324" spans="2:8">
      <c r="B324" s="5">
        <v>1317</v>
      </c>
      <c r="C324" s="5">
        <v>56</v>
      </c>
      <c r="D324" s="6">
        <v>540</v>
      </c>
      <c r="E324" s="7">
        <v>525</v>
      </c>
      <c r="F324" s="5">
        <v>317</v>
      </c>
      <c r="G324" s="5">
        <v>100</v>
      </c>
      <c r="H324" s="4" t="s">
        <v>215</v>
      </c>
    </row>
    <row r="325" spans="2:8">
      <c r="B325" s="5">
        <v>1318</v>
      </c>
      <c r="C325" s="5">
        <v>56</v>
      </c>
      <c r="D325" s="6">
        <v>570</v>
      </c>
      <c r="E325" s="7">
        <v>555</v>
      </c>
      <c r="F325" s="5">
        <v>318</v>
      </c>
      <c r="G325" s="5">
        <v>100</v>
      </c>
      <c r="H325" s="4" t="s">
        <v>216</v>
      </c>
    </row>
    <row r="326" spans="2:8">
      <c r="B326" s="5">
        <v>1319</v>
      </c>
      <c r="C326" s="5">
        <v>56</v>
      </c>
      <c r="D326" s="6">
        <v>600</v>
      </c>
      <c r="E326" s="7">
        <v>585</v>
      </c>
      <c r="F326" s="5">
        <v>319</v>
      </c>
      <c r="G326" s="5">
        <v>100</v>
      </c>
      <c r="H326" s="4" t="s">
        <v>217</v>
      </c>
    </row>
    <row r="327" spans="2:8">
      <c r="B327" s="5">
        <v>1320</v>
      </c>
      <c r="C327" s="5">
        <v>61</v>
      </c>
      <c r="D327" s="6">
        <v>300</v>
      </c>
      <c r="E327" s="7">
        <v>250</v>
      </c>
      <c r="F327" s="5">
        <v>320</v>
      </c>
      <c r="G327" s="5">
        <v>100</v>
      </c>
      <c r="H327" s="4" t="s">
        <v>429</v>
      </c>
    </row>
    <row r="328" spans="2:8">
      <c r="B328" s="5">
        <v>1321</v>
      </c>
      <c r="C328" s="5">
        <v>61</v>
      </c>
      <c r="D328" s="6">
        <v>350</v>
      </c>
      <c r="E328" s="7">
        <v>310</v>
      </c>
      <c r="F328" s="5">
        <v>321</v>
      </c>
      <c r="G328" s="5">
        <v>100</v>
      </c>
      <c r="H328" s="4" t="s">
        <v>430</v>
      </c>
    </row>
    <row r="329" spans="2:8">
      <c r="B329" s="5">
        <v>1322</v>
      </c>
      <c r="C329" s="5">
        <v>61</v>
      </c>
      <c r="D329" s="6">
        <v>400</v>
      </c>
      <c r="E329" s="7">
        <v>360</v>
      </c>
      <c r="F329" s="5">
        <v>322</v>
      </c>
      <c r="G329" s="5">
        <v>100</v>
      </c>
      <c r="H329" s="4" t="s">
        <v>431</v>
      </c>
    </row>
    <row r="330" spans="2:8">
      <c r="B330" s="5">
        <v>1323</v>
      </c>
      <c r="C330" s="5">
        <v>61</v>
      </c>
      <c r="D330" s="6">
        <v>450</v>
      </c>
      <c r="E330" s="7">
        <v>410</v>
      </c>
      <c r="F330" s="5">
        <v>323</v>
      </c>
      <c r="G330" s="5">
        <v>100</v>
      </c>
      <c r="H330" s="4" t="s">
        <v>432</v>
      </c>
    </row>
    <row r="331" spans="2:8">
      <c r="B331" s="5">
        <v>1324</v>
      </c>
      <c r="C331" s="5">
        <v>61</v>
      </c>
      <c r="D331" s="6">
        <v>500</v>
      </c>
      <c r="E331" s="7">
        <v>460</v>
      </c>
      <c r="F331" s="5">
        <v>324</v>
      </c>
      <c r="G331" s="5">
        <v>100</v>
      </c>
      <c r="H331" s="4" t="s">
        <v>433</v>
      </c>
    </row>
    <row r="332" spans="2:8">
      <c r="B332" s="5">
        <v>1325</v>
      </c>
      <c r="C332" s="5">
        <v>1</v>
      </c>
      <c r="D332" s="6">
        <v>1663</v>
      </c>
      <c r="E332" s="7">
        <v>1502</v>
      </c>
      <c r="F332" s="5">
        <v>325</v>
      </c>
      <c r="G332" s="5">
        <v>100</v>
      </c>
      <c r="H332" s="4" t="s">
        <v>496</v>
      </c>
    </row>
    <row r="333" spans="2:8">
      <c r="B333" s="5">
        <v>1326</v>
      </c>
      <c r="C333" s="5">
        <v>1</v>
      </c>
      <c r="D333" s="6">
        <v>1825</v>
      </c>
      <c r="E333" s="7">
        <v>1718</v>
      </c>
      <c r="F333" s="5">
        <v>326</v>
      </c>
      <c r="G333" s="5">
        <v>100</v>
      </c>
      <c r="H333" s="4" t="s">
        <v>497</v>
      </c>
    </row>
    <row r="334" spans="2:8">
      <c r="B334" s="5">
        <v>1327</v>
      </c>
      <c r="C334" s="5">
        <v>1</v>
      </c>
      <c r="D334" s="6">
        <v>1987</v>
      </c>
      <c r="E334" s="7">
        <v>1880</v>
      </c>
      <c r="F334" s="5">
        <v>327</v>
      </c>
      <c r="G334" s="5">
        <v>100</v>
      </c>
      <c r="H334" s="4" t="s">
        <v>498</v>
      </c>
    </row>
    <row r="335" spans="2:8">
      <c r="B335" s="5">
        <v>1328</v>
      </c>
      <c r="C335" s="5">
        <v>1</v>
      </c>
      <c r="D335" s="6">
        <v>2148</v>
      </c>
      <c r="E335" s="7">
        <v>2042</v>
      </c>
      <c r="F335" s="5">
        <v>328</v>
      </c>
      <c r="G335" s="5">
        <v>100</v>
      </c>
      <c r="H335" s="4" t="s">
        <v>499</v>
      </c>
    </row>
    <row r="336" spans="2:8">
      <c r="B336" s="5">
        <v>1329</v>
      </c>
      <c r="C336" s="5">
        <v>1</v>
      </c>
      <c r="D336" s="6">
        <v>2310</v>
      </c>
      <c r="E336" s="7">
        <v>2203</v>
      </c>
      <c r="F336" s="5">
        <v>329</v>
      </c>
      <c r="G336" s="5">
        <v>100</v>
      </c>
      <c r="H336" s="4" t="s">
        <v>500</v>
      </c>
    </row>
    <row r="337" spans="2:8">
      <c r="B337" s="5">
        <v>1330</v>
      </c>
      <c r="C337" s="5">
        <v>3</v>
      </c>
      <c r="D337" s="6">
        <v>151</v>
      </c>
      <c r="E337" s="7">
        <v>137</v>
      </c>
      <c r="F337" s="5">
        <v>330</v>
      </c>
      <c r="G337" s="5">
        <v>100</v>
      </c>
      <c r="H337" s="4" t="s">
        <v>218</v>
      </c>
    </row>
    <row r="338" spans="2:8">
      <c r="B338" s="5">
        <v>1331</v>
      </c>
      <c r="C338" s="5">
        <v>3</v>
      </c>
      <c r="D338" s="6">
        <v>166</v>
      </c>
      <c r="E338" s="7">
        <v>156</v>
      </c>
      <c r="F338" s="5">
        <v>331</v>
      </c>
      <c r="G338" s="5">
        <v>100</v>
      </c>
      <c r="H338" s="4" t="s">
        <v>219</v>
      </c>
    </row>
    <row r="339" spans="2:8">
      <c r="B339" s="5">
        <v>1332</v>
      </c>
      <c r="C339" s="5">
        <v>3</v>
      </c>
      <c r="D339" s="6">
        <v>181</v>
      </c>
      <c r="E339" s="7">
        <v>171</v>
      </c>
      <c r="F339" s="5">
        <v>332</v>
      </c>
      <c r="G339" s="5">
        <v>100</v>
      </c>
      <c r="H339" s="4" t="s">
        <v>220</v>
      </c>
    </row>
    <row r="340" spans="2:8">
      <c r="B340" s="5">
        <v>1333</v>
      </c>
      <c r="C340" s="5">
        <v>3</v>
      </c>
      <c r="D340" s="6">
        <v>195</v>
      </c>
      <c r="E340" s="7">
        <v>186</v>
      </c>
      <c r="F340" s="5">
        <v>333</v>
      </c>
      <c r="G340" s="5">
        <v>100</v>
      </c>
      <c r="H340" s="4" t="s">
        <v>221</v>
      </c>
    </row>
    <row r="341" spans="2:8">
      <c r="B341" s="5">
        <v>1334</v>
      </c>
      <c r="C341" s="5">
        <v>3</v>
      </c>
      <c r="D341" s="6">
        <v>210</v>
      </c>
      <c r="E341" s="7">
        <v>200</v>
      </c>
      <c r="F341" s="5">
        <v>334</v>
      </c>
      <c r="G341" s="5">
        <v>100</v>
      </c>
      <c r="H341" s="4" t="s">
        <v>222</v>
      </c>
    </row>
    <row r="342" spans="2:8">
      <c r="B342" s="5">
        <v>1335</v>
      </c>
      <c r="C342" s="5">
        <v>4</v>
      </c>
      <c r="D342" s="6">
        <v>151</v>
      </c>
      <c r="E342" s="7">
        <v>137</v>
      </c>
      <c r="F342" s="5">
        <v>335</v>
      </c>
      <c r="G342" s="5">
        <v>100</v>
      </c>
      <c r="H342" s="4" t="s">
        <v>223</v>
      </c>
    </row>
    <row r="343" spans="2:8">
      <c r="B343" s="5">
        <v>1336</v>
      </c>
      <c r="C343" s="5">
        <v>4</v>
      </c>
      <c r="D343" s="6">
        <v>166</v>
      </c>
      <c r="E343" s="7">
        <v>156</v>
      </c>
      <c r="F343" s="5">
        <v>336</v>
      </c>
      <c r="G343" s="5">
        <v>100</v>
      </c>
      <c r="H343" s="4" t="s">
        <v>224</v>
      </c>
    </row>
    <row r="344" spans="2:8">
      <c r="B344" s="5">
        <v>1337</v>
      </c>
      <c r="C344" s="5">
        <v>4</v>
      </c>
      <c r="D344" s="6">
        <v>181</v>
      </c>
      <c r="E344" s="7">
        <v>171</v>
      </c>
      <c r="F344" s="5">
        <v>337</v>
      </c>
      <c r="G344" s="5">
        <v>100</v>
      </c>
      <c r="H344" s="4" t="s">
        <v>225</v>
      </c>
    </row>
    <row r="345" spans="2:8">
      <c r="B345" s="5">
        <v>1338</v>
      </c>
      <c r="C345" s="5">
        <v>4</v>
      </c>
      <c r="D345" s="6">
        <v>195</v>
      </c>
      <c r="E345" s="7">
        <v>186</v>
      </c>
      <c r="F345" s="5">
        <v>338</v>
      </c>
      <c r="G345" s="5">
        <v>100</v>
      </c>
      <c r="H345" s="4" t="s">
        <v>226</v>
      </c>
    </row>
    <row r="346" spans="2:8">
      <c r="B346" s="5">
        <v>1339</v>
      </c>
      <c r="C346" s="5">
        <v>4</v>
      </c>
      <c r="D346" s="6">
        <v>210</v>
      </c>
      <c r="E346" s="7">
        <v>200</v>
      </c>
      <c r="F346" s="5">
        <v>339</v>
      </c>
      <c r="G346" s="5">
        <v>100</v>
      </c>
      <c r="H346" s="4" t="s">
        <v>227</v>
      </c>
    </row>
    <row r="347" spans="2:8">
      <c r="B347" s="5">
        <v>1340</v>
      </c>
      <c r="C347" s="5">
        <v>2</v>
      </c>
      <c r="D347" s="6">
        <v>151</v>
      </c>
      <c r="E347" s="7">
        <v>137</v>
      </c>
      <c r="F347" s="5">
        <v>340</v>
      </c>
      <c r="G347" s="5">
        <v>100</v>
      </c>
      <c r="H347" s="4" t="s">
        <v>501</v>
      </c>
    </row>
    <row r="348" spans="2:8">
      <c r="B348" s="5">
        <v>1341</v>
      </c>
      <c r="C348" s="5">
        <v>2</v>
      </c>
      <c r="D348" s="6">
        <v>166</v>
      </c>
      <c r="E348" s="7">
        <v>156</v>
      </c>
      <c r="F348" s="5">
        <v>341</v>
      </c>
      <c r="G348" s="5">
        <v>100</v>
      </c>
      <c r="H348" s="4" t="s">
        <v>502</v>
      </c>
    </row>
    <row r="349" spans="2:8">
      <c r="B349" s="5">
        <v>1342</v>
      </c>
      <c r="C349" s="5">
        <v>2</v>
      </c>
      <c r="D349" s="6">
        <v>181</v>
      </c>
      <c r="E349" s="7">
        <v>171</v>
      </c>
      <c r="F349" s="5">
        <v>342</v>
      </c>
      <c r="G349" s="5">
        <v>100</v>
      </c>
      <c r="H349" s="4" t="s">
        <v>503</v>
      </c>
    </row>
    <row r="350" spans="2:8">
      <c r="B350" s="5">
        <v>1343</v>
      </c>
      <c r="C350" s="5">
        <v>2</v>
      </c>
      <c r="D350" s="6">
        <v>195</v>
      </c>
      <c r="E350" s="7">
        <v>186</v>
      </c>
      <c r="F350" s="5">
        <v>343</v>
      </c>
      <c r="G350" s="5">
        <v>100</v>
      </c>
      <c r="H350" s="4" t="s">
        <v>504</v>
      </c>
    </row>
    <row r="351" spans="2:8">
      <c r="B351" s="5">
        <v>1344</v>
      </c>
      <c r="C351" s="5">
        <v>2</v>
      </c>
      <c r="D351" s="6">
        <v>210</v>
      </c>
      <c r="E351" s="7">
        <v>200</v>
      </c>
      <c r="F351" s="5">
        <v>344</v>
      </c>
      <c r="G351" s="5">
        <v>100</v>
      </c>
      <c r="H351" s="4" t="s">
        <v>505</v>
      </c>
    </row>
    <row r="352" spans="2:8">
      <c r="B352" s="5">
        <v>1345</v>
      </c>
      <c r="C352" s="5">
        <v>61</v>
      </c>
      <c r="D352" s="6">
        <v>300</v>
      </c>
      <c r="E352" s="7">
        <v>250</v>
      </c>
      <c r="F352" s="5">
        <v>345</v>
      </c>
      <c r="G352" s="5">
        <v>100</v>
      </c>
      <c r="H352" s="4" t="s">
        <v>434</v>
      </c>
    </row>
    <row r="353" spans="2:8">
      <c r="B353" s="5">
        <v>1346</v>
      </c>
      <c r="C353" s="5">
        <v>61</v>
      </c>
      <c r="D353" s="6">
        <v>350</v>
      </c>
      <c r="E353" s="7">
        <v>310</v>
      </c>
      <c r="F353" s="5">
        <v>346</v>
      </c>
      <c r="G353" s="5">
        <v>100</v>
      </c>
      <c r="H353" s="4" t="s">
        <v>435</v>
      </c>
    </row>
    <row r="354" spans="2:8">
      <c r="B354" s="5">
        <v>1347</v>
      </c>
      <c r="C354" s="5">
        <v>61</v>
      </c>
      <c r="D354" s="6">
        <v>400</v>
      </c>
      <c r="E354" s="7">
        <v>360</v>
      </c>
      <c r="F354" s="5">
        <v>347</v>
      </c>
      <c r="G354" s="5">
        <v>100</v>
      </c>
      <c r="H354" s="4" t="s">
        <v>436</v>
      </c>
    </row>
    <row r="355" spans="2:8">
      <c r="B355" s="5">
        <v>1348</v>
      </c>
      <c r="C355" s="5">
        <v>61</v>
      </c>
      <c r="D355" s="6">
        <v>450</v>
      </c>
      <c r="E355" s="7">
        <v>410</v>
      </c>
      <c r="F355" s="5">
        <v>348</v>
      </c>
      <c r="G355" s="5">
        <v>100</v>
      </c>
      <c r="H355" s="4" t="s">
        <v>437</v>
      </c>
    </row>
    <row r="356" spans="2:8">
      <c r="B356" s="5">
        <v>1349</v>
      </c>
      <c r="C356" s="5">
        <v>61</v>
      </c>
      <c r="D356" s="6">
        <v>500</v>
      </c>
      <c r="E356" s="7">
        <v>460</v>
      </c>
      <c r="F356" s="5">
        <v>349</v>
      </c>
      <c r="G356" s="5">
        <v>100</v>
      </c>
      <c r="H356" s="4" t="s">
        <v>438</v>
      </c>
    </row>
    <row r="357" spans="2:8">
      <c r="B357" s="5">
        <v>1350</v>
      </c>
      <c r="C357" s="5">
        <v>3</v>
      </c>
      <c r="D357" s="6">
        <v>151</v>
      </c>
      <c r="E357" s="7">
        <v>137</v>
      </c>
      <c r="F357" s="5">
        <v>350</v>
      </c>
      <c r="G357" s="5">
        <v>100</v>
      </c>
      <c r="H357" s="4" t="s">
        <v>228</v>
      </c>
    </row>
    <row r="358" spans="2:8">
      <c r="B358" s="5">
        <v>1351</v>
      </c>
      <c r="C358" s="5">
        <v>3</v>
      </c>
      <c r="D358" s="6">
        <v>166</v>
      </c>
      <c r="E358" s="7">
        <v>156</v>
      </c>
      <c r="F358" s="5">
        <v>351</v>
      </c>
      <c r="G358" s="5">
        <v>100</v>
      </c>
      <c r="H358" s="4" t="s">
        <v>229</v>
      </c>
    </row>
    <row r="359" spans="2:8">
      <c r="B359" s="5">
        <v>1352</v>
      </c>
      <c r="C359" s="5">
        <v>3</v>
      </c>
      <c r="D359" s="6">
        <v>181</v>
      </c>
      <c r="E359" s="7">
        <v>171</v>
      </c>
      <c r="F359" s="5">
        <v>352</v>
      </c>
      <c r="G359" s="5">
        <v>100</v>
      </c>
      <c r="H359" s="4" t="s">
        <v>230</v>
      </c>
    </row>
    <row r="360" spans="2:8">
      <c r="B360" s="5">
        <v>1353</v>
      </c>
      <c r="C360" s="5">
        <v>3</v>
      </c>
      <c r="D360" s="6">
        <v>195</v>
      </c>
      <c r="E360" s="7">
        <v>186</v>
      </c>
      <c r="F360" s="5">
        <v>353</v>
      </c>
      <c r="G360" s="5">
        <v>100</v>
      </c>
      <c r="H360" s="4" t="s">
        <v>231</v>
      </c>
    </row>
    <row r="361" spans="2:8">
      <c r="B361" s="5">
        <v>1354</v>
      </c>
      <c r="C361" s="5">
        <v>3</v>
      </c>
      <c r="D361" s="6">
        <v>210</v>
      </c>
      <c r="E361" s="7">
        <v>200</v>
      </c>
      <c r="F361" s="5">
        <v>354</v>
      </c>
      <c r="G361" s="5">
        <v>100</v>
      </c>
      <c r="H361" s="4" t="s">
        <v>232</v>
      </c>
    </row>
    <row r="362" spans="2:8">
      <c r="B362" s="5">
        <v>1355</v>
      </c>
      <c r="C362" s="5">
        <v>4</v>
      </c>
      <c r="D362" s="6">
        <v>151</v>
      </c>
      <c r="E362" s="7">
        <v>137</v>
      </c>
      <c r="F362" s="5">
        <v>355</v>
      </c>
      <c r="G362" s="5">
        <v>100</v>
      </c>
      <c r="H362" s="4" t="s">
        <v>233</v>
      </c>
    </row>
    <row r="363" spans="2:8">
      <c r="B363" s="5">
        <v>1356</v>
      </c>
      <c r="C363" s="5">
        <v>4</v>
      </c>
      <c r="D363" s="6">
        <v>166</v>
      </c>
      <c r="E363" s="7">
        <v>156</v>
      </c>
      <c r="F363" s="5">
        <v>356</v>
      </c>
      <c r="G363" s="5">
        <v>100</v>
      </c>
      <c r="H363" s="4" t="s">
        <v>234</v>
      </c>
    </row>
    <row r="364" spans="2:8">
      <c r="B364" s="5">
        <v>1357</v>
      </c>
      <c r="C364" s="5">
        <v>4</v>
      </c>
      <c r="D364" s="6">
        <v>181</v>
      </c>
      <c r="E364" s="7">
        <v>171</v>
      </c>
      <c r="F364" s="5">
        <v>357</v>
      </c>
      <c r="G364" s="5">
        <v>100</v>
      </c>
      <c r="H364" s="4" t="s">
        <v>235</v>
      </c>
    </row>
    <row r="365" spans="2:8">
      <c r="B365" s="5">
        <v>1358</v>
      </c>
      <c r="C365" s="5">
        <v>4</v>
      </c>
      <c r="D365" s="6">
        <v>195</v>
      </c>
      <c r="E365" s="7">
        <v>186</v>
      </c>
      <c r="F365" s="5">
        <v>358</v>
      </c>
      <c r="G365" s="5">
        <v>100</v>
      </c>
      <c r="H365" s="4" t="s">
        <v>236</v>
      </c>
    </row>
    <row r="366" spans="2:8">
      <c r="B366" s="5">
        <v>1359</v>
      </c>
      <c r="C366" s="5">
        <v>4</v>
      </c>
      <c r="D366" s="6">
        <v>210</v>
      </c>
      <c r="E366" s="7">
        <v>200</v>
      </c>
      <c r="F366" s="5">
        <v>359</v>
      </c>
      <c r="G366" s="5">
        <v>100</v>
      </c>
      <c r="H366" s="4" t="s">
        <v>237</v>
      </c>
    </row>
    <row r="367" spans="2:8">
      <c r="B367" s="5">
        <v>1360</v>
      </c>
      <c r="C367" s="5">
        <v>5</v>
      </c>
      <c r="D367" s="6">
        <v>218</v>
      </c>
      <c r="E367" s="7">
        <v>192</v>
      </c>
      <c r="F367" s="5">
        <v>360</v>
      </c>
      <c r="G367" s="5">
        <v>100</v>
      </c>
      <c r="H367" s="4" t="s">
        <v>238</v>
      </c>
    </row>
    <row r="368" spans="2:8">
      <c r="B368" s="5">
        <v>1361</v>
      </c>
      <c r="C368" s="5">
        <v>5</v>
      </c>
      <c r="D368" s="6">
        <v>243</v>
      </c>
      <c r="E368" s="7">
        <v>222</v>
      </c>
      <c r="F368" s="5">
        <v>361</v>
      </c>
      <c r="G368" s="5">
        <v>100</v>
      </c>
      <c r="H368" s="4" t="s">
        <v>239</v>
      </c>
    </row>
    <row r="369" spans="2:8">
      <c r="B369" s="5">
        <v>1362</v>
      </c>
      <c r="C369" s="5">
        <v>5</v>
      </c>
      <c r="D369" s="6">
        <v>269</v>
      </c>
      <c r="E369" s="7">
        <v>247</v>
      </c>
      <c r="F369" s="5">
        <v>362</v>
      </c>
      <c r="G369" s="5">
        <v>100</v>
      </c>
      <c r="H369" s="4" t="s">
        <v>240</v>
      </c>
    </row>
    <row r="370" spans="2:8">
      <c r="B370" s="5">
        <v>1363</v>
      </c>
      <c r="C370" s="5">
        <v>5</v>
      </c>
      <c r="D370" s="6">
        <v>294</v>
      </c>
      <c r="E370" s="7">
        <v>273</v>
      </c>
      <c r="F370" s="5">
        <v>363</v>
      </c>
      <c r="G370" s="5">
        <v>100</v>
      </c>
      <c r="H370" s="4" t="s">
        <v>241</v>
      </c>
    </row>
    <row r="371" spans="2:8">
      <c r="B371" s="5">
        <v>1364</v>
      </c>
      <c r="C371" s="5">
        <v>5</v>
      </c>
      <c r="D371" s="6">
        <v>320</v>
      </c>
      <c r="E371" s="7">
        <v>298</v>
      </c>
      <c r="F371" s="5">
        <v>364</v>
      </c>
      <c r="G371" s="5">
        <v>100</v>
      </c>
      <c r="H371" s="4" t="s">
        <v>242</v>
      </c>
    </row>
    <row r="372" spans="2:8">
      <c r="B372" s="5">
        <v>1365</v>
      </c>
      <c r="C372" s="5">
        <v>53</v>
      </c>
      <c r="D372" s="6">
        <v>1600</v>
      </c>
      <c r="E372" s="7">
        <v>1500</v>
      </c>
      <c r="F372" s="5">
        <v>365</v>
      </c>
      <c r="G372" s="5">
        <v>100</v>
      </c>
      <c r="H372" s="4" t="s">
        <v>439</v>
      </c>
    </row>
    <row r="373" spans="2:8">
      <c r="B373" s="5">
        <v>1366</v>
      </c>
      <c r="C373" s="5">
        <v>53</v>
      </c>
      <c r="D373" s="6">
        <v>1700</v>
      </c>
      <c r="E373" s="7">
        <v>1620</v>
      </c>
      <c r="F373" s="5">
        <v>366</v>
      </c>
      <c r="G373" s="5">
        <v>100</v>
      </c>
      <c r="H373" s="4" t="s">
        <v>440</v>
      </c>
    </row>
    <row r="374" spans="2:8">
      <c r="B374" s="5">
        <v>1367</v>
      </c>
      <c r="C374" s="5">
        <v>53</v>
      </c>
      <c r="D374" s="6">
        <v>1800</v>
      </c>
      <c r="E374" s="7">
        <v>1720</v>
      </c>
      <c r="F374" s="5">
        <v>367</v>
      </c>
      <c r="G374" s="5">
        <v>100</v>
      </c>
      <c r="H374" s="4" t="s">
        <v>441</v>
      </c>
    </row>
    <row r="375" spans="2:8">
      <c r="B375" s="5">
        <v>1368</v>
      </c>
      <c r="C375" s="5">
        <v>53</v>
      </c>
      <c r="D375" s="6">
        <v>1900</v>
      </c>
      <c r="E375" s="7">
        <v>1820</v>
      </c>
      <c r="F375" s="5">
        <v>368</v>
      </c>
      <c r="G375" s="5">
        <v>100</v>
      </c>
      <c r="H375" s="4" t="s">
        <v>442</v>
      </c>
    </row>
    <row r="376" spans="2:8">
      <c r="B376" s="5">
        <v>1369</v>
      </c>
      <c r="C376" s="5">
        <v>53</v>
      </c>
      <c r="D376" s="6">
        <v>2000</v>
      </c>
      <c r="E376" s="7">
        <v>1920</v>
      </c>
      <c r="F376" s="5">
        <v>369</v>
      </c>
      <c r="G376" s="5">
        <v>100</v>
      </c>
      <c r="H376" s="4" t="s">
        <v>443</v>
      </c>
    </row>
    <row r="377" spans="2:8">
      <c r="B377" s="5">
        <v>1370</v>
      </c>
      <c r="C377" s="5">
        <v>53</v>
      </c>
      <c r="D377" s="6">
        <v>800</v>
      </c>
      <c r="E377" s="7">
        <v>750</v>
      </c>
      <c r="F377" s="5">
        <v>370</v>
      </c>
      <c r="G377" s="5">
        <v>100</v>
      </c>
      <c r="H377" s="4" t="s">
        <v>439</v>
      </c>
    </row>
    <row r="378" spans="2:8">
      <c r="B378" s="5">
        <v>1371</v>
      </c>
      <c r="C378" s="5">
        <v>53</v>
      </c>
      <c r="D378" s="6">
        <v>850</v>
      </c>
      <c r="E378" s="7">
        <v>810</v>
      </c>
      <c r="F378" s="5">
        <v>371</v>
      </c>
      <c r="G378" s="5">
        <v>100</v>
      </c>
      <c r="H378" s="4" t="s">
        <v>440</v>
      </c>
    </row>
    <row r="379" spans="2:8">
      <c r="B379" s="5">
        <v>1372</v>
      </c>
      <c r="C379" s="5">
        <v>53</v>
      </c>
      <c r="D379" s="6">
        <v>900</v>
      </c>
      <c r="E379" s="7">
        <v>860</v>
      </c>
      <c r="F379" s="5">
        <v>372</v>
      </c>
      <c r="G379" s="5">
        <v>100</v>
      </c>
      <c r="H379" s="4" t="s">
        <v>441</v>
      </c>
    </row>
    <row r="380" spans="2:8">
      <c r="B380" s="5">
        <v>1373</v>
      </c>
      <c r="C380" s="5">
        <v>53</v>
      </c>
      <c r="D380" s="6">
        <v>950</v>
      </c>
      <c r="E380" s="7">
        <v>910</v>
      </c>
      <c r="F380" s="5">
        <v>373</v>
      </c>
      <c r="G380" s="5">
        <v>100</v>
      </c>
      <c r="H380" s="4" t="s">
        <v>442</v>
      </c>
    </row>
    <row r="381" spans="2:8">
      <c r="B381" s="5">
        <v>1374</v>
      </c>
      <c r="C381" s="5">
        <v>53</v>
      </c>
      <c r="D381" s="6">
        <v>1000</v>
      </c>
      <c r="E381" s="7">
        <v>960</v>
      </c>
      <c r="F381" s="5">
        <v>374</v>
      </c>
      <c r="G381" s="5">
        <v>100</v>
      </c>
      <c r="H381" s="4" t="s">
        <v>443</v>
      </c>
    </row>
    <row r="382" spans="2:8">
      <c r="B382" s="5">
        <v>1375</v>
      </c>
      <c r="C382" s="5">
        <v>55</v>
      </c>
      <c r="D382" s="6">
        <v>800</v>
      </c>
      <c r="E382" s="7">
        <v>750</v>
      </c>
      <c r="F382" s="5">
        <v>375</v>
      </c>
      <c r="G382" s="5">
        <v>100</v>
      </c>
      <c r="H382" s="4" t="s">
        <v>243</v>
      </c>
    </row>
    <row r="383" spans="2:8">
      <c r="B383" s="5">
        <v>1376</v>
      </c>
      <c r="C383" s="5">
        <v>55</v>
      </c>
      <c r="D383" s="6">
        <v>850</v>
      </c>
      <c r="E383" s="7">
        <v>810</v>
      </c>
      <c r="F383" s="5">
        <v>376</v>
      </c>
      <c r="G383" s="5">
        <v>100</v>
      </c>
      <c r="H383" s="4" t="s">
        <v>244</v>
      </c>
    </row>
    <row r="384" spans="2:8">
      <c r="B384" s="5">
        <v>1377</v>
      </c>
      <c r="C384" s="5">
        <v>55</v>
      </c>
      <c r="D384" s="6">
        <v>900</v>
      </c>
      <c r="E384" s="7">
        <v>860</v>
      </c>
      <c r="F384" s="5">
        <v>377</v>
      </c>
      <c r="G384" s="5">
        <v>100</v>
      </c>
      <c r="H384" s="4" t="s">
        <v>245</v>
      </c>
    </row>
    <row r="385" spans="2:8">
      <c r="B385" s="5">
        <v>1378</v>
      </c>
      <c r="C385" s="5">
        <v>55</v>
      </c>
      <c r="D385" s="6">
        <v>950</v>
      </c>
      <c r="E385" s="7">
        <v>910</v>
      </c>
      <c r="F385" s="5">
        <v>378</v>
      </c>
      <c r="G385" s="5">
        <v>100</v>
      </c>
      <c r="H385" s="4" t="s">
        <v>246</v>
      </c>
    </row>
    <row r="386" spans="2:8">
      <c r="B386" s="5">
        <v>1379</v>
      </c>
      <c r="C386" s="5">
        <v>55</v>
      </c>
      <c r="D386" s="6">
        <v>1000</v>
      </c>
      <c r="E386" s="7">
        <v>960</v>
      </c>
      <c r="F386" s="5">
        <v>379</v>
      </c>
      <c r="G386" s="5">
        <v>100</v>
      </c>
      <c r="H386" s="4" t="s">
        <v>247</v>
      </c>
    </row>
    <row r="387" spans="2:8">
      <c r="B387" s="5">
        <v>1380</v>
      </c>
      <c r="C387" s="5">
        <v>56</v>
      </c>
      <c r="D387" s="6">
        <v>800</v>
      </c>
      <c r="E387" s="7">
        <v>750</v>
      </c>
      <c r="F387" s="5">
        <v>380</v>
      </c>
      <c r="G387" s="5">
        <v>100</v>
      </c>
      <c r="H387" s="4" t="s">
        <v>248</v>
      </c>
    </row>
    <row r="388" spans="2:8">
      <c r="B388" s="5">
        <v>1381</v>
      </c>
      <c r="C388" s="5">
        <v>56</v>
      </c>
      <c r="D388" s="6">
        <v>850</v>
      </c>
      <c r="E388" s="7">
        <v>810</v>
      </c>
      <c r="F388" s="5">
        <v>381</v>
      </c>
      <c r="G388" s="5">
        <v>100</v>
      </c>
      <c r="H388" s="4" t="s">
        <v>249</v>
      </c>
    </row>
    <row r="389" spans="2:8">
      <c r="B389" s="5">
        <v>1382</v>
      </c>
      <c r="C389" s="5">
        <v>56</v>
      </c>
      <c r="D389" s="6">
        <v>900</v>
      </c>
      <c r="E389" s="7">
        <v>860</v>
      </c>
      <c r="F389" s="5">
        <v>382</v>
      </c>
      <c r="G389" s="5">
        <v>100</v>
      </c>
      <c r="H389" s="4" t="s">
        <v>250</v>
      </c>
    </row>
    <row r="390" spans="2:8">
      <c r="B390" s="5">
        <v>1383</v>
      </c>
      <c r="C390" s="5">
        <v>56</v>
      </c>
      <c r="D390" s="6">
        <v>950</v>
      </c>
      <c r="E390" s="7">
        <v>910</v>
      </c>
      <c r="F390" s="5">
        <v>383</v>
      </c>
      <c r="G390" s="5">
        <v>100</v>
      </c>
      <c r="H390" s="4" t="s">
        <v>251</v>
      </c>
    </row>
    <row r="391" spans="2:8">
      <c r="B391" s="5">
        <v>1384</v>
      </c>
      <c r="C391" s="5">
        <v>56</v>
      </c>
      <c r="D391" s="6">
        <v>1000</v>
      </c>
      <c r="E391" s="7">
        <v>960</v>
      </c>
      <c r="F391" s="5">
        <v>384</v>
      </c>
      <c r="G391" s="5">
        <v>100</v>
      </c>
      <c r="H391" s="4" t="s">
        <v>252</v>
      </c>
    </row>
    <row r="392" spans="2:8">
      <c r="B392" s="5">
        <v>1385</v>
      </c>
      <c r="C392" s="5">
        <v>101</v>
      </c>
      <c r="D392" s="6">
        <v>760</v>
      </c>
      <c r="E392" s="7">
        <v>700</v>
      </c>
      <c r="F392" s="5">
        <v>385</v>
      </c>
      <c r="G392" s="5">
        <v>100</v>
      </c>
      <c r="H392" s="4" t="s">
        <v>253</v>
      </c>
    </row>
    <row r="393" spans="2:8">
      <c r="B393" s="5">
        <v>1386</v>
      </c>
      <c r="C393" s="5">
        <v>101</v>
      </c>
      <c r="D393" s="6">
        <v>820</v>
      </c>
      <c r="E393" s="7">
        <v>770</v>
      </c>
      <c r="F393" s="5">
        <v>386</v>
      </c>
      <c r="G393" s="5">
        <v>100</v>
      </c>
      <c r="H393" s="4" t="s">
        <v>254</v>
      </c>
    </row>
    <row r="394" spans="2:8">
      <c r="B394" s="5">
        <v>1387</v>
      </c>
      <c r="C394" s="5">
        <v>101</v>
      </c>
      <c r="D394" s="6">
        <v>880</v>
      </c>
      <c r="E394" s="7">
        <v>830</v>
      </c>
      <c r="F394" s="5">
        <v>387</v>
      </c>
      <c r="G394" s="5">
        <v>100</v>
      </c>
      <c r="H394" s="4" t="s">
        <v>255</v>
      </c>
    </row>
    <row r="395" spans="2:8">
      <c r="B395" s="5">
        <v>1388</v>
      </c>
      <c r="C395" s="5">
        <v>101</v>
      </c>
      <c r="D395" s="6">
        <v>940</v>
      </c>
      <c r="E395" s="7">
        <v>890</v>
      </c>
      <c r="F395" s="5">
        <v>388</v>
      </c>
      <c r="G395" s="5">
        <v>100</v>
      </c>
      <c r="H395" s="4" t="s">
        <v>256</v>
      </c>
    </row>
    <row r="396" spans="2:8">
      <c r="B396" s="5">
        <v>1389</v>
      </c>
      <c r="C396" s="5">
        <v>101</v>
      </c>
      <c r="D396" s="6">
        <v>1000</v>
      </c>
      <c r="E396" s="7">
        <v>950</v>
      </c>
      <c r="F396" s="5">
        <v>389</v>
      </c>
      <c r="G396" s="5">
        <v>100</v>
      </c>
      <c r="H396" s="4" t="s">
        <v>257</v>
      </c>
    </row>
    <row r="397" spans="2:8">
      <c r="B397" s="5">
        <v>1390</v>
      </c>
      <c r="C397" s="5">
        <v>102</v>
      </c>
      <c r="D397" s="6">
        <v>760</v>
      </c>
      <c r="E397" s="7">
        <v>700</v>
      </c>
      <c r="F397" s="5">
        <v>385</v>
      </c>
      <c r="G397" s="5">
        <v>100</v>
      </c>
      <c r="H397" s="4" t="s">
        <v>253</v>
      </c>
    </row>
    <row r="398" spans="2:8">
      <c r="B398" s="5">
        <v>1391</v>
      </c>
      <c r="C398" s="5">
        <v>102</v>
      </c>
      <c r="D398" s="6">
        <v>820</v>
      </c>
      <c r="E398" s="7">
        <v>770</v>
      </c>
      <c r="F398" s="5">
        <v>386</v>
      </c>
      <c r="G398" s="5">
        <v>100</v>
      </c>
      <c r="H398" s="4" t="s">
        <v>254</v>
      </c>
    </row>
    <row r="399" spans="2:8">
      <c r="B399" s="5">
        <v>1392</v>
      </c>
      <c r="C399" s="5">
        <v>102</v>
      </c>
      <c r="D399" s="6">
        <v>880</v>
      </c>
      <c r="E399" s="7">
        <v>830</v>
      </c>
      <c r="F399" s="5">
        <v>387</v>
      </c>
      <c r="G399" s="5">
        <v>100</v>
      </c>
      <c r="H399" s="4" t="s">
        <v>255</v>
      </c>
    </row>
    <row r="400" spans="2:8">
      <c r="B400" s="5">
        <v>1393</v>
      </c>
      <c r="C400" s="5">
        <v>102</v>
      </c>
      <c r="D400" s="6">
        <v>940</v>
      </c>
      <c r="E400" s="7">
        <v>890</v>
      </c>
      <c r="F400" s="5">
        <v>388</v>
      </c>
      <c r="G400" s="5">
        <v>100</v>
      </c>
      <c r="H400" s="4" t="s">
        <v>256</v>
      </c>
    </row>
    <row r="401" spans="2:8">
      <c r="B401" s="5">
        <v>1394</v>
      </c>
      <c r="C401" s="5">
        <v>102</v>
      </c>
      <c r="D401" s="6">
        <v>1000</v>
      </c>
      <c r="E401" s="7">
        <v>950</v>
      </c>
      <c r="F401" s="5">
        <v>389</v>
      </c>
      <c r="G401" s="5">
        <v>100</v>
      </c>
      <c r="H401" s="4" t="s">
        <v>257</v>
      </c>
    </row>
    <row r="402" spans="2:8">
      <c r="B402" s="5">
        <v>1395</v>
      </c>
      <c r="C402" s="5">
        <v>103</v>
      </c>
      <c r="D402" s="6">
        <v>760</v>
      </c>
      <c r="E402" s="7">
        <v>700</v>
      </c>
      <c r="F402" s="5">
        <v>385</v>
      </c>
      <c r="G402" s="5">
        <v>100</v>
      </c>
      <c r="H402" s="4" t="s">
        <v>253</v>
      </c>
    </row>
    <row r="403" spans="2:8">
      <c r="B403" s="5">
        <v>1396</v>
      </c>
      <c r="C403" s="5">
        <v>103</v>
      </c>
      <c r="D403" s="6">
        <v>820</v>
      </c>
      <c r="E403" s="7">
        <v>770</v>
      </c>
      <c r="F403" s="5">
        <v>386</v>
      </c>
      <c r="G403" s="5">
        <v>100</v>
      </c>
      <c r="H403" s="4" t="s">
        <v>254</v>
      </c>
    </row>
    <row r="404" spans="2:8">
      <c r="B404" s="5">
        <v>1397</v>
      </c>
      <c r="C404" s="5">
        <v>103</v>
      </c>
      <c r="D404" s="6">
        <v>880</v>
      </c>
      <c r="E404" s="7">
        <v>830</v>
      </c>
      <c r="F404" s="5">
        <v>387</v>
      </c>
      <c r="G404" s="5">
        <v>100</v>
      </c>
      <c r="H404" s="4" t="s">
        <v>255</v>
      </c>
    </row>
    <row r="405" spans="2:8">
      <c r="B405" s="5">
        <v>1398</v>
      </c>
      <c r="C405" s="5">
        <v>103</v>
      </c>
      <c r="D405" s="6">
        <v>940</v>
      </c>
      <c r="E405" s="7">
        <v>890</v>
      </c>
      <c r="F405" s="5">
        <v>388</v>
      </c>
      <c r="G405" s="5">
        <v>100</v>
      </c>
      <c r="H405" s="4" t="s">
        <v>256</v>
      </c>
    </row>
    <row r="406" spans="2:8">
      <c r="B406" s="5">
        <v>1399</v>
      </c>
      <c r="C406" s="5">
        <v>103</v>
      </c>
      <c r="D406" s="6">
        <v>1000</v>
      </c>
      <c r="E406" s="7">
        <v>950</v>
      </c>
      <c r="F406" s="5">
        <v>389</v>
      </c>
      <c r="G406" s="5">
        <v>100</v>
      </c>
      <c r="H406" s="4" t="s">
        <v>257</v>
      </c>
    </row>
    <row r="407" spans="2:8">
      <c r="B407" s="5">
        <v>1400</v>
      </c>
      <c r="C407" s="5">
        <v>104</v>
      </c>
      <c r="D407" s="6">
        <v>760</v>
      </c>
      <c r="E407" s="7">
        <v>700</v>
      </c>
      <c r="F407" s="5">
        <v>385</v>
      </c>
      <c r="G407" s="5">
        <v>100</v>
      </c>
      <c r="H407" s="4" t="s">
        <v>253</v>
      </c>
    </row>
    <row r="408" spans="2:8">
      <c r="B408" s="5">
        <v>1401</v>
      </c>
      <c r="C408" s="5">
        <v>104</v>
      </c>
      <c r="D408" s="6">
        <v>820</v>
      </c>
      <c r="E408" s="7">
        <v>770</v>
      </c>
      <c r="F408" s="5">
        <v>386</v>
      </c>
      <c r="G408" s="5">
        <v>100</v>
      </c>
      <c r="H408" s="4" t="s">
        <v>254</v>
      </c>
    </row>
    <row r="409" spans="2:8">
      <c r="B409" s="5">
        <v>1402</v>
      </c>
      <c r="C409" s="5">
        <v>104</v>
      </c>
      <c r="D409" s="6">
        <v>880</v>
      </c>
      <c r="E409" s="7">
        <v>830</v>
      </c>
      <c r="F409" s="5">
        <v>387</v>
      </c>
      <c r="G409" s="5">
        <v>100</v>
      </c>
      <c r="H409" s="4" t="s">
        <v>255</v>
      </c>
    </row>
    <row r="410" spans="2:8">
      <c r="B410" s="5">
        <v>1403</v>
      </c>
      <c r="C410" s="5">
        <v>104</v>
      </c>
      <c r="D410" s="6">
        <v>940</v>
      </c>
      <c r="E410" s="7">
        <v>890</v>
      </c>
      <c r="F410" s="5">
        <v>388</v>
      </c>
      <c r="G410" s="5">
        <v>100</v>
      </c>
      <c r="H410" s="4" t="s">
        <v>256</v>
      </c>
    </row>
    <row r="411" spans="2:8">
      <c r="B411" s="5">
        <v>1404</v>
      </c>
      <c r="C411" s="5">
        <v>104</v>
      </c>
      <c r="D411" s="6">
        <v>1000</v>
      </c>
      <c r="E411" s="7">
        <v>950</v>
      </c>
      <c r="F411" s="5">
        <v>389</v>
      </c>
      <c r="G411" s="5">
        <v>100</v>
      </c>
      <c r="H411" s="4" t="s">
        <v>257</v>
      </c>
    </row>
    <row r="412" spans="2:8">
      <c r="B412" s="5">
        <v>1405</v>
      </c>
      <c r="C412" s="5">
        <v>105</v>
      </c>
      <c r="D412" s="6">
        <v>760</v>
      </c>
      <c r="E412" s="7">
        <v>700</v>
      </c>
      <c r="F412" s="5">
        <v>385</v>
      </c>
      <c r="G412" s="5">
        <v>100</v>
      </c>
      <c r="H412" s="4" t="s">
        <v>253</v>
      </c>
    </row>
    <row r="413" spans="2:8">
      <c r="B413" s="5">
        <v>1406</v>
      </c>
      <c r="C413" s="5">
        <v>105</v>
      </c>
      <c r="D413" s="6">
        <v>820</v>
      </c>
      <c r="E413" s="7">
        <v>770</v>
      </c>
      <c r="F413" s="5">
        <v>386</v>
      </c>
      <c r="G413" s="5">
        <v>100</v>
      </c>
      <c r="H413" s="4" t="s">
        <v>254</v>
      </c>
    </row>
    <row r="414" spans="2:8">
      <c r="B414" s="5">
        <v>1407</v>
      </c>
      <c r="C414" s="5">
        <v>105</v>
      </c>
      <c r="D414" s="6">
        <v>880</v>
      </c>
      <c r="E414" s="7">
        <v>830</v>
      </c>
      <c r="F414" s="5">
        <v>387</v>
      </c>
      <c r="G414" s="5">
        <v>100</v>
      </c>
      <c r="H414" s="4" t="s">
        <v>255</v>
      </c>
    </row>
    <row r="415" spans="2:8">
      <c r="B415" s="5">
        <v>1408</v>
      </c>
      <c r="C415" s="5">
        <v>105</v>
      </c>
      <c r="D415" s="6">
        <v>940</v>
      </c>
      <c r="E415" s="7">
        <v>890</v>
      </c>
      <c r="F415" s="5">
        <v>388</v>
      </c>
      <c r="G415" s="5">
        <v>100</v>
      </c>
      <c r="H415" s="4" t="s">
        <v>256</v>
      </c>
    </row>
    <row r="416" spans="2:8">
      <c r="B416" s="5">
        <v>1409</v>
      </c>
      <c r="C416" s="5">
        <v>105</v>
      </c>
      <c r="D416" s="6">
        <v>1000</v>
      </c>
      <c r="E416" s="7">
        <v>950</v>
      </c>
      <c r="F416" s="5">
        <v>389</v>
      </c>
      <c r="G416" s="5">
        <v>100</v>
      </c>
      <c r="H416" s="4" t="s">
        <v>257</v>
      </c>
    </row>
    <row r="417" spans="2:8">
      <c r="B417" s="5">
        <v>1410</v>
      </c>
      <c r="C417" s="5">
        <v>106</v>
      </c>
      <c r="D417" s="6">
        <v>760</v>
      </c>
      <c r="E417" s="7">
        <v>700</v>
      </c>
      <c r="F417" s="5">
        <v>385</v>
      </c>
      <c r="G417" s="5">
        <v>100</v>
      </c>
      <c r="H417" s="4" t="s">
        <v>253</v>
      </c>
    </row>
    <row r="418" spans="2:8">
      <c r="B418" s="5">
        <v>1411</v>
      </c>
      <c r="C418" s="5">
        <v>106</v>
      </c>
      <c r="D418" s="6">
        <v>820</v>
      </c>
      <c r="E418" s="7">
        <v>770</v>
      </c>
      <c r="F418" s="5">
        <v>386</v>
      </c>
      <c r="G418" s="5">
        <v>100</v>
      </c>
      <c r="H418" s="4" t="s">
        <v>254</v>
      </c>
    </row>
    <row r="419" spans="2:8">
      <c r="B419" s="5">
        <v>1412</v>
      </c>
      <c r="C419" s="5">
        <v>106</v>
      </c>
      <c r="D419" s="6">
        <v>880</v>
      </c>
      <c r="E419" s="7">
        <v>830</v>
      </c>
      <c r="F419" s="5">
        <v>387</v>
      </c>
      <c r="G419" s="5">
        <v>100</v>
      </c>
      <c r="H419" s="4" t="s">
        <v>255</v>
      </c>
    </row>
    <row r="420" spans="2:8">
      <c r="B420" s="5">
        <v>1413</v>
      </c>
      <c r="C420" s="5">
        <v>106</v>
      </c>
      <c r="D420" s="6">
        <v>940</v>
      </c>
      <c r="E420" s="7">
        <v>890</v>
      </c>
      <c r="F420" s="5">
        <v>388</v>
      </c>
      <c r="G420" s="5">
        <v>100</v>
      </c>
      <c r="H420" s="4" t="s">
        <v>256</v>
      </c>
    </row>
    <row r="421" spans="2:8">
      <c r="B421" s="5">
        <v>1414</v>
      </c>
      <c r="C421" s="5">
        <v>106</v>
      </c>
      <c r="D421" s="6">
        <v>1000</v>
      </c>
      <c r="E421" s="7">
        <v>950</v>
      </c>
      <c r="F421" s="5">
        <v>389</v>
      </c>
      <c r="G421" s="5">
        <v>100</v>
      </c>
      <c r="H421" s="4" t="s">
        <v>257</v>
      </c>
    </row>
    <row r="422" spans="2:8">
      <c r="B422" s="5">
        <v>1415</v>
      </c>
      <c r="C422" s="5">
        <v>1</v>
      </c>
      <c r="D422" s="6">
        <v>3010</v>
      </c>
      <c r="E422" s="7">
        <v>2772</v>
      </c>
      <c r="F422" s="5">
        <v>415</v>
      </c>
      <c r="G422" s="5">
        <v>100</v>
      </c>
      <c r="H422" s="4" t="s">
        <v>258</v>
      </c>
    </row>
    <row r="423" spans="2:8">
      <c r="B423" s="5">
        <v>1416</v>
      </c>
      <c r="C423" s="5">
        <v>1</v>
      </c>
      <c r="D423" s="6">
        <v>3247</v>
      </c>
      <c r="E423" s="7">
        <v>3098</v>
      </c>
      <c r="F423" s="5">
        <v>416</v>
      </c>
      <c r="G423" s="5">
        <v>100</v>
      </c>
      <c r="H423" s="4" t="s">
        <v>259</v>
      </c>
    </row>
    <row r="424" spans="2:8">
      <c r="B424" s="5">
        <v>1417</v>
      </c>
      <c r="C424" s="5">
        <v>1</v>
      </c>
      <c r="D424" s="6">
        <v>3485</v>
      </c>
      <c r="E424" s="7">
        <v>3335</v>
      </c>
      <c r="F424" s="5">
        <v>417</v>
      </c>
      <c r="G424" s="5">
        <v>100</v>
      </c>
      <c r="H424" s="4" t="s">
        <v>260</v>
      </c>
    </row>
    <row r="425" spans="2:8">
      <c r="B425" s="5">
        <v>1418</v>
      </c>
      <c r="C425" s="5">
        <v>1</v>
      </c>
      <c r="D425" s="6">
        <v>3722</v>
      </c>
      <c r="E425" s="7">
        <v>3573</v>
      </c>
      <c r="F425" s="5">
        <v>418</v>
      </c>
      <c r="G425" s="5">
        <v>100</v>
      </c>
      <c r="H425" s="4" t="s">
        <v>261</v>
      </c>
    </row>
    <row r="426" spans="2:8">
      <c r="B426" s="5">
        <v>1419</v>
      </c>
      <c r="C426" s="5">
        <v>1</v>
      </c>
      <c r="D426" s="6">
        <v>3960</v>
      </c>
      <c r="E426" s="7">
        <v>3810</v>
      </c>
      <c r="F426" s="5">
        <v>419</v>
      </c>
      <c r="G426" s="5">
        <v>100</v>
      </c>
      <c r="H426" s="4" t="s">
        <v>262</v>
      </c>
    </row>
    <row r="427" spans="2:8">
      <c r="B427" s="5">
        <v>1420</v>
      </c>
      <c r="C427" s="5">
        <v>60</v>
      </c>
      <c r="D427" s="6">
        <v>960</v>
      </c>
      <c r="E427" s="7">
        <v>900</v>
      </c>
      <c r="F427" s="5">
        <v>420</v>
      </c>
      <c r="G427" s="5">
        <v>100</v>
      </c>
      <c r="H427" s="4" t="s">
        <v>444</v>
      </c>
    </row>
    <row r="428" spans="2:8">
      <c r="B428" s="5">
        <v>1421</v>
      </c>
      <c r="C428" s="5">
        <v>60</v>
      </c>
      <c r="D428" s="6">
        <v>1020</v>
      </c>
      <c r="E428" s="7">
        <v>972</v>
      </c>
      <c r="F428" s="5">
        <v>421</v>
      </c>
      <c r="G428" s="5">
        <v>100</v>
      </c>
      <c r="H428" s="4" t="s">
        <v>445</v>
      </c>
    </row>
    <row r="429" spans="2:8">
      <c r="B429" s="5">
        <v>1422</v>
      </c>
      <c r="C429" s="5">
        <v>60</v>
      </c>
      <c r="D429" s="6">
        <v>1080</v>
      </c>
      <c r="E429" s="7">
        <v>1032</v>
      </c>
      <c r="F429" s="5">
        <v>422</v>
      </c>
      <c r="G429" s="5">
        <v>100</v>
      </c>
      <c r="H429" s="4" t="s">
        <v>446</v>
      </c>
    </row>
    <row r="430" spans="2:8">
      <c r="B430" s="5">
        <v>1423</v>
      </c>
      <c r="C430" s="5">
        <v>60</v>
      </c>
      <c r="D430" s="6">
        <v>1140</v>
      </c>
      <c r="E430" s="7">
        <v>1092</v>
      </c>
      <c r="F430" s="5">
        <v>423</v>
      </c>
      <c r="G430" s="5">
        <v>100</v>
      </c>
      <c r="H430" s="4" t="s">
        <v>447</v>
      </c>
    </row>
    <row r="431" spans="2:8">
      <c r="B431" s="5">
        <v>1424</v>
      </c>
      <c r="C431" s="5">
        <v>60</v>
      </c>
      <c r="D431" s="6">
        <v>1200</v>
      </c>
      <c r="E431" s="7">
        <v>1152</v>
      </c>
      <c r="F431" s="5">
        <v>424</v>
      </c>
      <c r="G431" s="5">
        <v>100</v>
      </c>
      <c r="H431" s="4" t="s">
        <v>448</v>
      </c>
    </row>
    <row r="432" spans="2:8">
      <c r="B432" s="5">
        <v>1425</v>
      </c>
      <c r="C432" s="5">
        <v>58</v>
      </c>
      <c r="D432" s="6">
        <v>684</v>
      </c>
      <c r="E432" s="7">
        <v>630</v>
      </c>
      <c r="F432" s="5">
        <v>425</v>
      </c>
      <c r="G432" s="5">
        <v>100</v>
      </c>
      <c r="H432" s="4" t="s">
        <v>449</v>
      </c>
    </row>
    <row r="433" spans="2:8">
      <c r="B433" s="5">
        <v>1426</v>
      </c>
      <c r="C433" s="5">
        <v>58</v>
      </c>
      <c r="D433" s="6">
        <v>738</v>
      </c>
      <c r="E433" s="7">
        <v>699</v>
      </c>
      <c r="F433" s="5">
        <v>426</v>
      </c>
      <c r="G433" s="5">
        <v>100</v>
      </c>
      <c r="H433" s="4" t="s">
        <v>450</v>
      </c>
    </row>
    <row r="434" spans="2:8">
      <c r="B434" s="5">
        <v>1427</v>
      </c>
      <c r="C434" s="5">
        <v>58</v>
      </c>
      <c r="D434" s="6">
        <v>792</v>
      </c>
      <c r="E434" s="7">
        <v>753</v>
      </c>
      <c r="F434" s="5">
        <v>427</v>
      </c>
      <c r="G434" s="5">
        <v>100</v>
      </c>
      <c r="H434" s="4" t="s">
        <v>451</v>
      </c>
    </row>
    <row r="435" spans="2:8">
      <c r="B435" s="5">
        <v>1428</v>
      </c>
      <c r="C435" s="5">
        <v>58</v>
      </c>
      <c r="D435" s="6">
        <v>846</v>
      </c>
      <c r="E435" s="7">
        <v>807</v>
      </c>
      <c r="F435" s="5">
        <v>428</v>
      </c>
      <c r="G435" s="5">
        <v>100</v>
      </c>
      <c r="H435" s="4" t="s">
        <v>452</v>
      </c>
    </row>
    <row r="436" spans="2:8">
      <c r="B436" s="5">
        <v>1429</v>
      </c>
      <c r="C436" s="5">
        <v>58</v>
      </c>
      <c r="D436" s="6">
        <v>900</v>
      </c>
      <c r="E436" s="7">
        <v>861</v>
      </c>
      <c r="F436" s="5">
        <v>429</v>
      </c>
      <c r="G436" s="5">
        <v>100</v>
      </c>
      <c r="H436" s="4" t="s">
        <v>453</v>
      </c>
    </row>
    <row r="437" spans="2:8">
      <c r="B437" s="5">
        <v>1430</v>
      </c>
      <c r="C437" s="5">
        <v>57</v>
      </c>
      <c r="D437" s="6">
        <v>684</v>
      </c>
      <c r="E437" s="7">
        <v>630</v>
      </c>
      <c r="F437" s="5">
        <v>430</v>
      </c>
      <c r="G437" s="5">
        <v>100</v>
      </c>
      <c r="H437" s="4" t="s">
        <v>348</v>
      </c>
    </row>
    <row r="438" spans="2:8">
      <c r="B438" s="5">
        <v>1431</v>
      </c>
      <c r="C438" s="5">
        <v>57</v>
      </c>
      <c r="D438" s="6">
        <v>738</v>
      </c>
      <c r="E438" s="7">
        <v>699</v>
      </c>
      <c r="F438" s="5">
        <v>431</v>
      </c>
      <c r="G438" s="5">
        <v>100</v>
      </c>
      <c r="H438" s="4" t="s">
        <v>349</v>
      </c>
    </row>
    <row r="439" spans="2:8">
      <c r="B439" s="5">
        <v>1432</v>
      </c>
      <c r="C439" s="5">
        <v>57</v>
      </c>
      <c r="D439" s="6">
        <v>792</v>
      </c>
      <c r="E439" s="7">
        <v>753</v>
      </c>
      <c r="F439" s="5">
        <v>432</v>
      </c>
      <c r="G439" s="5">
        <v>100</v>
      </c>
      <c r="H439" s="4" t="s">
        <v>350</v>
      </c>
    </row>
    <row r="440" spans="2:8">
      <c r="B440" s="5">
        <v>1433</v>
      </c>
      <c r="C440" s="5">
        <v>57</v>
      </c>
      <c r="D440" s="6">
        <v>846</v>
      </c>
      <c r="E440" s="7">
        <v>807</v>
      </c>
      <c r="F440" s="5">
        <v>433</v>
      </c>
      <c r="G440" s="5">
        <v>100</v>
      </c>
      <c r="H440" s="4" t="s">
        <v>351</v>
      </c>
    </row>
    <row r="441" spans="2:8">
      <c r="B441" s="5">
        <v>1434</v>
      </c>
      <c r="C441" s="5">
        <v>57</v>
      </c>
      <c r="D441" s="6">
        <v>900</v>
      </c>
      <c r="E441" s="7">
        <v>861</v>
      </c>
      <c r="F441" s="5">
        <v>434</v>
      </c>
      <c r="G441" s="5">
        <v>100</v>
      </c>
      <c r="H441" s="4" t="s">
        <v>352</v>
      </c>
    </row>
    <row r="442" spans="2:8">
      <c r="B442" s="5">
        <v>1435</v>
      </c>
      <c r="C442" s="5">
        <v>107</v>
      </c>
      <c r="D442" s="6">
        <v>760</v>
      </c>
      <c r="E442" s="7">
        <v>700</v>
      </c>
      <c r="F442" s="5">
        <v>435</v>
      </c>
      <c r="G442" s="5">
        <v>100</v>
      </c>
      <c r="H442" s="4" t="s">
        <v>263</v>
      </c>
    </row>
    <row r="443" spans="2:8">
      <c r="B443" s="5">
        <v>1436</v>
      </c>
      <c r="C443" s="5">
        <v>107</v>
      </c>
      <c r="D443" s="6">
        <v>820</v>
      </c>
      <c r="E443" s="7">
        <v>770</v>
      </c>
      <c r="F443" s="5">
        <v>436</v>
      </c>
      <c r="G443" s="5">
        <v>100</v>
      </c>
      <c r="H443" s="4" t="s">
        <v>264</v>
      </c>
    </row>
    <row r="444" spans="2:8">
      <c r="B444" s="5">
        <v>1437</v>
      </c>
      <c r="C444" s="5">
        <v>107</v>
      </c>
      <c r="D444" s="6">
        <v>880</v>
      </c>
      <c r="E444" s="7">
        <v>830</v>
      </c>
      <c r="F444" s="5">
        <v>437</v>
      </c>
      <c r="G444" s="5">
        <v>100</v>
      </c>
      <c r="H444" s="4" t="s">
        <v>265</v>
      </c>
    </row>
    <row r="445" spans="2:8">
      <c r="B445" s="5">
        <v>1438</v>
      </c>
      <c r="C445" s="5">
        <v>107</v>
      </c>
      <c r="D445" s="6">
        <v>940</v>
      </c>
      <c r="E445" s="7">
        <v>890</v>
      </c>
      <c r="F445" s="5">
        <v>438</v>
      </c>
      <c r="G445" s="5">
        <v>100</v>
      </c>
      <c r="H445" s="4" t="s">
        <v>266</v>
      </c>
    </row>
    <row r="446" spans="2:8">
      <c r="B446" s="5">
        <v>1439</v>
      </c>
      <c r="C446" s="5">
        <v>107</v>
      </c>
      <c r="D446" s="6">
        <v>1000</v>
      </c>
      <c r="E446" s="7">
        <v>950</v>
      </c>
      <c r="F446" s="5">
        <v>439</v>
      </c>
      <c r="G446" s="5">
        <v>100</v>
      </c>
      <c r="H446" s="4" t="s">
        <v>267</v>
      </c>
    </row>
    <row r="447" spans="2:8">
      <c r="B447" s="5">
        <v>1440</v>
      </c>
      <c r="C447" s="5">
        <v>108</v>
      </c>
      <c r="D447" s="6">
        <v>760</v>
      </c>
      <c r="E447" s="7">
        <v>700</v>
      </c>
      <c r="F447" s="5">
        <v>435</v>
      </c>
      <c r="G447" s="5">
        <v>100</v>
      </c>
      <c r="H447" s="4" t="s">
        <v>263</v>
      </c>
    </row>
    <row r="448" spans="2:8">
      <c r="B448" s="5">
        <v>1441</v>
      </c>
      <c r="C448" s="5">
        <v>108</v>
      </c>
      <c r="D448" s="6">
        <v>820</v>
      </c>
      <c r="E448" s="7">
        <v>770</v>
      </c>
      <c r="F448" s="5">
        <v>436</v>
      </c>
      <c r="G448" s="5">
        <v>100</v>
      </c>
      <c r="H448" s="4" t="s">
        <v>264</v>
      </c>
    </row>
    <row r="449" spans="2:8">
      <c r="B449" s="5">
        <v>1442</v>
      </c>
      <c r="C449" s="5">
        <v>108</v>
      </c>
      <c r="D449" s="6">
        <v>880</v>
      </c>
      <c r="E449" s="7">
        <v>830</v>
      </c>
      <c r="F449" s="5">
        <v>437</v>
      </c>
      <c r="G449" s="5">
        <v>100</v>
      </c>
      <c r="H449" s="4" t="s">
        <v>265</v>
      </c>
    </row>
    <row r="450" spans="2:8">
      <c r="B450" s="5">
        <v>1443</v>
      </c>
      <c r="C450" s="5">
        <v>108</v>
      </c>
      <c r="D450" s="6">
        <v>940</v>
      </c>
      <c r="E450" s="7">
        <v>890</v>
      </c>
      <c r="F450" s="5">
        <v>438</v>
      </c>
      <c r="G450" s="5">
        <v>100</v>
      </c>
      <c r="H450" s="4" t="s">
        <v>266</v>
      </c>
    </row>
    <row r="451" spans="2:8">
      <c r="B451" s="5">
        <v>1444</v>
      </c>
      <c r="C451" s="5">
        <v>108</v>
      </c>
      <c r="D451" s="6">
        <v>1000</v>
      </c>
      <c r="E451" s="7">
        <v>950</v>
      </c>
      <c r="F451" s="5">
        <v>439</v>
      </c>
      <c r="G451" s="5">
        <v>100</v>
      </c>
      <c r="H451" s="4" t="s">
        <v>267</v>
      </c>
    </row>
    <row r="452" spans="2:8">
      <c r="B452" s="5">
        <v>1445</v>
      </c>
      <c r="C452" s="5">
        <v>109</v>
      </c>
      <c r="D452" s="6">
        <v>760</v>
      </c>
      <c r="E452" s="7">
        <v>700</v>
      </c>
      <c r="F452" s="5">
        <v>435</v>
      </c>
      <c r="G452" s="5">
        <v>100</v>
      </c>
      <c r="H452" s="4" t="s">
        <v>263</v>
      </c>
    </row>
    <row r="453" spans="2:8">
      <c r="B453" s="5">
        <v>1446</v>
      </c>
      <c r="C453" s="5">
        <v>109</v>
      </c>
      <c r="D453" s="6">
        <v>820</v>
      </c>
      <c r="E453" s="7">
        <v>770</v>
      </c>
      <c r="F453" s="5">
        <v>436</v>
      </c>
      <c r="G453" s="5">
        <v>100</v>
      </c>
      <c r="H453" s="4" t="s">
        <v>264</v>
      </c>
    </row>
    <row r="454" spans="2:8">
      <c r="B454" s="5">
        <v>1447</v>
      </c>
      <c r="C454" s="5">
        <v>109</v>
      </c>
      <c r="D454" s="6">
        <v>880</v>
      </c>
      <c r="E454" s="7">
        <v>830</v>
      </c>
      <c r="F454" s="5">
        <v>437</v>
      </c>
      <c r="G454" s="5">
        <v>100</v>
      </c>
      <c r="H454" s="4" t="s">
        <v>265</v>
      </c>
    </row>
    <row r="455" spans="2:8">
      <c r="B455" s="5">
        <v>1448</v>
      </c>
      <c r="C455" s="5">
        <v>109</v>
      </c>
      <c r="D455" s="6">
        <v>940</v>
      </c>
      <c r="E455" s="7">
        <v>890</v>
      </c>
      <c r="F455" s="5">
        <v>438</v>
      </c>
      <c r="G455" s="5">
        <v>100</v>
      </c>
      <c r="H455" s="4" t="s">
        <v>266</v>
      </c>
    </row>
    <row r="456" spans="2:8">
      <c r="B456" s="5">
        <v>1449</v>
      </c>
      <c r="C456" s="5">
        <v>109</v>
      </c>
      <c r="D456" s="6">
        <v>1000</v>
      </c>
      <c r="E456" s="7">
        <v>950</v>
      </c>
      <c r="F456" s="5">
        <v>439</v>
      </c>
      <c r="G456" s="5">
        <v>100</v>
      </c>
      <c r="H456" s="4" t="s">
        <v>267</v>
      </c>
    </row>
    <row r="457" spans="2:8">
      <c r="B457" s="5">
        <v>1450</v>
      </c>
      <c r="C457" s="5">
        <v>110</v>
      </c>
      <c r="D457" s="6">
        <v>760</v>
      </c>
      <c r="E457" s="7">
        <v>700</v>
      </c>
      <c r="F457" s="5">
        <v>435</v>
      </c>
      <c r="G457" s="5">
        <v>100</v>
      </c>
      <c r="H457" s="4" t="s">
        <v>263</v>
      </c>
    </row>
    <row r="458" spans="2:8">
      <c r="B458" s="5">
        <v>1451</v>
      </c>
      <c r="C458" s="5">
        <v>110</v>
      </c>
      <c r="D458" s="6">
        <v>820</v>
      </c>
      <c r="E458" s="7">
        <v>770</v>
      </c>
      <c r="F458" s="5">
        <v>436</v>
      </c>
      <c r="G458" s="5">
        <v>100</v>
      </c>
      <c r="H458" s="4" t="s">
        <v>264</v>
      </c>
    </row>
    <row r="459" spans="2:8">
      <c r="B459" s="5">
        <v>1452</v>
      </c>
      <c r="C459" s="5">
        <v>110</v>
      </c>
      <c r="D459" s="6">
        <v>880</v>
      </c>
      <c r="E459" s="7">
        <v>830</v>
      </c>
      <c r="F459" s="5">
        <v>437</v>
      </c>
      <c r="G459" s="5">
        <v>100</v>
      </c>
      <c r="H459" s="4" t="s">
        <v>265</v>
      </c>
    </row>
    <row r="460" spans="2:8">
      <c r="B460" s="5">
        <v>1453</v>
      </c>
      <c r="C460" s="5">
        <v>110</v>
      </c>
      <c r="D460" s="6">
        <v>940</v>
      </c>
      <c r="E460" s="7">
        <v>890</v>
      </c>
      <c r="F460" s="5">
        <v>438</v>
      </c>
      <c r="G460" s="5">
        <v>100</v>
      </c>
      <c r="H460" s="4" t="s">
        <v>266</v>
      </c>
    </row>
    <row r="461" spans="2:8">
      <c r="B461" s="5">
        <v>1454</v>
      </c>
      <c r="C461" s="5">
        <v>110</v>
      </c>
      <c r="D461" s="6">
        <v>1000</v>
      </c>
      <c r="E461" s="7">
        <v>950</v>
      </c>
      <c r="F461" s="5">
        <v>439</v>
      </c>
      <c r="G461" s="5">
        <v>100</v>
      </c>
      <c r="H461" s="4" t="s">
        <v>267</v>
      </c>
    </row>
    <row r="462" spans="2:8">
      <c r="B462" s="5">
        <v>1455</v>
      </c>
      <c r="C462" s="5">
        <v>111</v>
      </c>
      <c r="D462" s="6">
        <v>760</v>
      </c>
      <c r="E462" s="7">
        <v>700</v>
      </c>
      <c r="F462" s="5">
        <v>435</v>
      </c>
      <c r="G462" s="5">
        <v>100</v>
      </c>
      <c r="H462" s="4" t="s">
        <v>263</v>
      </c>
    </row>
    <row r="463" spans="2:8">
      <c r="B463" s="5">
        <v>1456</v>
      </c>
      <c r="C463" s="5">
        <v>111</v>
      </c>
      <c r="D463" s="6">
        <v>820</v>
      </c>
      <c r="E463" s="7">
        <v>770</v>
      </c>
      <c r="F463" s="5">
        <v>436</v>
      </c>
      <c r="G463" s="5">
        <v>100</v>
      </c>
      <c r="H463" s="4" t="s">
        <v>264</v>
      </c>
    </row>
    <row r="464" spans="2:8">
      <c r="B464" s="5">
        <v>1457</v>
      </c>
      <c r="C464" s="5">
        <v>111</v>
      </c>
      <c r="D464" s="6">
        <v>880</v>
      </c>
      <c r="E464" s="7">
        <v>830</v>
      </c>
      <c r="F464" s="5">
        <v>437</v>
      </c>
      <c r="G464" s="5">
        <v>100</v>
      </c>
      <c r="H464" s="4" t="s">
        <v>265</v>
      </c>
    </row>
    <row r="465" spans="2:8">
      <c r="B465" s="5">
        <v>1458</v>
      </c>
      <c r="C465" s="5">
        <v>111</v>
      </c>
      <c r="D465" s="6">
        <v>940</v>
      </c>
      <c r="E465" s="7">
        <v>890</v>
      </c>
      <c r="F465" s="5">
        <v>438</v>
      </c>
      <c r="G465" s="5">
        <v>100</v>
      </c>
      <c r="H465" s="4" t="s">
        <v>266</v>
      </c>
    </row>
    <row r="466" spans="2:8">
      <c r="B466" s="5">
        <v>1459</v>
      </c>
      <c r="C466" s="5">
        <v>111</v>
      </c>
      <c r="D466" s="6">
        <v>1000</v>
      </c>
      <c r="E466" s="7">
        <v>950</v>
      </c>
      <c r="F466" s="5">
        <v>439</v>
      </c>
      <c r="G466" s="5">
        <v>100</v>
      </c>
      <c r="H466" s="4" t="s">
        <v>267</v>
      </c>
    </row>
    <row r="467" spans="2:8">
      <c r="B467" s="5">
        <v>1460</v>
      </c>
      <c r="C467" s="5">
        <v>112</v>
      </c>
      <c r="D467" s="6">
        <v>760</v>
      </c>
      <c r="E467" s="7">
        <v>700</v>
      </c>
      <c r="F467" s="5">
        <v>435</v>
      </c>
      <c r="G467" s="5">
        <v>100</v>
      </c>
      <c r="H467" s="4" t="s">
        <v>263</v>
      </c>
    </row>
    <row r="468" spans="2:8">
      <c r="B468" s="5">
        <v>1461</v>
      </c>
      <c r="C468" s="5">
        <v>112</v>
      </c>
      <c r="D468" s="6">
        <v>820</v>
      </c>
      <c r="E468" s="7">
        <v>770</v>
      </c>
      <c r="F468" s="5">
        <v>436</v>
      </c>
      <c r="G468" s="5">
        <v>100</v>
      </c>
      <c r="H468" s="4" t="s">
        <v>264</v>
      </c>
    </row>
    <row r="469" spans="2:8">
      <c r="B469" s="5">
        <v>1462</v>
      </c>
      <c r="C469" s="5">
        <v>112</v>
      </c>
      <c r="D469" s="6">
        <v>880</v>
      </c>
      <c r="E469" s="7">
        <v>830</v>
      </c>
      <c r="F469" s="5">
        <v>437</v>
      </c>
      <c r="G469" s="5">
        <v>100</v>
      </c>
      <c r="H469" s="4" t="s">
        <v>265</v>
      </c>
    </row>
    <row r="470" spans="2:8">
      <c r="B470" s="5">
        <v>1463</v>
      </c>
      <c r="C470" s="5">
        <v>112</v>
      </c>
      <c r="D470" s="6">
        <v>940</v>
      </c>
      <c r="E470" s="7">
        <v>890</v>
      </c>
      <c r="F470" s="5">
        <v>438</v>
      </c>
      <c r="G470" s="5">
        <v>100</v>
      </c>
      <c r="H470" s="4" t="s">
        <v>266</v>
      </c>
    </row>
    <row r="471" spans="2:8">
      <c r="B471" s="5">
        <v>1464</v>
      </c>
      <c r="C471" s="5">
        <v>112</v>
      </c>
      <c r="D471" s="6">
        <v>1000</v>
      </c>
      <c r="E471" s="7">
        <v>950</v>
      </c>
      <c r="F471" s="5">
        <v>439</v>
      </c>
      <c r="G471" s="5">
        <v>100</v>
      </c>
      <c r="H471" s="4" t="s">
        <v>267</v>
      </c>
    </row>
    <row r="472" spans="2:8">
      <c r="B472" s="5">
        <v>1465</v>
      </c>
      <c r="C472" s="5">
        <v>1</v>
      </c>
      <c r="D472" s="6">
        <v>1505</v>
      </c>
      <c r="E472" s="7">
        <v>1386</v>
      </c>
      <c r="F472" s="5">
        <v>465</v>
      </c>
      <c r="G472" s="5">
        <v>100</v>
      </c>
      <c r="H472" s="4" t="s">
        <v>268</v>
      </c>
    </row>
    <row r="473" spans="2:8">
      <c r="B473" s="5">
        <v>1466</v>
      </c>
      <c r="C473" s="5">
        <v>1</v>
      </c>
      <c r="D473" s="6">
        <v>1624</v>
      </c>
      <c r="E473" s="7">
        <v>1549</v>
      </c>
      <c r="F473" s="5">
        <v>466</v>
      </c>
      <c r="G473" s="5">
        <v>100</v>
      </c>
      <c r="H473" s="4" t="s">
        <v>269</v>
      </c>
    </row>
    <row r="474" spans="2:8">
      <c r="B474" s="5">
        <v>1467</v>
      </c>
      <c r="C474" s="5">
        <v>1</v>
      </c>
      <c r="D474" s="6">
        <v>1742</v>
      </c>
      <c r="E474" s="7">
        <v>1668</v>
      </c>
      <c r="F474" s="5">
        <v>467</v>
      </c>
      <c r="G474" s="5">
        <v>100</v>
      </c>
      <c r="H474" s="4" t="s">
        <v>270</v>
      </c>
    </row>
    <row r="475" spans="2:8">
      <c r="B475" s="5">
        <v>1468</v>
      </c>
      <c r="C475" s="5">
        <v>1</v>
      </c>
      <c r="D475" s="6">
        <v>1861</v>
      </c>
      <c r="E475" s="7">
        <v>1786</v>
      </c>
      <c r="F475" s="5">
        <v>468</v>
      </c>
      <c r="G475" s="5">
        <v>100</v>
      </c>
      <c r="H475" s="4" t="s">
        <v>271</v>
      </c>
    </row>
    <row r="476" spans="2:8">
      <c r="B476" s="5">
        <v>1469</v>
      </c>
      <c r="C476" s="5">
        <v>1</v>
      </c>
      <c r="D476" s="6">
        <v>1980</v>
      </c>
      <c r="E476" s="7">
        <v>1905</v>
      </c>
      <c r="F476" s="5">
        <v>469</v>
      </c>
      <c r="G476" s="5">
        <v>100</v>
      </c>
      <c r="H476" s="4" t="s">
        <v>272</v>
      </c>
    </row>
    <row r="477" spans="2:8">
      <c r="B477" s="5">
        <v>1470</v>
      </c>
      <c r="C477" s="5">
        <v>58</v>
      </c>
      <c r="D477" s="6">
        <v>684</v>
      </c>
      <c r="E477" s="7">
        <v>630</v>
      </c>
      <c r="F477" s="5">
        <v>470</v>
      </c>
      <c r="G477" s="5">
        <v>100</v>
      </c>
      <c r="H477" s="4" t="s">
        <v>454</v>
      </c>
    </row>
    <row r="478" spans="2:8">
      <c r="B478" s="5">
        <v>1471</v>
      </c>
      <c r="C478" s="5">
        <v>58</v>
      </c>
      <c r="D478" s="6">
        <v>738</v>
      </c>
      <c r="E478" s="7">
        <v>699</v>
      </c>
      <c r="F478" s="5">
        <v>471</v>
      </c>
      <c r="G478" s="5">
        <v>100</v>
      </c>
      <c r="H478" s="4" t="s">
        <v>455</v>
      </c>
    </row>
    <row r="479" spans="2:8">
      <c r="B479" s="5">
        <v>1472</v>
      </c>
      <c r="C479" s="5">
        <v>58</v>
      </c>
      <c r="D479" s="6">
        <v>792</v>
      </c>
      <c r="E479" s="7">
        <v>753</v>
      </c>
      <c r="F479" s="5">
        <v>472</v>
      </c>
      <c r="G479" s="5">
        <v>100</v>
      </c>
      <c r="H479" s="4" t="s">
        <v>456</v>
      </c>
    </row>
    <row r="480" spans="2:8">
      <c r="B480" s="5">
        <v>1473</v>
      </c>
      <c r="C480" s="5">
        <v>58</v>
      </c>
      <c r="D480" s="6">
        <v>846</v>
      </c>
      <c r="E480" s="7">
        <v>807</v>
      </c>
      <c r="F480" s="5">
        <v>473</v>
      </c>
      <c r="G480" s="5">
        <v>100</v>
      </c>
      <c r="H480" s="4" t="s">
        <v>457</v>
      </c>
    </row>
    <row r="481" spans="2:8">
      <c r="B481" s="5">
        <v>1474</v>
      </c>
      <c r="C481" s="5">
        <v>58</v>
      </c>
      <c r="D481" s="6">
        <v>900</v>
      </c>
      <c r="E481" s="7">
        <v>861</v>
      </c>
      <c r="F481" s="5">
        <v>474</v>
      </c>
      <c r="G481" s="5">
        <v>100</v>
      </c>
      <c r="H481" s="4" t="s">
        <v>458</v>
      </c>
    </row>
    <row r="482" spans="2:8">
      <c r="B482" s="5">
        <v>1475</v>
      </c>
      <c r="C482" s="5">
        <v>57</v>
      </c>
      <c r="D482" s="6">
        <v>684</v>
      </c>
      <c r="E482" s="7">
        <v>630</v>
      </c>
      <c r="F482" s="5">
        <v>475</v>
      </c>
      <c r="G482" s="5">
        <v>100</v>
      </c>
      <c r="H482" s="4" t="s">
        <v>459</v>
      </c>
    </row>
    <row r="483" spans="2:8">
      <c r="B483" s="5">
        <v>1476</v>
      </c>
      <c r="C483" s="5">
        <v>57</v>
      </c>
      <c r="D483" s="6">
        <v>738</v>
      </c>
      <c r="E483" s="7">
        <v>699</v>
      </c>
      <c r="F483" s="5">
        <v>476</v>
      </c>
      <c r="G483" s="5">
        <v>100</v>
      </c>
      <c r="H483" s="4" t="s">
        <v>460</v>
      </c>
    </row>
    <row r="484" spans="2:8">
      <c r="B484" s="5">
        <v>1477</v>
      </c>
      <c r="C484" s="5">
        <v>57</v>
      </c>
      <c r="D484" s="6">
        <v>792</v>
      </c>
      <c r="E484" s="7">
        <v>753</v>
      </c>
      <c r="F484" s="5">
        <v>477</v>
      </c>
      <c r="G484" s="5">
        <v>100</v>
      </c>
      <c r="H484" s="4" t="s">
        <v>461</v>
      </c>
    </row>
    <row r="485" spans="2:8">
      <c r="B485" s="5">
        <v>1478</v>
      </c>
      <c r="C485" s="5">
        <v>57</v>
      </c>
      <c r="D485" s="6">
        <v>846</v>
      </c>
      <c r="E485" s="7">
        <v>807</v>
      </c>
      <c r="F485" s="5">
        <v>478</v>
      </c>
      <c r="G485" s="5">
        <v>100</v>
      </c>
      <c r="H485" s="4" t="s">
        <v>462</v>
      </c>
    </row>
    <row r="486" spans="2:8">
      <c r="B486" s="5">
        <v>1479</v>
      </c>
      <c r="C486" s="5">
        <v>57</v>
      </c>
      <c r="D486" s="6">
        <v>900</v>
      </c>
      <c r="E486" s="7">
        <v>861</v>
      </c>
      <c r="F486" s="5">
        <v>479</v>
      </c>
      <c r="G486" s="5">
        <v>100</v>
      </c>
      <c r="H486" s="4" t="s">
        <v>463</v>
      </c>
    </row>
    <row r="487" spans="2:8">
      <c r="B487" s="5">
        <v>1480</v>
      </c>
      <c r="C487" s="5">
        <v>3</v>
      </c>
      <c r="D487" s="6">
        <v>274</v>
      </c>
      <c r="E487" s="7">
        <v>252</v>
      </c>
      <c r="F487" s="5">
        <v>480</v>
      </c>
      <c r="G487" s="5">
        <v>100</v>
      </c>
      <c r="H487" s="4" t="s">
        <v>273</v>
      </c>
    </row>
    <row r="488" spans="2:8">
      <c r="B488" s="5">
        <v>1481</v>
      </c>
      <c r="C488" s="5">
        <v>3</v>
      </c>
      <c r="D488" s="6">
        <v>295</v>
      </c>
      <c r="E488" s="7">
        <v>282</v>
      </c>
      <c r="F488" s="5">
        <v>481</v>
      </c>
      <c r="G488" s="5">
        <v>100</v>
      </c>
      <c r="H488" s="4" t="s">
        <v>274</v>
      </c>
    </row>
    <row r="489" spans="2:8">
      <c r="B489" s="5">
        <v>1482</v>
      </c>
      <c r="C489" s="5">
        <v>3</v>
      </c>
      <c r="D489" s="6">
        <v>317</v>
      </c>
      <c r="E489" s="7">
        <v>303</v>
      </c>
      <c r="F489" s="5">
        <v>482</v>
      </c>
      <c r="G489" s="5">
        <v>100</v>
      </c>
      <c r="H489" s="4" t="s">
        <v>275</v>
      </c>
    </row>
    <row r="490" spans="2:8">
      <c r="B490" s="5">
        <v>1483</v>
      </c>
      <c r="C490" s="5">
        <v>3</v>
      </c>
      <c r="D490" s="6">
        <v>338</v>
      </c>
      <c r="E490" s="7">
        <v>325</v>
      </c>
      <c r="F490" s="5">
        <v>483</v>
      </c>
      <c r="G490" s="5">
        <v>100</v>
      </c>
      <c r="H490" s="4" t="s">
        <v>276</v>
      </c>
    </row>
    <row r="491" spans="2:8">
      <c r="B491" s="5">
        <v>1484</v>
      </c>
      <c r="C491" s="5">
        <v>3</v>
      </c>
      <c r="D491" s="6">
        <v>360</v>
      </c>
      <c r="E491" s="7">
        <v>346</v>
      </c>
      <c r="F491" s="5">
        <v>484</v>
      </c>
      <c r="G491" s="5">
        <v>100</v>
      </c>
      <c r="H491" s="4" t="s">
        <v>277</v>
      </c>
    </row>
    <row r="492" spans="2:8">
      <c r="B492" s="5">
        <v>1485</v>
      </c>
      <c r="C492" s="5">
        <v>4</v>
      </c>
      <c r="D492" s="6">
        <v>274</v>
      </c>
      <c r="E492" s="7">
        <v>252</v>
      </c>
      <c r="F492" s="5">
        <v>485</v>
      </c>
      <c r="G492" s="5">
        <v>100</v>
      </c>
      <c r="H492" s="4" t="s">
        <v>278</v>
      </c>
    </row>
    <row r="493" spans="2:8">
      <c r="B493" s="5">
        <v>1486</v>
      </c>
      <c r="C493" s="5">
        <v>4</v>
      </c>
      <c r="D493" s="6">
        <v>295</v>
      </c>
      <c r="E493" s="7">
        <v>282</v>
      </c>
      <c r="F493" s="5">
        <v>486</v>
      </c>
      <c r="G493" s="5">
        <v>100</v>
      </c>
      <c r="H493" s="4" t="s">
        <v>279</v>
      </c>
    </row>
    <row r="494" spans="2:8">
      <c r="B494" s="5">
        <v>1487</v>
      </c>
      <c r="C494" s="5">
        <v>4</v>
      </c>
      <c r="D494" s="6">
        <v>317</v>
      </c>
      <c r="E494" s="7">
        <v>303</v>
      </c>
      <c r="F494" s="5">
        <v>487</v>
      </c>
      <c r="G494" s="5">
        <v>100</v>
      </c>
      <c r="H494" s="4" t="s">
        <v>280</v>
      </c>
    </row>
    <row r="495" spans="2:8">
      <c r="B495" s="5">
        <v>1488</v>
      </c>
      <c r="C495" s="5">
        <v>4</v>
      </c>
      <c r="D495" s="6">
        <v>338</v>
      </c>
      <c r="E495" s="7">
        <v>325</v>
      </c>
      <c r="F495" s="5">
        <v>488</v>
      </c>
      <c r="G495" s="5">
        <v>100</v>
      </c>
      <c r="H495" s="4" t="s">
        <v>281</v>
      </c>
    </row>
    <row r="496" spans="2:8">
      <c r="B496" s="5">
        <v>1489</v>
      </c>
      <c r="C496" s="5">
        <v>4</v>
      </c>
      <c r="D496" s="6">
        <v>360</v>
      </c>
      <c r="E496" s="7">
        <v>346</v>
      </c>
      <c r="F496" s="5">
        <v>489</v>
      </c>
      <c r="G496" s="5">
        <v>100</v>
      </c>
      <c r="H496" s="4" t="s">
        <v>282</v>
      </c>
    </row>
    <row r="497" spans="2:8">
      <c r="B497" s="5">
        <v>1490</v>
      </c>
      <c r="C497" s="5">
        <v>55</v>
      </c>
      <c r="D497" s="6">
        <v>320</v>
      </c>
      <c r="E497" s="7">
        <v>300</v>
      </c>
      <c r="F497" s="5">
        <v>490</v>
      </c>
      <c r="G497" s="5">
        <v>100</v>
      </c>
      <c r="H497" s="4" t="s">
        <v>283</v>
      </c>
    </row>
    <row r="498" spans="2:8">
      <c r="B498" s="5">
        <v>1491</v>
      </c>
      <c r="C498" s="5">
        <v>55</v>
      </c>
      <c r="D498" s="6">
        <v>340</v>
      </c>
      <c r="E498" s="7">
        <v>324</v>
      </c>
      <c r="F498" s="5">
        <v>491</v>
      </c>
      <c r="G498" s="5">
        <v>100</v>
      </c>
      <c r="H498" s="4" t="s">
        <v>284</v>
      </c>
    </row>
    <row r="499" spans="2:8">
      <c r="B499" s="5">
        <v>1492</v>
      </c>
      <c r="C499" s="5">
        <v>55</v>
      </c>
      <c r="D499" s="6">
        <v>360</v>
      </c>
      <c r="E499" s="7">
        <v>344</v>
      </c>
      <c r="F499" s="5">
        <v>492</v>
      </c>
      <c r="G499" s="5">
        <v>100</v>
      </c>
      <c r="H499" s="4" t="s">
        <v>285</v>
      </c>
    </row>
    <row r="500" spans="2:8">
      <c r="B500" s="5">
        <v>1493</v>
      </c>
      <c r="C500" s="5">
        <v>55</v>
      </c>
      <c r="D500" s="6">
        <v>380</v>
      </c>
      <c r="E500" s="7">
        <v>364</v>
      </c>
      <c r="F500" s="5">
        <v>493</v>
      </c>
      <c r="G500" s="5">
        <v>100</v>
      </c>
      <c r="H500" s="4" t="s">
        <v>286</v>
      </c>
    </row>
    <row r="501" spans="2:8">
      <c r="B501" s="5">
        <v>1494</v>
      </c>
      <c r="C501" s="5">
        <v>55</v>
      </c>
      <c r="D501" s="6">
        <v>400</v>
      </c>
      <c r="E501" s="7">
        <v>384</v>
      </c>
      <c r="F501" s="5">
        <v>494</v>
      </c>
      <c r="G501" s="5">
        <v>100</v>
      </c>
      <c r="H501" s="4" t="s">
        <v>287</v>
      </c>
    </row>
    <row r="502" spans="2:8">
      <c r="B502" s="5">
        <v>1495</v>
      </c>
      <c r="C502" s="5">
        <v>56</v>
      </c>
      <c r="D502" s="6">
        <v>320</v>
      </c>
      <c r="E502" s="7">
        <v>300</v>
      </c>
      <c r="F502" s="5">
        <v>495</v>
      </c>
      <c r="G502" s="5">
        <v>100</v>
      </c>
      <c r="H502" s="4" t="s">
        <v>288</v>
      </c>
    </row>
    <row r="503" spans="2:8">
      <c r="B503" s="5">
        <v>1496</v>
      </c>
      <c r="C503" s="5">
        <v>56</v>
      </c>
      <c r="D503" s="6">
        <v>340</v>
      </c>
      <c r="E503" s="7">
        <v>324</v>
      </c>
      <c r="F503" s="5">
        <v>496</v>
      </c>
      <c r="G503" s="5">
        <v>100</v>
      </c>
      <c r="H503" s="4" t="s">
        <v>289</v>
      </c>
    </row>
    <row r="504" spans="2:8">
      <c r="B504" s="5">
        <v>1497</v>
      </c>
      <c r="C504" s="5">
        <v>56</v>
      </c>
      <c r="D504" s="6">
        <v>360</v>
      </c>
      <c r="E504" s="7">
        <v>344</v>
      </c>
      <c r="F504" s="5">
        <v>497</v>
      </c>
      <c r="G504" s="5">
        <v>100</v>
      </c>
      <c r="H504" s="4" t="s">
        <v>290</v>
      </c>
    </row>
    <row r="505" spans="2:8">
      <c r="B505" s="5">
        <v>1498</v>
      </c>
      <c r="C505" s="5">
        <v>56</v>
      </c>
      <c r="D505" s="6">
        <v>380</v>
      </c>
      <c r="E505" s="7">
        <v>364</v>
      </c>
      <c r="F505" s="5">
        <v>498</v>
      </c>
      <c r="G505" s="5">
        <v>100</v>
      </c>
      <c r="H505" s="4" t="s">
        <v>291</v>
      </c>
    </row>
    <row r="506" spans="2:8">
      <c r="B506" s="5">
        <v>1499</v>
      </c>
      <c r="C506" s="5">
        <v>56</v>
      </c>
      <c r="D506" s="6">
        <v>400</v>
      </c>
      <c r="E506" s="7">
        <v>384</v>
      </c>
      <c r="F506" s="5">
        <v>499</v>
      </c>
      <c r="G506" s="5">
        <v>100</v>
      </c>
      <c r="H506" s="4" t="s">
        <v>292</v>
      </c>
    </row>
    <row r="507" spans="2:8">
      <c r="B507" s="5">
        <v>1500</v>
      </c>
      <c r="C507" s="5">
        <v>3</v>
      </c>
      <c r="D507" s="6">
        <v>274</v>
      </c>
      <c r="E507" s="7">
        <v>252</v>
      </c>
      <c r="F507" s="5">
        <v>500</v>
      </c>
      <c r="G507" s="5">
        <v>100</v>
      </c>
      <c r="H507" s="4" t="s">
        <v>293</v>
      </c>
    </row>
    <row r="508" spans="2:8">
      <c r="B508" s="5">
        <v>1501</v>
      </c>
      <c r="C508" s="5">
        <v>3</v>
      </c>
      <c r="D508" s="6">
        <v>295</v>
      </c>
      <c r="E508" s="7">
        <v>282</v>
      </c>
      <c r="F508" s="5">
        <v>501</v>
      </c>
      <c r="G508" s="5">
        <v>100</v>
      </c>
      <c r="H508" s="4" t="s">
        <v>294</v>
      </c>
    </row>
    <row r="509" spans="2:8">
      <c r="B509" s="5">
        <v>1502</v>
      </c>
      <c r="C509" s="5">
        <v>3</v>
      </c>
      <c r="D509" s="6">
        <v>317</v>
      </c>
      <c r="E509" s="7">
        <v>303</v>
      </c>
      <c r="F509" s="5">
        <v>502</v>
      </c>
      <c r="G509" s="5">
        <v>100</v>
      </c>
      <c r="H509" s="4" t="s">
        <v>295</v>
      </c>
    </row>
    <row r="510" spans="2:8">
      <c r="B510" s="5">
        <v>1503</v>
      </c>
      <c r="C510" s="5">
        <v>3</v>
      </c>
      <c r="D510" s="6">
        <v>338</v>
      </c>
      <c r="E510" s="7">
        <v>325</v>
      </c>
      <c r="F510" s="5">
        <v>503</v>
      </c>
      <c r="G510" s="5">
        <v>100</v>
      </c>
      <c r="H510" s="4" t="s">
        <v>296</v>
      </c>
    </row>
    <row r="511" spans="2:8">
      <c r="B511" s="5">
        <v>1504</v>
      </c>
      <c r="C511" s="5">
        <v>3</v>
      </c>
      <c r="D511" s="6">
        <v>360</v>
      </c>
      <c r="E511" s="7">
        <v>346</v>
      </c>
      <c r="F511" s="5">
        <v>504</v>
      </c>
      <c r="G511" s="5">
        <v>100</v>
      </c>
      <c r="H511" s="4" t="s">
        <v>297</v>
      </c>
    </row>
    <row r="512" spans="2:8">
      <c r="B512" s="5">
        <v>1505</v>
      </c>
      <c r="C512" s="5">
        <v>4</v>
      </c>
      <c r="D512" s="6">
        <v>274</v>
      </c>
      <c r="E512" s="7">
        <v>252</v>
      </c>
      <c r="F512" s="5">
        <v>505</v>
      </c>
      <c r="G512" s="5">
        <v>100</v>
      </c>
      <c r="H512" s="4" t="s">
        <v>298</v>
      </c>
    </row>
    <row r="513" spans="2:8">
      <c r="B513" s="5">
        <v>1506</v>
      </c>
      <c r="C513" s="5">
        <v>4</v>
      </c>
      <c r="D513" s="6">
        <v>295</v>
      </c>
      <c r="E513" s="7">
        <v>282</v>
      </c>
      <c r="F513" s="5">
        <v>506</v>
      </c>
      <c r="G513" s="5">
        <v>100</v>
      </c>
      <c r="H513" s="4" t="s">
        <v>299</v>
      </c>
    </row>
    <row r="514" spans="2:8">
      <c r="B514" s="5">
        <v>1507</v>
      </c>
      <c r="C514" s="5">
        <v>4</v>
      </c>
      <c r="D514" s="6">
        <v>317</v>
      </c>
      <c r="E514" s="7">
        <v>303</v>
      </c>
      <c r="F514" s="5">
        <v>507</v>
      </c>
      <c r="G514" s="5">
        <v>100</v>
      </c>
      <c r="H514" s="4" t="s">
        <v>300</v>
      </c>
    </row>
    <row r="515" spans="2:8">
      <c r="B515" s="5">
        <v>1508</v>
      </c>
      <c r="C515" s="5">
        <v>4</v>
      </c>
      <c r="D515" s="6">
        <v>338</v>
      </c>
      <c r="E515" s="7">
        <v>325</v>
      </c>
      <c r="F515" s="5">
        <v>508</v>
      </c>
      <c r="G515" s="5">
        <v>100</v>
      </c>
      <c r="H515" s="4" t="s">
        <v>301</v>
      </c>
    </row>
    <row r="516" spans="2:8">
      <c r="B516" s="5">
        <v>1509</v>
      </c>
      <c r="C516" s="5">
        <v>4</v>
      </c>
      <c r="D516" s="6">
        <v>360</v>
      </c>
      <c r="E516" s="7">
        <v>346</v>
      </c>
      <c r="F516" s="5">
        <v>509</v>
      </c>
      <c r="G516" s="5">
        <v>100</v>
      </c>
      <c r="H516" s="4" t="s">
        <v>302</v>
      </c>
    </row>
    <row r="517" spans="2:8">
      <c r="B517" s="5">
        <v>1510</v>
      </c>
      <c r="C517" s="5">
        <v>60</v>
      </c>
      <c r="D517" s="6">
        <v>640</v>
      </c>
      <c r="E517" s="7">
        <v>600</v>
      </c>
      <c r="F517" s="5">
        <v>510</v>
      </c>
      <c r="G517" s="5">
        <v>100</v>
      </c>
      <c r="H517" s="4" t="s">
        <v>464</v>
      </c>
    </row>
    <row r="518" spans="2:8">
      <c r="B518" s="5">
        <v>1511</v>
      </c>
      <c r="C518" s="5">
        <v>60</v>
      </c>
      <c r="D518" s="6">
        <v>680</v>
      </c>
      <c r="E518" s="7">
        <v>648</v>
      </c>
      <c r="F518" s="5">
        <v>511</v>
      </c>
      <c r="G518" s="5">
        <v>100</v>
      </c>
      <c r="H518" s="4" t="s">
        <v>465</v>
      </c>
    </row>
    <row r="519" spans="2:8">
      <c r="B519" s="5">
        <v>1512</v>
      </c>
      <c r="C519" s="5">
        <v>60</v>
      </c>
      <c r="D519" s="6">
        <v>720</v>
      </c>
      <c r="E519" s="7">
        <v>688</v>
      </c>
      <c r="F519" s="5">
        <v>512</v>
      </c>
      <c r="G519" s="5">
        <v>100</v>
      </c>
      <c r="H519" s="4" t="s">
        <v>466</v>
      </c>
    </row>
    <row r="520" spans="2:8">
      <c r="B520" s="5">
        <v>1513</v>
      </c>
      <c r="C520" s="5">
        <v>60</v>
      </c>
      <c r="D520" s="6">
        <v>760</v>
      </c>
      <c r="E520" s="7">
        <v>728</v>
      </c>
      <c r="F520" s="5">
        <v>513</v>
      </c>
      <c r="G520" s="5">
        <v>100</v>
      </c>
      <c r="H520" s="4" t="s">
        <v>467</v>
      </c>
    </row>
    <row r="521" spans="2:8">
      <c r="B521" s="5">
        <v>1514</v>
      </c>
      <c r="C521" s="5">
        <v>60</v>
      </c>
      <c r="D521" s="6">
        <v>800</v>
      </c>
      <c r="E521" s="7">
        <v>768</v>
      </c>
      <c r="F521" s="5">
        <v>514</v>
      </c>
      <c r="G521" s="5">
        <v>100</v>
      </c>
      <c r="H521" s="4" t="s">
        <v>468</v>
      </c>
    </row>
    <row r="522" spans="2:8">
      <c r="B522" s="5">
        <v>1515</v>
      </c>
      <c r="C522" s="5">
        <v>58</v>
      </c>
      <c r="D522" s="6">
        <v>912</v>
      </c>
      <c r="E522" s="7">
        <v>840</v>
      </c>
      <c r="F522" s="5">
        <v>515</v>
      </c>
      <c r="G522" s="5">
        <v>100</v>
      </c>
      <c r="H522" s="4" t="s">
        <v>469</v>
      </c>
    </row>
    <row r="523" spans="2:8">
      <c r="B523" s="5">
        <v>1516</v>
      </c>
      <c r="C523" s="5">
        <v>58</v>
      </c>
      <c r="D523" s="6">
        <v>984</v>
      </c>
      <c r="E523" s="7">
        <v>932</v>
      </c>
      <c r="F523" s="5">
        <v>516</v>
      </c>
      <c r="G523" s="5">
        <v>100</v>
      </c>
      <c r="H523" s="4" t="s">
        <v>470</v>
      </c>
    </row>
    <row r="524" spans="2:8">
      <c r="B524" s="5">
        <v>1517</v>
      </c>
      <c r="C524" s="5">
        <v>58</v>
      </c>
      <c r="D524" s="6">
        <v>1056</v>
      </c>
      <c r="E524" s="7">
        <v>1004</v>
      </c>
      <c r="F524" s="5">
        <v>517</v>
      </c>
      <c r="G524" s="5">
        <v>100</v>
      </c>
      <c r="H524" s="4" t="s">
        <v>471</v>
      </c>
    </row>
    <row r="525" spans="2:8">
      <c r="B525" s="5">
        <v>1518</v>
      </c>
      <c r="C525" s="5">
        <v>58</v>
      </c>
      <c r="D525" s="6">
        <v>1128</v>
      </c>
      <c r="E525" s="7">
        <v>1076</v>
      </c>
      <c r="F525" s="5">
        <v>518</v>
      </c>
      <c r="G525" s="5">
        <v>100</v>
      </c>
      <c r="H525" s="4" t="s">
        <v>472</v>
      </c>
    </row>
    <row r="526" spans="2:8">
      <c r="B526" s="5">
        <v>1519</v>
      </c>
      <c r="C526" s="5">
        <v>58</v>
      </c>
      <c r="D526" s="6">
        <v>1200</v>
      </c>
      <c r="E526" s="7">
        <v>1148</v>
      </c>
      <c r="F526" s="5">
        <v>519</v>
      </c>
      <c r="G526" s="5">
        <v>100</v>
      </c>
      <c r="H526" s="4" t="s">
        <v>473</v>
      </c>
    </row>
    <row r="527" spans="2:8">
      <c r="B527" s="5">
        <v>1520</v>
      </c>
      <c r="C527" s="5">
        <v>57</v>
      </c>
      <c r="D527" s="6">
        <v>912</v>
      </c>
      <c r="E527" s="7">
        <v>840</v>
      </c>
      <c r="F527" s="5">
        <v>520</v>
      </c>
      <c r="G527" s="5">
        <v>100</v>
      </c>
      <c r="H527" s="4" t="s">
        <v>353</v>
      </c>
    </row>
    <row r="528" spans="2:8">
      <c r="B528" s="5">
        <v>1521</v>
      </c>
      <c r="C528" s="5">
        <v>57</v>
      </c>
      <c r="D528" s="6">
        <v>984</v>
      </c>
      <c r="E528" s="7">
        <v>932</v>
      </c>
      <c r="F528" s="5">
        <v>521</v>
      </c>
      <c r="G528" s="5">
        <v>100</v>
      </c>
      <c r="H528" s="4" t="s">
        <v>354</v>
      </c>
    </row>
    <row r="529" spans="2:8">
      <c r="B529" s="5">
        <v>1522</v>
      </c>
      <c r="C529" s="5">
        <v>57</v>
      </c>
      <c r="D529" s="6">
        <v>1056</v>
      </c>
      <c r="E529" s="7">
        <v>1004</v>
      </c>
      <c r="F529" s="5">
        <v>522</v>
      </c>
      <c r="G529" s="5">
        <v>100</v>
      </c>
      <c r="H529" s="4" t="s">
        <v>355</v>
      </c>
    </row>
    <row r="530" spans="2:8">
      <c r="B530" s="5">
        <v>1523</v>
      </c>
      <c r="C530" s="5">
        <v>57</v>
      </c>
      <c r="D530" s="6">
        <v>1128</v>
      </c>
      <c r="E530" s="7">
        <v>1076</v>
      </c>
      <c r="F530" s="5">
        <v>523</v>
      </c>
      <c r="G530" s="5">
        <v>100</v>
      </c>
      <c r="H530" s="4" t="s">
        <v>356</v>
      </c>
    </row>
    <row r="531" spans="2:8">
      <c r="B531" s="5">
        <v>1524</v>
      </c>
      <c r="C531" s="5">
        <v>57</v>
      </c>
      <c r="D531" s="6">
        <v>1200</v>
      </c>
      <c r="E531" s="7">
        <v>1148</v>
      </c>
      <c r="F531" s="5">
        <v>524</v>
      </c>
      <c r="G531" s="5">
        <v>100</v>
      </c>
      <c r="H531" s="4" t="s">
        <v>357</v>
      </c>
    </row>
    <row r="532" spans="2:8">
      <c r="B532" s="5">
        <v>1525</v>
      </c>
      <c r="C532" s="5">
        <v>55</v>
      </c>
      <c r="D532" s="6">
        <v>480</v>
      </c>
      <c r="E532" s="7">
        <v>450</v>
      </c>
      <c r="F532" s="5">
        <v>525</v>
      </c>
      <c r="G532" s="5">
        <v>100</v>
      </c>
      <c r="H532" s="4" t="s">
        <v>303</v>
      </c>
    </row>
    <row r="533" spans="2:8">
      <c r="B533" s="5">
        <v>1526</v>
      </c>
      <c r="C533" s="5">
        <v>55</v>
      </c>
      <c r="D533" s="6">
        <v>510</v>
      </c>
      <c r="E533" s="7">
        <v>486</v>
      </c>
      <c r="F533" s="5">
        <v>526</v>
      </c>
      <c r="G533" s="5">
        <v>100</v>
      </c>
      <c r="H533" s="4" t="s">
        <v>304</v>
      </c>
    </row>
    <row r="534" spans="2:8">
      <c r="B534" s="5">
        <v>1527</v>
      </c>
      <c r="C534" s="5">
        <v>55</v>
      </c>
      <c r="D534" s="6">
        <v>540</v>
      </c>
      <c r="E534" s="7">
        <v>516</v>
      </c>
      <c r="F534" s="5">
        <v>527</v>
      </c>
      <c r="G534" s="5">
        <v>100</v>
      </c>
      <c r="H534" s="4" t="s">
        <v>305</v>
      </c>
    </row>
    <row r="535" spans="2:8">
      <c r="B535" s="5">
        <v>1528</v>
      </c>
      <c r="C535" s="5">
        <v>55</v>
      </c>
      <c r="D535" s="6">
        <v>570</v>
      </c>
      <c r="E535" s="7">
        <v>546</v>
      </c>
      <c r="F535" s="5">
        <v>528</v>
      </c>
      <c r="G535" s="5">
        <v>100</v>
      </c>
      <c r="H535" s="4" t="s">
        <v>306</v>
      </c>
    </row>
    <row r="536" spans="2:8">
      <c r="B536" s="5">
        <v>1529</v>
      </c>
      <c r="C536" s="5">
        <v>55</v>
      </c>
      <c r="D536" s="6">
        <v>600</v>
      </c>
      <c r="E536" s="7">
        <v>576</v>
      </c>
      <c r="F536" s="5">
        <v>529</v>
      </c>
      <c r="G536" s="5">
        <v>100</v>
      </c>
      <c r="H536" s="4" t="s">
        <v>307</v>
      </c>
    </row>
    <row r="537" spans="2:8">
      <c r="B537" s="5">
        <v>1530</v>
      </c>
      <c r="C537" s="5">
        <v>56</v>
      </c>
      <c r="D537" s="6">
        <v>684</v>
      </c>
      <c r="E537" s="7">
        <v>630</v>
      </c>
      <c r="F537" s="5">
        <v>530</v>
      </c>
      <c r="G537" s="5">
        <v>100</v>
      </c>
      <c r="H537" s="4" t="s">
        <v>308</v>
      </c>
    </row>
    <row r="538" spans="2:8">
      <c r="B538" s="5">
        <v>1531</v>
      </c>
      <c r="C538" s="5">
        <v>56</v>
      </c>
      <c r="D538" s="6">
        <v>738</v>
      </c>
      <c r="E538" s="7">
        <v>699</v>
      </c>
      <c r="F538" s="5">
        <v>531</v>
      </c>
      <c r="G538" s="5">
        <v>100</v>
      </c>
      <c r="H538" s="4" t="s">
        <v>309</v>
      </c>
    </row>
    <row r="539" spans="2:8">
      <c r="B539" s="5">
        <v>1532</v>
      </c>
      <c r="C539" s="5">
        <v>56</v>
      </c>
      <c r="D539" s="6">
        <v>792</v>
      </c>
      <c r="E539" s="7">
        <v>753</v>
      </c>
      <c r="F539" s="5">
        <v>532</v>
      </c>
      <c r="G539" s="5">
        <v>100</v>
      </c>
      <c r="H539" s="4" t="s">
        <v>310</v>
      </c>
    </row>
    <row r="540" spans="2:8">
      <c r="B540" s="5">
        <v>1533</v>
      </c>
      <c r="C540" s="5">
        <v>56</v>
      </c>
      <c r="D540" s="6">
        <v>846</v>
      </c>
      <c r="E540" s="7">
        <v>807</v>
      </c>
      <c r="F540" s="5">
        <v>533</v>
      </c>
      <c r="G540" s="5">
        <v>100</v>
      </c>
      <c r="H540" s="4" t="s">
        <v>311</v>
      </c>
    </row>
    <row r="541" spans="2:8">
      <c r="B541" s="5">
        <v>1534</v>
      </c>
      <c r="C541" s="5">
        <v>56</v>
      </c>
      <c r="D541" s="6">
        <v>900</v>
      </c>
      <c r="E541" s="7">
        <v>861</v>
      </c>
      <c r="F541" s="5">
        <v>534</v>
      </c>
      <c r="G541" s="5">
        <v>100</v>
      </c>
      <c r="H541" s="4" t="s">
        <v>312</v>
      </c>
    </row>
    <row r="542" spans="2:8">
      <c r="B542" s="5">
        <v>1535</v>
      </c>
      <c r="C542" s="5">
        <v>61</v>
      </c>
      <c r="D542" s="6">
        <v>552</v>
      </c>
      <c r="E542" s="7">
        <v>503</v>
      </c>
      <c r="F542" s="5">
        <v>535</v>
      </c>
      <c r="G542" s="5">
        <v>100</v>
      </c>
      <c r="H542" s="4" t="s">
        <v>474</v>
      </c>
    </row>
    <row r="543" spans="2:8">
      <c r="B543" s="5">
        <v>1536</v>
      </c>
      <c r="C543" s="5">
        <v>61</v>
      </c>
      <c r="D543" s="6">
        <v>602</v>
      </c>
      <c r="E543" s="7">
        <v>562</v>
      </c>
      <c r="F543" s="5">
        <v>536</v>
      </c>
      <c r="G543" s="5">
        <v>100</v>
      </c>
      <c r="H543" s="4" t="s">
        <v>475</v>
      </c>
    </row>
    <row r="544" spans="2:8">
      <c r="B544" s="5">
        <v>1537</v>
      </c>
      <c r="C544" s="5">
        <v>61</v>
      </c>
      <c r="D544" s="6">
        <v>651</v>
      </c>
      <c r="E544" s="7">
        <v>612</v>
      </c>
      <c r="F544" s="5">
        <v>537</v>
      </c>
      <c r="G544" s="5">
        <v>100</v>
      </c>
      <c r="H544" s="4" t="s">
        <v>476</v>
      </c>
    </row>
    <row r="545" spans="2:8">
      <c r="B545" s="5">
        <v>1538</v>
      </c>
      <c r="C545" s="5">
        <v>61</v>
      </c>
      <c r="D545" s="6">
        <v>701</v>
      </c>
      <c r="E545" s="7">
        <v>661</v>
      </c>
      <c r="F545" s="5">
        <v>538</v>
      </c>
      <c r="G545" s="5">
        <v>100</v>
      </c>
      <c r="H545" s="4" t="s">
        <v>477</v>
      </c>
    </row>
    <row r="546" spans="2:8">
      <c r="B546" s="5">
        <v>1539</v>
      </c>
      <c r="C546" s="5">
        <v>61</v>
      </c>
      <c r="D546" s="6">
        <v>750</v>
      </c>
      <c r="E546" s="7">
        <v>711</v>
      </c>
      <c r="F546" s="5">
        <v>539</v>
      </c>
      <c r="G546" s="5">
        <v>100</v>
      </c>
      <c r="H546" s="4" t="s">
        <v>478</v>
      </c>
    </row>
    <row r="547" spans="2:8">
      <c r="B547" s="5">
        <v>1540</v>
      </c>
      <c r="C547" s="5">
        <v>1</v>
      </c>
      <c r="D547" s="6">
        <v>3010</v>
      </c>
      <c r="E547" s="7">
        <v>2772</v>
      </c>
      <c r="F547" s="5">
        <v>540</v>
      </c>
      <c r="G547" s="5">
        <v>100</v>
      </c>
      <c r="H547" s="4" t="s">
        <v>506</v>
      </c>
    </row>
    <row r="548" spans="2:8">
      <c r="B548" s="5">
        <v>1541</v>
      </c>
      <c r="C548" s="5">
        <v>1</v>
      </c>
      <c r="D548" s="6">
        <v>3247</v>
      </c>
      <c r="E548" s="7">
        <v>3098</v>
      </c>
      <c r="F548" s="5">
        <v>541</v>
      </c>
      <c r="G548" s="5">
        <v>100</v>
      </c>
      <c r="H548" s="4" t="s">
        <v>507</v>
      </c>
    </row>
    <row r="549" spans="2:8">
      <c r="B549" s="5">
        <v>1542</v>
      </c>
      <c r="C549" s="5">
        <v>1</v>
      </c>
      <c r="D549" s="6">
        <v>3485</v>
      </c>
      <c r="E549" s="7">
        <v>3335</v>
      </c>
      <c r="F549" s="5">
        <v>542</v>
      </c>
      <c r="G549" s="5">
        <v>100</v>
      </c>
      <c r="H549" s="4" t="s">
        <v>508</v>
      </c>
    </row>
    <row r="550" spans="2:8">
      <c r="B550" s="5">
        <v>1543</v>
      </c>
      <c r="C550" s="5">
        <v>1</v>
      </c>
      <c r="D550" s="6">
        <v>3722</v>
      </c>
      <c r="E550" s="7">
        <v>3573</v>
      </c>
      <c r="F550" s="5">
        <v>543</v>
      </c>
      <c r="G550" s="5">
        <v>100</v>
      </c>
      <c r="H550" s="4" t="s">
        <v>509</v>
      </c>
    </row>
    <row r="551" spans="2:8">
      <c r="B551" s="5">
        <v>1544</v>
      </c>
      <c r="C551" s="5">
        <v>1</v>
      </c>
      <c r="D551" s="6">
        <v>3960</v>
      </c>
      <c r="E551" s="7">
        <v>3810</v>
      </c>
      <c r="F551" s="5">
        <v>544</v>
      </c>
      <c r="G551" s="5">
        <v>100</v>
      </c>
      <c r="H551" s="4" t="s">
        <v>510</v>
      </c>
    </row>
    <row r="552" spans="2:8">
      <c r="B552" s="5">
        <v>1545</v>
      </c>
      <c r="C552" s="5">
        <v>3</v>
      </c>
      <c r="D552" s="6">
        <v>274</v>
      </c>
      <c r="E552" s="7">
        <v>252</v>
      </c>
      <c r="F552" s="5">
        <v>545</v>
      </c>
      <c r="G552" s="5">
        <v>100</v>
      </c>
      <c r="H552" s="4" t="s">
        <v>313</v>
      </c>
    </row>
    <row r="553" spans="2:8">
      <c r="B553" s="5">
        <v>1546</v>
      </c>
      <c r="C553" s="5">
        <v>3</v>
      </c>
      <c r="D553" s="6">
        <v>295</v>
      </c>
      <c r="E553" s="7">
        <v>282</v>
      </c>
      <c r="F553" s="5">
        <v>546</v>
      </c>
      <c r="G553" s="5">
        <v>100</v>
      </c>
      <c r="H553" s="4" t="s">
        <v>314</v>
      </c>
    </row>
    <row r="554" spans="2:8">
      <c r="B554" s="5">
        <v>1547</v>
      </c>
      <c r="C554" s="5">
        <v>3</v>
      </c>
      <c r="D554" s="6">
        <v>317</v>
      </c>
      <c r="E554" s="7">
        <v>303</v>
      </c>
      <c r="F554" s="5">
        <v>547</v>
      </c>
      <c r="G554" s="5">
        <v>100</v>
      </c>
      <c r="H554" s="4" t="s">
        <v>315</v>
      </c>
    </row>
    <row r="555" spans="2:8">
      <c r="B555" s="5">
        <v>1548</v>
      </c>
      <c r="C555" s="5">
        <v>3</v>
      </c>
      <c r="D555" s="6">
        <v>338</v>
      </c>
      <c r="E555" s="7">
        <v>325</v>
      </c>
      <c r="F555" s="5">
        <v>548</v>
      </c>
      <c r="G555" s="5">
        <v>100</v>
      </c>
      <c r="H555" s="4" t="s">
        <v>316</v>
      </c>
    </row>
    <row r="556" spans="2:8">
      <c r="B556" s="5">
        <v>1549</v>
      </c>
      <c r="C556" s="5">
        <v>3</v>
      </c>
      <c r="D556" s="6">
        <v>360</v>
      </c>
      <c r="E556" s="7">
        <v>346</v>
      </c>
      <c r="F556" s="5">
        <v>549</v>
      </c>
      <c r="G556" s="5">
        <v>100</v>
      </c>
      <c r="H556" s="4" t="s">
        <v>317</v>
      </c>
    </row>
    <row r="557" spans="2:8">
      <c r="B557" s="5">
        <v>1550</v>
      </c>
      <c r="C557" s="5">
        <v>4</v>
      </c>
      <c r="D557" s="6">
        <v>274</v>
      </c>
      <c r="E557" s="7">
        <v>252</v>
      </c>
      <c r="F557" s="5">
        <v>550</v>
      </c>
      <c r="G557" s="5">
        <v>100</v>
      </c>
      <c r="H557" s="4" t="s">
        <v>318</v>
      </c>
    </row>
    <row r="558" spans="2:8">
      <c r="B558" s="5">
        <v>1551</v>
      </c>
      <c r="C558" s="5">
        <v>4</v>
      </c>
      <c r="D558" s="6">
        <v>295</v>
      </c>
      <c r="E558" s="7">
        <v>282</v>
      </c>
      <c r="F558" s="5">
        <v>551</v>
      </c>
      <c r="G558" s="5">
        <v>100</v>
      </c>
      <c r="H558" s="4" t="s">
        <v>319</v>
      </c>
    </row>
    <row r="559" spans="2:8">
      <c r="B559" s="5">
        <v>1552</v>
      </c>
      <c r="C559" s="5">
        <v>4</v>
      </c>
      <c r="D559" s="6">
        <v>317</v>
      </c>
      <c r="E559" s="7">
        <v>303</v>
      </c>
      <c r="F559" s="5">
        <v>552</v>
      </c>
      <c r="G559" s="5">
        <v>100</v>
      </c>
      <c r="H559" s="4" t="s">
        <v>320</v>
      </c>
    </row>
    <row r="560" spans="2:8">
      <c r="B560" s="5">
        <v>1553</v>
      </c>
      <c r="C560" s="5">
        <v>4</v>
      </c>
      <c r="D560" s="6">
        <v>338</v>
      </c>
      <c r="E560" s="7">
        <v>325</v>
      </c>
      <c r="F560" s="5">
        <v>553</v>
      </c>
      <c r="G560" s="5">
        <v>100</v>
      </c>
      <c r="H560" s="4" t="s">
        <v>321</v>
      </c>
    </row>
    <row r="561" spans="2:8">
      <c r="B561" s="5">
        <v>1554</v>
      </c>
      <c r="C561" s="5">
        <v>4</v>
      </c>
      <c r="D561" s="6">
        <v>360</v>
      </c>
      <c r="E561" s="7">
        <v>346</v>
      </c>
      <c r="F561" s="5">
        <v>554</v>
      </c>
      <c r="G561" s="5">
        <v>100</v>
      </c>
      <c r="H561" s="4" t="s">
        <v>322</v>
      </c>
    </row>
    <row r="562" spans="2:8">
      <c r="B562" s="5">
        <v>1555</v>
      </c>
      <c r="C562" s="5">
        <v>2</v>
      </c>
      <c r="D562" s="6">
        <v>274</v>
      </c>
      <c r="E562" s="7">
        <v>252</v>
      </c>
      <c r="F562" s="5">
        <v>555</v>
      </c>
      <c r="G562" s="5">
        <v>100</v>
      </c>
      <c r="H562" s="4" t="s">
        <v>511</v>
      </c>
    </row>
    <row r="563" spans="2:8">
      <c r="B563" s="5">
        <v>1556</v>
      </c>
      <c r="C563" s="5">
        <v>2</v>
      </c>
      <c r="D563" s="6">
        <v>295</v>
      </c>
      <c r="E563" s="7">
        <v>282</v>
      </c>
      <c r="F563" s="5">
        <v>556</v>
      </c>
      <c r="G563" s="5">
        <v>100</v>
      </c>
      <c r="H563" s="4" t="s">
        <v>512</v>
      </c>
    </row>
    <row r="564" spans="2:8">
      <c r="B564" s="5">
        <v>1557</v>
      </c>
      <c r="C564" s="5">
        <v>2</v>
      </c>
      <c r="D564" s="6">
        <v>317</v>
      </c>
      <c r="E564" s="7">
        <v>303</v>
      </c>
      <c r="F564" s="5">
        <v>557</v>
      </c>
      <c r="G564" s="5">
        <v>100</v>
      </c>
      <c r="H564" s="4" t="s">
        <v>513</v>
      </c>
    </row>
    <row r="565" spans="2:8">
      <c r="B565" s="5">
        <v>1558</v>
      </c>
      <c r="C565" s="5">
        <v>2</v>
      </c>
      <c r="D565" s="6">
        <v>338</v>
      </c>
      <c r="E565" s="7">
        <v>325</v>
      </c>
      <c r="F565" s="5">
        <v>558</v>
      </c>
      <c r="G565" s="5">
        <v>100</v>
      </c>
      <c r="H565" s="4" t="s">
        <v>514</v>
      </c>
    </row>
    <row r="566" spans="2:8">
      <c r="B566" s="5">
        <v>1559</v>
      </c>
      <c r="C566" s="5">
        <v>2</v>
      </c>
      <c r="D566" s="6">
        <v>360</v>
      </c>
      <c r="E566" s="7">
        <v>346</v>
      </c>
      <c r="F566" s="5">
        <v>559</v>
      </c>
      <c r="G566" s="5">
        <v>100</v>
      </c>
      <c r="H566" s="4" t="s">
        <v>515</v>
      </c>
    </row>
    <row r="567" spans="2:8">
      <c r="B567" s="5">
        <v>1560</v>
      </c>
      <c r="C567" s="5">
        <v>61</v>
      </c>
      <c r="D567" s="6">
        <v>552</v>
      </c>
      <c r="E567" s="7">
        <v>503</v>
      </c>
      <c r="F567" s="5">
        <v>560</v>
      </c>
      <c r="G567" s="5">
        <v>100</v>
      </c>
      <c r="H567" s="4" t="s">
        <v>479</v>
      </c>
    </row>
    <row r="568" spans="2:8">
      <c r="B568" s="5">
        <v>1561</v>
      </c>
      <c r="C568" s="5">
        <v>61</v>
      </c>
      <c r="D568" s="6">
        <v>602</v>
      </c>
      <c r="E568" s="7">
        <v>562</v>
      </c>
      <c r="F568" s="5">
        <v>561</v>
      </c>
      <c r="G568" s="5">
        <v>100</v>
      </c>
      <c r="H568" s="4" t="s">
        <v>480</v>
      </c>
    </row>
    <row r="569" spans="2:8">
      <c r="B569" s="5">
        <v>1562</v>
      </c>
      <c r="C569" s="5">
        <v>61</v>
      </c>
      <c r="D569" s="6">
        <v>651</v>
      </c>
      <c r="E569" s="7">
        <v>612</v>
      </c>
      <c r="F569" s="5">
        <v>562</v>
      </c>
      <c r="G569" s="5">
        <v>100</v>
      </c>
      <c r="H569" s="4" t="s">
        <v>481</v>
      </c>
    </row>
    <row r="570" spans="2:8">
      <c r="B570" s="5">
        <v>1563</v>
      </c>
      <c r="C570" s="5">
        <v>61</v>
      </c>
      <c r="D570" s="6">
        <v>701</v>
      </c>
      <c r="E570" s="7">
        <v>661</v>
      </c>
      <c r="F570" s="5">
        <v>563</v>
      </c>
      <c r="G570" s="5">
        <v>100</v>
      </c>
      <c r="H570" s="4" t="s">
        <v>482</v>
      </c>
    </row>
    <row r="571" spans="2:8">
      <c r="B571" s="5">
        <v>1564</v>
      </c>
      <c r="C571" s="5">
        <v>61</v>
      </c>
      <c r="D571" s="6">
        <v>750</v>
      </c>
      <c r="E571" s="7">
        <v>711</v>
      </c>
      <c r="F571" s="5">
        <v>564</v>
      </c>
      <c r="G571" s="5">
        <v>100</v>
      </c>
      <c r="H571" s="4" t="s">
        <v>483</v>
      </c>
    </row>
    <row r="572" spans="2:8">
      <c r="B572" s="5">
        <v>1565</v>
      </c>
      <c r="C572" s="5">
        <v>3</v>
      </c>
      <c r="D572" s="6">
        <v>274</v>
      </c>
      <c r="E572" s="7">
        <v>252</v>
      </c>
      <c r="F572" s="5">
        <v>565</v>
      </c>
      <c r="G572" s="5">
        <v>100</v>
      </c>
      <c r="H572" s="4" t="s">
        <v>323</v>
      </c>
    </row>
    <row r="573" spans="2:8">
      <c r="B573" s="5">
        <v>1566</v>
      </c>
      <c r="C573" s="5">
        <v>3</v>
      </c>
      <c r="D573" s="6">
        <v>295</v>
      </c>
      <c r="E573" s="7">
        <v>282</v>
      </c>
      <c r="F573" s="5">
        <v>566</v>
      </c>
      <c r="G573" s="5">
        <v>100</v>
      </c>
      <c r="H573" s="4" t="s">
        <v>324</v>
      </c>
    </row>
    <row r="574" spans="2:8">
      <c r="B574" s="5">
        <v>1567</v>
      </c>
      <c r="C574" s="5">
        <v>3</v>
      </c>
      <c r="D574" s="6">
        <v>317</v>
      </c>
      <c r="E574" s="7">
        <v>303</v>
      </c>
      <c r="F574" s="5">
        <v>567</v>
      </c>
      <c r="G574" s="5">
        <v>100</v>
      </c>
      <c r="H574" s="4" t="s">
        <v>325</v>
      </c>
    </row>
    <row r="575" spans="2:8">
      <c r="B575" s="5">
        <v>1568</v>
      </c>
      <c r="C575" s="5">
        <v>3</v>
      </c>
      <c r="D575" s="6">
        <v>338</v>
      </c>
      <c r="E575" s="7">
        <v>325</v>
      </c>
      <c r="F575" s="5">
        <v>568</v>
      </c>
      <c r="G575" s="5">
        <v>100</v>
      </c>
      <c r="H575" s="4" t="s">
        <v>326</v>
      </c>
    </row>
    <row r="576" spans="2:8">
      <c r="B576" s="5">
        <v>1569</v>
      </c>
      <c r="C576" s="5">
        <v>3</v>
      </c>
      <c r="D576" s="6">
        <v>360</v>
      </c>
      <c r="E576" s="7">
        <v>346</v>
      </c>
      <c r="F576" s="5">
        <v>569</v>
      </c>
      <c r="G576" s="5">
        <v>100</v>
      </c>
      <c r="H576" s="4" t="s">
        <v>327</v>
      </c>
    </row>
    <row r="577" spans="2:8 16161:16192">
      <c r="B577" s="5">
        <v>1570</v>
      </c>
      <c r="C577" s="5">
        <v>4</v>
      </c>
      <c r="D577" s="6">
        <v>274</v>
      </c>
      <c r="E577" s="7">
        <v>252</v>
      </c>
      <c r="F577" s="5">
        <v>570</v>
      </c>
      <c r="G577" s="5">
        <v>100</v>
      </c>
      <c r="H577" s="4" t="s">
        <v>328</v>
      </c>
    </row>
    <row r="578" spans="2:8 16161:16192">
      <c r="B578" s="5">
        <v>1571</v>
      </c>
      <c r="C578" s="5">
        <v>4</v>
      </c>
      <c r="D578" s="6">
        <v>295</v>
      </c>
      <c r="E578" s="7">
        <v>282</v>
      </c>
      <c r="F578" s="5">
        <v>571</v>
      </c>
      <c r="G578" s="5">
        <v>100</v>
      </c>
      <c r="H578" s="4" t="s">
        <v>329</v>
      </c>
    </row>
    <row r="579" spans="2:8 16161:16192">
      <c r="B579" s="5">
        <v>1572</v>
      </c>
      <c r="C579" s="5">
        <v>4</v>
      </c>
      <c r="D579" s="6">
        <v>317</v>
      </c>
      <c r="E579" s="7">
        <v>303</v>
      </c>
      <c r="F579" s="5">
        <v>572</v>
      </c>
      <c r="G579" s="5">
        <v>100</v>
      </c>
      <c r="H579" s="4" t="s">
        <v>330</v>
      </c>
    </row>
    <row r="580" spans="2:8 16161:16192">
      <c r="B580" s="5">
        <v>1573</v>
      </c>
      <c r="C580" s="5">
        <v>4</v>
      </c>
      <c r="D580" s="6">
        <v>338</v>
      </c>
      <c r="E580" s="7">
        <v>325</v>
      </c>
      <c r="F580" s="5">
        <v>573</v>
      </c>
      <c r="G580" s="5">
        <v>100</v>
      </c>
      <c r="H580" s="4" t="s">
        <v>331</v>
      </c>
    </row>
    <row r="581" spans="2:8 16161:16192">
      <c r="B581" s="5">
        <v>1574</v>
      </c>
      <c r="C581" s="5">
        <v>4</v>
      </c>
      <c r="D581" s="6">
        <v>360</v>
      </c>
      <c r="E581" s="7">
        <v>346</v>
      </c>
      <c r="F581" s="5">
        <v>574</v>
      </c>
      <c r="G581" s="5">
        <v>100</v>
      </c>
      <c r="H581" s="4" t="s">
        <v>516</v>
      </c>
    </row>
    <row r="582" spans="2:8 16161:16192" s="12" customFormat="1">
      <c r="B582" s="9">
        <v>51011</v>
      </c>
      <c r="C582" s="9">
        <v>55</v>
      </c>
      <c r="D582" s="10">
        <v>1200</v>
      </c>
      <c r="E582" s="11">
        <v>1200</v>
      </c>
      <c r="F582" s="9">
        <v>5101</v>
      </c>
      <c r="G582" s="9">
        <v>100</v>
      </c>
      <c r="H582" s="12" t="s">
        <v>521</v>
      </c>
      <c r="WWO582" s="13"/>
      <c r="WWP582" s="13"/>
      <c r="WWQ582" s="13"/>
      <c r="WWR582" s="13"/>
      <c r="WWS582" s="13"/>
      <c r="WWT582" s="13"/>
      <c r="WWU582" s="13"/>
      <c r="WWV582" s="13"/>
      <c r="WWW582" s="13"/>
      <c r="WWX582" s="13"/>
      <c r="WWY582" s="13"/>
      <c r="WWZ582" s="13"/>
      <c r="WXA582" s="13"/>
      <c r="WXB582" s="13"/>
      <c r="WXC582" s="13"/>
      <c r="WXD582" s="13"/>
      <c r="WXE582" s="13"/>
      <c r="WXF582" s="13"/>
      <c r="WXG582" s="13"/>
      <c r="WXH582" s="13"/>
      <c r="WXI582" s="13"/>
      <c r="WXJ582" s="13"/>
      <c r="WXK582" s="13"/>
      <c r="WXL582" s="13"/>
      <c r="WXM582" s="13"/>
      <c r="WXN582" s="13"/>
      <c r="WXO582" s="13"/>
      <c r="WXP582" s="13"/>
      <c r="WXQ582" s="13"/>
      <c r="WXR582" s="13"/>
      <c r="WXS582" s="13"/>
      <c r="WXT582" s="13"/>
    </row>
    <row r="583" spans="2:8 16161:16192">
      <c r="B583" s="5">
        <v>51021</v>
      </c>
      <c r="C583" s="5">
        <v>55</v>
      </c>
      <c r="D583" s="6">
        <v>2400</v>
      </c>
      <c r="E583" s="7">
        <v>1200</v>
      </c>
      <c r="F583" s="5">
        <v>5102</v>
      </c>
      <c r="G583" s="5">
        <v>100</v>
      </c>
      <c r="H583" s="4" t="s">
        <v>519</v>
      </c>
    </row>
    <row r="584" spans="2:8 16161:16192">
      <c r="B584" s="5">
        <v>51031</v>
      </c>
      <c r="C584" s="5">
        <v>62</v>
      </c>
      <c r="D584" s="6">
        <v>700</v>
      </c>
      <c r="E584" s="7">
        <v>500</v>
      </c>
      <c r="F584" s="5">
        <v>5103</v>
      </c>
      <c r="G584" s="5">
        <v>100</v>
      </c>
      <c r="H584" s="4" t="s">
        <v>520</v>
      </c>
    </row>
    <row r="585" spans="2:8 16161:16192">
      <c r="B585" s="5">
        <v>51032</v>
      </c>
      <c r="C585" s="5">
        <v>55</v>
      </c>
      <c r="D585" s="6">
        <v>2400</v>
      </c>
      <c r="E585" s="7">
        <v>2400</v>
      </c>
      <c r="F585" s="5">
        <v>5104</v>
      </c>
      <c r="G585" s="5">
        <v>-1</v>
      </c>
      <c r="H585" s="4" t="s">
        <v>517</v>
      </c>
    </row>
    <row r="586" spans="2:8 16161:16192">
      <c r="B586" s="5">
        <v>51041</v>
      </c>
      <c r="C586" s="5">
        <v>62</v>
      </c>
      <c r="D586" s="6">
        <v>1000</v>
      </c>
      <c r="E586" s="7">
        <v>700</v>
      </c>
      <c r="F586" s="5">
        <v>5105</v>
      </c>
      <c r="G586" s="5">
        <v>100</v>
      </c>
      <c r="H586" s="4" t="s">
        <v>518</v>
      </c>
    </row>
    <row r="587" spans="2:8 16161:16192">
      <c r="B587" s="5">
        <v>51042</v>
      </c>
      <c r="C587" s="5">
        <v>55</v>
      </c>
      <c r="D587" s="6">
        <v>2400</v>
      </c>
      <c r="E587" s="7">
        <v>2400</v>
      </c>
      <c r="F587" s="5">
        <v>5106</v>
      </c>
      <c r="G587" s="5">
        <v>100</v>
      </c>
      <c r="H587" s="4" t="s">
        <v>518</v>
      </c>
    </row>
    <row r="588" spans="2:8 16161:16192">
      <c r="B588" s="9">
        <v>52011</v>
      </c>
      <c r="C588" s="9">
        <v>60</v>
      </c>
      <c r="D588" s="10">
        <v>500</v>
      </c>
      <c r="E588" s="11">
        <v>500</v>
      </c>
      <c r="F588" s="9">
        <v>5201</v>
      </c>
      <c r="G588" s="9">
        <v>100</v>
      </c>
      <c r="H588" s="12" t="s">
        <v>522</v>
      </c>
    </row>
    <row r="589" spans="2:8 16161:16192">
      <c r="B589" s="5">
        <v>52022</v>
      </c>
      <c r="C589" s="5">
        <v>60</v>
      </c>
      <c r="D589" s="6">
        <v>1000</v>
      </c>
      <c r="E589" s="7">
        <v>500</v>
      </c>
      <c r="F589" s="5">
        <v>5202</v>
      </c>
      <c r="G589" s="5">
        <v>100</v>
      </c>
      <c r="H589" s="4" t="s">
        <v>523</v>
      </c>
    </row>
    <row r="590" spans="2:8 16161:16192">
      <c r="B590" s="5">
        <v>52033</v>
      </c>
      <c r="C590" s="5">
        <v>63</v>
      </c>
      <c r="D590" s="6">
        <v>700</v>
      </c>
      <c r="E590" s="7">
        <v>500</v>
      </c>
      <c r="F590" s="5">
        <v>5203</v>
      </c>
      <c r="G590" s="5">
        <v>100</v>
      </c>
      <c r="H590" s="4" t="s">
        <v>524</v>
      </c>
    </row>
    <row r="591" spans="2:8 16161:16192">
      <c r="B591" s="5">
        <v>52034</v>
      </c>
      <c r="C591" s="5">
        <v>60</v>
      </c>
      <c r="D591" s="6">
        <v>1000</v>
      </c>
      <c r="E591" s="7">
        <v>1000</v>
      </c>
      <c r="F591" s="5">
        <v>5204</v>
      </c>
      <c r="G591" s="5">
        <v>-1</v>
      </c>
      <c r="H591" s="4" t="s">
        <v>524</v>
      </c>
    </row>
    <row r="592" spans="2:8 16161:16192">
      <c r="B592" s="5">
        <v>52045</v>
      </c>
      <c r="C592" s="5">
        <v>63</v>
      </c>
      <c r="D592" s="6">
        <v>1000</v>
      </c>
      <c r="E592" s="7">
        <v>700</v>
      </c>
      <c r="F592" s="5">
        <v>5205</v>
      </c>
      <c r="G592" s="5">
        <v>100</v>
      </c>
      <c r="H592" s="4" t="s">
        <v>525</v>
      </c>
    </row>
    <row r="593" spans="2:8">
      <c r="B593" s="5">
        <v>52046</v>
      </c>
      <c r="C593" s="5">
        <v>60</v>
      </c>
      <c r="D593" s="6">
        <v>1000</v>
      </c>
      <c r="E593" s="7">
        <v>1000</v>
      </c>
      <c r="F593" s="5">
        <v>5206</v>
      </c>
      <c r="G593" s="5">
        <v>100</v>
      </c>
      <c r="H593" s="4" t="s">
        <v>525</v>
      </c>
    </row>
    <row r="594" spans="2:8">
      <c r="B594" s="9">
        <v>53011</v>
      </c>
      <c r="C594" s="9">
        <v>60</v>
      </c>
      <c r="D594" s="10">
        <v>500</v>
      </c>
      <c r="E594" s="11">
        <v>500</v>
      </c>
      <c r="F594" s="9">
        <v>5301</v>
      </c>
      <c r="G594" s="9">
        <v>100</v>
      </c>
      <c r="H594" s="12" t="s">
        <v>526</v>
      </c>
    </row>
    <row r="595" spans="2:8">
      <c r="B595" s="5">
        <v>53021</v>
      </c>
      <c r="C595" s="5">
        <v>60</v>
      </c>
      <c r="D595" s="6">
        <v>1000</v>
      </c>
      <c r="E595" s="7">
        <v>500</v>
      </c>
      <c r="F595" s="5">
        <v>5302</v>
      </c>
      <c r="G595" s="5">
        <v>100</v>
      </c>
      <c r="H595" s="4" t="s">
        <v>527</v>
      </c>
    </row>
    <row r="596" spans="2:8">
      <c r="B596" s="5">
        <v>53031</v>
      </c>
      <c r="C596" s="5">
        <v>61</v>
      </c>
      <c r="D596" s="6">
        <v>700</v>
      </c>
      <c r="E596" s="7">
        <v>500</v>
      </c>
      <c r="F596" s="5">
        <v>5303</v>
      </c>
      <c r="G596" s="5">
        <v>100</v>
      </c>
      <c r="H596" s="4" t="s">
        <v>528</v>
      </c>
    </row>
    <row r="597" spans="2:8">
      <c r="B597" s="5">
        <v>53032</v>
      </c>
      <c r="C597" s="5">
        <v>60</v>
      </c>
      <c r="D597" s="6">
        <v>1000</v>
      </c>
      <c r="E597" s="7">
        <v>1000</v>
      </c>
      <c r="F597" s="5">
        <v>5304</v>
      </c>
      <c r="G597" s="5">
        <v>-1</v>
      </c>
      <c r="H597" s="4" t="s">
        <v>528</v>
      </c>
    </row>
    <row r="598" spans="2:8">
      <c r="B598" s="5">
        <v>53041</v>
      </c>
      <c r="C598" s="5">
        <v>61</v>
      </c>
      <c r="D598" s="6">
        <v>1000</v>
      </c>
      <c r="E598" s="7">
        <v>700</v>
      </c>
      <c r="F598" s="5">
        <v>5305</v>
      </c>
      <c r="G598" s="5">
        <v>100</v>
      </c>
      <c r="H598" s="4" t="s">
        <v>529</v>
      </c>
    </row>
    <row r="599" spans="2:8">
      <c r="B599" s="5">
        <v>53042</v>
      </c>
      <c r="C599" s="5">
        <v>60</v>
      </c>
      <c r="D599" s="6">
        <v>1000</v>
      </c>
      <c r="E599" s="7">
        <v>1000</v>
      </c>
      <c r="F599" s="5">
        <v>5306</v>
      </c>
      <c r="G599" s="5">
        <v>100</v>
      </c>
      <c r="H599" s="4" t="s">
        <v>529</v>
      </c>
    </row>
    <row r="600" spans="2:8">
      <c r="B600" s="9">
        <v>54011</v>
      </c>
      <c r="C600" s="9">
        <v>53</v>
      </c>
      <c r="D600" s="10">
        <v>1000</v>
      </c>
      <c r="E600" s="11">
        <v>1000</v>
      </c>
      <c r="F600" s="9">
        <v>5401</v>
      </c>
      <c r="G600" s="9">
        <v>100</v>
      </c>
      <c r="H600" s="12" t="s">
        <v>530</v>
      </c>
    </row>
    <row r="601" spans="2:8">
      <c r="B601" s="5">
        <v>54021</v>
      </c>
      <c r="C601" s="5">
        <v>53</v>
      </c>
      <c r="D601" s="6">
        <v>2000</v>
      </c>
      <c r="E601" s="7">
        <v>1000</v>
      </c>
      <c r="F601" s="5">
        <v>5402</v>
      </c>
      <c r="G601" s="5">
        <v>100</v>
      </c>
      <c r="H601" s="4" t="s">
        <v>531</v>
      </c>
    </row>
    <row r="602" spans="2:8">
      <c r="B602" s="5">
        <v>54031</v>
      </c>
      <c r="C602" s="5">
        <v>65</v>
      </c>
      <c r="D602" s="6">
        <v>300</v>
      </c>
      <c r="E602" s="7">
        <v>200</v>
      </c>
      <c r="F602" s="5">
        <v>5403</v>
      </c>
      <c r="G602" s="5">
        <v>100</v>
      </c>
      <c r="H602" s="4" t="s">
        <v>532</v>
      </c>
    </row>
    <row r="603" spans="2:8">
      <c r="B603" s="5">
        <v>54032</v>
      </c>
      <c r="C603" s="5">
        <v>53</v>
      </c>
      <c r="D603" s="6">
        <v>2000</v>
      </c>
      <c r="E603" s="7">
        <v>250</v>
      </c>
      <c r="F603" s="5">
        <v>5404</v>
      </c>
      <c r="G603" s="5">
        <v>-1</v>
      </c>
      <c r="H603" s="4" t="s">
        <v>532</v>
      </c>
    </row>
    <row r="604" spans="2:8">
      <c r="B604" s="5">
        <v>54041</v>
      </c>
      <c r="C604" s="5">
        <v>65</v>
      </c>
      <c r="D604" s="6">
        <v>500</v>
      </c>
      <c r="E604" s="7">
        <v>300</v>
      </c>
      <c r="F604" s="5">
        <v>5405</v>
      </c>
      <c r="G604" s="5">
        <v>100</v>
      </c>
      <c r="H604" s="4" t="s">
        <v>533</v>
      </c>
    </row>
    <row r="605" spans="2:8">
      <c r="B605" s="5">
        <v>54042</v>
      </c>
      <c r="C605" s="5">
        <v>53</v>
      </c>
      <c r="D605" s="6">
        <v>2000</v>
      </c>
      <c r="E605" s="7">
        <v>2000</v>
      </c>
      <c r="F605" s="5">
        <v>5406</v>
      </c>
      <c r="G605" s="5">
        <v>100</v>
      </c>
      <c r="H605" s="4" t="s">
        <v>533</v>
      </c>
    </row>
    <row r="606" spans="2:8">
      <c r="B606" s="9">
        <v>55011</v>
      </c>
      <c r="C606" s="9">
        <v>55</v>
      </c>
      <c r="D606" s="10">
        <v>800</v>
      </c>
      <c r="E606" s="11">
        <v>800</v>
      </c>
      <c r="F606" s="9">
        <v>5501</v>
      </c>
      <c r="G606" s="9">
        <v>100</v>
      </c>
      <c r="H606" s="12" t="s">
        <v>534</v>
      </c>
    </row>
    <row r="607" spans="2:8">
      <c r="B607" s="5">
        <v>55021</v>
      </c>
      <c r="C607" s="5">
        <v>55</v>
      </c>
      <c r="D607" s="6">
        <v>1600</v>
      </c>
      <c r="E607" s="7">
        <v>800</v>
      </c>
      <c r="F607" s="5">
        <v>5502</v>
      </c>
      <c r="G607" s="5">
        <v>100</v>
      </c>
      <c r="H607" s="4" t="s">
        <v>535</v>
      </c>
    </row>
    <row r="608" spans="2:8">
      <c r="B608" s="5">
        <v>55031</v>
      </c>
      <c r="C608" s="5">
        <v>62</v>
      </c>
      <c r="D608" s="6">
        <v>700</v>
      </c>
      <c r="E608" s="7">
        <v>500</v>
      </c>
      <c r="F608" s="5">
        <v>5503</v>
      </c>
      <c r="G608" s="5">
        <v>100</v>
      </c>
      <c r="H608" s="4" t="s">
        <v>536</v>
      </c>
    </row>
    <row r="609" spans="2:8 16161:16192">
      <c r="B609" s="5">
        <v>55032</v>
      </c>
      <c r="C609" s="5">
        <v>55</v>
      </c>
      <c r="D609" s="6">
        <v>1600</v>
      </c>
      <c r="E609" s="7">
        <v>1600</v>
      </c>
      <c r="F609" s="5">
        <v>5504</v>
      </c>
      <c r="G609" s="5">
        <v>-1</v>
      </c>
      <c r="H609" s="4" t="s">
        <v>536</v>
      </c>
    </row>
    <row r="610" spans="2:8 16161:16192">
      <c r="B610" s="5">
        <v>55041</v>
      </c>
      <c r="C610" s="5">
        <v>62</v>
      </c>
      <c r="D610" s="6">
        <v>1000</v>
      </c>
      <c r="E610" s="7">
        <v>700</v>
      </c>
      <c r="F610" s="5">
        <v>5505</v>
      </c>
      <c r="G610" s="5">
        <v>100</v>
      </c>
      <c r="H610" s="4" t="s">
        <v>537</v>
      </c>
    </row>
    <row r="611" spans="2:8 16161:16192">
      <c r="B611" s="5">
        <v>55042</v>
      </c>
      <c r="C611" s="5">
        <v>55</v>
      </c>
      <c r="D611" s="6">
        <v>1600</v>
      </c>
      <c r="E611" s="7">
        <v>1600</v>
      </c>
      <c r="F611" s="5">
        <v>5506</v>
      </c>
      <c r="G611" s="5">
        <v>100</v>
      </c>
      <c r="H611" s="4" t="s">
        <v>537</v>
      </c>
    </row>
    <row r="612" spans="2:8 16161:16192">
      <c r="B612" s="9">
        <v>56011</v>
      </c>
      <c r="C612" s="9">
        <v>57</v>
      </c>
      <c r="D612" s="10">
        <v>1000</v>
      </c>
      <c r="E612" s="11">
        <v>1000</v>
      </c>
      <c r="F612" s="9">
        <v>5601</v>
      </c>
      <c r="G612" s="9">
        <v>100</v>
      </c>
      <c r="H612" s="12" t="s">
        <v>538</v>
      </c>
    </row>
    <row r="613" spans="2:8 16161:16192">
      <c r="B613" s="5">
        <v>56021</v>
      </c>
      <c r="C613" s="5">
        <v>57</v>
      </c>
      <c r="D613" s="6">
        <v>2000</v>
      </c>
      <c r="E613" s="7">
        <v>1000</v>
      </c>
      <c r="F613" s="5">
        <v>5602</v>
      </c>
      <c r="G613" s="5">
        <v>100</v>
      </c>
      <c r="H613" s="4" t="s">
        <v>539</v>
      </c>
    </row>
    <row r="614" spans="2:8 16161:16192">
      <c r="B614" s="5">
        <v>56031</v>
      </c>
      <c r="C614" s="5">
        <v>64</v>
      </c>
      <c r="D614" s="6">
        <v>700</v>
      </c>
      <c r="E614" s="7">
        <v>500</v>
      </c>
      <c r="F614" s="5">
        <v>5603</v>
      </c>
      <c r="G614" s="5">
        <v>100</v>
      </c>
      <c r="H614" s="4" t="s">
        <v>540</v>
      </c>
    </row>
    <row r="615" spans="2:8 16161:16192">
      <c r="B615" s="5">
        <v>56032</v>
      </c>
      <c r="C615" s="5">
        <v>57</v>
      </c>
      <c r="D615" s="6">
        <v>2000</v>
      </c>
      <c r="E615" s="7">
        <v>2000</v>
      </c>
      <c r="F615" s="5">
        <v>5604</v>
      </c>
      <c r="G615" s="5">
        <v>-1</v>
      </c>
      <c r="H615" s="4" t="s">
        <v>540</v>
      </c>
    </row>
    <row r="616" spans="2:8 16161:16192">
      <c r="B616" s="5">
        <v>56041</v>
      </c>
      <c r="C616" s="5">
        <v>64</v>
      </c>
      <c r="D616" s="6">
        <v>1000</v>
      </c>
      <c r="E616" s="7">
        <v>700</v>
      </c>
      <c r="F616" s="5">
        <v>5605</v>
      </c>
      <c r="G616" s="5">
        <v>100</v>
      </c>
      <c r="H616" s="4" t="s">
        <v>541</v>
      </c>
    </row>
    <row r="617" spans="2:8 16161:16192">
      <c r="B617" s="5">
        <v>56042</v>
      </c>
      <c r="C617" s="5">
        <v>57</v>
      </c>
      <c r="D617" s="6">
        <v>2000</v>
      </c>
      <c r="E617" s="7">
        <v>2000</v>
      </c>
      <c r="F617" s="5">
        <v>5606</v>
      </c>
      <c r="G617" s="5">
        <v>100</v>
      </c>
      <c r="H617" s="4" t="s">
        <v>541</v>
      </c>
    </row>
    <row r="618" spans="2:8 16161:16192" s="15" customFormat="1">
      <c r="B618" s="16">
        <v>100001</v>
      </c>
      <c r="C618" s="16">
        <v>61</v>
      </c>
      <c r="D618" s="17">
        <v>200</v>
      </c>
      <c r="E618" s="18">
        <v>200</v>
      </c>
      <c r="F618" s="16">
        <v>1000</v>
      </c>
      <c r="G618" s="16">
        <v>100</v>
      </c>
      <c r="H618" s="19" t="s">
        <v>542</v>
      </c>
      <c r="WWO618" s="20"/>
      <c r="WWP618" s="20"/>
      <c r="WWQ618" s="20"/>
      <c r="WWR618" s="20"/>
      <c r="WWS618" s="20"/>
      <c r="WWT618" s="20"/>
      <c r="WWU618" s="20"/>
      <c r="WWV618" s="20"/>
      <c r="WWW618" s="20"/>
      <c r="WWX618" s="20"/>
      <c r="WWY618" s="20"/>
      <c r="WWZ618" s="20"/>
      <c r="WXA618" s="20"/>
      <c r="WXB618" s="20"/>
      <c r="WXC618" s="20"/>
      <c r="WXD618" s="20"/>
      <c r="WXE618" s="20"/>
      <c r="WXF618" s="20"/>
      <c r="WXG618" s="20"/>
      <c r="WXH618" s="20"/>
      <c r="WXI618" s="20"/>
      <c r="WXJ618" s="20"/>
      <c r="WXK618" s="20"/>
      <c r="WXL618" s="20"/>
      <c r="WXM618" s="20"/>
      <c r="WXN618" s="20"/>
      <c r="WXO618" s="20"/>
      <c r="WXP618" s="20"/>
      <c r="WXQ618" s="20"/>
      <c r="WXR618" s="20"/>
      <c r="WXS618" s="20"/>
      <c r="WXT618" s="20"/>
    </row>
    <row r="619" spans="2:8 16161:16192" s="15" customFormat="1">
      <c r="B619" s="16">
        <v>100002</v>
      </c>
      <c r="C619" s="16">
        <v>62</v>
      </c>
      <c r="D619" s="17">
        <v>300</v>
      </c>
      <c r="E619" s="18">
        <v>300</v>
      </c>
      <c r="F619" s="16">
        <v>1001</v>
      </c>
      <c r="G619" s="16">
        <v>100</v>
      </c>
      <c r="H619" s="19" t="s">
        <v>543</v>
      </c>
      <c r="WWO619" s="20"/>
      <c r="WWP619" s="20"/>
      <c r="WWQ619" s="20"/>
      <c r="WWR619" s="20"/>
      <c r="WWS619" s="20"/>
      <c r="WWT619" s="20"/>
      <c r="WWU619" s="20"/>
      <c r="WWV619" s="20"/>
      <c r="WWW619" s="20"/>
      <c r="WWX619" s="20"/>
      <c r="WWY619" s="20"/>
      <c r="WWZ619" s="20"/>
      <c r="WXA619" s="20"/>
      <c r="WXB619" s="20"/>
      <c r="WXC619" s="20"/>
      <c r="WXD619" s="20"/>
      <c r="WXE619" s="20"/>
      <c r="WXF619" s="20"/>
      <c r="WXG619" s="20"/>
      <c r="WXH619" s="20"/>
      <c r="WXI619" s="20"/>
      <c r="WXJ619" s="20"/>
      <c r="WXK619" s="20"/>
      <c r="WXL619" s="20"/>
      <c r="WXM619" s="20"/>
      <c r="WXN619" s="20"/>
      <c r="WXO619" s="20"/>
      <c r="WXP619" s="20"/>
      <c r="WXQ619" s="20"/>
      <c r="WXR619" s="20"/>
      <c r="WXS619" s="20"/>
      <c r="WXT619" s="20"/>
    </row>
    <row r="620" spans="2:8 16161:16192" s="15" customFormat="1">
      <c r="B620" s="16">
        <v>100003</v>
      </c>
      <c r="C620" s="16">
        <v>61</v>
      </c>
      <c r="D620" s="17">
        <v>50</v>
      </c>
      <c r="E620" s="18">
        <v>50</v>
      </c>
      <c r="F620" s="16">
        <v>1002</v>
      </c>
      <c r="G620" s="16">
        <v>100</v>
      </c>
      <c r="H620" s="19" t="s">
        <v>544</v>
      </c>
      <c r="WWO620" s="20"/>
      <c r="WWP620" s="20"/>
      <c r="WWQ620" s="20"/>
      <c r="WWR620" s="20"/>
      <c r="WWS620" s="20"/>
      <c r="WWT620" s="20"/>
      <c r="WWU620" s="20"/>
      <c r="WWV620" s="20"/>
      <c r="WWW620" s="20"/>
      <c r="WWX620" s="20"/>
      <c r="WWY620" s="20"/>
      <c r="WWZ620" s="20"/>
      <c r="WXA620" s="20"/>
      <c r="WXB620" s="20"/>
      <c r="WXC620" s="20"/>
      <c r="WXD620" s="20"/>
      <c r="WXE620" s="20"/>
      <c r="WXF620" s="20"/>
      <c r="WXG620" s="20"/>
      <c r="WXH620" s="20"/>
      <c r="WXI620" s="20"/>
      <c r="WXJ620" s="20"/>
      <c r="WXK620" s="20"/>
      <c r="WXL620" s="20"/>
      <c r="WXM620" s="20"/>
      <c r="WXN620" s="20"/>
      <c r="WXO620" s="20"/>
      <c r="WXP620" s="20"/>
      <c r="WXQ620" s="20"/>
      <c r="WXR620" s="20"/>
      <c r="WXS620" s="20"/>
      <c r="WXT620" s="20"/>
    </row>
    <row r="621" spans="2:8 16161:16192" s="15" customFormat="1">
      <c r="B621" s="16">
        <v>100004</v>
      </c>
      <c r="C621" s="16">
        <v>61</v>
      </c>
      <c r="D621" s="17">
        <v>400</v>
      </c>
      <c r="E621" s="18">
        <v>400</v>
      </c>
      <c r="F621" s="16">
        <v>1003</v>
      </c>
      <c r="G621" s="16">
        <v>100</v>
      </c>
      <c r="H621" s="19" t="s">
        <v>545</v>
      </c>
      <c r="WWO621" s="20"/>
      <c r="WWP621" s="20"/>
      <c r="WWQ621" s="20"/>
      <c r="WWR621" s="20"/>
      <c r="WWS621" s="20"/>
      <c r="WWT621" s="20"/>
      <c r="WWU621" s="20"/>
      <c r="WWV621" s="20"/>
      <c r="WWW621" s="20"/>
      <c r="WWX621" s="20"/>
      <c r="WWY621" s="20"/>
      <c r="WWZ621" s="20"/>
      <c r="WXA621" s="20"/>
      <c r="WXB621" s="20"/>
      <c r="WXC621" s="20"/>
      <c r="WXD621" s="20"/>
      <c r="WXE621" s="20"/>
      <c r="WXF621" s="20"/>
      <c r="WXG621" s="20"/>
      <c r="WXH621" s="20"/>
      <c r="WXI621" s="20"/>
      <c r="WXJ621" s="20"/>
      <c r="WXK621" s="20"/>
      <c r="WXL621" s="20"/>
      <c r="WXM621" s="20"/>
      <c r="WXN621" s="20"/>
      <c r="WXO621" s="20"/>
      <c r="WXP621" s="20"/>
      <c r="WXQ621" s="20"/>
      <c r="WXR621" s="20"/>
      <c r="WXS621" s="20"/>
      <c r="WXT621" s="20"/>
    </row>
    <row r="622" spans="2:8 16161:16192" s="15" customFormat="1">
      <c r="B622" s="16">
        <v>100005</v>
      </c>
      <c r="C622" s="16">
        <v>62</v>
      </c>
      <c r="D622" s="17">
        <v>500</v>
      </c>
      <c r="E622" s="18">
        <v>500</v>
      </c>
      <c r="F622" s="16">
        <v>1004</v>
      </c>
      <c r="G622" s="16">
        <v>100</v>
      </c>
      <c r="H622" s="19" t="s">
        <v>546</v>
      </c>
      <c r="WWO622" s="20"/>
      <c r="WWP622" s="20"/>
      <c r="WWQ622" s="20"/>
      <c r="WWR622" s="20"/>
      <c r="WWS622" s="20"/>
      <c r="WWT622" s="20"/>
      <c r="WWU622" s="20"/>
      <c r="WWV622" s="20"/>
      <c r="WWW622" s="20"/>
      <c r="WWX622" s="20"/>
      <c r="WWY622" s="20"/>
      <c r="WWZ622" s="20"/>
      <c r="WXA622" s="20"/>
      <c r="WXB622" s="20"/>
      <c r="WXC622" s="20"/>
      <c r="WXD622" s="20"/>
      <c r="WXE622" s="20"/>
      <c r="WXF622" s="20"/>
      <c r="WXG622" s="20"/>
      <c r="WXH622" s="20"/>
      <c r="WXI622" s="20"/>
      <c r="WXJ622" s="20"/>
      <c r="WXK622" s="20"/>
      <c r="WXL622" s="20"/>
      <c r="WXM622" s="20"/>
      <c r="WXN622" s="20"/>
      <c r="WXO622" s="20"/>
      <c r="WXP622" s="20"/>
      <c r="WXQ622" s="20"/>
      <c r="WXR622" s="20"/>
      <c r="WXS622" s="20"/>
      <c r="WXT622" s="20"/>
    </row>
    <row r="623" spans="2:8 16161:16192" s="15" customFormat="1">
      <c r="B623" s="16">
        <v>100006</v>
      </c>
      <c r="C623" s="16">
        <v>61</v>
      </c>
      <c r="D623" s="17">
        <v>100</v>
      </c>
      <c r="E623" s="18">
        <v>100</v>
      </c>
      <c r="F623" s="16">
        <v>1005</v>
      </c>
      <c r="G623" s="16">
        <v>100</v>
      </c>
      <c r="H623" s="19" t="s">
        <v>547</v>
      </c>
      <c r="WWO623" s="20"/>
      <c r="WWP623" s="20"/>
      <c r="WWQ623" s="20"/>
      <c r="WWR623" s="20"/>
      <c r="WWS623" s="20"/>
      <c r="WWT623" s="20"/>
      <c r="WWU623" s="20"/>
      <c r="WWV623" s="20"/>
      <c r="WWW623" s="20"/>
      <c r="WWX623" s="20"/>
      <c r="WWY623" s="20"/>
      <c r="WWZ623" s="20"/>
      <c r="WXA623" s="20"/>
      <c r="WXB623" s="20"/>
      <c r="WXC623" s="20"/>
      <c r="WXD623" s="20"/>
      <c r="WXE623" s="20"/>
      <c r="WXF623" s="20"/>
      <c r="WXG623" s="20"/>
      <c r="WXH623" s="20"/>
      <c r="WXI623" s="20"/>
      <c r="WXJ623" s="20"/>
      <c r="WXK623" s="20"/>
      <c r="WXL623" s="20"/>
      <c r="WXM623" s="20"/>
      <c r="WXN623" s="20"/>
      <c r="WXO623" s="20"/>
      <c r="WXP623" s="20"/>
      <c r="WXQ623" s="20"/>
      <c r="WXR623" s="20"/>
      <c r="WXS623" s="20"/>
      <c r="WXT623" s="20"/>
    </row>
    <row r="624" spans="2:8 16161:16192" s="15" customFormat="1">
      <c r="B624" s="16">
        <v>100007</v>
      </c>
      <c r="C624" s="16">
        <v>61</v>
      </c>
      <c r="D624" s="17">
        <v>500</v>
      </c>
      <c r="E624" s="18">
        <v>500</v>
      </c>
      <c r="F624" s="16">
        <v>1006</v>
      </c>
      <c r="G624" s="16">
        <v>100</v>
      </c>
      <c r="H624" s="19" t="s">
        <v>548</v>
      </c>
      <c r="WWO624" s="20"/>
      <c r="WWP624" s="20"/>
      <c r="WWQ624" s="20"/>
      <c r="WWR624" s="20"/>
      <c r="WWS624" s="20"/>
      <c r="WWT624" s="20"/>
      <c r="WWU624" s="20"/>
      <c r="WWV624" s="20"/>
      <c r="WWW624" s="20"/>
      <c r="WWX624" s="20"/>
      <c r="WWY624" s="20"/>
      <c r="WWZ624" s="20"/>
      <c r="WXA624" s="20"/>
      <c r="WXB624" s="20"/>
      <c r="WXC624" s="20"/>
      <c r="WXD624" s="20"/>
      <c r="WXE624" s="20"/>
      <c r="WXF624" s="20"/>
      <c r="WXG624" s="20"/>
      <c r="WXH624" s="20"/>
      <c r="WXI624" s="20"/>
      <c r="WXJ624" s="20"/>
      <c r="WXK624" s="20"/>
      <c r="WXL624" s="20"/>
      <c r="WXM624" s="20"/>
      <c r="WXN624" s="20"/>
      <c r="WXO624" s="20"/>
      <c r="WXP624" s="20"/>
      <c r="WXQ624" s="20"/>
      <c r="WXR624" s="20"/>
      <c r="WXS624" s="20"/>
      <c r="WXT624" s="20"/>
    </row>
    <row r="625" spans="2:8 16161:16192" s="15" customFormat="1">
      <c r="B625" s="16">
        <v>100008</v>
      </c>
      <c r="C625" s="16">
        <v>62</v>
      </c>
      <c r="D625" s="17">
        <v>700</v>
      </c>
      <c r="E625" s="18">
        <v>700</v>
      </c>
      <c r="F625" s="16">
        <v>1007</v>
      </c>
      <c r="G625" s="16">
        <v>100</v>
      </c>
      <c r="H625" s="19" t="s">
        <v>549</v>
      </c>
      <c r="WWO625" s="20"/>
      <c r="WWP625" s="20"/>
      <c r="WWQ625" s="20"/>
      <c r="WWR625" s="20"/>
      <c r="WWS625" s="20"/>
      <c r="WWT625" s="20"/>
      <c r="WWU625" s="20"/>
      <c r="WWV625" s="20"/>
      <c r="WWW625" s="20"/>
      <c r="WWX625" s="20"/>
      <c r="WWY625" s="20"/>
      <c r="WWZ625" s="20"/>
      <c r="WXA625" s="20"/>
      <c r="WXB625" s="20"/>
      <c r="WXC625" s="20"/>
      <c r="WXD625" s="20"/>
      <c r="WXE625" s="20"/>
      <c r="WXF625" s="20"/>
      <c r="WXG625" s="20"/>
      <c r="WXH625" s="20"/>
      <c r="WXI625" s="20"/>
      <c r="WXJ625" s="20"/>
      <c r="WXK625" s="20"/>
      <c r="WXL625" s="20"/>
      <c r="WXM625" s="20"/>
      <c r="WXN625" s="20"/>
      <c r="WXO625" s="20"/>
      <c r="WXP625" s="20"/>
      <c r="WXQ625" s="20"/>
      <c r="WXR625" s="20"/>
      <c r="WXS625" s="20"/>
      <c r="WXT625" s="20"/>
    </row>
    <row r="626" spans="2:8 16161:16192" s="15" customFormat="1">
      <c r="B626" s="16">
        <v>100009</v>
      </c>
      <c r="C626" s="16">
        <v>61</v>
      </c>
      <c r="D626" s="17">
        <v>200</v>
      </c>
      <c r="E626" s="18">
        <v>200</v>
      </c>
      <c r="F626" s="16">
        <v>1008</v>
      </c>
      <c r="G626" s="16">
        <v>100</v>
      </c>
      <c r="H626" s="19" t="s">
        <v>550</v>
      </c>
      <c r="WWO626" s="20"/>
      <c r="WWP626" s="20"/>
      <c r="WWQ626" s="20"/>
      <c r="WWR626" s="20"/>
      <c r="WWS626" s="20"/>
      <c r="WWT626" s="20"/>
      <c r="WWU626" s="20"/>
      <c r="WWV626" s="20"/>
      <c r="WWW626" s="20"/>
      <c r="WWX626" s="20"/>
      <c r="WWY626" s="20"/>
      <c r="WWZ626" s="20"/>
      <c r="WXA626" s="20"/>
      <c r="WXB626" s="20"/>
      <c r="WXC626" s="20"/>
      <c r="WXD626" s="20"/>
      <c r="WXE626" s="20"/>
      <c r="WXF626" s="20"/>
      <c r="WXG626" s="20"/>
      <c r="WXH626" s="20"/>
      <c r="WXI626" s="20"/>
      <c r="WXJ626" s="20"/>
      <c r="WXK626" s="20"/>
      <c r="WXL626" s="20"/>
      <c r="WXM626" s="20"/>
      <c r="WXN626" s="20"/>
      <c r="WXO626" s="20"/>
      <c r="WXP626" s="20"/>
      <c r="WXQ626" s="20"/>
      <c r="WXR626" s="20"/>
      <c r="WXS626" s="20"/>
      <c r="WXT626" s="20"/>
    </row>
    <row r="627" spans="2:8 16161:16192" s="15" customFormat="1">
      <c r="B627" s="16">
        <v>100010</v>
      </c>
      <c r="C627" s="16">
        <v>61</v>
      </c>
      <c r="D627" s="17">
        <v>700</v>
      </c>
      <c r="E627" s="18">
        <v>700</v>
      </c>
      <c r="F627" s="16">
        <v>1009</v>
      </c>
      <c r="G627" s="16">
        <v>100</v>
      </c>
      <c r="H627" s="19" t="s">
        <v>551</v>
      </c>
      <c r="WWO627" s="20"/>
      <c r="WWP627" s="20"/>
      <c r="WWQ627" s="20"/>
      <c r="WWR627" s="20"/>
      <c r="WWS627" s="20"/>
      <c r="WWT627" s="20"/>
      <c r="WWU627" s="20"/>
      <c r="WWV627" s="20"/>
      <c r="WWW627" s="20"/>
      <c r="WWX627" s="20"/>
      <c r="WWY627" s="20"/>
      <c r="WWZ627" s="20"/>
      <c r="WXA627" s="20"/>
      <c r="WXB627" s="20"/>
      <c r="WXC627" s="20"/>
      <c r="WXD627" s="20"/>
      <c r="WXE627" s="20"/>
      <c r="WXF627" s="20"/>
      <c r="WXG627" s="20"/>
      <c r="WXH627" s="20"/>
      <c r="WXI627" s="20"/>
      <c r="WXJ627" s="20"/>
      <c r="WXK627" s="20"/>
      <c r="WXL627" s="20"/>
      <c r="WXM627" s="20"/>
      <c r="WXN627" s="20"/>
      <c r="WXO627" s="20"/>
      <c r="WXP627" s="20"/>
      <c r="WXQ627" s="20"/>
      <c r="WXR627" s="20"/>
      <c r="WXS627" s="20"/>
      <c r="WXT627" s="20"/>
    </row>
    <row r="628" spans="2:8 16161:16192" s="15" customFormat="1">
      <c r="B628" s="16">
        <v>100011</v>
      </c>
      <c r="C628" s="16">
        <v>62</v>
      </c>
      <c r="D628" s="17">
        <v>900</v>
      </c>
      <c r="E628" s="18">
        <v>900</v>
      </c>
      <c r="F628" s="16">
        <v>1010</v>
      </c>
      <c r="G628" s="16">
        <v>100</v>
      </c>
      <c r="H628" s="19" t="s">
        <v>552</v>
      </c>
      <c r="WWO628" s="20"/>
      <c r="WWP628" s="20"/>
      <c r="WWQ628" s="20"/>
      <c r="WWR628" s="20"/>
      <c r="WWS628" s="20"/>
      <c r="WWT628" s="20"/>
      <c r="WWU628" s="20"/>
      <c r="WWV628" s="20"/>
      <c r="WWW628" s="20"/>
      <c r="WWX628" s="20"/>
      <c r="WWY628" s="20"/>
      <c r="WWZ628" s="20"/>
      <c r="WXA628" s="20"/>
      <c r="WXB628" s="20"/>
      <c r="WXC628" s="20"/>
      <c r="WXD628" s="20"/>
      <c r="WXE628" s="20"/>
      <c r="WXF628" s="20"/>
      <c r="WXG628" s="20"/>
      <c r="WXH628" s="20"/>
      <c r="WXI628" s="20"/>
      <c r="WXJ628" s="20"/>
      <c r="WXK628" s="20"/>
      <c r="WXL628" s="20"/>
      <c r="WXM628" s="20"/>
      <c r="WXN628" s="20"/>
      <c r="WXO628" s="20"/>
      <c r="WXP628" s="20"/>
      <c r="WXQ628" s="20"/>
      <c r="WXR628" s="20"/>
      <c r="WXS628" s="20"/>
      <c r="WXT628" s="20"/>
    </row>
    <row r="629" spans="2:8 16161:16192" s="15" customFormat="1">
      <c r="B629" s="16">
        <v>100012</v>
      </c>
      <c r="C629" s="16">
        <v>61</v>
      </c>
      <c r="D629" s="17">
        <v>200</v>
      </c>
      <c r="E629" s="17">
        <v>200</v>
      </c>
      <c r="F629" s="16">
        <v>1011</v>
      </c>
      <c r="G629" s="16">
        <v>100</v>
      </c>
      <c r="H629" s="19" t="s">
        <v>553</v>
      </c>
      <c r="WWO629" s="20"/>
      <c r="WWP629" s="20"/>
      <c r="WWQ629" s="20"/>
      <c r="WWR629" s="20"/>
      <c r="WWS629" s="20"/>
      <c r="WWT629" s="20"/>
      <c r="WWU629" s="20"/>
      <c r="WWV629" s="20"/>
      <c r="WWW629" s="20"/>
      <c r="WWX629" s="20"/>
      <c r="WWY629" s="20"/>
      <c r="WWZ629" s="20"/>
      <c r="WXA629" s="20"/>
      <c r="WXB629" s="20"/>
      <c r="WXC629" s="20"/>
      <c r="WXD629" s="20"/>
      <c r="WXE629" s="20"/>
      <c r="WXF629" s="20"/>
      <c r="WXG629" s="20"/>
      <c r="WXH629" s="20"/>
      <c r="WXI629" s="20"/>
      <c r="WXJ629" s="20"/>
      <c r="WXK629" s="20"/>
      <c r="WXL629" s="20"/>
      <c r="WXM629" s="20"/>
      <c r="WXN629" s="20"/>
      <c r="WXO629" s="20"/>
      <c r="WXP629" s="20"/>
      <c r="WXQ629" s="20"/>
      <c r="WXR629" s="20"/>
      <c r="WXS629" s="20"/>
      <c r="WXT629" s="20"/>
    </row>
    <row r="630" spans="2:8 16161:16192" s="15" customFormat="1">
      <c r="B630" s="16">
        <v>100013</v>
      </c>
      <c r="C630" s="16">
        <v>61</v>
      </c>
      <c r="D630" s="17">
        <v>800</v>
      </c>
      <c r="E630" s="17">
        <v>800</v>
      </c>
      <c r="F630" s="16">
        <v>1012</v>
      </c>
      <c r="G630" s="16">
        <v>100</v>
      </c>
      <c r="H630" s="19" t="s">
        <v>554</v>
      </c>
      <c r="WWO630" s="20"/>
      <c r="WWP630" s="20"/>
      <c r="WWQ630" s="20"/>
      <c r="WWR630" s="20"/>
      <c r="WWS630" s="20"/>
      <c r="WWT630" s="20"/>
      <c r="WWU630" s="20"/>
      <c r="WWV630" s="20"/>
      <c r="WWW630" s="20"/>
      <c r="WWX630" s="20"/>
      <c r="WWY630" s="20"/>
      <c r="WWZ630" s="20"/>
      <c r="WXA630" s="20"/>
      <c r="WXB630" s="20"/>
      <c r="WXC630" s="20"/>
      <c r="WXD630" s="20"/>
      <c r="WXE630" s="20"/>
      <c r="WXF630" s="20"/>
      <c r="WXG630" s="20"/>
      <c r="WXH630" s="20"/>
      <c r="WXI630" s="20"/>
      <c r="WXJ630" s="20"/>
      <c r="WXK630" s="20"/>
      <c r="WXL630" s="20"/>
      <c r="WXM630" s="20"/>
      <c r="WXN630" s="20"/>
      <c r="WXO630" s="20"/>
      <c r="WXP630" s="20"/>
      <c r="WXQ630" s="20"/>
      <c r="WXR630" s="20"/>
      <c r="WXS630" s="20"/>
      <c r="WXT630" s="20"/>
    </row>
    <row r="631" spans="2:8 16161:16192" s="15" customFormat="1">
      <c r="B631" s="16">
        <v>100014</v>
      </c>
      <c r="C631" s="16">
        <v>62</v>
      </c>
      <c r="D631" s="17">
        <v>1100</v>
      </c>
      <c r="E631" s="17">
        <v>1100</v>
      </c>
      <c r="F631" s="16">
        <v>1013</v>
      </c>
      <c r="G631" s="16">
        <v>100</v>
      </c>
      <c r="H631" s="19" t="s">
        <v>555</v>
      </c>
      <c r="WWO631" s="20"/>
      <c r="WWP631" s="20"/>
      <c r="WWQ631" s="20"/>
      <c r="WWR631" s="20"/>
      <c r="WWS631" s="20"/>
      <c r="WWT631" s="20"/>
      <c r="WWU631" s="20"/>
      <c r="WWV631" s="20"/>
      <c r="WWW631" s="20"/>
      <c r="WWX631" s="20"/>
      <c r="WWY631" s="20"/>
      <c r="WWZ631" s="20"/>
      <c r="WXA631" s="20"/>
      <c r="WXB631" s="20"/>
      <c r="WXC631" s="20"/>
      <c r="WXD631" s="20"/>
      <c r="WXE631" s="20"/>
      <c r="WXF631" s="20"/>
      <c r="WXG631" s="20"/>
      <c r="WXH631" s="20"/>
      <c r="WXI631" s="20"/>
      <c r="WXJ631" s="20"/>
      <c r="WXK631" s="20"/>
      <c r="WXL631" s="20"/>
      <c r="WXM631" s="20"/>
      <c r="WXN631" s="20"/>
      <c r="WXO631" s="20"/>
      <c r="WXP631" s="20"/>
      <c r="WXQ631" s="20"/>
      <c r="WXR631" s="20"/>
      <c r="WXS631" s="20"/>
      <c r="WXT631" s="20"/>
    </row>
    <row r="632" spans="2:8 16161:16192" s="15" customFormat="1">
      <c r="B632" s="16">
        <v>100015</v>
      </c>
      <c r="C632" s="16">
        <v>61</v>
      </c>
      <c r="D632" s="17">
        <v>250</v>
      </c>
      <c r="E632" s="17">
        <v>250</v>
      </c>
      <c r="F632" s="16">
        <v>1014</v>
      </c>
      <c r="G632" s="16">
        <v>100</v>
      </c>
      <c r="H632" s="19" t="s">
        <v>556</v>
      </c>
      <c r="WWO632" s="20"/>
      <c r="WWP632" s="20"/>
      <c r="WWQ632" s="20"/>
      <c r="WWR632" s="20"/>
      <c r="WWS632" s="20"/>
      <c r="WWT632" s="20"/>
      <c r="WWU632" s="20"/>
      <c r="WWV632" s="20"/>
      <c r="WWW632" s="20"/>
      <c r="WWX632" s="20"/>
      <c r="WWY632" s="20"/>
      <c r="WWZ632" s="20"/>
      <c r="WXA632" s="20"/>
      <c r="WXB632" s="20"/>
      <c r="WXC632" s="20"/>
      <c r="WXD632" s="20"/>
      <c r="WXE632" s="20"/>
      <c r="WXF632" s="20"/>
      <c r="WXG632" s="20"/>
      <c r="WXH632" s="20"/>
      <c r="WXI632" s="20"/>
      <c r="WXJ632" s="20"/>
      <c r="WXK632" s="20"/>
      <c r="WXL632" s="20"/>
      <c r="WXM632" s="20"/>
      <c r="WXN632" s="20"/>
      <c r="WXO632" s="20"/>
      <c r="WXP632" s="20"/>
      <c r="WXQ632" s="20"/>
      <c r="WXR632" s="20"/>
      <c r="WXS632" s="20"/>
      <c r="WXT632" s="20"/>
    </row>
    <row r="633" spans="2:8 16161:16192" s="15" customFormat="1">
      <c r="B633" s="16">
        <v>100016</v>
      </c>
      <c r="C633" s="16">
        <v>61</v>
      </c>
      <c r="D633" s="17">
        <v>1000</v>
      </c>
      <c r="E633" s="17">
        <v>1000</v>
      </c>
      <c r="F633" s="16">
        <v>1015</v>
      </c>
      <c r="G633" s="16">
        <v>100</v>
      </c>
      <c r="H633" s="19" t="s">
        <v>557</v>
      </c>
      <c r="WWO633" s="20"/>
      <c r="WWP633" s="20"/>
      <c r="WWQ633" s="20"/>
      <c r="WWR633" s="20"/>
      <c r="WWS633" s="20"/>
      <c r="WWT633" s="20"/>
      <c r="WWU633" s="20"/>
      <c r="WWV633" s="20"/>
      <c r="WWW633" s="20"/>
      <c r="WWX633" s="20"/>
      <c r="WWY633" s="20"/>
      <c r="WWZ633" s="20"/>
      <c r="WXA633" s="20"/>
      <c r="WXB633" s="20"/>
      <c r="WXC633" s="20"/>
      <c r="WXD633" s="20"/>
      <c r="WXE633" s="20"/>
      <c r="WXF633" s="20"/>
      <c r="WXG633" s="20"/>
      <c r="WXH633" s="20"/>
      <c r="WXI633" s="20"/>
      <c r="WXJ633" s="20"/>
      <c r="WXK633" s="20"/>
      <c r="WXL633" s="20"/>
      <c r="WXM633" s="20"/>
      <c r="WXN633" s="20"/>
      <c r="WXO633" s="20"/>
      <c r="WXP633" s="20"/>
      <c r="WXQ633" s="20"/>
      <c r="WXR633" s="20"/>
      <c r="WXS633" s="20"/>
      <c r="WXT633" s="20"/>
    </row>
    <row r="634" spans="2:8 16161:16192" s="15" customFormat="1">
      <c r="B634" s="16">
        <v>100017</v>
      </c>
      <c r="C634" s="16">
        <v>62</v>
      </c>
      <c r="D634" s="17">
        <v>1300</v>
      </c>
      <c r="E634" s="17">
        <v>1300</v>
      </c>
      <c r="F634" s="16">
        <v>1016</v>
      </c>
      <c r="G634" s="16">
        <v>100</v>
      </c>
      <c r="H634" s="19" t="s">
        <v>558</v>
      </c>
      <c r="WWO634" s="20"/>
      <c r="WWP634" s="20"/>
      <c r="WWQ634" s="20"/>
      <c r="WWR634" s="20"/>
      <c r="WWS634" s="20"/>
      <c r="WWT634" s="20"/>
      <c r="WWU634" s="20"/>
      <c r="WWV634" s="20"/>
      <c r="WWW634" s="20"/>
      <c r="WWX634" s="20"/>
      <c r="WWY634" s="20"/>
      <c r="WWZ634" s="20"/>
      <c r="WXA634" s="20"/>
      <c r="WXB634" s="20"/>
      <c r="WXC634" s="20"/>
      <c r="WXD634" s="20"/>
      <c r="WXE634" s="20"/>
      <c r="WXF634" s="20"/>
      <c r="WXG634" s="20"/>
      <c r="WXH634" s="20"/>
      <c r="WXI634" s="20"/>
      <c r="WXJ634" s="20"/>
      <c r="WXK634" s="20"/>
      <c r="WXL634" s="20"/>
      <c r="WXM634" s="20"/>
      <c r="WXN634" s="20"/>
      <c r="WXO634" s="20"/>
      <c r="WXP634" s="20"/>
      <c r="WXQ634" s="20"/>
      <c r="WXR634" s="20"/>
      <c r="WXS634" s="20"/>
      <c r="WXT634" s="20"/>
    </row>
    <row r="635" spans="2:8 16161:16192">
      <c r="B635" s="5">
        <v>100018</v>
      </c>
      <c r="C635" s="5">
        <v>61</v>
      </c>
      <c r="D635" s="6">
        <v>250</v>
      </c>
      <c r="E635" s="6">
        <v>250</v>
      </c>
      <c r="F635" s="5">
        <v>1017</v>
      </c>
      <c r="G635" s="5">
        <v>100</v>
      </c>
      <c r="H635" s="14" t="s">
        <v>559</v>
      </c>
    </row>
    <row r="636" spans="2:8 16161:16192">
      <c r="B636" s="5">
        <v>100019</v>
      </c>
      <c r="C636" s="5">
        <v>61</v>
      </c>
      <c r="D636" s="6">
        <v>1100</v>
      </c>
      <c r="E636" s="6">
        <v>1100</v>
      </c>
      <c r="F636" s="5">
        <v>1018</v>
      </c>
      <c r="G636" s="5">
        <v>100</v>
      </c>
      <c r="H636" s="14" t="s">
        <v>560</v>
      </c>
    </row>
    <row r="637" spans="2:8 16161:16192">
      <c r="B637" s="5">
        <v>100020</v>
      </c>
      <c r="C637" s="5">
        <v>62</v>
      </c>
      <c r="D637" s="6">
        <v>1500</v>
      </c>
      <c r="E637" s="6">
        <v>1500</v>
      </c>
      <c r="F637" s="5">
        <v>1019</v>
      </c>
      <c r="G637" s="5">
        <v>100</v>
      </c>
      <c r="H637" s="14" t="s">
        <v>561</v>
      </c>
    </row>
    <row r="638" spans="2:8 16161:16192">
      <c r="B638" s="5">
        <v>100021</v>
      </c>
      <c r="C638" s="5">
        <v>61</v>
      </c>
      <c r="D638" s="6">
        <v>300</v>
      </c>
      <c r="E638" s="6">
        <v>300</v>
      </c>
      <c r="F638" s="5">
        <v>1020</v>
      </c>
      <c r="G638" s="5">
        <v>100</v>
      </c>
      <c r="H638" s="14" t="s">
        <v>562</v>
      </c>
    </row>
    <row r="639" spans="2:8 16161:16192">
      <c r="B639" s="5">
        <v>100022</v>
      </c>
      <c r="C639" s="5">
        <v>61</v>
      </c>
      <c r="D639" s="6">
        <v>1200</v>
      </c>
      <c r="E639" s="6">
        <v>1200</v>
      </c>
      <c r="F639" s="5">
        <v>1021</v>
      </c>
      <c r="G639" s="5">
        <v>100</v>
      </c>
      <c r="H639" s="14" t="s">
        <v>563</v>
      </c>
    </row>
    <row r="640" spans="2:8 16161:16192">
      <c r="B640" s="5">
        <v>100023</v>
      </c>
      <c r="C640" s="5">
        <v>62</v>
      </c>
      <c r="D640" s="6">
        <v>1700</v>
      </c>
      <c r="E640" s="6">
        <v>1700</v>
      </c>
      <c r="F640" s="5">
        <v>1022</v>
      </c>
      <c r="G640" s="5">
        <v>100</v>
      </c>
      <c r="H640" s="14" t="s">
        <v>564</v>
      </c>
    </row>
    <row r="641" spans="2:8">
      <c r="B641" s="5">
        <v>100024</v>
      </c>
      <c r="C641" s="5">
        <v>61</v>
      </c>
      <c r="D641" s="6">
        <v>350</v>
      </c>
      <c r="E641" s="6">
        <v>350</v>
      </c>
      <c r="F641" s="5">
        <v>1023</v>
      </c>
      <c r="G641" s="5">
        <v>100</v>
      </c>
      <c r="H641" s="14" t="s">
        <v>565</v>
      </c>
    </row>
    <row r="642" spans="2:8">
      <c r="B642" s="5">
        <v>100025</v>
      </c>
      <c r="C642" s="5">
        <v>61</v>
      </c>
      <c r="D642" s="6">
        <v>1400</v>
      </c>
      <c r="E642" s="6">
        <v>1400</v>
      </c>
      <c r="F642" s="5">
        <v>1024</v>
      </c>
      <c r="G642" s="5">
        <v>100</v>
      </c>
      <c r="H642" s="14" t="s">
        <v>566</v>
      </c>
    </row>
    <row r="643" spans="2:8">
      <c r="B643" s="5">
        <v>100026</v>
      </c>
      <c r="C643" s="5">
        <v>62</v>
      </c>
      <c r="D643" s="6">
        <v>1900</v>
      </c>
      <c r="E643" s="6">
        <v>1900</v>
      </c>
      <c r="F643" s="5">
        <v>1025</v>
      </c>
      <c r="G643" s="5">
        <v>100</v>
      </c>
      <c r="H643" s="14" t="s">
        <v>567</v>
      </c>
    </row>
    <row r="644" spans="2:8">
      <c r="B644" s="5">
        <v>100027</v>
      </c>
      <c r="C644" s="5">
        <v>61</v>
      </c>
      <c r="D644" s="6">
        <v>700</v>
      </c>
      <c r="E644" s="6">
        <v>700</v>
      </c>
      <c r="F644" s="5">
        <v>1026</v>
      </c>
      <c r="G644" s="5">
        <v>100</v>
      </c>
      <c r="H644" s="14" t="s">
        <v>568</v>
      </c>
    </row>
    <row r="645" spans="2:8">
      <c r="B645" s="5">
        <v>100028</v>
      </c>
      <c r="C645" s="5">
        <v>61</v>
      </c>
      <c r="D645" s="6">
        <v>1500</v>
      </c>
      <c r="E645" s="6">
        <v>1500</v>
      </c>
      <c r="F645" s="5">
        <v>1027</v>
      </c>
      <c r="G645" s="5">
        <v>100</v>
      </c>
      <c r="H645" s="14" t="s">
        <v>569</v>
      </c>
    </row>
    <row r="646" spans="2:8">
      <c r="B646" s="5">
        <v>100029</v>
      </c>
      <c r="C646" s="5">
        <v>62</v>
      </c>
      <c r="D646" s="6">
        <v>2000</v>
      </c>
      <c r="E646" s="6">
        <v>2000</v>
      </c>
      <c r="F646" s="5">
        <v>1028</v>
      </c>
      <c r="G646" s="5">
        <v>100</v>
      </c>
      <c r="H646" s="14" t="s">
        <v>570</v>
      </c>
    </row>
    <row r="647" spans="2:8">
      <c r="B647" s="5">
        <v>100030</v>
      </c>
      <c r="C647" s="5">
        <v>61</v>
      </c>
      <c r="D647" s="6">
        <v>400</v>
      </c>
      <c r="E647" s="6">
        <v>400</v>
      </c>
      <c r="F647" s="5">
        <v>1029</v>
      </c>
      <c r="G647" s="5">
        <v>100</v>
      </c>
      <c r="H647" s="14" t="s">
        <v>571</v>
      </c>
    </row>
    <row r="648" spans="2:8">
      <c r="B648" s="5">
        <v>100031</v>
      </c>
      <c r="C648" s="5">
        <v>61</v>
      </c>
      <c r="D648" s="6">
        <v>1600</v>
      </c>
      <c r="E648" s="6">
        <v>1600</v>
      </c>
      <c r="F648" s="5">
        <v>1030</v>
      </c>
      <c r="G648" s="5">
        <v>100</v>
      </c>
      <c r="H648" s="14" t="s">
        <v>572</v>
      </c>
    </row>
    <row r="649" spans="2:8">
      <c r="B649" s="5">
        <v>100032</v>
      </c>
      <c r="C649" s="5">
        <v>62</v>
      </c>
      <c r="D649" s="6">
        <v>2100</v>
      </c>
      <c r="E649" s="6">
        <v>2100</v>
      </c>
      <c r="F649" s="5">
        <v>1031</v>
      </c>
      <c r="G649" s="5">
        <v>100</v>
      </c>
      <c r="H649" s="14" t="s">
        <v>573</v>
      </c>
    </row>
    <row r="650" spans="2:8">
      <c r="B650" s="5">
        <v>100033</v>
      </c>
      <c r="C650" s="5">
        <v>61</v>
      </c>
      <c r="D650" s="6">
        <v>400</v>
      </c>
      <c r="E650" s="6">
        <v>400</v>
      </c>
      <c r="F650" s="5">
        <v>1032</v>
      </c>
      <c r="G650" s="5">
        <v>100</v>
      </c>
      <c r="H650" s="14" t="s">
        <v>574</v>
      </c>
    </row>
  </sheetData>
  <phoneticPr fontId="6" type="noConversion"/>
  <conditionalFormatting sqref="B1:B1048576">
    <cfRule type="duplicateValues" dxfId="0" priority="68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7"/>
  <sheetViews>
    <sheetView workbookViewId="0">
      <selection activeCell="N13" sqref="N13"/>
    </sheetView>
  </sheetViews>
  <sheetFormatPr defaultColWidth="9" defaultRowHeight="14.25"/>
  <cols>
    <col min="1" max="16384" width="9" style="1"/>
  </cols>
  <sheetData>
    <row r="1" spans="1:19">
      <c r="B1" s="1" t="s">
        <v>20</v>
      </c>
      <c r="C1" s="1" t="s">
        <v>11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24</v>
      </c>
      <c r="K1" s="1" t="s">
        <v>25</v>
      </c>
      <c r="S1" s="1" t="s">
        <v>27</v>
      </c>
    </row>
    <row r="2" spans="1:19">
      <c r="A2" s="1" t="str">
        <f>D2&amp;E2</f>
        <v>蓝色武器</v>
      </c>
      <c r="B2" s="1">
        <v>1</v>
      </c>
      <c r="C2" s="1" t="s">
        <v>28</v>
      </c>
      <c r="D2" s="1" t="s">
        <v>29</v>
      </c>
      <c r="E2" s="1" t="s">
        <v>30</v>
      </c>
      <c r="F2" s="1">
        <v>15</v>
      </c>
      <c r="G2" s="1">
        <f>[1]辅助表!$AG$4*176*F2/100</f>
        <v>11.22</v>
      </c>
      <c r="H2" s="1">
        <f>G2/0.6</f>
        <v>18.700000000000003</v>
      </c>
      <c r="I2" s="1">
        <f>VLOOKUP(C2,[1]辅助表!Y:Z,2,0)</f>
        <v>5</v>
      </c>
      <c r="J2" s="1">
        <f>INT(G2)</f>
        <v>11</v>
      </c>
      <c r="K2" s="1">
        <f>INT(H2)</f>
        <v>18</v>
      </c>
      <c r="Q2" s="1" t="s">
        <v>31</v>
      </c>
      <c r="R2" s="1" t="s">
        <v>32</v>
      </c>
      <c r="S2" s="1">
        <v>10</v>
      </c>
    </row>
    <row r="3" spans="1:19">
      <c r="A3" s="1" t="str">
        <f t="shared" ref="A3:A66" si="0">D3&amp;E3</f>
        <v>蓝色武器</v>
      </c>
      <c r="B3" s="1">
        <v>1</v>
      </c>
      <c r="C3" s="1" t="s">
        <v>33</v>
      </c>
      <c r="D3" s="1" t="s">
        <v>29</v>
      </c>
      <c r="E3" s="1" t="s">
        <v>30</v>
      </c>
      <c r="F3" s="1">
        <v>50</v>
      </c>
      <c r="G3" s="1">
        <v>5</v>
      </c>
      <c r="H3" s="1">
        <v>5</v>
      </c>
      <c r="I3" s="1">
        <f>VLOOKUP(C3,[1]辅助表!Y:Z,2,0)</f>
        <v>54</v>
      </c>
      <c r="J3" s="1">
        <f t="shared" ref="J3:K15" si="1">INT(G3)</f>
        <v>5</v>
      </c>
      <c r="K3" s="1">
        <f t="shared" si="1"/>
        <v>5</v>
      </c>
      <c r="R3" s="1" t="s">
        <v>33</v>
      </c>
      <c r="S3" s="1">
        <v>10</v>
      </c>
    </row>
    <row r="4" spans="1:19">
      <c r="A4" s="1" t="str">
        <f t="shared" si="0"/>
        <v>蓝色武器</v>
      </c>
      <c r="B4" s="1">
        <v>1</v>
      </c>
      <c r="C4" s="1" t="s">
        <v>32</v>
      </c>
      <c r="D4" s="1" t="s">
        <v>29</v>
      </c>
      <c r="E4" s="1" t="s">
        <v>30</v>
      </c>
      <c r="F4" s="1">
        <v>50</v>
      </c>
      <c r="G4" s="1">
        <v>5</v>
      </c>
      <c r="H4" s="1">
        <v>5</v>
      </c>
      <c r="I4" s="1">
        <f>VLOOKUP(C4,[1]辅助表!Y:Z,2,0)</f>
        <v>53</v>
      </c>
      <c r="J4" s="1">
        <f t="shared" si="1"/>
        <v>5</v>
      </c>
      <c r="K4" s="1">
        <f t="shared" si="1"/>
        <v>5</v>
      </c>
    </row>
    <row r="5" spans="1:19">
      <c r="A5" s="1" t="str">
        <f t="shared" si="0"/>
        <v>蓝色铠甲</v>
      </c>
      <c r="B5" s="1">
        <v>2</v>
      </c>
      <c r="C5" s="1" t="s">
        <v>34</v>
      </c>
      <c r="D5" s="1" t="s">
        <v>29</v>
      </c>
      <c r="E5" s="1" t="s">
        <v>35</v>
      </c>
      <c r="F5" s="1">
        <v>21</v>
      </c>
      <c r="G5" s="1">
        <f>2400*[1]辅助表!$AE$4*F5/100</f>
        <v>235.27636363636299</v>
      </c>
      <c r="H5" s="1">
        <f>G5/0.6</f>
        <v>392.12727272727165</v>
      </c>
      <c r="I5" s="1">
        <f>VLOOKUP(C5,[1]辅助表!Y:Z,2,0)</f>
        <v>1</v>
      </c>
      <c r="J5" s="1">
        <f t="shared" si="1"/>
        <v>235</v>
      </c>
      <c r="K5" s="1">
        <f t="shared" si="1"/>
        <v>392</v>
      </c>
      <c r="Q5" s="1" t="s">
        <v>36</v>
      </c>
    </row>
    <row r="6" spans="1:19">
      <c r="A6" s="1" t="str">
        <f t="shared" si="0"/>
        <v>蓝色铠甲</v>
      </c>
      <c r="B6" s="1">
        <v>2</v>
      </c>
      <c r="C6" s="1" t="s">
        <v>37</v>
      </c>
      <c r="D6" s="1" t="s">
        <v>29</v>
      </c>
      <c r="E6" s="1" t="s">
        <v>35</v>
      </c>
      <c r="F6" s="1">
        <v>21</v>
      </c>
      <c r="G6" s="1">
        <f>200*[1]辅助表!$AE$4*F6/100</f>
        <v>19.606363636363586</v>
      </c>
      <c r="H6" s="1">
        <f>G6/0.6</f>
        <v>32.677272727272644</v>
      </c>
      <c r="I6" s="1">
        <f>VLOOKUP(C6,[1]辅助表!Y:Z,2,0)</f>
        <v>2</v>
      </c>
      <c r="J6" s="1">
        <f t="shared" si="1"/>
        <v>19</v>
      </c>
      <c r="K6" s="1">
        <f t="shared" si="1"/>
        <v>32</v>
      </c>
      <c r="R6" s="1" t="s">
        <v>32</v>
      </c>
      <c r="S6" s="1">
        <v>16</v>
      </c>
    </row>
    <row r="7" spans="1:19">
      <c r="A7" s="1" t="str">
        <f t="shared" si="0"/>
        <v>蓝色铠甲</v>
      </c>
      <c r="B7" s="1">
        <v>2</v>
      </c>
      <c r="C7" s="1" t="s">
        <v>32</v>
      </c>
      <c r="D7" s="1" t="s">
        <v>29</v>
      </c>
      <c r="E7" s="1" t="s">
        <v>35</v>
      </c>
      <c r="F7" s="1">
        <v>50</v>
      </c>
      <c r="G7" s="1">
        <v>5</v>
      </c>
      <c r="H7" s="1">
        <v>5</v>
      </c>
      <c r="I7" s="1">
        <f>VLOOKUP(C7,[1]辅助表!Y:Z,2,0)</f>
        <v>53</v>
      </c>
      <c r="J7" s="1">
        <f t="shared" si="1"/>
        <v>5</v>
      </c>
      <c r="K7" s="1">
        <f t="shared" si="1"/>
        <v>5</v>
      </c>
      <c r="R7" s="1" t="s">
        <v>33</v>
      </c>
      <c r="S7" s="1">
        <v>16</v>
      </c>
    </row>
    <row r="8" spans="1:19">
      <c r="A8" s="1" t="str">
        <f t="shared" si="0"/>
        <v>蓝色铠甲</v>
      </c>
      <c r="B8" s="1">
        <v>2</v>
      </c>
      <c r="C8" s="1" t="s">
        <v>33</v>
      </c>
      <c r="D8" s="1" t="s">
        <v>29</v>
      </c>
      <c r="E8" s="1" t="s">
        <v>35</v>
      </c>
      <c r="F8" s="1">
        <v>50</v>
      </c>
      <c r="G8" s="1">
        <v>5</v>
      </c>
      <c r="H8" s="1">
        <v>5</v>
      </c>
      <c r="I8" s="1">
        <f>VLOOKUP(C8,[1]辅助表!Y:Z,2,0)</f>
        <v>54</v>
      </c>
      <c r="J8" s="1">
        <f t="shared" si="1"/>
        <v>5</v>
      </c>
      <c r="K8" s="1">
        <f t="shared" si="1"/>
        <v>5</v>
      </c>
      <c r="R8" s="1" t="s">
        <v>38</v>
      </c>
      <c r="S8" s="1">
        <v>10</v>
      </c>
    </row>
    <row r="9" spans="1:19">
      <c r="A9" s="1" t="str">
        <f t="shared" si="0"/>
        <v>蓝色鞋子</v>
      </c>
      <c r="B9" s="1">
        <v>3</v>
      </c>
      <c r="C9" s="1" t="s">
        <v>34</v>
      </c>
      <c r="D9" s="1" t="s">
        <v>29</v>
      </c>
      <c r="E9" s="1" t="s">
        <v>39</v>
      </c>
      <c r="F9" s="1">
        <v>24</v>
      </c>
      <c r="G9" s="1">
        <f>2400*[1]辅助表!$AE$4*F9/100</f>
        <v>268.88727272727198</v>
      </c>
      <c r="H9" s="1">
        <f t="shared" ref="H9:H15" si="2">G9/0.6</f>
        <v>448.14545454545333</v>
      </c>
      <c r="I9" s="1">
        <f>VLOOKUP(C9,[1]辅助表!Y:Z,2,0)</f>
        <v>1</v>
      </c>
      <c r="J9" s="1">
        <f t="shared" si="1"/>
        <v>268</v>
      </c>
      <c r="K9" s="1">
        <f t="shared" si="1"/>
        <v>448</v>
      </c>
      <c r="R9" s="1" t="s">
        <v>40</v>
      </c>
      <c r="S9" s="1">
        <v>45</v>
      </c>
    </row>
    <row r="10" spans="1:19">
      <c r="A10" s="1" t="str">
        <f t="shared" si="0"/>
        <v>蓝色鞋子</v>
      </c>
      <c r="B10" s="1">
        <v>3</v>
      </c>
      <c r="C10" s="1" t="s">
        <v>37</v>
      </c>
      <c r="D10" s="1" t="s">
        <v>29</v>
      </c>
      <c r="E10" s="1" t="s">
        <v>39</v>
      </c>
      <c r="F10" s="1">
        <v>19</v>
      </c>
      <c r="G10" s="1">
        <f>200*[1]辅助表!$AE$4*F10/100</f>
        <v>17.739090909090862</v>
      </c>
      <c r="H10" s="1">
        <f t="shared" si="2"/>
        <v>29.565151515151438</v>
      </c>
      <c r="I10" s="1">
        <f>VLOOKUP(C10,[1]辅助表!Y:Z,2,0)</f>
        <v>2</v>
      </c>
      <c r="J10" s="1">
        <f t="shared" si="1"/>
        <v>17</v>
      </c>
      <c r="K10" s="1">
        <f t="shared" si="1"/>
        <v>29</v>
      </c>
      <c r="S10" s="2"/>
    </row>
    <row r="11" spans="1:19">
      <c r="A11" s="1" t="str">
        <f t="shared" si="0"/>
        <v>蓝色鞋子</v>
      </c>
      <c r="B11" s="1">
        <v>3</v>
      </c>
      <c r="C11" s="1" t="s">
        <v>41</v>
      </c>
      <c r="D11" s="1" t="s">
        <v>29</v>
      </c>
      <c r="E11" s="1" t="s">
        <v>39</v>
      </c>
      <c r="F11" s="1">
        <v>10</v>
      </c>
      <c r="G11" s="1">
        <f>200*[1]辅助表!$AE$4*F11/100</f>
        <v>9.3363636363636129</v>
      </c>
      <c r="H11" s="1">
        <f t="shared" si="2"/>
        <v>15.560606060606021</v>
      </c>
      <c r="I11" s="1">
        <f>VLOOKUP(C11,[1]辅助表!Y:Z,2,0)</f>
        <v>3</v>
      </c>
      <c r="J11" s="1">
        <f t="shared" si="1"/>
        <v>9</v>
      </c>
      <c r="K11" s="1">
        <f t="shared" si="1"/>
        <v>15</v>
      </c>
    </row>
    <row r="12" spans="1:19">
      <c r="A12" s="1" t="str">
        <f t="shared" si="0"/>
        <v>蓝色鞋子</v>
      </c>
      <c r="B12" s="1">
        <v>3</v>
      </c>
      <c r="C12" s="1" t="s">
        <v>42</v>
      </c>
      <c r="D12" s="1" t="s">
        <v>29</v>
      </c>
      <c r="E12" s="1" t="s">
        <v>39</v>
      </c>
      <c r="F12" s="1">
        <v>13</v>
      </c>
      <c r="G12" s="1">
        <f>200*[1]辅助表!$AE$4*F12/100</f>
        <v>12.137272727272695</v>
      </c>
      <c r="H12" s="1">
        <f t="shared" si="2"/>
        <v>20.228787878787827</v>
      </c>
      <c r="I12" s="1">
        <f>VLOOKUP(C12,[1]辅助表!Y:Z,2,0)</f>
        <v>4</v>
      </c>
      <c r="J12" s="1">
        <f t="shared" si="1"/>
        <v>12</v>
      </c>
      <c r="K12" s="1">
        <f t="shared" si="1"/>
        <v>20</v>
      </c>
      <c r="Q12" s="1" t="s">
        <v>43</v>
      </c>
    </row>
    <row r="13" spans="1:19">
      <c r="A13" s="1" t="str">
        <f t="shared" si="0"/>
        <v>蓝色头饰</v>
      </c>
      <c r="B13" s="1">
        <v>4</v>
      </c>
      <c r="C13" s="1" t="s">
        <v>41</v>
      </c>
      <c r="D13" s="1" t="s">
        <v>29</v>
      </c>
      <c r="E13" s="1" t="s">
        <v>44</v>
      </c>
      <c r="F13" s="1">
        <v>28</v>
      </c>
      <c r="G13" s="1">
        <f>200*[1]辅助表!$AE$4*F13/100</f>
        <v>26.141818181818113</v>
      </c>
      <c r="H13" s="1">
        <f t="shared" si="2"/>
        <v>43.569696969696857</v>
      </c>
      <c r="I13" s="1">
        <f>VLOOKUP(C13,[1]辅助表!Y:Z,2,0)</f>
        <v>3</v>
      </c>
      <c r="J13" s="1">
        <f t="shared" si="1"/>
        <v>26</v>
      </c>
      <c r="K13" s="1">
        <f t="shared" si="1"/>
        <v>43</v>
      </c>
      <c r="R13" s="1" t="s">
        <v>32</v>
      </c>
      <c r="S13" s="1">
        <v>20</v>
      </c>
    </row>
    <row r="14" spans="1:19">
      <c r="A14" s="1" t="str">
        <f t="shared" si="0"/>
        <v>蓝色头饰</v>
      </c>
      <c r="B14" s="1">
        <v>4</v>
      </c>
      <c r="C14" s="1" t="s">
        <v>42</v>
      </c>
      <c r="D14" s="1" t="s">
        <v>29</v>
      </c>
      <c r="E14" s="1" t="s">
        <v>44</v>
      </c>
      <c r="F14" s="1">
        <v>29</v>
      </c>
      <c r="G14" s="1">
        <f>200*[1]辅助表!$AE$4*F14/100</f>
        <v>27.075454545454473</v>
      </c>
      <c r="H14" s="1">
        <f t="shared" si="2"/>
        <v>45.125757575757454</v>
      </c>
      <c r="I14" s="1">
        <f>VLOOKUP(C14,[1]辅助表!Y:Z,2,0)</f>
        <v>4</v>
      </c>
      <c r="J14" s="1">
        <f t="shared" si="1"/>
        <v>27</v>
      </c>
      <c r="K14" s="1">
        <f t="shared" si="1"/>
        <v>45</v>
      </c>
      <c r="R14" s="1" t="s">
        <v>33</v>
      </c>
      <c r="S14" s="1">
        <v>20</v>
      </c>
    </row>
    <row r="15" spans="1:19">
      <c r="A15" s="1" t="str">
        <f t="shared" si="0"/>
        <v>蓝色头饰</v>
      </c>
      <c r="B15" s="1">
        <v>4</v>
      </c>
      <c r="C15" s="1" t="s">
        <v>28</v>
      </c>
      <c r="D15" s="1" t="s">
        <v>29</v>
      </c>
      <c r="E15" s="1" t="s">
        <v>44</v>
      </c>
      <c r="F15" s="1">
        <v>21</v>
      </c>
      <c r="G15" s="1">
        <f>[1]辅助表!$AG$4*176*F15/100</f>
        <v>15.708</v>
      </c>
      <c r="H15" s="1">
        <f t="shared" si="2"/>
        <v>26.18</v>
      </c>
      <c r="I15" s="1">
        <f>VLOOKUP(C15,[1]辅助表!Y:Z,2,0)</f>
        <v>5</v>
      </c>
      <c r="J15" s="1">
        <f t="shared" si="1"/>
        <v>15</v>
      </c>
      <c r="K15" s="1">
        <f t="shared" si="1"/>
        <v>26</v>
      </c>
      <c r="R15" s="1" t="s">
        <v>38</v>
      </c>
      <c r="S15" s="1">
        <v>20</v>
      </c>
    </row>
    <row r="16" spans="1:19">
      <c r="A16" s="1" t="str">
        <f t="shared" si="0"/>
        <v>紫色武器</v>
      </c>
      <c r="B16" s="1">
        <v>5</v>
      </c>
      <c r="C16" s="1" t="s">
        <v>28</v>
      </c>
      <c r="D16" s="1" t="s">
        <v>45</v>
      </c>
      <c r="E16" s="1" t="s">
        <v>30</v>
      </c>
      <c r="F16" s="1">
        <v>15</v>
      </c>
      <c r="G16" s="1">
        <f>176*[1]辅助表!$AG$5*F16/100</f>
        <v>16.829999999999998</v>
      </c>
      <c r="H16" s="1">
        <f>176*[1]辅助表!$AF$5*F16/100</f>
        <v>19.8</v>
      </c>
      <c r="I16" s="1">
        <f>VLOOKUP(C16,[1]辅助表!Y:Z,2,0)</f>
        <v>5</v>
      </c>
      <c r="J16" s="1">
        <f t="shared" ref="J16:J34" si="3">INT(G16)</f>
        <v>16</v>
      </c>
      <c r="K16" s="1">
        <f t="shared" ref="K16:K34" si="4">INT(H16)</f>
        <v>19</v>
      </c>
      <c r="R16" s="1" t="s">
        <v>40</v>
      </c>
      <c r="S16" s="1">
        <v>80</v>
      </c>
    </row>
    <row r="17" spans="1:19">
      <c r="A17" s="1" t="str">
        <f t="shared" si="0"/>
        <v>紫色武器</v>
      </c>
      <c r="B17" s="1">
        <v>5</v>
      </c>
      <c r="C17" s="1" t="s">
        <v>33</v>
      </c>
      <c r="D17" s="1" t="s">
        <v>45</v>
      </c>
      <c r="E17" s="1" t="s">
        <v>30</v>
      </c>
      <c r="F17" s="1">
        <v>50</v>
      </c>
      <c r="G17" s="1">
        <v>8</v>
      </c>
      <c r="H17" s="1">
        <v>8</v>
      </c>
      <c r="I17" s="1">
        <f>VLOOKUP(C17,[1]辅助表!Y:Z,2,0)</f>
        <v>54</v>
      </c>
      <c r="J17" s="1">
        <f t="shared" si="3"/>
        <v>8</v>
      </c>
      <c r="K17" s="1">
        <f t="shared" si="4"/>
        <v>8</v>
      </c>
      <c r="R17" s="3" t="s">
        <v>46</v>
      </c>
      <c r="S17" s="1">
        <v>25</v>
      </c>
    </row>
    <row r="18" spans="1:19">
      <c r="A18" s="1" t="str">
        <f t="shared" si="0"/>
        <v>紫色武器</v>
      </c>
      <c r="B18" s="1">
        <v>5</v>
      </c>
      <c r="C18" s="1" t="s">
        <v>32</v>
      </c>
      <c r="D18" s="1" t="s">
        <v>45</v>
      </c>
      <c r="E18" s="1" t="s">
        <v>30</v>
      </c>
      <c r="F18" s="1">
        <v>50</v>
      </c>
      <c r="G18" s="1">
        <v>8</v>
      </c>
      <c r="H18" s="1">
        <v>8</v>
      </c>
      <c r="I18" s="1">
        <f>VLOOKUP(C18,[1]辅助表!Y:Z,2,0)</f>
        <v>53</v>
      </c>
      <c r="J18" s="1">
        <f t="shared" si="3"/>
        <v>8</v>
      </c>
      <c r="K18" s="1">
        <f t="shared" si="4"/>
        <v>8</v>
      </c>
      <c r="R18" s="3" t="s">
        <v>47</v>
      </c>
      <c r="S18" s="1">
        <v>25</v>
      </c>
    </row>
    <row r="19" spans="1:19">
      <c r="A19" s="1" t="str">
        <f t="shared" si="0"/>
        <v>紫色武器</v>
      </c>
      <c r="B19" s="1">
        <v>5</v>
      </c>
      <c r="C19" s="1" t="s">
        <v>40</v>
      </c>
      <c r="D19" s="1" t="s">
        <v>45</v>
      </c>
      <c r="E19" s="1" t="s">
        <v>30</v>
      </c>
      <c r="F19" s="1">
        <v>60</v>
      </c>
      <c r="G19" s="1">
        <v>25</v>
      </c>
      <c r="H19" s="1">
        <v>25</v>
      </c>
      <c r="I19" s="1">
        <f>VLOOKUP(C19,[1]辅助表!Y:Z,2,0)</f>
        <v>56</v>
      </c>
      <c r="J19" s="1">
        <f t="shared" si="3"/>
        <v>25</v>
      </c>
      <c r="K19" s="1">
        <f t="shared" si="4"/>
        <v>25</v>
      </c>
      <c r="R19" s="3" t="s">
        <v>48</v>
      </c>
      <c r="S19" s="1">
        <v>25</v>
      </c>
    </row>
    <row r="20" spans="1:19">
      <c r="A20" s="1" t="str">
        <f t="shared" si="0"/>
        <v>紫色武器</v>
      </c>
      <c r="B20" s="1">
        <v>5</v>
      </c>
      <c r="C20" s="1" t="s">
        <v>38</v>
      </c>
      <c r="D20" s="1" t="s">
        <v>45</v>
      </c>
      <c r="E20" s="1" t="s">
        <v>30</v>
      </c>
      <c r="F20" s="1">
        <v>22</v>
      </c>
      <c r="G20" s="1">
        <v>5</v>
      </c>
      <c r="H20" s="1">
        <v>5</v>
      </c>
      <c r="I20" s="1">
        <f>VLOOKUP(C20,[1]辅助表!Y:Z,2,0)</f>
        <v>55</v>
      </c>
      <c r="J20" s="1">
        <f t="shared" si="3"/>
        <v>5</v>
      </c>
      <c r="K20" s="1">
        <f t="shared" si="4"/>
        <v>5</v>
      </c>
      <c r="R20" s="3" t="s">
        <v>49</v>
      </c>
      <c r="S20" s="1">
        <v>25</v>
      </c>
    </row>
    <row r="21" spans="1:19">
      <c r="A21" s="1" t="str">
        <f t="shared" si="0"/>
        <v>紫色铠甲</v>
      </c>
      <c r="B21" s="1">
        <v>6</v>
      </c>
      <c r="C21" s="1" t="s">
        <v>34</v>
      </c>
      <c r="D21" s="1" t="s">
        <v>45</v>
      </c>
      <c r="E21" s="1" t="s">
        <v>35</v>
      </c>
      <c r="F21" s="1">
        <v>21</v>
      </c>
      <c r="G21" s="1">
        <f>2400*[1]辅助表!$AE$5*F21/100</f>
        <v>302.39999999999998</v>
      </c>
      <c r="H21" s="1">
        <f>G21/0.6</f>
        <v>504</v>
      </c>
      <c r="I21" s="1">
        <f>VLOOKUP(C21,[1]辅助表!Y:Z,2,0)</f>
        <v>1</v>
      </c>
      <c r="J21" s="1">
        <f t="shared" si="3"/>
        <v>302</v>
      </c>
      <c r="K21" s="1">
        <f t="shared" si="4"/>
        <v>504</v>
      </c>
      <c r="R21" s="3" t="s">
        <v>50</v>
      </c>
      <c r="S21" s="1">
        <v>25</v>
      </c>
    </row>
    <row r="22" spans="1:19">
      <c r="A22" s="1" t="str">
        <f t="shared" si="0"/>
        <v>紫色铠甲</v>
      </c>
      <c r="B22" s="1">
        <v>6</v>
      </c>
      <c r="C22" s="1" t="s">
        <v>37</v>
      </c>
      <c r="D22" s="1" t="s">
        <v>45</v>
      </c>
      <c r="E22" s="1" t="s">
        <v>35</v>
      </c>
      <c r="F22" s="1">
        <v>21</v>
      </c>
      <c r="G22" s="1">
        <f>200*[1]辅助表!$AE$5*F22/100</f>
        <v>25.2</v>
      </c>
      <c r="H22" s="1">
        <f>G22/0.6</f>
        <v>42</v>
      </c>
      <c r="I22" s="1">
        <f>VLOOKUP(C22,[1]辅助表!Y:Z,2,0)</f>
        <v>2</v>
      </c>
      <c r="J22" s="1">
        <f t="shared" si="3"/>
        <v>25</v>
      </c>
      <c r="K22" s="1">
        <f t="shared" si="4"/>
        <v>42</v>
      </c>
      <c r="R22" s="3" t="s">
        <v>51</v>
      </c>
      <c r="S22" s="1">
        <v>25</v>
      </c>
    </row>
    <row r="23" spans="1:19">
      <c r="A23" s="1" t="str">
        <f t="shared" si="0"/>
        <v>紫色铠甲</v>
      </c>
      <c r="B23" s="1">
        <v>6</v>
      </c>
      <c r="C23" s="1" t="s">
        <v>32</v>
      </c>
      <c r="D23" s="1" t="s">
        <v>45</v>
      </c>
      <c r="E23" s="1" t="s">
        <v>35</v>
      </c>
      <c r="F23" s="1">
        <v>50</v>
      </c>
      <c r="G23" s="1">
        <v>8</v>
      </c>
      <c r="H23" s="1">
        <v>8</v>
      </c>
      <c r="I23" s="1">
        <f>VLOOKUP(C23,[1]辅助表!Y:Z,2,0)</f>
        <v>53</v>
      </c>
      <c r="J23" s="1">
        <f t="shared" si="3"/>
        <v>8</v>
      </c>
      <c r="K23" s="1">
        <f t="shared" si="4"/>
        <v>8</v>
      </c>
      <c r="R23" s="3" t="s">
        <v>52</v>
      </c>
      <c r="S23" s="1">
        <v>20</v>
      </c>
    </row>
    <row r="24" spans="1:19">
      <c r="A24" s="1" t="str">
        <f t="shared" si="0"/>
        <v>紫色铠甲</v>
      </c>
      <c r="B24" s="1">
        <v>6</v>
      </c>
      <c r="C24" s="1" t="s">
        <v>33</v>
      </c>
      <c r="D24" s="1" t="s">
        <v>45</v>
      </c>
      <c r="E24" s="1" t="s">
        <v>35</v>
      </c>
      <c r="F24" s="1">
        <v>50</v>
      </c>
      <c r="G24" s="1">
        <v>8</v>
      </c>
      <c r="H24" s="1">
        <v>8</v>
      </c>
      <c r="I24" s="1">
        <f>VLOOKUP(C24,[1]辅助表!Y:Z,2,0)</f>
        <v>54</v>
      </c>
      <c r="J24" s="1">
        <f t="shared" si="3"/>
        <v>8</v>
      </c>
      <c r="K24" s="1">
        <f t="shared" si="4"/>
        <v>8</v>
      </c>
      <c r="R24" s="3" t="s">
        <v>53</v>
      </c>
      <c r="S24" s="1">
        <v>20</v>
      </c>
    </row>
    <row r="25" spans="1:19">
      <c r="A25" s="1" t="str">
        <f t="shared" si="0"/>
        <v>紫色鞋子</v>
      </c>
      <c r="B25" s="1">
        <v>7</v>
      </c>
      <c r="C25" s="1" t="s">
        <v>34</v>
      </c>
      <c r="D25" s="1" t="s">
        <v>45</v>
      </c>
      <c r="E25" s="1" t="s">
        <v>39</v>
      </c>
      <c r="F25" s="1">
        <v>24</v>
      </c>
      <c r="G25" s="1">
        <f>2400*[1]辅助表!$AE$5*F25/100</f>
        <v>345.6</v>
      </c>
      <c r="H25" s="1">
        <f>G25/0.6</f>
        <v>576.00000000000011</v>
      </c>
      <c r="I25" s="1">
        <f>VLOOKUP(C25,[1]辅助表!Y:Z,2,0)</f>
        <v>1</v>
      </c>
      <c r="J25" s="1">
        <f t="shared" si="3"/>
        <v>345</v>
      </c>
      <c r="K25" s="1">
        <f t="shared" si="4"/>
        <v>576</v>
      </c>
      <c r="R25" s="3" t="s">
        <v>54</v>
      </c>
      <c r="S25" s="1">
        <v>20</v>
      </c>
    </row>
    <row r="26" spans="1:19">
      <c r="A26" s="1" t="str">
        <f t="shared" si="0"/>
        <v>紫色鞋子</v>
      </c>
      <c r="B26" s="1">
        <v>7</v>
      </c>
      <c r="C26" s="1" t="s">
        <v>37</v>
      </c>
      <c r="D26" s="1" t="s">
        <v>45</v>
      </c>
      <c r="E26" s="1" t="s">
        <v>39</v>
      </c>
      <c r="F26" s="1">
        <v>19</v>
      </c>
      <c r="G26" s="1">
        <f>200*[1]辅助表!$AE$5*F26/100</f>
        <v>22.8</v>
      </c>
      <c r="H26" s="1">
        <f>G26/0.6</f>
        <v>38</v>
      </c>
      <c r="I26" s="1">
        <f>VLOOKUP(C26,[1]辅助表!Y:Z,2,0)</f>
        <v>2</v>
      </c>
      <c r="J26" s="1">
        <f t="shared" si="3"/>
        <v>22</v>
      </c>
      <c r="K26" s="1">
        <f t="shared" si="4"/>
        <v>38</v>
      </c>
      <c r="R26" s="3" t="s">
        <v>55</v>
      </c>
      <c r="S26" s="1">
        <v>20</v>
      </c>
    </row>
    <row r="27" spans="1:19">
      <c r="A27" s="1" t="str">
        <f t="shared" si="0"/>
        <v>紫色鞋子</v>
      </c>
      <c r="B27" s="1">
        <v>7</v>
      </c>
      <c r="C27" s="1" t="s">
        <v>41</v>
      </c>
      <c r="D27" s="1" t="s">
        <v>45</v>
      </c>
      <c r="E27" s="1" t="s">
        <v>39</v>
      </c>
      <c r="F27" s="1">
        <v>10</v>
      </c>
      <c r="G27" s="1">
        <f>200*[1]辅助表!$AE$5*F27/100</f>
        <v>12</v>
      </c>
      <c r="H27" s="1">
        <f>G27/0.6</f>
        <v>20</v>
      </c>
      <c r="I27" s="1">
        <f>VLOOKUP(C27,[1]辅助表!Y:Z,2,0)</f>
        <v>3</v>
      </c>
      <c r="J27" s="1">
        <f t="shared" si="3"/>
        <v>12</v>
      </c>
      <c r="K27" s="1">
        <f t="shared" si="4"/>
        <v>20</v>
      </c>
      <c r="R27" s="3" t="s">
        <v>56</v>
      </c>
      <c r="S27" s="1">
        <v>20</v>
      </c>
    </row>
    <row r="28" spans="1:19">
      <c r="A28" s="1" t="str">
        <f t="shared" si="0"/>
        <v>紫色鞋子</v>
      </c>
      <c r="B28" s="1">
        <v>7</v>
      </c>
      <c r="C28" s="1" t="s">
        <v>42</v>
      </c>
      <c r="D28" s="1" t="s">
        <v>45</v>
      </c>
      <c r="E28" s="1" t="s">
        <v>39</v>
      </c>
      <c r="F28" s="1">
        <v>13</v>
      </c>
      <c r="G28" s="1">
        <f>200*[1]辅助表!$AE$5*F28/100</f>
        <v>15.6</v>
      </c>
      <c r="H28" s="1">
        <f>G28/0.6</f>
        <v>26</v>
      </c>
      <c r="I28" s="1">
        <f>VLOOKUP(C28,[1]辅助表!Y:Z,2,0)</f>
        <v>4</v>
      </c>
      <c r="J28" s="1">
        <f t="shared" si="3"/>
        <v>15</v>
      </c>
      <c r="K28" s="1">
        <f t="shared" si="4"/>
        <v>26</v>
      </c>
      <c r="R28" s="3" t="s">
        <v>57</v>
      </c>
      <c r="S28" s="1">
        <v>20</v>
      </c>
    </row>
    <row r="29" spans="1:19">
      <c r="A29" s="1" t="str">
        <f t="shared" si="0"/>
        <v>紫色鞋子</v>
      </c>
      <c r="B29" s="1">
        <v>7</v>
      </c>
      <c r="C29" s="1" t="s">
        <v>38</v>
      </c>
      <c r="D29" s="1" t="s">
        <v>45</v>
      </c>
      <c r="E29" s="1" t="s">
        <v>39</v>
      </c>
      <c r="F29" s="1">
        <v>23</v>
      </c>
      <c r="G29" s="1">
        <v>5</v>
      </c>
      <c r="H29" s="1">
        <v>5</v>
      </c>
      <c r="I29" s="1">
        <f>VLOOKUP(C29,[1]辅助表!Y:Z,2,0)</f>
        <v>55</v>
      </c>
      <c r="J29" s="1">
        <f t="shared" si="3"/>
        <v>5</v>
      </c>
      <c r="K29" s="1">
        <f t="shared" si="4"/>
        <v>5</v>
      </c>
    </row>
    <row r="30" spans="1:19">
      <c r="A30" s="1" t="str">
        <f t="shared" si="0"/>
        <v>紫色鞋子</v>
      </c>
      <c r="B30" s="1">
        <v>7</v>
      </c>
      <c r="C30" s="1" t="s">
        <v>40</v>
      </c>
      <c r="D30" s="1" t="s">
        <v>45</v>
      </c>
      <c r="E30" s="1" t="s">
        <v>39</v>
      </c>
      <c r="F30" s="1">
        <v>20</v>
      </c>
      <c r="G30" s="1">
        <v>10</v>
      </c>
      <c r="H30" s="1">
        <v>10</v>
      </c>
      <c r="I30" s="1">
        <f>VLOOKUP(C30,[1]辅助表!Y:Z,2,0)</f>
        <v>56</v>
      </c>
      <c r="J30" s="1">
        <f t="shared" si="3"/>
        <v>10</v>
      </c>
      <c r="K30" s="1">
        <f t="shared" si="4"/>
        <v>10</v>
      </c>
    </row>
    <row r="31" spans="1:19">
      <c r="A31" s="1" t="str">
        <f t="shared" si="0"/>
        <v>紫色头饰</v>
      </c>
      <c r="B31" s="1">
        <v>8</v>
      </c>
      <c r="C31" s="1" t="s">
        <v>41</v>
      </c>
      <c r="D31" s="1" t="s">
        <v>45</v>
      </c>
      <c r="E31" s="1" t="s">
        <v>44</v>
      </c>
      <c r="F31" s="1">
        <v>28</v>
      </c>
      <c r="G31" s="1">
        <f>200*[1]辅助表!$AE$5*F31/100</f>
        <v>33.6</v>
      </c>
      <c r="H31" s="1">
        <f>G31/0.6</f>
        <v>56.000000000000007</v>
      </c>
      <c r="I31" s="1">
        <f>VLOOKUP(C31,[1]辅助表!Y:Z,2,0)</f>
        <v>3</v>
      </c>
      <c r="J31" s="1">
        <f t="shared" si="3"/>
        <v>33</v>
      </c>
      <c r="K31" s="1">
        <f t="shared" si="4"/>
        <v>56</v>
      </c>
    </row>
    <row r="32" spans="1:19">
      <c r="A32" s="1" t="str">
        <f t="shared" si="0"/>
        <v>紫色头饰</v>
      </c>
      <c r="B32" s="1">
        <v>8</v>
      </c>
      <c r="C32" s="1" t="s">
        <v>42</v>
      </c>
      <c r="D32" s="1" t="s">
        <v>45</v>
      </c>
      <c r="E32" s="1" t="s">
        <v>44</v>
      </c>
      <c r="F32" s="1">
        <v>29</v>
      </c>
      <c r="G32" s="1">
        <f>200*[1]辅助表!$AE$5*F32/100</f>
        <v>34.799999999999997</v>
      </c>
      <c r="H32" s="1">
        <f>G32/0.6</f>
        <v>58</v>
      </c>
      <c r="I32" s="1">
        <f>VLOOKUP(C32,[1]辅助表!Y:Z,2,0)</f>
        <v>4</v>
      </c>
      <c r="J32" s="1">
        <f t="shared" si="3"/>
        <v>34</v>
      </c>
      <c r="K32" s="1">
        <f t="shared" si="4"/>
        <v>58</v>
      </c>
    </row>
    <row r="33" spans="1:11">
      <c r="A33" s="1" t="str">
        <f t="shared" si="0"/>
        <v>紫色头饰</v>
      </c>
      <c r="B33" s="1">
        <v>8</v>
      </c>
      <c r="C33" s="1" t="s">
        <v>28</v>
      </c>
      <c r="D33" s="1" t="s">
        <v>45</v>
      </c>
      <c r="E33" s="1" t="s">
        <v>44</v>
      </c>
      <c r="F33" s="1">
        <v>21</v>
      </c>
      <c r="G33" s="1">
        <f>176*[1]辅助表!$AG$5*F33/100</f>
        <v>23.561999999999998</v>
      </c>
      <c r="H33" s="1">
        <f>176*[1]辅助表!$AF$5*F33/100</f>
        <v>27.72</v>
      </c>
      <c r="I33" s="1">
        <f>VLOOKUP(C33,[1]辅助表!Y:Z,2,0)</f>
        <v>5</v>
      </c>
      <c r="J33" s="1">
        <f t="shared" si="3"/>
        <v>23</v>
      </c>
      <c r="K33" s="1">
        <f t="shared" si="4"/>
        <v>27</v>
      </c>
    </row>
    <row r="34" spans="1:11">
      <c r="A34" s="1" t="str">
        <f t="shared" si="0"/>
        <v>紫色头饰</v>
      </c>
      <c r="B34" s="1">
        <v>8</v>
      </c>
      <c r="C34" s="1" t="s">
        <v>40</v>
      </c>
      <c r="D34" s="1" t="s">
        <v>45</v>
      </c>
      <c r="E34" s="1" t="s">
        <v>44</v>
      </c>
      <c r="F34" s="1">
        <v>20</v>
      </c>
      <c r="G34" s="1">
        <v>10</v>
      </c>
      <c r="H34" s="1">
        <v>10</v>
      </c>
      <c r="I34" s="1">
        <f>VLOOKUP(C34,[1]辅助表!Y:Z,2,0)</f>
        <v>56</v>
      </c>
      <c r="J34" s="1">
        <f t="shared" si="3"/>
        <v>10</v>
      </c>
      <c r="K34" s="1">
        <f t="shared" si="4"/>
        <v>10</v>
      </c>
    </row>
    <row r="35" spans="1:11">
      <c r="A35" s="1" t="str">
        <f t="shared" si="0"/>
        <v>橙色武器</v>
      </c>
      <c r="B35" s="1">
        <v>9</v>
      </c>
      <c r="C35" s="1" t="s">
        <v>28</v>
      </c>
      <c r="D35" s="1" t="s">
        <v>58</v>
      </c>
      <c r="E35" s="1" t="s">
        <v>30</v>
      </c>
      <c r="F35" s="1">
        <v>15</v>
      </c>
      <c r="G35" s="1">
        <f>176*[1]辅助表!$AG$6*F35/100</f>
        <v>22.44</v>
      </c>
      <c r="H35" s="1">
        <f>176*[1]辅助表!$AF$6*F35/100</f>
        <v>26.4</v>
      </c>
      <c r="I35" s="1">
        <f>VLOOKUP(C35,[1]辅助表!Y:Z,2,0)</f>
        <v>5</v>
      </c>
      <c r="J35" s="1">
        <f t="shared" ref="J35:J77" si="5">INT(G35)</f>
        <v>22</v>
      </c>
      <c r="K35" s="1">
        <f t="shared" ref="K35:K77" si="6">INT(H35)</f>
        <v>26</v>
      </c>
    </row>
    <row r="36" spans="1:11">
      <c r="A36" s="1" t="str">
        <f t="shared" si="0"/>
        <v>橙色武器</v>
      </c>
      <c r="B36" s="1">
        <v>9</v>
      </c>
      <c r="C36" s="1" t="s">
        <v>33</v>
      </c>
      <c r="D36" s="1" t="s">
        <v>58</v>
      </c>
      <c r="E36" s="1" t="s">
        <v>30</v>
      </c>
      <c r="F36" s="1">
        <v>50</v>
      </c>
      <c r="G36" s="1">
        <v>10</v>
      </c>
      <c r="H36" s="1">
        <v>10</v>
      </c>
      <c r="I36" s="1">
        <f>VLOOKUP(C36,[1]辅助表!Y:Z,2,0)</f>
        <v>54</v>
      </c>
      <c r="J36" s="1">
        <f t="shared" si="5"/>
        <v>10</v>
      </c>
      <c r="K36" s="1">
        <f t="shared" si="6"/>
        <v>10</v>
      </c>
    </row>
    <row r="37" spans="1:11">
      <c r="A37" s="1" t="str">
        <f t="shared" si="0"/>
        <v>橙色武器</v>
      </c>
      <c r="B37" s="1">
        <v>9</v>
      </c>
      <c r="C37" s="1" t="s">
        <v>32</v>
      </c>
      <c r="D37" s="1" t="s">
        <v>58</v>
      </c>
      <c r="E37" s="1" t="s">
        <v>30</v>
      </c>
      <c r="F37" s="1">
        <v>50</v>
      </c>
      <c r="G37" s="1">
        <v>10</v>
      </c>
      <c r="H37" s="1">
        <v>10</v>
      </c>
      <c r="I37" s="1">
        <f>VLOOKUP(C37,[1]辅助表!Y:Z,2,0)</f>
        <v>53</v>
      </c>
      <c r="J37" s="1">
        <f t="shared" si="5"/>
        <v>10</v>
      </c>
      <c r="K37" s="1">
        <f t="shared" si="6"/>
        <v>10</v>
      </c>
    </row>
    <row r="38" spans="1:11">
      <c r="A38" s="1" t="str">
        <f t="shared" si="0"/>
        <v>橙色武器</v>
      </c>
      <c r="B38" s="1">
        <v>9</v>
      </c>
      <c r="C38" s="1" t="s">
        <v>40</v>
      </c>
      <c r="D38" s="1" t="s">
        <v>58</v>
      </c>
      <c r="E38" s="1" t="s">
        <v>30</v>
      </c>
      <c r="F38" s="1">
        <v>60</v>
      </c>
      <c r="G38" s="1">
        <v>40</v>
      </c>
      <c r="H38" s="1">
        <v>40</v>
      </c>
      <c r="I38" s="1">
        <f>VLOOKUP(C38,[1]辅助表!Y:Z,2,0)</f>
        <v>56</v>
      </c>
      <c r="J38" s="1">
        <f t="shared" si="5"/>
        <v>40</v>
      </c>
      <c r="K38" s="1">
        <f t="shared" si="6"/>
        <v>40</v>
      </c>
    </row>
    <row r="39" spans="1:11">
      <c r="A39" s="1" t="str">
        <f t="shared" si="0"/>
        <v>橙色武器</v>
      </c>
      <c r="B39" s="1">
        <v>9</v>
      </c>
      <c r="C39" s="1" t="s">
        <v>38</v>
      </c>
      <c r="D39" s="1" t="s">
        <v>58</v>
      </c>
      <c r="E39" s="1" t="s">
        <v>30</v>
      </c>
      <c r="F39" s="1">
        <v>22</v>
      </c>
      <c r="G39" s="1">
        <v>15</v>
      </c>
      <c r="H39" s="1">
        <v>15</v>
      </c>
      <c r="I39" s="1">
        <f>VLOOKUP(C39,[1]辅助表!Y:Z,2,0)</f>
        <v>55</v>
      </c>
      <c r="J39" s="1">
        <f t="shared" si="5"/>
        <v>15</v>
      </c>
      <c r="K39" s="1">
        <f t="shared" si="6"/>
        <v>15</v>
      </c>
    </row>
    <row r="40" spans="1:11">
      <c r="A40" s="1" t="str">
        <f t="shared" si="0"/>
        <v>橙色武器</v>
      </c>
      <c r="B40" s="1">
        <v>9</v>
      </c>
      <c r="C40" s="1" t="s">
        <v>46</v>
      </c>
      <c r="D40" s="1" t="s">
        <v>58</v>
      </c>
      <c r="E40" s="1" t="s">
        <v>30</v>
      </c>
      <c r="F40" s="1">
        <v>15</v>
      </c>
      <c r="G40" s="1">
        <v>8</v>
      </c>
      <c r="H40" s="1">
        <v>15</v>
      </c>
      <c r="I40" s="1">
        <f>VLOOKUP(C40,[1]辅助表!Y:Z,2,0)</f>
        <v>101</v>
      </c>
      <c r="J40" s="1">
        <f t="shared" si="5"/>
        <v>8</v>
      </c>
      <c r="K40" s="1">
        <f t="shared" si="6"/>
        <v>15</v>
      </c>
    </row>
    <row r="41" spans="1:11">
      <c r="A41" s="1" t="str">
        <f t="shared" si="0"/>
        <v>橙色武器</v>
      </c>
      <c r="B41" s="1">
        <v>9</v>
      </c>
      <c r="C41" s="1" t="s">
        <v>47</v>
      </c>
      <c r="D41" s="1" t="s">
        <v>58</v>
      </c>
      <c r="E41" s="1" t="s">
        <v>30</v>
      </c>
      <c r="F41" s="1">
        <v>15</v>
      </c>
      <c r="G41" s="1">
        <v>8</v>
      </c>
      <c r="H41" s="1">
        <v>15</v>
      </c>
      <c r="I41" s="1">
        <f>VLOOKUP(C41,[1]辅助表!Y:Z,2,0)</f>
        <v>102</v>
      </c>
      <c r="J41" s="1">
        <f t="shared" si="5"/>
        <v>8</v>
      </c>
      <c r="K41" s="1">
        <f t="shared" si="6"/>
        <v>15</v>
      </c>
    </row>
    <row r="42" spans="1:11">
      <c r="A42" s="1" t="str">
        <f t="shared" si="0"/>
        <v>橙色武器</v>
      </c>
      <c r="B42" s="1">
        <v>9</v>
      </c>
      <c r="C42" s="1" t="s">
        <v>48</v>
      </c>
      <c r="D42" s="1" t="s">
        <v>58</v>
      </c>
      <c r="E42" s="1" t="s">
        <v>30</v>
      </c>
      <c r="F42" s="1">
        <v>15</v>
      </c>
      <c r="G42" s="1">
        <v>8</v>
      </c>
      <c r="H42" s="1">
        <v>15</v>
      </c>
      <c r="I42" s="1">
        <f>VLOOKUP(C42,[1]辅助表!Y:Z,2,0)</f>
        <v>103</v>
      </c>
      <c r="J42" s="1">
        <f t="shared" si="5"/>
        <v>8</v>
      </c>
      <c r="K42" s="1">
        <f t="shared" si="6"/>
        <v>15</v>
      </c>
    </row>
    <row r="43" spans="1:11">
      <c r="A43" s="1" t="str">
        <f t="shared" si="0"/>
        <v>橙色武器</v>
      </c>
      <c r="B43" s="1">
        <v>9</v>
      </c>
      <c r="C43" s="1" t="s">
        <v>49</v>
      </c>
      <c r="D43" s="1" t="s">
        <v>58</v>
      </c>
      <c r="E43" s="1" t="s">
        <v>30</v>
      </c>
      <c r="F43" s="1">
        <v>15</v>
      </c>
      <c r="G43" s="1">
        <v>8</v>
      </c>
      <c r="H43" s="1">
        <v>15</v>
      </c>
      <c r="I43" s="1">
        <f>VLOOKUP(C43,[1]辅助表!Y:Z,2,0)</f>
        <v>104</v>
      </c>
      <c r="J43" s="1">
        <f t="shared" si="5"/>
        <v>8</v>
      </c>
      <c r="K43" s="1">
        <f t="shared" si="6"/>
        <v>15</v>
      </c>
    </row>
    <row r="44" spans="1:11">
      <c r="A44" s="1" t="str">
        <f t="shared" si="0"/>
        <v>橙色武器</v>
      </c>
      <c r="B44" s="1">
        <v>9</v>
      </c>
      <c r="C44" s="1" t="s">
        <v>50</v>
      </c>
      <c r="D44" s="1" t="s">
        <v>58</v>
      </c>
      <c r="E44" s="1" t="s">
        <v>30</v>
      </c>
      <c r="F44" s="1">
        <v>15</v>
      </c>
      <c r="G44" s="1">
        <v>8</v>
      </c>
      <c r="H44" s="1">
        <v>15</v>
      </c>
      <c r="I44" s="1">
        <f>VLOOKUP(C44,[1]辅助表!Y:Z,2,0)</f>
        <v>105</v>
      </c>
      <c r="J44" s="1">
        <f t="shared" si="5"/>
        <v>8</v>
      </c>
      <c r="K44" s="1">
        <f t="shared" si="6"/>
        <v>15</v>
      </c>
    </row>
    <row r="45" spans="1:11">
      <c r="A45" s="1" t="str">
        <f t="shared" si="0"/>
        <v>橙色武器</v>
      </c>
      <c r="B45" s="1">
        <v>9</v>
      </c>
      <c r="C45" s="1" t="s">
        <v>51</v>
      </c>
      <c r="D45" s="1" t="s">
        <v>58</v>
      </c>
      <c r="E45" s="1" t="s">
        <v>30</v>
      </c>
      <c r="F45" s="1">
        <v>15</v>
      </c>
      <c r="G45" s="1">
        <v>8</v>
      </c>
      <c r="H45" s="1">
        <v>15</v>
      </c>
      <c r="I45" s="1">
        <f>VLOOKUP(C45,[1]辅助表!Y:Z,2,0)</f>
        <v>106</v>
      </c>
      <c r="J45" s="1">
        <f t="shared" si="5"/>
        <v>8</v>
      </c>
      <c r="K45" s="1">
        <f t="shared" si="6"/>
        <v>15</v>
      </c>
    </row>
    <row r="46" spans="1:11">
      <c r="A46" s="1" t="str">
        <f t="shared" si="0"/>
        <v>橙色铠甲</v>
      </c>
      <c r="B46" s="1">
        <v>10</v>
      </c>
      <c r="C46" s="1" t="s">
        <v>34</v>
      </c>
      <c r="D46" s="1" t="s">
        <v>58</v>
      </c>
      <c r="E46" s="1" t="s">
        <v>35</v>
      </c>
      <c r="F46" s="1">
        <v>21</v>
      </c>
      <c r="G46" s="1">
        <f>2400*[1]辅助表!$AE$6*F46/100</f>
        <v>1608.2181818181823</v>
      </c>
      <c r="H46" s="1">
        <f>G46/0.6</f>
        <v>2680.3636363636374</v>
      </c>
      <c r="I46" s="1">
        <f>VLOOKUP(C46,[1]辅助表!Y:Z,2,0)</f>
        <v>1</v>
      </c>
      <c r="J46" s="1">
        <f t="shared" si="5"/>
        <v>1608</v>
      </c>
      <c r="K46" s="1">
        <f t="shared" si="6"/>
        <v>2680</v>
      </c>
    </row>
    <row r="47" spans="1:11">
      <c r="A47" s="1" t="str">
        <f t="shared" si="0"/>
        <v>橙色铠甲</v>
      </c>
      <c r="B47" s="1">
        <v>10</v>
      </c>
      <c r="C47" s="1" t="s">
        <v>37</v>
      </c>
      <c r="D47" s="1" t="s">
        <v>58</v>
      </c>
      <c r="E47" s="1" t="s">
        <v>35</v>
      </c>
      <c r="F47" s="1">
        <v>21</v>
      </c>
      <c r="G47" s="1">
        <f>200*[1]辅助表!$AE$6*F47/100</f>
        <v>134.01818181818186</v>
      </c>
      <c r="H47" s="1">
        <f>G47/0.6</f>
        <v>223.36363636363643</v>
      </c>
      <c r="I47" s="1">
        <f>VLOOKUP(C47,[1]辅助表!Y:Z,2,0)</f>
        <v>2</v>
      </c>
      <c r="J47" s="1">
        <f t="shared" si="5"/>
        <v>134</v>
      </c>
      <c r="K47" s="1">
        <f t="shared" si="6"/>
        <v>223</v>
      </c>
    </row>
    <row r="48" spans="1:11">
      <c r="A48" s="1" t="str">
        <f t="shared" si="0"/>
        <v>橙色铠甲</v>
      </c>
      <c r="B48" s="1">
        <v>10</v>
      </c>
      <c r="C48" s="1" t="s">
        <v>32</v>
      </c>
      <c r="D48" s="1" t="s">
        <v>58</v>
      </c>
      <c r="E48" s="1" t="s">
        <v>35</v>
      </c>
      <c r="F48" s="1">
        <v>50</v>
      </c>
      <c r="G48" s="1">
        <v>10</v>
      </c>
      <c r="H48" s="1">
        <v>10</v>
      </c>
      <c r="I48" s="1">
        <f>VLOOKUP(C48,[1]辅助表!Y:Z,2,0)</f>
        <v>53</v>
      </c>
      <c r="J48" s="1">
        <f t="shared" si="5"/>
        <v>10</v>
      </c>
      <c r="K48" s="1">
        <f t="shared" si="6"/>
        <v>10</v>
      </c>
    </row>
    <row r="49" spans="1:11">
      <c r="A49" s="1" t="str">
        <f t="shared" si="0"/>
        <v>橙色铠甲</v>
      </c>
      <c r="B49" s="1">
        <v>10</v>
      </c>
      <c r="C49" s="1" t="s">
        <v>33</v>
      </c>
      <c r="D49" s="1" t="s">
        <v>58</v>
      </c>
      <c r="E49" s="1" t="s">
        <v>35</v>
      </c>
      <c r="F49" s="1">
        <v>50</v>
      </c>
      <c r="G49" s="1">
        <v>10</v>
      </c>
      <c r="H49" s="1">
        <v>10</v>
      </c>
      <c r="I49" s="1">
        <f>VLOOKUP(C49,[1]辅助表!Y:Z,2,0)</f>
        <v>54</v>
      </c>
      <c r="J49" s="1">
        <f t="shared" si="5"/>
        <v>10</v>
      </c>
      <c r="K49" s="1">
        <f t="shared" si="6"/>
        <v>10</v>
      </c>
    </row>
    <row r="50" spans="1:11">
      <c r="A50" s="1" t="str">
        <f t="shared" si="0"/>
        <v>橙色铠甲</v>
      </c>
      <c r="B50" s="1">
        <v>10</v>
      </c>
      <c r="C50" s="1" t="s">
        <v>52</v>
      </c>
      <c r="D50" s="1" t="s">
        <v>58</v>
      </c>
      <c r="E50" s="1" t="s">
        <v>35</v>
      </c>
      <c r="F50" s="1">
        <v>10</v>
      </c>
      <c r="G50" s="1">
        <v>8</v>
      </c>
      <c r="H50" s="1">
        <v>15</v>
      </c>
      <c r="I50" s="1">
        <f>VLOOKUP(C50,[1]辅助表!Y:Z,2,0)</f>
        <v>107</v>
      </c>
      <c r="J50" s="1">
        <f t="shared" si="5"/>
        <v>8</v>
      </c>
      <c r="K50" s="1">
        <f t="shared" si="6"/>
        <v>15</v>
      </c>
    </row>
    <row r="51" spans="1:11">
      <c r="A51" s="1" t="str">
        <f t="shared" si="0"/>
        <v>橙色铠甲</v>
      </c>
      <c r="B51" s="1">
        <v>10</v>
      </c>
      <c r="C51" s="1" t="s">
        <v>53</v>
      </c>
      <c r="D51" s="1" t="s">
        <v>58</v>
      </c>
      <c r="E51" s="1" t="s">
        <v>35</v>
      </c>
      <c r="F51" s="1">
        <v>10</v>
      </c>
      <c r="G51" s="1">
        <v>8</v>
      </c>
      <c r="H51" s="1">
        <v>15</v>
      </c>
      <c r="I51" s="1">
        <f>VLOOKUP(C51,[1]辅助表!Y:Z,2,0)</f>
        <v>108</v>
      </c>
      <c r="J51" s="1">
        <f t="shared" si="5"/>
        <v>8</v>
      </c>
      <c r="K51" s="1">
        <f t="shared" si="6"/>
        <v>15</v>
      </c>
    </row>
    <row r="52" spans="1:11">
      <c r="A52" s="1" t="str">
        <f t="shared" si="0"/>
        <v>橙色铠甲</v>
      </c>
      <c r="B52" s="1">
        <v>10</v>
      </c>
      <c r="C52" s="1" t="s">
        <v>54</v>
      </c>
      <c r="D52" s="1" t="s">
        <v>58</v>
      </c>
      <c r="E52" s="1" t="s">
        <v>35</v>
      </c>
      <c r="F52" s="1">
        <v>10</v>
      </c>
      <c r="G52" s="1">
        <v>8</v>
      </c>
      <c r="H52" s="1">
        <v>15</v>
      </c>
      <c r="I52" s="1">
        <f>VLOOKUP(C52,[1]辅助表!Y:Z,2,0)</f>
        <v>109</v>
      </c>
      <c r="J52" s="1">
        <f t="shared" si="5"/>
        <v>8</v>
      </c>
      <c r="K52" s="1">
        <f t="shared" si="6"/>
        <v>15</v>
      </c>
    </row>
    <row r="53" spans="1:11">
      <c r="A53" s="1" t="str">
        <f t="shared" si="0"/>
        <v>橙色铠甲</v>
      </c>
      <c r="B53" s="1">
        <v>10</v>
      </c>
      <c r="C53" s="1" t="s">
        <v>55</v>
      </c>
      <c r="D53" s="1" t="s">
        <v>58</v>
      </c>
      <c r="E53" s="1" t="s">
        <v>35</v>
      </c>
      <c r="F53" s="1">
        <v>10</v>
      </c>
      <c r="G53" s="1">
        <v>8</v>
      </c>
      <c r="H53" s="1">
        <v>15</v>
      </c>
      <c r="I53" s="1">
        <f>VLOOKUP(C53,[1]辅助表!Y:Z,2,0)</f>
        <v>110</v>
      </c>
      <c r="J53" s="1">
        <f t="shared" si="5"/>
        <v>8</v>
      </c>
      <c r="K53" s="1">
        <f t="shared" si="6"/>
        <v>15</v>
      </c>
    </row>
    <row r="54" spans="1:11">
      <c r="A54" s="1" t="str">
        <f t="shared" si="0"/>
        <v>橙色铠甲</v>
      </c>
      <c r="B54" s="1">
        <v>10</v>
      </c>
      <c r="C54" s="1" t="s">
        <v>56</v>
      </c>
      <c r="D54" s="1" t="s">
        <v>58</v>
      </c>
      <c r="E54" s="1" t="s">
        <v>35</v>
      </c>
      <c r="F54" s="1">
        <v>10</v>
      </c>
      <c r="G54" s="1">
        <v>8</v>
      </c>
      <c r="H54" s="1">
        <v>15</v>
      </c>
      <c r="I54" s="1">
        <f>VLOOKUP(C54,[1]辅助表!Y:Z,2,0)</f>
        <v>111</v>
      </c>
      <c r="J54" s="1">
        <f t="shared" si="5"/>
        <v>8</v>
      </c>
      <c r="K54" s="1">
        <f t="shared" si="6"/>
        <v>15</v>
      </c>
    </row>
    <row r="55" spans="1:11">
      <c r="A55" s="1" t="str">
        <f t="shared" si="0"/>
        <v>橙色铠甲</v>
      </c>
      <c r="B55" s="1">
        <v>10</v>
      </c>
      <c r="C55" s="1" t="s">
        <v>57</v>
      </c>
      <c r="D55" s="1" t="s">
        <v>58</v>
      </c>
      <c r="E55" s="1" t="s">
        <v>35</v>
      </c>
      <c r="F55" s="1">
        <v>10</v>
      </c>
      <c r="G55" s="1">
        <v>8</v>
      </c>
      <c r="H55" s="1">
        <v>15</v>
      </c>
      <c r="I55" s="1">
        <f>VLOOKUP(C55,[1]辅助表!Y:Z,2,0)</f>
        <v>112</v>
      </c>
      <c r="J55" s="1">
        <f t="shared" si="5"/>
        <v>8</v>
      </c>
      <c r="K55" s="1">
        <f t="shared" si="6"/>
        <v>15</v>
      </c>
    </row>
    <row r="56" spans="1:11">
      <c r="A56" s="1" t="str">
        <f t="shared" si="0"/>
        <v>橙色鞋子</v>
      </c>
      <c r="B56" s="1">
        <v>11</v>
      </c>
      <c r="C56" s="1" t="s">
        <v>34</v>
      </c>
      <c r="D56" s="1" t="s">
        <v>58</v>
      </c>
      <c r="E56" s="1" t="s">
        <v>39</v>
      </c>
      <c r="F56" s="1">
        <v>24</v>
      </c>
      <c r="G56" s="1">
        <f>2400*[1]辅助表!$AE$6*F56/100</f>
        <v>1837.9636363636371</v>
      </c>
      <c r="H56" s="1">
        <f>G56/0.6</f>
        <v>3063.2727272727284</v>
      </c>
      <c r="I56" s="1">
        <f>VLOOKUP(C56,[1]辅助表!Y:Z,2,0)</f>
        <v>1</v>
      </c>
      <c r="J56" s="1">
        <f t="shared" si="5"/>
        <v>1837</v>
      </c>
      <c r="K56" s="1">
        <f t="shared" si="6"/>
        <v>3063</v>
      </c>
    </row>
    <row r="57" spans="1:11">
      <c r="A57" s="1" t="str">
        <f t="shared" si="0"/>
        <v>橙色鞋子</v>
      </c>
      <c r="B57" s="1">
        <v>11</v>
      </c>
      <c r="C57" s="1" t="s">
        <v>37</v>
      </c>
      <c r="D57" s="1" t="s">
        <v>58</v>
      </c>
      <c r="E57" s="1" t="s">
        <v>39</v>
      </c>
      <c r="F57" s="1">
        <v>19</v>
      </c>
      <c r="G57" s="1">
        <f>200*[1]辅助表!$AE$6*F57/100</f>
        <v>121.25454545454549</v>
      </c>
      <c r="H57" s="1">
        <f>G57/0.6</f>
        <v>202.09090909090915</v>
      </c>
      <c r="I57" s="1">
        <f>VLOOKUP(C57,[1]辅助表!Y:Z,2,0)</f>
        <v>2</v>
      </c>
      <c r="J57" s="1">
        <f t="shared" si="5"/>
        <v>121</v>
      </c>
      <c r="K57" s="1">
        <f t="shared" si="6"/>
        <v>202</v>
      </c>
    </row>
    <row r="58" spans="1:11">
      <c r="A58" s="1" t="str">
        <f t="shared" si="0"/>
        <v>橙色鞋子</v>
      </c>
      <c r="B58" s="1">
        <v>11</v>
      </c>
      <c r="C58" s="1" t="s">
        <v>41</v>
      </c>
      <c r="D58" s="1" t="s">
        <v>58</v>
      </c>
      <c r="E58" s="1" t="s">
        <v>39</v>
      </c>
      <c r="F58" s="1">
        <v>10</v>
      </c>
      <c r="G58" s="1">
        <f>200*[1]辅助表!$AE$6*F58/100</f>
        <v>63.818181818181841</v>
      </c>
      <c r="H58" s="1">
        <f>G58/0.6</f>
        <v>106.3636363636364</v>
      </c>
      <c r="I58" s="1">
        <f>VLOOKUP(C58,[1]辅助表!Y:Z,2,0)</f>
        <v>3</v>
      </c>
      <c r="J58" s="1">
        <f t="shared" si="5"/>
        <v>63</v>
      </c>
      <c r="K58" s="1">
        <f t="shared" si="6"/>
        <v>106</v>
      </c>
    </row>
    <row r="59" spans="1:11">
      <c r="A59" s="1" t="str">
        <f t="shared" si="0"/>
        <v>橙色鞋子</v>
      </c>
      <c r="B59" s="1">
        <v>11</v>
      </c>
      <c r="C59" s="1" t="s">
        <v>42</v>
      </c>
      <c r="D59" s="1" t="s">
        <v>58</v>
      </c>
      <c r="E59" s="1" t="s">
        <v>39</v>
      </c>
      <c r="F59" s="1">
        <v>13</v>
      </c>
      <c r="G59" s="1">
        <f>200*[1]辅助表!$AE$6*F59/100</f>
        <v>82.963636363636382</v>
      </c>
      <c r="H59" s="1">
        <f>G59/0.6</f>
        <v>138.27272727272731</v>
      </c>
      <c r="I59" s="1">
        <f>VLOOKUP(C59,[1]辅助表!Y:Z,2,0)</f>
        <v>4</v>
      </c>
      <c r="J59" s="1">
        <f t="shared" si="5"/>
        <v>82</v>
      </c>
      <c r="K59" s="1">
        <f t="shared" si="6"/>
        <v>138</v>
      </c>
    </row>
    <row r="60" spans="1:11">
      <c r="A60" s="1" t="str">
        <f t="shared" si="0"/>
        <v>橙色鞋子</v>
      </c>
      <c r="B60" s="1">
        <v>11</v>
      </c>
      <c r="C60" s="1" t="s">
        <v>38</v>
      </c>
      <c r="D60" s="1" t="s">
        <v>58</v>
      </c>
      <c r="E60" s="1" t="s">
        <v>39</v>
      </c>
      <c r="F60" s="1">
        <v>23</v>
      </c>
      <c r="G60" s="1">
        <v>5</v>
      </c>
      <c r="H60" s="1">
        <v>5</v>
      </c>
      <c r="I60" s="1">
        <f>VLOOKUP(C60,[1]辅助表!Y:Z,2,0)</f>
        <v>55</v>
      </c>
      <c r="J60" s="1">
        <f t="shared" si="5"/>
        <v>5</v>
      </c>
      <c r="K60" s="1">
        <f t="shared" si="6"/>
        <v>5</v>
      </c>
    </row>
    <row r="61" spans="1:11">
      <c r="A61" s="1" t="str">
        <f t="shared" si="0"/>
        <v>橙色鞋子</v>
      </c>
      <c r="B61" s="1">
        <v>11</v>
      </c>
      <c r="C61" s="1" t="s">
        <v>40</v>
      </c>
      <c r="D61" s="1" t="s">
        <v>58</v>
      </c>
      <c r="E61" s="1" t="s">
        <v>39</v>
      </c>
      <c r="F61" s="1">
        <v>17</v>
      </c>
      <c r="G61" s="1">
        <v>15</v>
      </c>
      <c r="H61" s="1">
        <v>15</v>
      </c>
      <c r="I61" s="1">
        <f>VLOOKUP(C61,[1]辅助表!Y:Z,2,0)</f>
        <v>56</v>
      </c>
      <c r="J61" s="1">
        <f t="shared" si="5"/>
        <v>15</v>
      </c>
      <c r="K61" s="1">
        <f t="shared" si="6"/>
        <v>15</v>
      </c>
    </row>
    <row r="62" spans="1:11">
      <c r="A62" s="1" t="str">
        <f t="shared" si="0"/>
        <v>橙色鞋子</v>
      </c>
      <c r="B62" s="1">
        <v>11</v>
      </c>
      <c r="C62" s="1" t="s">
        <v>52</v>
      </c>
      <c r="D62" s="1" t="s">
        <v>58</v>
      </c>
      <c r="E62" s="1" t="s">
        <v>39</v>
      </c>
      <c r="F62" s="1">
        <v>15</v>
      </c>
      <c r="G62" s="1">
        <v>5</v>
      </c>
      <c r="H62" s="1">
        <v>5</v>
      </c>
      <c r="I62" s="1">
        <f>VLOOKUP(C62,[1]辅助表!Y:Z,2,0)</f>
        <v>107</v>
      </c>
      <c r="J62" s="1">
        <f t="shared" si="5"/>
        <v>5</v>
      </c>
      <c r="K62" s="1">
        <f t="shared" si="6"/>
        <v>5</v>
      </c>
    </row>
    <row r="63" spans="1:11">
      <c r="A63" s="1" t="str">
        <f t="shared" si="0"/>
        <v>橙色鞋子</v>
      </c>
      <c r="B63" s="1">
        <v>11</v>
      </c>
      <c r="C63" s="1" t="s">
        <v>53</v>
      </c>
      <c r="D63" s="1" t="s">
        <v>58</v>
      </c>
      <c r="E63" s="1" t="s">
        <v>39</v>
      </c>
      <c r="F63" s="1">
        <v>15</v>
      </c>
      <c r="G63" s="1">
        <v>5</v>
      </c>
      <c r="H63" s="1">
        <v>5</v>
      </c>
      <c r="I63" s="1">
        <f>VLOOKUP(C63,[1]辅助表!Y:Z,2,0)</f>
        <v>108</v>
      </c>
      <c r="J63" s="1">
        <f t="shared" si="5"/>
        <v>5</v>
      </c>
      <c r="K63" s="1">
        <f t="shared" si="6"/>
        <v>5</v>
      </c>
    </row>
    <row r="64" spans="1:11">
      <c r="A64" s="1" t="str">
        <f t="shared" si="0"/>
        <v>橙色鞋子</v>
      </c>
      <c r="B64" s="1">
        <v>11</v>
      </c>
      <c r="C64" s="1" t="s">
        <v>54</v>
      </c>
      <c r="D64" s="1" t="s">
        <v>58</v>
      </c>
      <c r="E64" s="1" t="s">
        <v>39</v>
      </c>
      <c r="F64" s="1">
        <v>15</v>
      </c>
      <c r="G64" s="1">
        <v>5</v>
      </c>
      <c r="H64" s="1">
        <v>5</v>
      </c>
      <c r="I64" s="1">
        <f>VLOOKUP(C64,[1]辅助表!Y:Z,2,0)</f>
        <v>109</v>
      </c>
      <c r="J64" s="1">
        <f t="shared" si="5"/>
        <v>5</v>
      </c>
      <c r="K64" s="1">
        <f t="shared" si="6"/>
        <v>5</v>
      </c>
    </row>
    <row r="65" spans="1:11">
      <c r="A65" s="1" t="str">
        <f t="shared" si="0"/>
        <v>橙色鞋子</v>
      </c>
      <c r="B65" s="1">
        <v>11</v>
      </c>
      <c r="C65" s="1" t="s">
        <v>55</v>
      </c>
      <c r="D65" s="1" t="s">
        <v>58</v>
      </c>
      <c r="E65" s="1" t="s">
        <v>39</v>
      </c>
      <c r="F65" s="1">
        <v>15</v>
      </c>
      <c r="G65" s="1">
        <v>5</v>
      </c>
      <c r="H65" s="1">
        <v>5</v>
      </c>
      <c r="I65" s="1">
        <f>VLOOKUP(C65,[1]辅助表!Y:Z,2,0)</f>
        <v>110</v>
      </c>
      <c r="J65" s="1">
        <f t="shared" si="5"/>
        <v>5</v>
      </c>
      <c r="K65" s="1">
        <f t="shared" si="6"/>
        <v>5</v>
      </c>
    </row>
    <row r="66" spans="1:11">
      <c r="A66" s="1" t="str">
        <f t="shared" si="0"/>
        <v>橙色鞋子</v>
      </c>
      <c r="B66" s="1">
        <v>11</v>
      </c>
      <c r="C66" s="1" t="s">
        <v>56</v>
      </c>
      <c r="D66" s="1" t="s">
        <v>58</v>
      </c>
      <c r="E66" s="1" t="s">
        <v>39</v>
      </c>
      <c r="F66" s="1">
        <v>15</v>
      </c>
      <c r="G66" s="1">
        <v>5</v>
      </c>
      <c r="H66" s="1">
        <v>5</v>
      </c>
      <c r="I66" s="1">
        <f>VLOOKUP(C66,[1]辅助表!Y:Z,2,0)</f>
        <v>111</v>
      </c>
      <c r="J66" s="1">
        <f t="shared" si="5"/>
        <v>5</v>
      </c>
      <c r="K66" s="1">
        <f t="shared" si="6"/>
        <v>5</v>
      </c>
    </row>
    <row r="67" spans="1:11">
      <c r="A67" s="1" t="str">
        <f t="shared" ref="A67:A77" si="7">D67&amp;E67</f>
        <v>橙色鞋子</v>
      </c>
      <c r="B67" s="1">
        <v>11</v>
      </c>
      <c r="C67" s="1" t="s">
        <v>57</v>
      </c>
      <c r="D67" s="1" t="s">
        <v>58</v>
      </c>
      <c r="E67" s="1" t="s">
        <v>39</v>
      </c>
      <c r="F67" s="1">
        <v>15</v>
      </c>
      <c r="G67" s="1">
        <v>5</v>
      </c>
      <c r="H67" s="1">
        <v>5</v>
      </c>
      <c r="I67" s="1">
        <f>VLOOKUP(C67,[1]辅助表!Y:Z,2,0)</f>
        <v>112</v>
      </c>
      <c r="J67" s="1">
        <f t="shared" si="5"/>
        <v>5</v>
      </c>
      <c r="K67" s="1">
        <f t="shared" si="6"/>
        <v>5</v>
      </c>
    </row>
    <row r="68" spans="1:11">
      <c r="A68" s="1" t="str">
        <f t="shared" si="7"/>
        <v>橙色头饰</v>
      </c>
      <c r="B68" s="1">
        <v>12</v>
      </c>
      <c r="C68" s="1" t="s">
        <v>41</v>
      </c>
      <c r="D68" s="1" t="s">
        <v>58</v>
      </c>
      <c r="E68" s="1" t="s">
        <v>44</v>
      </c>
      <c r="F68" s="1">
        <v>28</v>
      </c>
      <c r="G68" s="1">
        <v>5</v>
      </c>
      <c r="H68" s="1">
        <v>5</v>
      </c>
      <c r="I68" s="1">
        <f>VLOOKUP(C68,[1]辅助表!Y:Z,2,0)</f>
        <v>3</v>
      </c>
      <c r="J68" s="1">
        <f t="shared" si="5"/>
        <v>5</v>
      </c>
      <c r="K68" s="1">
        <f t="shared" si="6"/>
        <v>5</v>
      </c>
    </row>
    <row r="69" spans="1:11">
      <c r="A69" s="1" t="str">
        <f t="shared" si="7"/>
        <v>橙色头饰</v>
      </c>
      <c r="B69" s="1">
        <v>12</v>
      </c>
      <c r="C69" s="1" t="s">
        <v>42</v>
      </c>
      <c r="D69" s="1" t="s">
        <v>58</v>
      </c>
      <c r="E69" s="1" t="s">
        <v>44</v>
      </c>
      <c r="F69" s="1">
        <v>29</v>
      </c>
      <c r="G69" s="1">
        <f>200*[1]辅助表!$AE$6*F69/100</f>
        <v>185.07272727272732</v>
      </c>
      <c r="H69" s="1">
        <f>G69/0.6</f>
        <v>308.45454545454555</v>
      </c>
      <c r="I69" s="1">
        <f>VLOOKUP(C69,[1]辅助表!Y:Z,2,0)</f>
        <v>4</v>
      </c>
      <c r="J69" s="1">
        <f t="shared" si="5"/>
        <v>185</v>
      </c>
      <c r="K69" s="1">
        <f t="shared" si="6"/>
        <v>308</v>
      </c>
    </row>
    <row r="70" spans="1:11">
      <c r="A70" s="1" t="str">
        <f t="shared" si="7"/>
        <v>橙色头饰</v>
      </c>
      <c r="B70" s="1">
        <v>12</v>
      </c>
      <c r="C70" s="1" t="s">
        <v>28</v>
      </c>
      <c r="D70" s="1" t="s">
        <v>58</v>
      </c>
      <c r="E70" s="1" t="s">
        <v>44</v>
      </c>
      <c r="F70" s="1">
        <v>21</v>
      </c>
      <c r="G70" s="1">
        <f>176*[1]辅助表!$AG$6*F70/100</f>
        <v>31.416</v>
      </c>
      <c r="H70" s="1">
        <f>176*[1]辅助表!$AF$6*F70/100</f>
        <v>36.96</v>
      </c>
      <c r="I70" s="1">
        <f>VLOOKUP(C70,[1]辅助表!Y:Z,2,0)</f>
        <v>5</v>
      </c>
      <c r="J70" s="1">
        <f t="shared" si="5"/>
        <v>31</v>
      </c>
      <c r="K70" s="1">
        <f t="shared" si="6"/>
        <v>36</v>
      </c>
    </row>
    <row r="71" spans="1:11">
      <c r="A71" s="1" t="str">
        <f t="shared" si="7"/>
        <v>橙色头饰</v>
      </c>
      <c r="B71" s="1">
        <v>12</v>
      </c>
      <c r="C71" s="1" t="s">
        <v>40</v>
      </c>
      <c r="D71" s="1" t="s">
        <v>58</v>
      </c>
      <c r="E71" s="1" t="s">
        <v>44</v>
      </c>
      <c r="F71" s="1">
        <v>26</v>
      </c>
      <c r="G71" s="1">
        <v>25</v>
      </c>
      <c r="H71" s="1">
        <v>25</v>
      </c>
      <c r="I71" s="1">
        <f>VLOOKUP(C71,[1]辅助表!Y:Z,2,0)</f>
        <v>56</v>
      </c>
      <c r="J71" s="1">
        <f t="shared" si="5"/>
        <v>25</v>
      </c>
      <c r="K71" s="1">
        <f t="shared" si="6"/>
        <v>25</v>
      </c>
    </row>
    <row r="72" spans="1:11">
      <c r="A72" s="1" t="str">
        <f t="shared" si="7"/>
        <v>橙色头饰</v>
      </c>
      <c r="B72" s="1">
        <v>12</v>
      </c>
      <c r="C72" s="1" t="s">
        <v>46</v>
      </c>
      <c r="D72" s="1" t="s">
        <v>58</v>
      </c>
      <c r="E72" s="1" t="s">
        <v>44</v>
      </c>
      <c r="F72" s="1">
        <v>10</v>
      </c>
      <c r="G72" s="1">
        <v>5</v>
      </c>
      <c r="H72" s="1">
        <v>10</v>
      </c>
      <c r="I72" s="1">
        <f>VLOOKUP(C72,[1]辅助表!Y:Z,2,0)</f>
        <v>101</v>
      </c>
      <c r="J72" s="1">
        <f t="shared" si="5"/>
        <v>5</v>
      </c>
      <c r="K72" s="1">
        <f t="shared" si="6"/>
        <v>10</v>
      </c>
    </row>
    <row r="73" spans="1:11">
      <c r="A73" s="1" t="str">
        <f t="shared" si="7"/>
        <v>橙色头饰</v>
      </c>
      <c r="B73" s="1">
        <v>12</v>
      </c>
      <c r="C73" s="1" t="s">
        <v>47</v>
      </c>
      <c r="D73" s="1" t="s">
        <v>58</v>
      </c>
      <c r="E73" s="1" t="s">
        <v>44</v>
      </c>
      <c r="F73" s="1">
        <v>10</v>
      </c>
      <c r="G73" s="1">
        <v>5</v>
      </c>
      <c r="H73" s="1">
        <v>10</v>
      </c>
      <c r="I73" s="1">
        <f>VLOOKUP(C73,[1]辅助表!Y:Z,2,0)</f>
        <v>102</v>
      </c>
      <c r="J73" s="1">
        <f t="shared" si="5"/>
        <v>5</v>
      </c>
      <c r="K73" s="1">
        <f t="shared" si="6"/>
        <v>10</v>
      </c>
    </row>
    <row r="74" spans="1:11">
      <c r="A74" s="1" t="str">
        <f t="shared" si="7"/>
        <v>橙色头饰</v>
      </c>
      <c r="B74" s="1">
        <v>12</v>
      </c>
      <c r="C74" s="1" t="s">
        <v>48</v>
      </c>
      <c r="D74" s="1" t="s">
        <v>58</v>
      </c>
      <c r="E74" s="1" t="s">
        <v>44</v>
      </c>
      <c r="F74" s="1">
        <v>10</v>
      </c>
      <c r="G74" s="1">
        <v>5</v>
      </c>
      <c r="H74" s="1">
        <v>10</v>
      </c>
      <c r="I74" s="1">
        <f>VLOOKUP(C74,[1]辅助表!Y:Z,2,0)</f>
        <v>103</v>
      </c>
      <c r="J74" s="1">
        <f t="shared" si="5"/>
        <v>5</v>
      </c>
      <c r="K74" s="1">
        <f t="shared" si="6"/>
        <v>10</v>
      </c>
    </row>
    <row r="75" spans="1:11">
      <c r="A75" s="1" t="str">
        <f t="shared" si="7"/>
        <v>橙色头饰</v>
      </c>
      <c r="B75" s="1">
        <v>12</v>
      </c>
      <c r="C75" s="1" t="s">
        <v>49</v>
      </c>
      <c r="D75" s="1" t="s">
        <v>58</v>
      </c>
      <c r="E75" s="1" t="s">
        <v>44</v>
      </c>
      <c r="F75" s="1">
        <v>10</v>
      </c>
      <c r="G75" s="1">
        <v>5</v>
      </c>
      <c r="H75" s="1">
        <v>10</v>
      </c>
      <c r="I75" s="1">
        <f>VLOOKUP(C75,[1]辅助表!Y:Z,2,0)</f>
        <v>104</v>
      </c>
      <c r="J75" s="1">
        <f t="shared" si="5"/>
        <v>5</v>
      </c>
      <c r="K75" s="1">
        <f t="shared" si="6"/>
        <v>10</v>
      </c>
    </row>
    <row r="76" spans="1:11">
      <c r="A76" s="1" t="str">
        <f t="shared" si="7"/>
        <v>橙色头饰</v>
      </c>
      <c r="B76" s="1">
        <v>12</v>
      </c>
      <c r="C76" s="1" t="s">
        <v>50</v>
      </c>
      <c r="D76" s="1" t="s">
        <v>58</v>
      </c>
      <c r="E76" s="1" t="s">
        <v>44</v>
      </c>
      <c r="F76" s="1">
        <v>10</v>
      </c>
      <c r="G76" s="1">
        <v>5</v>
      </c>
      <c r="H76" s="1">
        <v>10</v>
      </c>
      <c r="I76" s="1">
        <f>VLOOKUP(C76,[1]辅助表!Y:Z,2,0)</f>
        <v>105</v>
      </c>
      <c r="J76" s="1">
        <f t="shared" si="5"/>
        <v>5</v>
      </c>
      <c r="K76" s="1">
        <f t="shared" si="6"/>
        <v>10</v>
      </c>
    </row>
    <row r="77" spans="1:11">
      <c r="A77" s="1" t="str">
        <f t="shared" si="7"/>
        <v>橙色头饰</v>
      </c>
      <c r="B77" s="1">
        <v>12</v>
      </c>
      <c r="C77" s="1" t="s">
        <v>51</v>
      </c>
      <c r="D77" s="1" t="s">
        <v>58</v>
      </c>
      <c r="E77" s="1" t="s">
        <v>44</v>
      </c>
      <c r="F77" s="1">
        <v>10</v>
      </c>
      <c r="G77" s="1">
        <v>5</v>
      </c>
      <c r="H77" s="1">
        <v>10</v>
      </c>
      <c r="I77" s="1">
        <f>VLOOKUP(C77,[1]辅助表!Y:Z,2,0)</f>
        <v>106</v>
      </c>
      <c r="J77" s="1">
        <f t="shared" si="5"/>
        <v>5</v>
      </c>
      <c r="K77" s="1">
        <f t="shared" si="6"/>
        <v>10</v>
      </c>
    </row>
  </sheetData>
  <autoFilter ref="B1:K77" xr:uid="{00000000-0009-0000-0000-000001000000}"/>
  <phoneticPr fontId="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7:I90"/>
  <sheetViews>
    <sheetView topLeftCell="A13" workbookViewId="0">
      <selection activeCell="K26" sqref="K26"/>
    </sheetView>
  </sheetViews>
  <sheetFormatPr defaultColWidth="9" defaultRowHeight="14.25"/>
  <sheetData>
    <row r="7" spans="5:9">
      <c r="E7">
        <v>7</v>
      </c>
      <c r="F7">
        <v>3</v>
      </c>
      <c r="H7">
        <f>E7*100</f>
        <v>700</v>
      </c>
      <c r="I7">
        <f>F7*100</f>
        <v>300</v>
      </c>
    </row>
    <row r="8" spans="5:9">
      <c r="E8">
        <v>7</v>
      </c>
      <c r="F8">
        <v>3</v>
      </c>
      <c r="H8">
        <f t="shared" ref="H8:H71" si="0">E8*100</f>
        <v>700</v>
      </c>
      <c r="I8">
        <f t="shared" ref="I8:I71" si="1">F8*100</f>
        <v>300</v>
      </c>
    </row>
    <row r="9" spans="5:9">
      <c r="E9">
        <v>7</v>
      </c>
      <c r="F9">
        <v>3</v>
      </c>
      <c r="H9">
        <f t="shared" si="0"/>
        <v>700</v>
      </c>
      <c r="I9">
        <f t="shared" si="1"/>
        <v>300</v>
      </c>
    </row>
    <row r="10" spans="5:9">
      <c r="E10">
        <v>7</v>
      </c>
      <c r="F10">
        <v>3</v>
      </c>
      <c r="H10">
        <f t="shared" si="0"/>
        <v>700</v>
      </c>
      <c r="I10">
        <f t="shared" si="1"/>
        <v>300</v>
      </c>
    </row>
    <row r="11" spans="5:9">
      <c r="E11">
        <v>5</v>
      </c>
      <c r="F11">
        <v>3</v>
      </c>
      <c r="H11">
        <f t="shared" si="0"/>
        <v>500</v>
      </c>
      <c r="I11">
        <f t="shared" si="1"/>
        <v>300</v>
      </c>
    </row>
    <row r="12" spans="5:9">
      <c r="E12">
        <v>5</v>
      </c>
      <c r="F12">
        <v>3</v>
      </c>
      <c r="H12">
        <f t="shared" si="0"/>
        <v>500</v>
      </c>
      <c r="I12">
        <f t="shared" si="1"/>
        <v>300</v>
      </c>
    </row>
    <row r="13" spans="5:9">
      <c r="E13">
        <v>14</v>
      </c>
      <c r="F13">
        <v>6</v>
      </c>
      <c r="H13">
        <f t="shared" si="0"/>
        <v>1400</v>
      </c>
      <c r="I13">
        <f t="shared" si="1"/>
        <v>600</v>
      </c>
    </row>
    <row r="14" spans="5:9">
      <c r="E14">
        <v>14</v>
      </c>
      <c r="F14">
        <v>6</v>
      </c>
      <c r="H14">
        <f t="shared" si="0"/>
        <v>1400</v>
      </c>
      <c r="I14">
        <f t="shared" si="1"/>
        <v>600</v>
      </c>
    </row>
    <row r="15" spans="5:9">
      <c r="E15">
        <v>14</v>
      </c>
      <c r="F15">
        <v>6</v>
      </c>
      <c r="H15">
        <f t="shared" si="0"/>
        <v>1400</v>
      </c>
      <c r="I15">
        <f t="shared" si="1"/>
        <v>600</v>
      </c>
    </row>
    <row r="16" spans="5:9">
      <c r="E16">
        <v>14</v>
      </c>
      <c r="F16">
        <v>6</v>
      </c>
      <c r="H16">
        <f t="shared" si="0"/>
        <v>1400</v>
      </c>
      <c r="I16">
        <f t="shared" si="1"/>
        <v>600</v>
      </c>
    </row>
    <row r="17" spans="5:9">
      <c r="E17">
        <v>14</v>
      </c>
      <c r="F17">
        <v>6</v>
      </c>
      <c r="H17">
        <f t="shared" si="0"/>
        <v>1400</v>
      </c>
      <c r="I17">
        <f t="shared" si="1"/>
        <v>600</v>
      </c>
    </row>
    <row r="18" spans="5:9">
      <c r="E18">
        <v>3</v>
      </c>
      <c r="F18">
        <v>1.8</v>
      </c>
      <c r="H18">
        <f t="shared" si="0"/>
        <v>300</v>
      </c>
      <c r="I18">
        <f t="shared" si="1"/>
        <v>180</v>
      </c>
    </row>
    <row r="19" spans="5:9">
      <c r="E19">
        <v>3</v>
      </c>
      <c r="F19">
        <v>1.8</v>
      </c>
      <c r="H19">
        <f t="shared" si="0"/>
        <v>300</v>
      </c>
      <c r="I19">
        <f t="shared" si="1"/>
        <v>180</v>
      </c>
    </row>
    <row r="20" spans="5:9">
      <c r="E20">
        <v>12</v>
      </c>
      <c r="F20">
        <v>7.2</v>
      </c>
      <c r="H20">
        <f t="shared" si="0"/>
        <v>1200</v>
      </c>
      <c r="I20">
        <f t="shared" si="1"/>
        <v>720</v>
      </c>
    </row>
    <row r="21" spans="5:9">
      <c r="E21">
        <v>12</v>
      </c>
      <c r="F21">
        <v>7.2</v>
      </c>
      <c r="H21">
        <f t="shared" si="0"/>
        <v>1200</v>
      </c>
      <c r="I21">
        <f t="shared" si="1"/>
        <v>720</v>
      </c>
    </row>
    <row r="22" spans="5:9">
      <c r="E22">
        <v>7.5</v>
      </c>
      <c r="F22">
        <v>4.5</v>
      </c>
      <c r="H22">
        <f t="shared" si="0"/>
        <v>750</v>
      </c>
      <c r="I22">
        <f t="shared" si="1"/>
        <v>450</v>
      </c>
    </row>
    <row r="23" spans="5:9">
      <c r="E23">
        <v>7.5</v>
      </c>
      <c r="F23">
        <v>4.5</v>
      </c>
      <c r="H23">
        <f t="shared" si="0"/>
        <v>750</v>
      </c>
      <c r="I23">
        <f t="shared" si="1"/>
        <v>450</v>
      </c>
    </row>
    <row r="24" spans="5:9">
      <c r="E24">
        <v>6</v>
      </c>
      <c r="F24">
        <v>3.6</v>
      </c>
      <c r="H24">
        <f t="shared" si="0"/>
        <v>600</v>
      </c>
      <c r="I24">
        <f t="shared" si="1"/>
        <v>360</v>
      </c>
    </row>
    <row r="25" spans="5:9">
      <c r="E25">
        <v>21</v>
      </c>
      <c r="F25">
        <v>12.6</v>
      </c>
      <c r="H25">
        <f t="shared" si="0"/>
        <v>2100</v>
      </c>
      <c r="I25">
        <f t="shared" si="1"/>
        <v>1260</v>
      </c>
    </row>
    <row r="26" spans="5:9">
      <c r="E26">
        <v>4.5</v>
      </c>
      <c r="F26">
        <v>2.7</v>
      </c>
      <c r="H26">
        <f t="shared" si="0"/>
        <v>450</v>
      </c>
      <c r="I26">
        <f t="shared" si="1"/>
        <v>270</v>
      </c>
    </row>
    <row r="27" spans="5:9">
      <c r="E27">
        <v>4.5</v>
      </c>
      <c r="F27">
        <v>2.7</v>
      </c>
      <c r="H27">
        <f t="shared" si="0"/>
        <v>450</v>
      </c>
      <c r="I27">
        <f t="shared" si="1"/>
        <v>270</v>
      </c>
    </row>
    <row r="28" spans="5:9">
      <c r="E28">
        <v>18</v>
      </c>
      <c r="F28">
        <v>10.8</v>
      </c>
      <c r="H28">
        <f t="shared" si="0"/>
        <v>1800</v>
      </c>
      <c r="I28">
        <f t="shared" si="1"/>
        <v>1080</v>
      </c>
    </row>
    <row r="29" spans="5:9">
      <c r="E29">
        <v>18</v>
      </c>
      <c r="F29">
        <v>10.8</v>
      </c>
      <c r="H29">
        <f t="shared" si="0"/>
        <v>1800</v>
      </c>
      <c r="I29">
        <f t="shared" si="1"/>
        <v>1080</v>
      </c>
    </row>
    <row r="30" spans="5:9">
      <c r="E30">
        <v>1.5</v>
      </c>
      <c r="F30">
        <v>0.9</v>
      </c>
      <c r="H30">
        <f t="shared" si="0"/>
        <v>150</v>
      </c>
      <c r="I30">
        <f t="shared" si="1"/>
        <v>90</v>
      </c>
    </row>
    <row r="31" spans="5:9">
      <c r="E31">
        <v>6</v>
      </c>
      <c r="F31">
        <v>3.6</v>
      </c>
      <c r="H31">
        <f t="shared" si="0"/>
        <v>600</v>
      </c>
      <c r="I31">
        <f t="shared" si="1"/>
        <v>360</v>
      </c>
    </row>
    <row r="32" spans="5:9">
      <c r="E32">
        <v>2.5</v>
      </c>
      <c r="F32">
        <v>1.5</v>
      </c>
      <c r="H32">
        <f t="shared" si="0"/>
        <v>250</v>
      </c>
      <c r="I32">
        <f t="shared" si="1"/>
        <v>150</v>
      </c>
    </row>
    <row r="33" spans="5:9">
      <c r="E33">
        <v>3</v>
      </c>
      <c r="F33">
        <v>1.8</v>
      </c>
      <c r="H33">
        <f t="shared" si="0"/>
        <v>300</v>
      </c>
      <c r="I33">
        <f t="shared" si="1"/>
        <v>180</v>
      </c>
    </row>
    <row r="34" spans="5:9">
      <c r="E34">
        <v>12.5</v>
      </c>
      <c r="F34">
        <v>7.5</v>
      </c>
      <c r="H34">
        <f t="shared" si="0"/>
        <v>1250</v>
      </c>
      <c r="I34">
        <f t="shared" si="1"/>
        <v>750</v>
      </c>
    </row>
    <row r="35" spans="5:9">
      <c r="E35">
        <v>12.5</v>
      </c>
      <c r="F35">
        <v>7.5</v>
      </c>
      <c r="H35">
        <f t="shared" si="0"/>
        <v>1250</v>
      </c>
      <c r="I35">
        <f t="shared" si="1"/>
        <v>750</v>
      </c>
    </row>
    <row r="36" spans="5:9">
      <c r="E36">
        <v>12</v>
      </c>
      <c r="F36">
        <v>7.2</v>
      </c>
      <c r="H36">
        <f t="shared" si="0"/>
        <v>1200</v>
      </c>
      <c r="I36">
        <f t="shared" si="1"/>
        <v>720</v>
      </c>
    </row>
    <row r="37" spans="5:9">
      <c r="E37">
        <v>42</v>
      </c>
      <c r="F37">
        <v>25.2</v>
      </c>
      <c r="H37">
        <f t="shared" si="0"/>
        <v>4200</v>
      </c>
      <c r="I37">
        <f t="shared" si="1"/>
        <v>2520</v>
      </c>
    </row>
    <row r="38" spans="5:9">
      <c r="E38">
        <v>7.5</v>
      </c>
      <c r="F38">
        <v>4.5</v>
      </c>
      <c r="H38">
        <f t="shared" si="0"/>
        <v>750</v>
      </c>
      <c r="I38">
        <f t="shared" si="1"/>
        <v>450</v>
      </c>
    </row>
    <row r="39" spans="5:9">
      <c r="E39">
        <v>7.5</v>
      </c>
      <c r="F39">
        <v>4.5</v>
      </c>
      <c r="H39">
        <f t="shared" si="0"/>
        <v>750</v>
      </c>
      <c r="I39">
        <f t="shared" si="1"/>
        <v>450</v>
      </c>
    </row>
    <row r="40" spans="5:9">
      <c r="E40">
        <v>20</v>
      </c>
      <c r="F40">
        <v>12</v>
      </c>
      <c r="H40">
        <f t="shared" si="0"/>
        <v>2000</v>
      </c>
      <c r="I40">
        <f t="shared" si="1"/>
        <v>1200</v>
      </c>
    </row>
    <row r="41" spans="5:9">
      <c r="E41">
        <v>7.5</v>
      </c>
      <c r="F41">
        <v>4.5</v>
      </c>
      <c r="H41">
        <f t="shared" si="0"/>
        <v>750</v>
      </c>
      <c r="I41">
        <f t="shared" si="1"/>
        <v>450</v>
      </c>
    </row>
    <row r="42" spans="5:9">
      <c r="E42">
        <v>7.5</v>
      </c>
      <c r="F42">
        <v>4.5</v>
      </c>
      <c r="H42">
        <f t="shared" si="0"/>
        <v>750</v>
      </c>
      <c r="I42">
        <f t="shared" si="1"/>
        <v>450</v>
      </c>
    </row>
    <row r="43" spans="5:9">
      <c r="E43">
        <v>20</v>
      </c>
      <c r="F43">
        <v>12</v>
      </c>
      <c r="H43">
        <f t="shared" si="0"/>
        <v>2000</v>
      </c>
      <c r="I43">
        <f t="shared" si="1"/>
        <v>1200</v>
      </c>
    </row>
    <row r="44" spans="5:9">
      <c r="E44">
        <v>30</v>
      </c>
      <c r="F44">
        <v>18</v>
      </c>
      <c r="H44">
        <f t="shared" si="0"/>
        <v>3000</v>
      </c>
      <c r="I44">
        <f t="shared" si="1"/>
        <v>1800</v>
      </c>
    </row>
    <row r="45" spans="5:9">
      <c r="E45">
        <v>30</v>
      </c>
      <c r="F45">
        <v>18</v>
      </c>
      <c r="H45">
        <f t="shared" si="0"/>
        <v>3000</v>
      </c>
      <c r="I45">
        <f t="shared" si="1"/>
        <v>1800</v>
      </c>
    </row>
    <row r="46" spans="5:9">
      <c r="E46">
        <v>3</v>
      </c>
      <c r="F46">
        <v>1.8</v>
      </c>
      <c r="H46">
        <f t="shared" si="0"/>
        <v>300</v>
      </c>
      <c r="I46">
        <f t="shared" si="1"/>
        <v>180</v>
      </c>
    </row>
    <row r="47" spans="5:9">
      <c r="E47">
        <v>12</v>
      </c>
      <c r="F47">
        <v>7.2</v>
      </c>
      <c r="H47">
        <f t="shared" si="0"/>
        <v>1200</v>
      </c>
      <c r="I47">
        <f t="shared" si="1"/>
        <v>720</v>
      </c>
    </row>
    <row r="48" spans="5:9">
      <c r="E48">
        <v>5</v>
      </c>
      <c r="F48">
        <v>3</v>
      </c>
      <c r="H48">
        <f t="shared" si="0"/>
        <v>500</v>
      </c>
      <c r="I48">
        <f t="shared" si="1"/>
        <v>300</v>
      </c>
    </row>
    <row r="49" spans="5:9">
      <c r="E49">
        <v>6</v>
      </c>
      <c r="F49">
        <v>3.6</v>
      </c>
      <c r="H49">
        <f t="shared" si="0"/>
        <v>600</v>
      </c>
      <c r="I49">
        <f t="shared" si="1"/>
        <v>360</v>
      </c>
    </row>
    <row r="50" spans="5:9">
      <c r="E50">
        <v>5</v>
      </c>
      <c r="F50">
        <v>3</v>
      </c>
      <c r="H50">
        <f t="shared" si="0"/>
        <v>500</v>
      </c>
      <c r="I50">
        <f t="shared" si="1"/>
        <v>300</v>
      </c>
    </row>
    <row r="51" spans="5:9">
      <c r="E51">
        <v>5</v>
      </c>
      <c r="F51">
        <v>3</v>
      </c>
      <c r="H51">
        <f t="shared" si="0"/>
        <v>500</v>
      </c>
      <c r="I51">
        <f t="shared" si="1"/>
        <v>300</v>
      </c>
    </row>
    <row r="52" spans="5:9">
      <c r="E52">
        <v>5</v>
      </c>
      <c r="F52">
        <v>3</v>
      </c>
      <c r="H52">
        <f t="shared" si="0"/>
        <v>500</v>
      </c>
      <c r="I52">
        <f t="shared" si="1"/>
        <v>300</v>
      </c>
    </row>
    <row r="53" spans="5:9">
      <c r="E53">
        <v>10</v>
      </c>
      <c r="F53">
        <v>6</v>
      </c>
      <c r="H53">
        <f t="shared" si="0"/>
        <v>1000</v>
      </c>
      <c r="I53">
        <f t="shared" si="1"/>
        <v>600</v>
      </c>
    </row>
    <row r="54" spans="5:9">
      <c r="E54">
        <v>5</v>
      </c>
      <c r="F54">
        <v>3</v>
      </c>
      <c r="H54">
        <f t="shared" si="0"/>
        <v>500</v>
      </c>
      <c r="I54">
        <f t="shared" si="1"/>
        <v>300</v>
      </c>
    </row>
    <row r="55" spans="5:9">
      <c r="E55">
        <v>10</v>
      </c>
      <c r="F55">
        <v>6</v>
      </c>
      <c r="H55">
        <f t="shared" si="0"/>
        <v>1000</v>
      </c>
      <c r="I55">
        <f t="shared" si="1"/>
        <v>600</v>
      </c>
    </row>
    <row r="56" spans="5:9">
      <c r="E56">
        <v>10</v>
      </c>
      <c r="F56">
        <v>6</v>
      </c>
      <c r="H56">
        <f t="shared" si="0"/>
        <v>1000</v>
      </c>
      <c r="I56">
        <f t="shared" si="1"/>
        <v>600</v>
      </c>
    </row>
    <row r="57" spans="5:9">
      <c r="E57">
        <v>5</v>
      </c>
      <c r="F57">
        <v>3</v>
      </c>
      <c r="H57">
        <f t="shared" si="0"/>
        <v>500</v>
      </c>
      <c r="I57">
        <f t="shared" si="1"/>
        <v>300</v>
      </c>
    </row>
    <row r="58" spans="5:9">
      <c r="E58">
        <v>10</v>
      </c>
      <c r="F58">
        <v>6</v>
      </c>
      <c r="H58">
        <f t="shared" si="0"/>
        <v>1000</v>
      </c>
      <c r="I58">
        <f t="shared" si="1"/>
        <v>600</v>
      </c>
    </row>
    <row r="59" spans="5:9">
      <c r="E59">
        <v>10</v>
      </c>
      <c r="F59">
        <v>6</v>
      </c>
      <c r="H59">
        <f t="shared" si="0"/>
        <v>1000</v>
      </c>
      <c r="I59">
        <f t="shared" si="1"/>
        <v>600</v>
      </c>
    </row>
    <row r="60" spans="5:9">
      <c r="E60">
        <v>10</v>
      </c>
      <c r="F60">
        <v>6</v>
      </c>
      <c r="H60">
        <f t="shared" si="0"/>
        <v>1000</v>
      </c>
      <c r="I60">
        <f t="shared" si="1"/>
        <v>600</v>
      </c>
    </row>
    <row r="61" spans="5:9">
      <c r="E61">
        <v>10</v>
      </c>
      <c r="F61">
        <v>6</v>
      </c>
      <c r="H61">
        <f t="shared" si="0"/>
        <v>1000</v>
      </c>
      <c r="I61">
        <f t="shared" si="1"/>
        <v>600</v>
      </c>
    </row>
    <row r="62" spans="5:9">
      <c r="E62">
        <v>20</v>
      </c>
      <c r="F62">
        <v>12</v>
      </c>
      <c r="H62">
        <f t="shared" si="0"/>
        <v>2000</v>
      </c>
      <c r="I62">
        <f t="shared" si="1"/>
        <v>1200</v>
      </c>
    </row>
    <row r="63" spans="5:9">
      <c r="E63">
        <v>10</v>
      </c>
      <c r="F63">
        <v>6</v>
      </c>
      <c r="H63">
        <f t="shared" si="0"/>
        <v>1000</v>
      </c>
      <c r="I63">
        <f t="shared" si="1"/>
        <v>600</v>
      </c>
    </row>
    <row r="64" spans="5:9">
      <c r="E64">
        <v>10</v>
      </c>
      <c r="F64">
        <v>6</v>
      </c>
      <c r="H64">
        <f t="shared" si="0"/>
        <v>1000</v>
      </c>
      <c r="I64">
        <f t="shared" si="1"/>
        <v>600</v>
      </c>
    </row>
    <row r="65" spans="5:9">
      <c r="E65">
        <v>10</v>
      </c>
      <c r="F65">
        <v>6</v>
      </c>
      <c r="H65">
        <f t="shared" si="0"/>
        <v>1000</v>
      </c>
      <c r="I65">
        <f t="shared" si="1"/>
        <v>600</v>
      </c>
    </row>
    <row r="66" spans="5:9">
      <c r="E66">
        <v>20</v>
      </c>
      <c r="F66">
        <v>12</v>
      </c>
      <c r="H66">
        <f t="shared" si="0"/>
        <v>2000</v>
      </c>
      <c r="I66">
        <f t="shared" si="1"/>
        <v>1200</v>
      </c>
    </row>
    <row r="67" spans="5:9">
      <c r="E67">
        <v>20</v>
      </c>
      <c r="F67">
        <v>12</v>
      </c>
      <c r="H67">
        <f t="shared" si="0"/>
        <v>2000</v>
      </c>
      <c r="I67">
        <f t="shared" si="1"/>
        <v>1200</v>
      </c>
    </row>
    <row r="68" spans="5:9">
      <c r="E68">
        <v>10</v>
      </c>
      <c r="F68">
        <v>6</v>
      </c>
      <c r="H68">
        <f t="shared" si="0"/>
        <v>1000</v>
      </c>
      <c r="I68">
        <f t="shared" si="1"/>
        <v>600</v>
      </c>
    </row>
    <row r="69" spans="5:9">
      <c r="E69">
        <v>10</v>
      </c>
      <c r="F69">
        <v>6</v>
      </c>
      <c r="H69">
        <f t="shared" si="0"/>
        <v>1000</v>
      </c>
      <c r="I69">
        <f t="shared" si="1"/>
        <v>600</v>
      </c>
    </row>
    <row r="70" spans="5:9">
      <c r="E70">
        <v>18</v>
      </c>
      <c r="F70">
        <v>11</v>
      </c>
      <c r="H70">
        <f t="shared" si="0"/>
        <v>1800</v>
      </c>
      <c r="I70">
        <f t="shared" si="1"/>
        <v>1100</v>
      </c>
    </row>
    <row r="71" spans="5:9">
      <c r="E71">
        <v>18</v>
      </c>
      <c r="F71">
        <v>11</v>
      </c>
      <c r="H71">
        <f t="shared" si="0"/>
        <v>1800</v>
      </c>
      <c r="I71">
        <f t="shared" si="1"/>
        <v>1100</v>
      </c>
    </row>
    <row r="72" spans="5:9">
      <c r="E72">
        <v>12</v>
      </c>
      <c r="F72">
        <v>7.2</v>
      </c>
      <c r="H72">
        <f t="shared" ref="H72:H90" si="2">E72*100</f>
        <v>1200</v>
      </c>
      <c r="I72">
        <f t="shared" ref="I72:I90" si="3">F72*100</f>
        <v>720</v>
      </c>
    </row>
    <row r="73" spans="5:9">
      <c r="E73">
        <v>18</v>
      </c>
      <c r="F73">
        <v>11</v>
      </c>
      <c r="H73">
        <f t="shared" si="2"/>
        <v>1800</v>
      </c>
      <c r="I73">
        <f t="shared" si="3"/>
        <v>1100</v>
      </c>
    </row>
    <row r="74" spans="5:9">
      <c r="E74">
        <v>12.5</v>
      </c>
      <c r="F74">
        <v>7.5</v>
      </c>
      <c r="H74">
        <f t="shared" si="2"/>
        <v>1250</v>
      </c>
      <c r="I74">
        <f t="shared" si="3"/>
        <v>750</v>
      </c>
    </row>
    <row r="75" spans="5:9">
      <c r="E75">
        <v>12</v>
      </c>
      <c r="F75">
        <v>7.2</v>
      </c>
      <c r="H75">
        <f t="shared" si="2"/>
        <v>1200</v>
      </c>
      <c r="I75">
        <f t="shared" si="3"/>
        <v>720</v>
      </c>
    </row>
    <row r="76" spans="5:9">
      <c r="E76">
        <v>42</v>
      </c>
      <c r="F76">
        <v>25.2</v>
      </c>
      <c r="H76">
        <f t="shared" si="2"/>
        <v>4200</v>
      </c>
      <c r="I76">
        <f t="shared" si="3"/>
        <v>2520</v>
      </c>
    </row>
    <row r="77" spans="5:9">
      <c r="E77">
        <v>12.5</v>
      </c>
      <c r="F77">
        <v>7.5</v>
      </c>
      <c r="H77">
        <f t="shared" si="2"/>
        <v>1250</v>
      </c>
      <c r="I77">
        <f t="shared" si="3"/>
        <v>750</v>
      </c>
    </row>
    <row r="78" spans="5:9">
      <c r="E78">
        <v>18</v>
      </c>
      <c r="F78">
        <v>11</v>
      </c>
      <c r="H78">
        <f t="shared" si="2"/>
        <v>1800</v>
      </c>
      <c r="I78">
        <f t="shared" si="3"/>
        <v>1100</v>
      </c>
    </row>
    <row r="79" spans="5:9">
      <c r="E79">
        <v>18</v>
      </c>
      <c r="F79">
        <v>11</v>
      </c>
      <c r="H79">
        <f t="shared" si="2"/>
        <v>1800</v>
      </c>
      <c r="I79">
        <f t="shared" si="3"/>
        <v>1100</v>
      </c>
    </row>
    <row r="80" spans="5:9">
      <c r="E80">
        <v>12</v>
      </c>
      <c r="F80">
        <v>7.2</v>
      </c>
      <c r="H80">
        <f t="shared" si="2"/>
        <v>1200</v>
      </c>
      <c r="I80">
        <f t="shared" si="3"/>
        <v>720</v>
      </c>
    </row>
    <row r="81" spans="5:9">
      <c r="E81">
        <v>42</v>
      </c>
      <c r="F81">
        <v>25.2</v>
      </c>
      <c r="H81">
        <f t="shared" si="2"/>
        <v>4200</v>
      </c>
      <c r="I81">
        <f t="shared" si="3"/>
        <v>2520</v>
      </c>
    </row>
    <row r="82" spans="5:9">
      <c r="E82">
        <v>12</v>
      </c>
      <c r="F82">
        <v>7.2</v>
      </c>
      <c r="H82">
        <f t="shared" si="2"/>
        <v>1200</v>
      </c>
      <c r="I82">
        <f t="shared" si="3"/>
        <v>720</v>
      </c>
    </row>
    <row r="83" spans="5:9">
      <c r="E83">
        <v>18</v>
      </c>
      <c r="F83">
        <v>11</v>
      </c>
      <c r="H83">
        <f t="shared" si="2"/>
        <v>1800</v>
      </c>
      <c r="I83">
        <f t="shared" si="3"/>
        <v>1100</v>
      </c>
    </row>
    <row r="84" spans="5:9">
      <c r="E84">
        <v>12</v>
      </c>
      <c r="F84">
        <v>7.2</v>
      </c>
      <c r="H84">
        <f t="shared" si="2"/>
        <v>1200</v>
      </c>
      <c r="I84">
        <f t="shared" si="3"/>
        <v>720</v>
      </c>
    </row>
    <row r="85" spans="5:9">
      <c r="E85">
        <v>18</v>
      </c>
      <c r="F85">
        <v>11</v>
      </c>
      <c r="H85">
        <f t="shared" si="2"/>
        <v>1800</v>
      </c>
      <c r="I85">
        <f t="shared" si="3"/>
        <v>1100</v>
      </c>
    </row>
    <row r="86" spans="5:9">
      <c r="E86">
        <v>12.5</v>
      </c>
      <c r="F86">
        <v>7.5</v>
      </c>
      <c r="H86">
        <f t="shared" si="2"/>
        <v>1250</v>
      </c>
      <c r="I86">
        <f t="shared" si="3"/>
        <v>750</v>
      </c>
    </row>
    <row r="87" spans="5:9">
      <c r="E87">
        <v>18</v>
      </c>
      <c r="F87">
        <v>11</v>
      </c>
      <c r="H87">
        <f t="shared" si="2"/>
        <v>1800</v>
      </c>
      <c r="I87">
        <f t="shared" si="3"/>
        <v>1100</v>
      </c>
    </row>
    <row r="88" spans="5:9">
      <c r="E88">
        <v>12.5</v>
      </c>
      <c r="F88">
        <v>7.5</v>
      </c>
      <c r="H88">
        <f t="shared" si="2"/>
        <v>1250</v>
      </c>
      <c r="I88">
        <f t="shared" si="3"/>
        <v>750</v>
      </c>
    </row>
    <row r="89" spans="5:9">
      <c r="E89">
        <v>12.5</v>
      </c>
      <c r="F89">
        <v>7.5</v>
      </c>
      <c r="H89">
        <f t="shared" si="2"/>
        <v>1250</v>
      </c>
      <c r="I89">
        <f t="shared" si="3"/>
        <v>750</v>
      </c>
    </row>
    <row r="90" spans="5:9">
      <c r="E90">
        <v>18</v>
      </c>
      <c r="F90">
        <v>11</v>
      </c>
      <c r="H90">
        <f t="shared" si="2"/>
        <v>1800</v>
      </c>
      <c r="I90">
        <f t="shared" si="3"/>
        <v>1100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EquipPropertyPool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lj035</cp:lastModifiedBy>
  <dcterms:created xsi:type="dcterms:W3CDTF">2015-06-05T18:19:00Z</dcterms:created>
  <dcterms:modified xsi:type="dcterms:W3CDTF">2020-04-14T04:23:57Z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