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7410" yWindow="0" windowWidth="13410" windowHeight="15600"/>
  </bookViews>
  <sheets>
    <sheet name="英雄对照" sheetId="1" r:id="rId1"/>
    <sheet name="英雄被动汇总" sheetId="2" r:id="rId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4" i="1" l="1"/>
  <c r="L34" i="1" l="1"/>
  <c r="L5" i="1"/>
  <c r="L18" i="1" l="1"/>
  <c r="F17" i="1" l="1"/>
  <c r="F20" i="1"/>
  <c r="F11"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F3" i="1"/>
  <c r="F4" i="1"/>
  <c r="F5" i="1"/>
  <c r="F6" i="1"/>
  <c r="F7" i="1"/>
  <c r="F8" i="1"/>
  <c r="F9" i="1"/>
  <c r="F10" i="1"/>
  <c r="F12" i="1"/>
  <c r="F13" i="1"/>
  <c r="F14" i="1"/>
  <c r="F15" i="1"/>
  <c r="F16" i="1"/>
  <c r="F18" i="1"/>
  <c r="F19" i="1"/>
  <c r="F21" i="1"/>
  <c r="F22" i="1"/>
  <c r="F23" i="1"/>
  <c r="F24" i="1"/>
  <c r="F25" i="1"/>
  <c r="F26" i="1"/>
  <c r="F27" i="1"/>
  <c r="F28" i="1"/>
  <c r="F29" i="1"/>
  <c r="F30" i="1"/>
  <c r="F31" i="1"/>
  <c r="F32" i="1"/>
  <c r="F33" i="1"/>
  <c r="F34" i="1"/>
  <c r="F35" i="1"/>
  <c r="F36" i="1"/>
  <c r="F37" i="1"/>
  <c r="F38" i="1"/>
  <c r="F39" i="1"/>
  <c r="F40" i="1"/>
  <c r="F41" i="1"/>
  <c r="F42" i="1"/>
  <c r="F43" i="1"/>
  <c r="F44" i="1"/>
  <c r="F45" i="1"/>
  <c r="F46" i="1"/>
  <c r="F47"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5" i="1"/>
  <c r="H46" i="1"/>
  <c r="H47"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L3" i="1"/>
  <c r="L4" i="1"/>
  <c r="L6" i="1"/>
  <c r="L7" i="1"/>
  <c r="L8" i="1"/>
  <c r="L9" i="1"/>
  <c r="L10" i="1"/>
  <c r="L11" i="1"/>
  <c r="L12" i="1"/>
  <c r="L13" i="1"/>
  <c r="L14" i="1"/>
  <c r="L15" i="1"/>
  <c r="L16" i="1"/>
  <c r="L17" i="1"/>
  <c r="L19" i="1"/>
  <c r="L20" i="1"/>
  <c r="L21" i="1"/>
  <c r="L22" i="1"/>
  <c r="L23" i="1"/>
  <c r="L24" i="1"/>
  <c r="L25" i="1"/>
  <c r="L26" i="1"/>
  <c r="L27" i="1"/>
  <c r="L28" i="1"/>
  <c r="L29" i="1"/>
  <c r="L30" i="1"/>
  <c r="L31" i="1"/>
  <c r="L32" i="1"/>
  <c r="L33" i="1"/>
  <c r="L35" i="1"/>
  <c r="L36" i="1"/>
  <c r="L37" i="1"/>
  <c r="L38" i="1"/>
  <c r="L39" i="1"/>
  <c r="L40" i="1"/>
  <c r="L41" i="1"/>
  <c r="L42" i="1"/>
  <c r="L43" i="1"/>
  <c r="L44" i="1"/>
  <c r="L45" i="1"/>
  <c r="L46" i="1"/>
  <c r="L47"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L2" i="1"/>
  <c r="J2" i="1"/>
  <c r="I2" i="1"/>
  <c r="H2" i="1"/>
  <c r="F2" i="1"/>
  <c r="E2" i="1"/>
</calcChain>
</file>

<file path=xl/sharedStrings.xml><?xml version="1.0" encoding="utf-8"?>
<sst xmlns="http://schemas.openxmlformats.org/spreadsheetml/2006/main" count="1326" uniqueCount="619">
  <si>
    <t>戒灵名称</t>
  </si>
  <si>
    <t>霸王名称</t>
  </si>
  <si>
    <t>姬发</t>
  </si>
  <si>
    <t>司马懿</t>
  </si>
  <si>
    <t>孙权</t>
  </si>
  <si>
    <t>曹操</t>
  </si>
  <si>
    <t>雨师</t>
  </si>
  <si>
    <t>张辽</t>
  </si>
  <si>
    <t>张飞</t>
  </si>
  <si>
    <t>张郃</t>
  </si>
  <si>
    <t>何仙姑</t>
  </si>
  <si>
    <t>荀彧</t>
  </si>
  <si>
    <t>黄飞虎</t>
  </si>
  <si>
    <t>夏侯惇</t>
  </si>
  <si>
    <t>石矶</t>
  </si>
  <si>
    <t>郭嘉</t>
  </si>
  <si>
    <t>女魃</t>
  </si>
  <si>
    <t>曹仁</t>
  </si>
  <si>
    <t>木吒</t>
  </si>
  <si>
    <t>典韦</t>
  </si>
  <si>
    <t>袁洪</t>
  </si>
  <si>
    <t>许褚</t>
  </si>
  <si>
    <t>陆逊</t>
  </si>
  <si>
    <t>曹丕</t>
  </si>
  <si>
    <t>英招</t>
  </si>
  <si>
    <t>甄姬</t>
  </si>
  <si>
    <t>敖丙</t>
  </si>
  <si>
    <t>赵云</t>
  </si>
  <si>
    <t>小乔</t>
  </si>
  <si>
    <t>诸葛亮</t>
  </si>
  <si>
    <t>姜子牙</t>
  </si>
  <si>
    <t>刘备</t>
  </si>
  <si>
    <t>龙吉公主</t>
  </si>
  <si>
    <t>马超</t>
  </si>
  <si>
    <t>青女</t>
  </si>
  <si>
    <t>黄月英</t>
  </si>
  <si>
    <t>杨戬</t>
  </si>
  <si>
    <t>关羽</t>
  </si>
  <si>
    <t>哪吒</t>
  </si>
  <si>
    <t>常昊</t>
  </si>
  <si>
    <t>马岱</t>
  </si>
  <si>
    <t>姜维</t>
  </si>
  <si>
    <t>殷郊</t>
  </si>
  <si>
    <t>魏延</t>
  </si>
  <si>
    <t>大乔</t>
  </si>
  <si>
    <t>庞统</t>
  </si>
  <si>
    <t>徐晃</t>
  </si>
  <si>
    <t>孙策</t>
  </si>
  <si>
    <t>雷震子</t>
  </si>
  <si>
    <t>周瑜</t>
  </si>
  <si>
    <t>妲己</t>
  </si>
  <si>
    <t>李靖</t>
  </si>
  <si>
    <t>孙坚</t>
  </si>
  <si>
    <t>夜叉</t>
  </si>
  <si>
    <t>精卫</t>
  </si>
  <si>
    <t>太史慈</t>
  </si>
  <si>
    <t>金吒</t>
  </si>
  <si>
    <t>吕蒙</t>
  </si>
  <si>
    <t>娥皇</t>
  </si>
  <si>
    <t>甘宁</t>
  </si>
  <si>
    <t>吴龙</t>
  </si>
  <si>
    <t>步练师</t>
  </si>
  <si>
    <t>鲁肃</t>
  </si>
  <si>
    <t>张昭</t>
  </si>
  <si>
    <t>吕布</t>
  </si>
  <si>
    <t>殷十娘</t>
  </si>
  <si>
    <t>华佗</t>
  </si>
  <si>
    <t>织女</t>
  </si>
  <si>
    <t>董卓</t>
  </si>
  <si>
    <t>司马昭</t>
  </si>
  <si>
    <t>袁术</t>
  </si>
  <si>
    <t>马云禄</t>
  </si>
  <si>
    <t>貂蝉</t>
  </si>
  <si>
    <t>黄天化</t>
  </si>
  <si>
    <t>袁绍</t>
  </si>
  <si>
    <t>祝融</t>
  </si>
  <si>
    <t>华雄</t>
  </si>
  <si>
    <t>罗刹</t>
  </si>
  <si>
    <t>贾诩</t>
  </si>
  <si>
    <t>孙鲁班</t>
  </si>
  <si>
    <t>公孙瓒</t>
  </si>
  <si>
    <t>电母</t>
  </si>
  <si>
    <t>张角</t>
  </si>
  <si>
    <t>孙鲁育</t>
  </si>
  <si>
    <t>于吉</t>
  </si>
  <si>
    <t>英雄名称</t>
    <phoneticPr fontId="1" type="noConversion"/>
  </si>
  <si>
    <t>阵营</t>
    <phoneticPr fontId="1" type="noConversion"/>
  </si>
  <si>
    <t>最高品质</t>
    <phoneticPr fontId="1" type="noConversion"/>
  </si>
  <si>
    <t>最高星级</t>
    <phoneticPr fontId="1" type="noConversion"/>
  </si>
  <si>
    <t>职责</t>
    <phoneticPr fontId="1" type="noConversion"/>
  </si>
  <si>
    <t>普通技能</t>
    <phoneticPr fontId="1" type="noConversion"/>
  </si>
  <si>
    <t>大招</t>
    <phoneticPr fontId="1" type="noConversion"/>
  </si>
  <si>
    <t>一阶天赋</t>
    <phoneticPr fontId="1" type="noConversion"/>
  </si>
  <si>
    <t>二阶天赋</t>
    <phoneticPr fontId="1" type="noConversion"/>
  </si>
  <si>
    <t>三阶天赋</t>
    <phoneticPr fontId="1" type="noConversion"/>
  </si>
  <si>
    <t>四阶天赋</t>
    <phoneticPr fontId="1" type="noConversion"/>
  </si>
  <si>
    <t>五阶天赋</t>
    <phoneticPr fontId="1" type="noConversion"/>
  </si>
  <si>
    <t>六阶天赋</t>
    <phoneticPr fontId="1" type="noConversion"/>
  </si>
  <si>
    <t>七阶天赋</t>
    <phoneticPr fontId="1" type="noConversion"/>
  </si>
  <si>
    <t>八阶天赋</t>
    <phoneticPr fontId="1" type="noConversion"/>
  </si>
  <si>
    <t>九阶天赋</t>
    <phoneticPr fontId="1" type="noConversion"/>
  </si>
  <si>
    <t>十阶天赋</t>
    <phoneticPr fontId="1" type="noConversion"/>
  </si>
  <si>
    <t>专属+25</t>
    <phoneticPr fontId="1" type="noConversion"/>
  </si>
  <si>
    <t>曹休</t>
    <phoneticPr fontId="1" type="noConversion"/>
  </si>
  <si>
    <t>魏</t>
    <phoneticPr fontId="1" type="noConversion"/>
  </si>
  <si>
    <t>白色</t>
    <phoneticPr fontId="1" type="noConversion"/>
  </si>
  <si>
    <t>输出</t>
    <phoneticPr fontId="1" type="noConversion"/>
  </si>
  <si>
    <t>单体物伤</t>
    <phoneticPr fontId="1" type="noConversion"/>
  </si>
  <si>
    <t>纵排物伤</t>
    <phoneticPr fontId="1" type="noConversion"/>
  </si>
  <si>
    <t>辛宪英</t>
    <phoneticPr fontId="1" type="noConversion"/>
  </si>
  <si>
    <t>绿色</t>
    <phoneticPr fontId="1" type="noConversion"/>
  </si>
  <si>
    <t>输出</t>
    <phoneticPr fontId="1" type="noConversion"/>
  </si>
  <si>
    <t>后排单体物伤</t>
    <phoneticPr fontId="1" type="noConversion"/>
  </si>
  <si>
    <t>后排单体物伤</t>
    <phoneticPr fontId="1" type="noConversion"/>
  </si>
  <si>
    <t>程昱</t>
    <phoneticPr fontId="1" type="noConversion"/>
  </si>
  <si>
    <t>蓝色</t>
    <phoneticPr fontId="1" type="noConversion"/>
  </si>
  <si>
    <t>单体法伤</t>
    <phoneticPr fontId="1" type="noConversion"/>
  </si>
  <si>
    <t>纵排法伤</t>
    <phoneticPr fontId="1" type="noConversion"/>
  </si>
  <si>
    <t>庞德</t>
    <phoneticPr fontId="1" type="noConversion"/>
  </si>
  <si>
    <t>魏</t>
    <phoneticPr fontId="1" type="noConversion"/>
  </si>
  <si>
    <t>蓝色</t>
    <phoneticPr fontId="1" type="noConversion"/>
  </si>
  <si>
    <t>单体物伤</t>
    <phoneticPr fontId="1" type="noConversion"/>
  </si>
  <si>
    <t>乐进</t>
    <phoneticPr fontId="1" type="noConversion"/>
  </si>
  <si>
    <t>魏</t>
    <phoneticPr fontId="1" type="noConversion"/>
  </si>
  <si>
    <t>金色</t>
    <phoneticPr fontId="1" type="noConversion"/>
  </si>
  <si>
    <t>金色</t>
    <phoneticPr fontId="1" type="noConversion"/>
  </si>
  <si>
    <t>永动队输出</t>
    <phoneticPr fontId="1" type="noConversion"/>
  </si>
  <si>
    <t>单体物伤</t>
    <phoneticPr fontId="1" type="noConversion"/>
  </si>
  <si>
    <t>前排物伤回1怒气</t>
    <phoneticPr fontId="1" type="noConversion"/>
  </si>
  <si>
    <t>攻击+150</t>
    <phoneticPr fontId="1" type="noConversion"/>
  </si>
  <si>
    <t>闪避+3%</t>
    <phoneticPr fontId="1" type="noConversion"/>
  </si>
  <si>
    <t>攻击+150 生命+1500</t>
    <phoneticPr fontId="1" type="noConversion"/>
  </si>
  <si>
    <t>攻击+150 生命+1500</t>
    <phoneticPr fontId="1" type="noConversion"/>
  </si>
  <si>
    <t>命中率+4%</t>
    <phoneticPr fontId="1" type="noConversion"/>
  </si>
  <si>
    <t>初始怒气+2</t>
    <phoneticPr fontId="1" type="noConversion"/>
  </si>
  <si>
    <t>初始怒气+2</t>
    <phoneticPr fontId="1" type="noConversion"/>
  </si>
  <si>
    <t>夏侯渊</t>
    <phoneticPr fontId="1" type="noConversion"/>
  </si>
  <si>
    <t>永动队辅助</t>
    <phoneticPr fontId="1" type="noConversion"/>
  </si>
  <si>
    <t>攻击+150</t>
    <phoneticPr fontId="1" type="noConversion"/>
  </si>
  <si>
    <t>闪避+3%</t>
    <phoneticPr fontId="1" type="noConversion"/>
  </si>
  <si>
    <t>生命+8%</t>
    <phoneticPr fontId="1" type="noConversion"/>
  </si>
  <si>
    <t>少年曹操</t>
    <phoneticPr fontId="1" type="noConversion"/>
  </si>
  <si>
    <t>永动队辅助</t>
    <phoneticPr fontId="1" type="noConversion"/>
  </si>
  <si>
    <t>前排物伤</t>
    <phoneticPr fontId="1" type="noConversion"/>
  </si>
  <si>
    <t>随机3人物伤</t>
    <phoneticPr fontId="1" type="noConversion"/>
  </si>
  <si>
    <t>攻击+150</t>
    <phoneticPr fontId="1" type="noConversion"/>
  </si>
  <si>
    <t>闪避+3%</t>
    <phoneticPr fontId="1" type="noConversion"/>
  </si>
  <si>
    <t>攻击+150 生命+1500</t>
    <phoneticPr fontId="1" type="noConversion"/>
  </si>
  <si>
    <t>命中率+4%</t>
    <phoneticPr fontId="1" type="noConversion"/>
  </si>
  <si>
    <t>少女甄姬</t>
    <phoneticPr fontId="1" type="noConversion"/>
  </si>
  <si>
    <t>金色</t>
    <phoneticPr fontId="1" type="noConversion"/>
  </si>
  <si>
    <t>单体法伤部分伤害治疗生命最低队友</t>
    <phoneticPr fontId="1" type="noConversion"/>
  </si>
  <si>
    <t>司马懿</t>
    <phoneticPr fontId="1" type="noConversion"/>
  </si>
  <si>
    <t>橙色</t>
    <phoneticPr fontId="1" type="noConversion"/>
  </si>
  <si>
    <t>永动队输出</t>
    <phoneticPr fontId="1" type="noConversion"/>
  </si>
  <si>
    <t>前排法伤</t>
    <phoneticPr fontId="1" type="noConversion"/>
  </si>
  <si>
    <t>全体法伤目标少一个增加15%伤害</t>
    <phoneticPr fontId="1" type="noConversion"/>
  </si>
  <si>
    <t>攻击+300</t>
    <phoneticPr fontId="1" type="noConversion"/>
  </si>
  <si>
    <t>攻击+300</t>
    <phoneticPr fontId="1" type="noConversion"/>
  </si>
  <si>
    <t>命中率+8%</t>
    <phoneticPr fontId="1" type="noConversion"/>
  </si>
  <si>
    <t>命中率+8%</t>
    <phoneticPr fontId="1" type="noConversion"/>
  </si>
  <si>
    <t>攻击+300 生命+3000</t>
    <phoneticPr fontId="1" type="noConversion"/>
  </si>
  <si>
    <t>攻击+300 生命+3000</t>
    <phoneticPr fontId="1" type="noConversion"/>
  </si>
  <si>
    <t>暴击率+10%</t>
    <phoneticPr fontId="1" type="noConversion"/>
  </si>
  <si>
    <t>初始怒气+2</t>
    <phoneticPr fontId="1" type="noConversion"/>
  </si>
  <si>
    <t>直接伤害击杀目标回2怒气</t>
    <phoneticPr fontId="1" type="noConversion"/>
  </si>
  <si>
    <t>全体命中+6%</t>
    <phoneticPr fontId="1" type="noConversion"/>
  </si>
  <si>
    <t>攻击+20%</t>
    <phoneticPr fontId="1" type="noConversion"/>
  </si>
  <si>
    <t>技能伤害增加30%</t>
    <phoneticPr fontId="1" type="noConversion"/>
  </si>
  <si>
    <t>行动后回2怒气</t>
    <phoneticPr fontId="1" type="noConversion"/>
  </si>
  <si>
    <t>释放技能40%概率追加1次技能全体41%法伤不触发特性</t>
    <phoneticPr fontId="1" type="noConversion"/>
  </si>
  <si>
    <t>曹操</t>
    <phoneticPr fontId="1" type="noConversion"/>
  </si>
  <si>
    <t>橙色</t>
    <phoneticPr fontId="1" type="noConversion"/>
  </si>
  <si>
    <t>前排物伤全体队友回1怒气</t>
    <phoneticPr fontId="1" type="noConversion"/>
  </si>
  <si>
    <t>闪避率+8%</t>
    <phoneticPr fontId="1" type="noConversion"/>
  </si>
  <si>
    <t>生命+15%</t>
    <phoneticPr fontId="1" type="noConversion"/>
  </si>
  <si>
    <t>释放技能40%概率不消耗怒气</t>
    <phoneticPr fontId="1" type="noConversion"/>
  </si>
  <si>
    <t>全体免伤+6%</t>
    <phoneticPr fontId="1" type="noConversion"/>
  </si>
  <si>
    <t>抗暴率+12%</t>
    <phoneticPr fontId="1" type="noConversion"/>
  </si>
  <si>
    <t>技能直接伤害40%转化为生命治疗生命最少的队员</t>
    <phoneticPr fontId="1" type="noConversion"/>
  </si>
  <si>
    <t>释放技能不消耗怒气几率提升至64%</t>
    <phoneticPr fontId="1" type="noConversion"/>
  </si>
  <si>
    <t>全体暴击率+30%</t>
    <phoneticPr fontId="1" type="noConversion"/>
  </si>
  <si>
    <t>张辽</t>
    <phoneticPr fontId="1" type="noConversion"/>
  </si>
  <si>
    <t>纵排物伤</t>
    <phoneticPr fontId="1" type="noConversion"/>
  </si>
  <si>
    <t>后排物伤回1怒气</t>
    <phoneticPr fontId="1" type="noConversion"/>
  </si>
  <si>
    <t>攻击+8%</t>
    <phoneticPr fontId="1" type="noConversion"/>
  </si>
  <si>
    <t>暴击率+8%</t>
    <phoneticPr fontId="1" type="noConversion"/>
  </si>
  <si>
    <t>暴击率+8%</t>
    <phoneticPr fontId="1" type="noConversion"/>
  </si>
  <si>
    <t>技能伤害+25%</t>
    <phoneticPr fontId="1" type="noConversion"/>
  </si>
  <si>
    <t>全体攻击+8%</t>
    <phoneticPr fontId="1" type="noConversion"/>
  </si>
  <si>
    <t>命中率+10%</t>
    <phoneticPr fontId="1" type="noConversion"/>
  </si>
  <si>
    <t>释放技能后追加1次普攻（不加怒气）</t>
    <phoneticPr fontId="1" type="noConversion"/>
  </si>
  <si>
    <t>直接伤害击杀目标自身伤害+16%可叠加持续至战斗结束</t>
    <phoneticPr fontId="1" type="noConversion"/>
  </si>
  <si>
    <t>行动后回1怒气</t>
    <phoneticPr fontId="1" type="noConversion"/>
  </si>
  <si>
    <t>张郃</t>
    <phoneticPr fontId="1" type="noConversion"/>
  </si>
  <si>
    <t>后排单体法伤</t>
    <phoneticPr fontId="1" type="noConversion"/>
  </si>
  <si>
    <t>后排单体法伤回1怒气</t>
    <phoneticPr fontId="1" type="noConversion"/>
  </si>
  <si>
    <t>抗暴率+6%</t>
    <phoneticPr fontId="1" type="noConversion"/>
  </si>
  <si>
    <t>释放技能后给除自己外己方生命最少的武将附加无敌盾2回合</t>
    <phoneticPr fontId="1" type="noConversion"/>
  </si>
  <si>
    <t>全体生命+8%</t>
    <phoneticPr fontId="1" type="noConversion"/>
  </si>
  <si>
    <t>免伤+10%</t>
    <phoneticPr fontId="1" type="noConversion"/>
  </si>
  <si>
    <t>全体攻击+20%</t>
    <phoneticPr fontId="1" type="noConversion"/>
  </si>
  <si>
    <t>释放技能后全队回1怒气</t>
    <phoneticPr fontId="1" type="noConversion"/>
  </si>
  <si>
    <t>全体暴击率+20%</t>
    <phoneticPr fontId="1" type="noConversion"/>
  </si>
  <si>
    <t>荀彧</t>
    <phoneticPr fontId="1" type="noConversion"/>
  </si>
  <si>
    <t>永动队治疗（辅助）</t>
    <phoneticPr fontId="1" type="noConversion"/>
  </si>
  <si>
    <t>治疗生命最少单位</t>
    <phoneticPr fontId="1" type="noConversion"/>
  </si>
  <si>
    <t>治疗三个生命最少单位</t>
    <phoneticPr fontId="1" type="noConversion"/>
  </si>
  <si>
    <t>攻击+12%</t>
    <phoneticPr fontId="1" type="noConversion"/>
  </si>
  <si>
    <t>受到直接伤害16%治疗己方三个生命最少单位</t>
    <phoneticPr fontId="1" type="noConversion"/>
  </si>
  <si>
    <t>暴击率+10%</t>
    <phoneticPr fontId="1" type="noConversion"/>
  </si>
  <si>
    <t>释放技能后回1怒气</t>
    <phoneticPr fontId="1" type="noConversion"/>
  </si>
  <si>
    <t>释放技能后回1怒气</t>
    <phoneticPr fontId="1" type="noConversion"/>
  </si>
  <si>
    <t>受到直接伤害24%治疗己方三个生命最少单位</t>
    <phoneticPr fontId="1" type="noConversion"/>
  </si>
  <si>
    <t>技能治疗量+25%</t>
    <phoneticPr fontId="1" type="noConversion"/>
  </si>
  <si>
    <t>夏侯惇</t>
    <phoneticPr fontId="1" type="noConversion"/>
  </si>
  <si>
    <t>永动队肉盾</t>
    <phoneticPr fontId="1" type="noConversion"/>
  </si>
  <si>
    <t>纵排物伤吸血30%</t>
    <phoneticPr fontId="1" type="noConversion"/>
  </si>
  <si>
    <t>受到技能或普攻直接伤害的50%反弹</t>
    <phoneticPr fontId="1" type="noConversion"/>
  </si>
  <si>
    <t>被治疗量+10%</t>
    <phoneticPr fontId="1" type="noConversion"/>
  </si>
  <si>
    <t>生命+30%</t>
    <phoneticPr fontId="1" type="noConversion"/>
  </si>
  <si>
    <t>受到技能或普攻直接伤害的80%反弹</t>
    <phoneticPr fontId="1" type="noConversion"/>
  </si>
  <si>
    <t>受到普攻直接伤害时回1怒气</t>
    <phoneticPr fontId="1" type="noConversion"/>
  </si>
  <si>
    <t>郭嘉</t>
    <phoneticPr fontId="1" type="noConversion"/>
  </si>
  <si>
    <t>永动队控制</t>
    <phoneticPr fontId="1" type="noConversion"/>
  </si>
  <si>
    <t>前排法伤40%概率沉默1回合</t>
    <phoneticPr fontId="1" type="noConversion"/>
  </si>
  <si>
    <t>闪避率+6%</t>
    <phoneticPr fontId="1" type="noConversion"/>
  </si>
  <si>
    <t>闪避率+6%</t>
    <phoneticPr fontId="1" type="noConversion"/>
  </si>
  <si>
    <t>全体免伤+5%</t>
    <phoneticPr fontId="1" type="noConversion"/>
  </si>
  <si>
    <t>全体免伤+5%</t>
    <phoneticPr fontId="1" type="noConversion"/>
  </si>
  <si>
    <t>抗暴率+10%</t>
    <phoneticPr fontId="1" type="noConversion"/>
  </si>
  <si>
    <t>抗暴率+10%</t>
    <phoneticPr fontId="1" type="noConversion"/>
  </si>
  <si>
    <t>沉默概率提升至65%</t>
    <phoneticPr fontId="1" type="noConversion"/>
  </si>
  <si>
    <t>释放技能30%不消耗怒气</t>
    <phoneticPr fontId="1" type="noConversion"/>
  </si>
  <si>
    <t>释放技能后额外回1怒气</t>
    <phoneticPr fontId="1" type="noConversion"/>
  </si>
  <si>
    <t>曹仁</t>
    <phoneticPr fontId="1" type="noConversion"/>
  </si>
  <si>
    <t xml:space="preserve">永动队控制 </t>
    <phoneticPr fontId="1" type="noConversion"/>
  </si>
  <si>
    <t>纵排物伤概率眩晕1回合</t>
    <phoneticPr fontId="1" type="noConversion"/>
  </si>
  <si>
    <t>命中率+6%</t>
    <phoneticPr fontId="1" type="noConversion"/>
  </si>
  <si>
    <t>全体命中+5%</t>
    <phoneticPr fontId="1" type="noConversion"/>
  </si>
  <si>
    <t>全体命中+5%</t>
    <phoneticPr fontId="1" type="noConversion"/>
  </si>
  <si>
    <t>释放技能后降低目标1点怒气</t>
    <phoneticPr fontId="1" type="noConversion"/>
  </si>
  <si>
    <t>释放技能眩晕目标概率提升至65%</t>
    <phoneticPr fontId="1" type="noConversion"/>
  </si>
  <si>
    <t>直接伤害导致死亡时100%眩晕攻击自己的武将</t>
    <phoneticPr fontId="1" type="noConversion"/>
  </si>
  <si>
    <t>典韦</t>
    <phoneticPr fontId="1" type="noConversion"/>
  </si>
  <si>
    <t>红色</t>
    <phoneticPr fontId="1" type="noConversion"/>
  </si>
  <si>
    <t>红色</t>
    <phoneticPr fontId="1" type="noConversion"/>
  </si>
  <si>
    <t>纵排物伤回1怒气</t>
    <phoneticPr fontId="1" type="noConversion"/>
  </si>
  <si>
    <t>战斗第一回合造成伤害必定暴击</t>
    <phoneticPr fontId="1" type="noConversion"/>
  </si>
  <si>
    <t>攻击+16%</t>
    <phoneticPr fontId="1" type="noConversion"/>
  </si>
  <si>
    <t>直接伤害每击杀一个目标暴击率+20%可叠加持续至战斗结束</t>
    <phoneticPr fontId="1" type="noConversion"/>
  </si>
  <si>
    <t>许褚</t>
    <phoneticPr fontId="1" type="noConversion"/>
  </si>
  <si>
    <t>前排物伤追加普攻</t>
    <phoneticPr fontId="1" type="noConversion"/>
  </si>
  <si>
    <t>攻击+8%</t>
    <phoneticPr fontId="1" type="noConversion"/>
  </si>
  <si>
    <t>追加普攻必定暴击 不回怒</t>
    <phoneticPr fontId="1" type="noConversion"/>
  </si>
  <si>
    <t>命中率+10%</t>
    <phoneticPr fontId="1" type="noConversion"/>
  </si>
  <si>
    <t>直接伤害击杀目标追加一次普攻 不回怒</t>
    <phoneticPr fontId="1" type="noConversion"/>
  </si>
  <si>
    <t>直接伤害击杀目标追加一次普攻 不回怒</t>
    <phoneticPr fontId="1" type="noConversion"/>
  </si>
  <si>
    <t>直接伤害击杀目标回1怒</t>
    <phoneticPr fontId="1" type="noConversion"/>
  </si>
  <si>
    <t>曹丕</t>
    <phoneticPr fontId="1" type="noConversion"/>
  </si>
  <si>
    <t>相邻目标法伤目标大于三人回2怒气</t>
    <phoneticPr fontId="1" type="noConversion"/>
  </si>
  <si>
    <t>暴击率+6%</t>
    <phoneticPr fontId="1" type="noConversion"/>
  </si>
  <si>
    <t>战斗第一回合伤害+50%</t>
    <phoneticPr fontId="1" type="noConversion"/>
  </si>
  <si>
    <t>全体伤害+5%</t>
    <phoneticPr fontId="1" type="noConversion"/>
  </si>
  <si>
    <t>直接伤害击杀目标回复生命上限10%</t>
    <phoneticPr fontId="1" type="noConversion"/>
  </si>
  <si>
    <t>技能目标每减少一个伤害+10%</t>
    <phoneticPr fontId="1" type="noConversion"/>
  </si>
  <si>
    <t>甄姬</t>
    <phoneticPr fontId="1" type="noConversion"/>
  </si>
  <si>
    <t>生命+12%</t>
    <phoneticPr fontId="1" type="noConversion"/>
  </si>
  <si>
    <t>释放技能后全体回1怒</t>
    <phoneticPr fontId="1" type="noConversion"/>
  </si>
  <si>
    <t>技能直接伤害50%治疗己方生命最低队友</t>
    <phoneticPr fontId="1" type="noConversion"/>
  </si>
  <si>
    <t>曹植</t>
    <phoneticPr fontId="1" type="noConversion"/>
  </si>
  <si>
    <t>纵排法伤</t>
    <phoneticPr fontId="1" type="noConversion"/>
  </si>
  <si>
    <t>生命百分比最低二个敌人法伤追加普攻</t>
    <phoneticPr fontId="1" type="noConversion"/>
  </si>
  <si>
    <t>魏国武将伤害+10%</t>
    <phoneticPr fontId="1" type="noConversion"/>
  </si>
  <si>
    <t>击杀目标后回2怒</t>
    <phoneticPr fontId="1" type="noConversion"/>
  </si>
  <si>
    <t>每次释放技能后增加50%技能伤害无线叠加释放普攻时清零（追加普攻不清零）</t>
    <phoneticPr fontId="1" type="noConversion"/>
  </si>
  <si>
    <t>击杀目标后追加一次技能敌方血量最低二人89%法伤（不触发特性）</t>
    <phoneticPr fontId="1" type="noConversion"/>
  </si>
  <si>
    <t>周仓</t>
    <phoneticPr fontId="1" type="noConversion"/>
  </si>
  <si>
    <t>蜀</t>
    <phoneticPr fontId="1" type="noConversion"/>
  </si>
  <si>
    <t>白色</t>
    <phoneticPr fontId="1" type="noConversion"/>
  </si>
  <si>
    <t>马良</t>
    <phoneticPr fontId="1" type="noConversion"/>
  </si>
  <si>
    <t>蜀</t>
    <phoneticPr fontId="1" type="noConversion"/>
  </si>
  <si>
    <t>张苞</t>
    <phoneticPr fontId="1" type="noConversion"/>
  </si>
  <si>
    <t>关平</t>
    <phoneticPr fontId="1" type="noConversion"/>
  </si>
  <si>
    <t>纵排物伤</t>
    <phoneticPr fontId="1" type="noConversion"/>
  </si>
  <si>
    <t>孟获</t>
    <phoneticPr fontId="1" type="noConversion"/>
  </si>
  <si>
    <t>暴力队输出</t>
    <phoneticPr fontId="1" type="noConversion"/>
  </si>
  <si>
    <t>暴击率+3%</t>
    <phoneticPr fontId="1" type="noConversion"/>
  </si>
  <si>
    <t>祝融</t>
    <phoneticPr fontId="1" type="noConversion"/>
  </si>
  <si>
    <t>暴力队控制</t>
    <phoneticPr fontId="1" type="noConversion"/>
  </si>
  <si>
    <t>纵排物伤30%概率眩晕1回合</t>
    <phoneticPr fontId="1" type="noConversion"/>
  </si>
  <si>
    <t>命中率+3%</t>
    <phoneticPr fontId="1" type="noConversion"/>
  </si>
  <si>
    <t>闪避率+5%</t>
    <phoneticPr fontId="1" type="noConversion"/>
  </si>
  <si>
    <t>少年赵云</t>
    <phoneticPr fontId="1" type="noConversion"/>
  </si>
  <si>
    <t>纵排物伤增加5%伤害持续7回合可叠加</t>
    <phoneticPr fontId="1" type="noConversion"/>
  </si>
  <si>
    <t>少年关羽</t>
    <phoneticPr fontId="1" type="noConversion"/>
  </si>
  <si>
    <t>单体物伤回1怒气</t>
    <phoneticPr fontId="1" type="noConversion"/>
  </si>
  <si>
    <t>赵云</t>
    <phoneticPr fontId="1" type="noConversion"/>
  </si>
  <si>
    <t>纵排物伤65%</t>
    <phoneticPr fontId="1" type="noConversion"/>
  </si>
  <si>
    <t>纵排物伤增加10%伤害持续7回合可叠加</t>
    <phoneticPr fontId="1" type="noConversion"/>
  </si>
  <si>
    <t>攻击+10%</t>
    <phoneticPr fontId="1" type="noConversion"/>
  </si>
  <si>
    <t>普攻后自身伤害+10%持续7回合效果可叠加</t>
    <phoneticPr fontId="1" type="noConversion"/>
  </si>
  <si>
    <t>全体攻击+9%</t>
    <phoneticPr fontId="1" type="noConversion"/>
  </si>
  <si>
    <t>命中率+12%</t>
    <phoneticPr fontId="1" type="noConversion"/>
  </si>
  <si>
    <t>释放技能后回2怒气</t>
    <phoneticPr fontId="1" type="noConversion"/>
  </si>
  <si>
    <t>释放技能后追加一次普攻 不回怒</t>
    <phoneticPr fontId="1" type="noConversion"/>
  </si>
  <si>
    <t>直接伤害击杀目标回追加一次普攻 不回怒</t>
    <phoneticPr fontId="1" type="noConversion"/>
  </si>
  <si>
    <t>诸葛亮</t>
    <phoneticPr fontId="1" type="noConversion"/>
  </si>
  <si>
    <t>后排法伤</t>
    <phoneticPr fontId="1" type="noConversion"/>
  </si>
  <si>
    <t>后排法伤45%概率眩晕1回合</t>
    <phoneticPr fontId="1" type="noConversion"/>
  </si>
  <si>
    <t>闪避率+10%</t>
    <phoneticPr fontId="1" type="noConversion"/>
  </si>
  <si>
    <t>全体命中率+6%</t>
    <phoneticPr fontId="1" type="noConversion"/>
  </si>
  <si>
    <t>免伤+12%</t>
    <phoneticPr fontId="1" type="noConversion"/>
  </si>
  <si>
    <t>释放技能眩晕概率提升至70%</t>
    <phoneticPr fontId="1" type="noConversion"/>
  </si>
  <si>
    <t>释放技能后40%概率追加一次技能后排86%法伤</t>
    <phoneticPr fontId="1" type="noConversion"/>
  </si>
  <si>
    <t>刘备</t>
    <phoneticPr fontId="1" type="noConversion"/>
  </si>
  <si>
    <t>暴力队治疗（辅助）</t>
    <phoneticPr fontId="1" type="noConversion"/>
  </si>
  <si>
    <t>全体治疗</t>
    <phoneticPr fontId="1" type="noConversion"/>
  </si>
  <si>
    <t>抗暴率+8%</t>
    <phoneticPr fontId="1" type="noConversion"/>
  </si>
  <si>
    <t>受到伤害12%治疗己方全体</t>
    <phoneticPr fontId="1" type="noConversion"/>
  </si>
  <si>
    <t>全体防御+8%</t>
    <phoneticPr fontId="1" type="noConversion"/>
  </si>
  <si>
    <t>生命+16%</t>
    <phoneticPr fontId="1" type="noConversion"/>
  </si>
  <si>
    <t>生命+16%</t>
    <phoneticPr fontId="1" type="noConversion"/>
  </si>
  <si>
    <t>释放普攻后回1怒</t>
    <phoneticPr fontId="1" type="noConversion"/>
  </si>
  <si>
    <t>受到伤害18%治疗己方全体</t>
    <phoneticPr fontId="1" type="noConversion"/>
  </si>
  <si>
    <t>马超</t>
    <phoneticPr fontId="1" type="noConversion"/>
  </si>
  <si>
    <t>暴力队肉盾</t>
    <phoneticPr fontId="1" type="noConversion"/>
  </si>
  <si>
    <t>前排物伤给己方前排加减伤20%护盾1回合</t>
    <phoneticPr fontId="1" type="noConversion"/>
  </si>
  <si>
    <t>免伤+8%</t>
    <phoneticPr fontId="1" type="noConversion"/>
  </si>
  <si>
    <t>减伤盾持续时间变为2回合</t>
    <phoneticPr fontId="1" type="noConversion"/>
  </si>
  <si>
    <t>全体免暴伤+5%</t>
    <phoneticPr fontId="1" type="noConversion"/>
  </si>
  <si>
    <t>减伤盾减伤百分比由20%提升至32%</t>
    <phoneticPr fontId="1" type="noConversion"/>
  </si>
  <si>
    <t>受到治疗量增肌50%</t>
    <phoneticPr fontId="1" type="noConversion"/>
  </si>
  <si>
    <t>黄忠</t>
    <phoneticPr fontId="1" type="noConversion"/>
  </si>
  <si>
    <t>暴力队辅助</t>
    <phoneticPr fontId="1" type="noConversion"/>
  </si>
  <si>
    <t>纵排法伤回1怒气</t>
    <phoneticPr fontId="1" type="noConversion"/>
  </si>
  <si>
    <t>全体无疆攻击+20%</t>
    <phoneticPr fontId="1" type="noConversion"/>
  </si>
  <si>
    <t>全体武将抗暴率+5%</t>
    <phoneticPr fontId="1" type="noConversion"/>
  </si>
  <si>
    <t>释放技能后回复己方后排1点怒气</t>
    <phoneticPr fontId="1" type="noConversion"/>
  </si>
  <si>
    <t>全体伤害+20%</t>
    <phoneticPr fontId="1" type="noConversion"/>
  </si>
  <si>
    <t>黄月英</t>
    <phoneticPr fontId="1" type="noConversion"/>
  </si>
  <si>
    <t>后排单体法伤30%伤害治疗生命最低队友</t>
    <phoneticPr fontId="1" type="noConversion"/>
  </si>
  <si>
    <t>生命+12%</t>
    <phoneticPr fontId="1" type="noConversion"/>
  </si>
  <si>
    <t>全体免伤+20%</t>
    <phoneticPr fontId="1" type="noConversion"/>
  </si>
  <si>
    <t>技能伤害50%治疗己方生命最低队友</t>
    <phoneticPr fontId="1" type="noConversion"/>
  </si>
  <si>
    <t>全体生命+20%</t>
    <phoneticPr fontId="1" type="noConversion"/>
  </si>
  <si>
    <t>关羽</t>
    <phoneticPr fontId="1" type="noConversion"/>
  </si>
  <si>
    <t>单体物伤回1怒气</t>
    <phoneticPr fontId="1" type="noConversion"/>
  </si>
  <si>
    <t>战斗第一回合必定暴击</t>
    <phoneticPr fontId="1" type="noConversion"/>
  </si>
  <si>
    <t>攻击+16%</t>
    <phoneticPr fontId="1" type="noConversion"/>
  </si>
  <si>
    <t>直接伤害击杀目标下回合必定暴击</t>
    <phoneticPr fontId="1" type="noConversion"/>
  </si>
  <si>
    <t>张飞</t>
    <phoneticPr fontId="1" type="noConversion"/>
  </si>
  <si>
    <t>前排物伤追加普攻</t>
    <phoneticPr fontId="1" type="noConversion"/>
  </si>
  <si>
    <t>战斗中生命每降10%伤害+5%</t>
    <phoneticPr fontId="1" type="noConversion"/>
  </si>
  <si>
    <t>全体攻击+8%</t>
    <phoneticPr fontId="1" type="noConversion"/>
  </si>
  <si>
    <t>战斗中生命每降10%暴击率+5%</t>
    <phoneticPr fontId="1" type="noConversion"/>
  </si>
  <si>
    <t>生命降低10%攻击增加5%</t>
    <phoneticPr fontId="1" type="noConversion"/>
  </si>
  <si>
    <t>马岱</t>
    <phoneticPr fontId="1" type="noConversion"/>
  </si>
  <si>
    <t>暴力队输出</t>
    <phoneticPr fontId="1" type="noConversion"/>
  </si>
  <si>
    <t>前排物伤回1怒气</t>
    <phoneticPr fontId="1" type="noConversion"/>
  </si>
  <si>
    <t>全体命中率+5%</t>
    <phoneticPr fontId="1" type="noConversion"/>
  </si>
  <si>
    <t>普攻伤害+50%</t>
    <phoneticPr fontId="1" type="noConversion"/>
  </si>
  <si>
    <t>姜维</t>
    <phoneticPr fontId="1" type="noConversion"/>
  </si>
  <si>
    <t>纵排法伤追加普攻</t>
    <phoneticPr fontId="1" type="noConversion"/>
  </si>
  <si>
    <t>暴击率 +10%</t>
    <phoneticPr fontId="1" type="noConversion"/>
  </si>
  <si>
    <t>战斗第一回合伤害+50%</t>
    <phoneticPr fontId="1" type="noConversion"/>
  </si>
  <si>
    <t>行动后攻击+8%</t>
    <phoneticPr fontId="1" type="noConversion"/>
  </si>
  <si>
    <t>魏延</t>
    <phoneticPr fontId="1" type="noConversion"/>
  </si>
  <si>
    <t>暴力队控制</t>
    <phoneticPr fontId="1" type="noConversion"/>
  </si>
  <si>
    <t>纵排物伤40%概率眩晕1回合</t>
    <phoneticPr fontId="1" type="noConversion"/>
  </si>
  <si>
    <t>普攻后回1怒气</t>
    <phoneticPr fontId="1" type="noConversion"/>
  </si>
  <si>
    <t>释放技能后降低目标1怒</t>
    <phoneticPr fontId="1" type="noConversion"/>
  </si>
  <si>
    <t>眩晕率提升至65%</t>
    <phoneticPr fontId="1" type="noConversion"/>
  </si>
  <si>
    <t>庞统</t>
    <phoneticPr fontId="1" type="noConversion"/>
  </si>
  <si>
    <t>后排单体法伤80%概率眩晕1回合</t>
    <phoneticPr fontId="1" type="noConversion"/>
  </si>
  <si>
    <t>普攻后降低目标1怒</t>
    <phoneticPr fontId="1" type="noConversion"/>
  </si>
  <si>
    <t>释放技能后减低目标1怒</t>
    <phoneticPr fontId="1" type="noConversion"/>
  </si>
  <si>
    <t>刘禅</t>
    <phoneticPr fontId="1" type="noConversion"/>
  </si>
  <si>
    <t>纵排物伤追加普攻</t>
    <phoneticPr fontId="1" type="noConversion"/>
  </si>
  <si>
    <t>自身生命每降低10%造成伤害增加5%</t>
    <phoneticPr fontId="1" type="noConversion"/>
  </si>
  <si>
    <t>全体蜀国免伤+10%</t>
    <phoneticPr fontId="1" type="noConversion"/>
  </si>
  <si>
    <t>直接伤害击杀目标后回1怒</t>
    <phoneticPr fontId="1" type="noConversion"/>
  </si>
  <si>
    <t>刘禅死亡后可继续战斗两回合期间受到所有伤害不会致死两回合后自动死亡，期间技能伤害降低50%伤害无法触发追击该效果死亡后无法被复活</t>
    <phoneticPr fontId="1" type="noConversion"/>
  </si>
  <si>
    <t>生命降低10%暴击伤害增加4%</t>
    <phoneticPr fontId="1" type="noConversion"/>
  </si>
  <si>
    <t>朱恒</t>
    <phoneticPr fontId="1" type="noConversion"/>
  </si>
  <si>
    <t>吴</t>
    <phoneticPr fontId="1" type="noConversion"/>
  </si>
  <si>
    <t>凌操</t>
    <phoneticPr fontId="1" type="noConversion"/>
  </si>
  <si>
    <t>绿色</t>
    <phoneticPr fontId="1" type="noConversion"/>
  </si>
  <si>
    <t>黄盖</t>
    <phoneticPr fontId="1" type="noConversion"/>
  </si>
  <si>
    <t>前排物伤</t>
    <phoneticPr fontId="1" type="noConversion"/>
  </si>
  <si>
    <t>周泰</t>
    <phoneticPr fontId="1" type="noConversion"/>
  </si>
  <si>
    <t>凌统</t>
    <phoneticPr fontId="1" type="noConversion"/>
  </si>
  <si>
    <t>灼烧队辅助</t>
    <phoneticPr fontId="1" type="noConversion"/>
  </si>
  <si>
    <t>单体物伤60%概率灼烧2回合</t>
    <phoneticPr fontId="1" type="noConversion"/>
  </si>
  <si>
    <t>闪避率+4%</t>
    <phoneticPr fontId="1" type="noConversion"/>
  </si>
  <si>
    <t>步练师</t>
    <phoneticPr fontId="1" type="noConversion"/>
  </si>
  <si>
    <t>灼烧队输出</t>
    <phoneticPr fontId="1" type="noConversion"/>
  </si>
  <si>
    <t>攻击+4%</t>
    <phoneticPr fontId="1" type="noConversion"/>
  </si>
  <si>
    <t>暴击率+5%</t>
    <phoneticPr fontId="1" type="noConversion"/>
  </si>
  <si>
    <t>少年周瑜</t>
    <phoneticPr fontId="1" type="noConversion"/>
  </si>
  <si>
    <t>灼烧队纵火（辅助）</t>
    <phoneticPr fontId="1" type="noConversion"/>
  </si>
  <si>
    <t>随机3人法伤40%概率灼烧2回合</t>
    <phoneticPr fontId="1" type="noConversion"/>
  </si>
  <si>
    <t>闪避率+4%</t>
    <phoneticPr fontId="1" type="noConversion"/>
  </si>
  <si>
    <t>少女小乔</t>
    <phoneticPr fontId="1" type="noConversion"/>
  </si>
  <si>
    <t>随机三人法伤如处于灼烧状态20%概率麻痹1回合</t>
    <phoneticPr fontId="1" type="noConversion"/>
  </si>
  <si>
    <t>孙策</t>
    <phoneticPr fontId="1" type="noConversion"/>
  </si>
  <si>
    <t>后排物伤</t>
    <phoneticPr fontId="1" type="noConversion"/>
  </si>
  <si>
    <t>后排物伤如处于灼烧状态额外增伤60%</t>
    <phoneticPr fontId="1" type="noConversion"/>
  </si>
  <si>
    <t>释放技能后追加1次普攻</t>
    <phoneticPr fontId="1" type="noConversion"/>
  </si>
  <si>
    <t>敌方每阵亡一人伤害+15%</t>
    <phoneticPr fontId="1" type="noConversion"/>
  </si>
  <si>
    <t>攻击时对灼烧目标暴击率额外+8%</t>
    <phoneticPr fontId="1" type="noConversion"/>
  </si>
  <si>
    <t>周瑜</t>
    <phoneticPr fontId="1" type="noConversion"/>
  </si>
  <si>
    <t>全体法伤40%概率灼烧2回合</t>
    <phoneticPr fontId="1" type="noConversion"/>
  </si>
  <si>
    <t>技能灼烧概率提升至65%</t>
    <phoneticPr fontId="1" type="noConversion"/>
  </si>
  <si>
    <t>攻击+20%</t>
    <phoneticPr fontId="1" type="noConversion"/>
  </si>
  <si>
    <t>普攻40%概率灼烧2回合</t>
    <phoneticPr fontId="1" type="noConversion"/>
  </si>
  <si>
    <t>受到普攻80%概率使攻击者灼烧2回合</t>
    <phoneticPr fontId="1" type="noConversion"/>
  </si>
  <si>
    <t>大乔</t>
    <phoneticPr fontId="1" type="noConversion"/>
  </si>
  <si>
    <t>吴</t>
    <phoneticPr fontId="1" type="noConversion"/>
  </si>
  <si>
    <t>灼烧队治疗（辅助）</t>
    <phoneticPr fontId="1" type="noConversion"/>
  </si>
  <si>
    <t>治疗生命最少单位</t>
    <phoneticPr fontId="1" type="noConversion"/>
  </si>
  <si>
    <t>爆伤减免+8%</t>
    <phoneticPr fontId="1" type="noConversion"/>
  </si>
  <si>
    <t>释放技能后给目标附加持续治疗效果每回合回复大乔最大攻击20%生命持续2回合</t>
    <phoneticPr fontId="1" type="noConversion"/>
  </si>
  <si>
    <t>普攻后给目标附加持续治疗效果每回合回复大乔32%最大攻击生命2回合</t>
    <phoneticPr fontId="1" type="noConversion"/>
  </si>
  <si>
    <t>释放技能30%概率不消耗怒气</t>
    <phoneticPr fontId="1" type="noConversion"/>
  </si>
  <si>
    <t>释放技能时为队友附加持续治疗效果增大至32%攻击力</t>
    <phoneticPr fontId="1" type="noConversion"/>
  </si>
  <si>
    <t>孙坚</t>
    <phoneticPr fontId="1" type="noConversion"/>
  </si>
  <si>
    <t>灼烧队肉盾</t>
    <phoneticPr fontId="1" type="noConversion"/>
  </si>
  <si>
    <t>受到灼烧状态敌人攻击减少40%伤害</t>
    <phoneticPr fontId="1" type="noConversion"/>
  </si>
  <si>
    <t>战斗第一回合无敌（不会被清除）</t>
    <phoneticPr fontId="1" type="noConversion"/>
  </si>
  <si>
    <t>释放技能时如对方处于灼烧状态吸血50%</t>
    <phoneticPr fontId="1" type="noConversion"/>
  </si>
  <si>
    <t>受到灼烧状态敌人攻击伤害额外再降低25%</t>
    <phoneticPr fontId="1" type="noConversion"/>
  </si>
  <si>
    <t>小乔</t>
    <phoneticPr fontId="1" type="noConversion"/>
  </si>
  <si>
    <t>前排法伤如处于灼烧状态40%概率麻痹1回合</t>
    <phoneticPr fontId="1" type="noConversion"/>
  </si>
  <si>
    <t>全体攻击+20%</t>
    <phoneticPr fontId="1" type="noConversion"/>
  </si>
  <si>
    <t>释放技能后给两名血量最少队友附加无敌吸血盾1回合</t>
    <phoneticPr fontId="1" type="noConversion"/>
  </si>
  <si>
    <t>太史慈</t>
    <phoneticPr fontId="1" type="noConversion"/>
  </si>
  <si>
    <t>灼烧队控制</t>
    <phoneticPr fontId="1" type="noConversion"/>
  </si>
  <si>
    <t>全体物伤如目标灼烧30%概率眩晕1回合</t>
    <phoneticPr fontId="1" type="noConversion"/>
  </si>
  <si>
    <t>释放技能时如目标处于灼烧状态眩晕概率提升至50%</t>
    <phoneticPr fontId="1" type="noConversion"/>
  </si>
  <si>
    <t>死亡时释放一次技能</t>
    <phoneticPr fontId="1" type="noConversion"/>
  </si>
  <si>
    <t>普攻是如目标处于灼烧状态吸血80%</t>
    <phoneticPr fontId="1" type="noConversion"/>
  </si>
  <si>
    <t>释放技能时如目标灼烧状态眩晕率提升至80%</t>
    <phoneticPr fontId="1" type="noConversion"/>
  </si>
  <si>
    <t>孙权</t>
    <phoneticPr fontId="1" type="noConversion"/>
  </si>
  <si>
    <t>后排单体物伤</t>
    <phoneticPr fontId="1" type="noConversion"/>
  </si>
  <si>
    <t>后排单体物伤追加普攻</t>
    <phoneticPr fontId="1" type="noConversion"/>
  </si>
  <si>
    <t>技能对灼烧目标伤害额外增加50%</t>
    <phoneticPr fontId="1" type="noConversion"/>
  </si>
  <si>
    <t>释放技能时对灼烧目标暴击率额外+50%</t>
    <phoneticPr fontId="1" type="noConversion"/>
  </si>
  <si>
    <t>普攻对灼烧目标伤害额外+80%</t>
    <phoneticPr fontId="1" type="noConversion"/>
  </si>
  <si>
    <t>孙尚香</t>
    <phoneticPr fontId="1" type="noConversion"/>
  </si>
  <si>
    <t>后排法伤60%概率灼烧2回合</t>
    <phoneticPr fontId="1" type="noConversion"/>
  </si>
  <si>
    <t>释放技能回1怒气</t>
    <phoneticPr fontId="1" type="noConversion"/>
  </si>
  <si>
    <t>受击35%概率使攻击者灼烧2回合</t>
    <phoneticPr fontId="1" type="noConversion"/>
  </si>
  <si>
    <t>普攻80%概率给目标附加灼烧状态2回合</t>
    <phoneticPr fontId="1" type="noConversion"/>
  </si>
  <si>
    <t>释放技能附加灼烧概率增加值96%</t>
    <phoneticPr fontId="1" type="noConversion"/>
  </si>
  <si>
    <t>吕蒙</t>
    <phoneticPr fontId="1" type="noConversion"/>
  </si>
  <si>
    <t>前排物伤60%概率灼烧2回合</t>
    <phoneticPr fontId="1" type="noConversion"/>
  </si>
  <si>
    <t>技能攻击目标灼烧概率提升至96%</t>
    <phoneticPr fontId="1" type="noConversion"/>
  </si>
  <si>
    <t>普攻80%概率给目标附加灼烧状态2回合</t>
    <phoneticPr fontId="1" type="noConversion"/>
  </si>
  <si>
    <t>受到普通攻击有50%概率使攻击者灼烧2回合</t>
    <phoneticPr fontId="1" type="noConversion"/>
  </si>
  <si>
    <t>甘宁</t>
    <phoneticPr fontId="1" type="noConversion"/>
  </si>
  <si>
    <t>前排法伤如目标灼烧伤害增加50%</t>
    <phoneticPr fontId="1" type="noConversion"/>
  </si>
  <si>
    <t>普攻对灼烧目标伤害额外增加80%</t>
    <phoneticPr fontId="1" type="noConversion"/>
  </si>
  <si>
    <t>直接伤害击杀灼烧目标回50%生命</t>
    <phoneticPr fontId="1" type="noConversion"/>
  </si>
  <si>
    <t>陆逊</t>
    <phoneticPr fontId="1" type="noConversion"/>
  </si>
  <si>
    <t>单体法伤</t>
    <phoneticPr fontId="1" type="noConversion"/>
  </si>
  <si>
    <t>单体法伤如目标灼烧暴击率额外增加50%</t>
    <phoneticPr fontId="1" type="noConversion"/>
  </si>
  <si>
    <t>技能对灼烧目标造成伤害额外增加50%</t>
    <phoneticPr fontId="1" type="noConversion"/>
  </si>
  <si>
    <t>释放技能后追加1次普攻 不回怒</t>
    <phoneticPr fontId="1" type="noConversion"/>
  </si>
  <si>
    <t>鲁肃</t>
    <phoneticPr fontId="1" type="noConversion"/>
  </si>
  <si>
    <t>纵排法伤如目标灼烧60%概率眩晕</t>
    <phoneticPr fontId="1" type="noConversion"/>
  </si>
  <si>
    <t>释放普攻后降低对方1点怒气</t>
    <phoneticPr fontId="1" type="noConversion"/>
  </si>
  <si>
    <t>普攻后额外降低目标1怒气</t>
    <phoneticPr fontId="1" type="noConversion"/>
  </si>
  <si>
    <t>张昭</t>
    <phoneticPr fontId="1" type="noConversion"/>
  </si>
  <si>
    <t>血量最低目标法伤</t>
    <phoneticPr fontId="1" type="noConversion"/>
  </si>
  <si>
    <t>纵排法伤如目标灼烧且血量低于20%有50%概率秒杀</t>
    <phoneticPr fontId="1" type="noConversion"/>
  </si>
  <si>
    <t>攻击+12%</t>
    <phoneticPr fontId="1" type="noConversion"/>
  </si>
  <si>
    <t>技能对灼烧目标额外增加50%伤害</t>
    <phoneticPr fontId="1" type="noConversion"/>
  </si>
  <si>
    <t>全体攻击+12%</t>
    <phoneticPr fontId="1" type="noConversion"/>
  </si>
  <si>
    <t>技能攻击目标如在当前回合直接攻击过张昭则本回合张昭技能对其伤害增加30%如目标灼烧则增加50%</t>
    <phoneticPr fontId="1" type="noConversion"/>
  </si>
  <si>
    <t>直接伤害击杀目标或使其暴毙时追加一次普攻</t>
    <phoneticPr fontId="1" type="noConversion"/>
  </si>
  <si>
    <t>陶谦</t>
    <phoneticPr fontId="1" type="noConversion"/>
  </si>
  <si>
    <t>群</t>
    <phoneticPr fontId="1" type="noConversion"/>
  </si>
  <si>
    <t>群</t>
    <phoneticPr fontId="1" type="noConversion"/>
  </si>
  <si>
    <t>随机三人法伤</t>
    <phoneticPr fontId="1" type="noConversion"/>
  </si>
  <si>
    <t>陈登</t>
    <phoneticPr fontId="1" type="noConversion"/>
  </si>
  <si>
    <t>张梁</t>
    <phoneticPr fontId="1" type="noConversion"/>
  </si>
  <si>
    <t>减怒队输出</t>
    <phoneticPr fontId="1" type="noConversion"/>
  </si>
  <si>
    <t>纵排物伤</t>
    <phoneticPr fontId="1" type="noConversion"/>
  </si>
  <si>
    <t>何进</t>
    <phoneticPr fontId="1" type="noConversion"/>
  </si>
  <si>
    <t>文丑</t>
    <phoneticPr fontId="1" type="noConversion"/>
  </si>
  <si>
    <t>前排物伤目标每少一个技能伤害增加10%</t>
    <phoneticPr fontId="1" type="noConversion"/>
  </si>
  <si>
    <t>暴击率+4%</t>
    <phoneticPr fontId="1" type="noConversion"/>
  </si>
  <si>
    <t>颜良</t>
    <phoneticPr fontId="1" type="noConversion"/>
  </si>
  <si>
    <t>暴击率+3%</t>
    <phoneticPr fontId="1" type="noConversion"/>
  </si>
  <si>
    <t>命中率+5%</t>
    <phoneticPr fontId="1" type="noConversion"/>
  </si>
  <si>
    <t>少年吕布</t>
    <phoneticPr fontId="1" type="noConversion"/>
  </si>
  <si>
    <t>随机三人物伤每次击杀目标自身伤害增加24%</t>
    <phoneticPr fontId="1" type="noConversion"/>
  </si>
  <si>
    <t>少女貂蝉</t>
    <phoneticPr fontId="1" type="noConversion"/>
  </si>
  <si>
    <t>减怒队辅助</t>
    <phoneticPr fontId="1" type="noConversion"/>
  </si>
  <si>
    <t>单体法伤30%治疗生命最低队友</t>
    <phoneticPr fontId="1" type="noConversion"/>
  </si>
  <si>
    <t>左慈</t>
    <phoneticPr fontId="1" type="noConversion"/>
  </si>
  <si>
    <t>减怒队控制</t>
    <phoneticPr fontId="1" type="noConversion"/>
  </si>
  <si>
    <t>前排法伤回2怒气</t>
    <phoneticPr fontId="1" type="noConversion"/>
  </si>
  <si>
    <t>释放技能45%概率眩晕1回合</t>
    <phoneticPr fontId="1" type="noConversion"/>
  </si>
  <si>
    <t>全体免伤+6%</t>
    <phoneticPr fontId="1" type="noConversion"/>
  </si>
  <si>
    <t>普攻后降低目标1点怒气</t>
    <phoneticPr fontId="1" type="noConversion"/>
  </si>
  <si>
    <t>释放技能附带眩晕效果概率提升至70%</t>
    <phoneticPr fontId="1" type="noConversion"/>
  </si>
  <si>
    <t>吕布</t>
    <phoneticPr fontId="1" type="noConversion"/>
  </si>
  <si>
    <t>全体物伤每次击杀目标自身伤害增加24%</t>
    <phoneticPr fontId="1" type="noConversion"/>
  </si>
  <si>
    <t>技能目标每减少一个技能伤害增加15%</t>
    <phoneticPr fontId="1" type="noConversion"/>
  </si>
  <si>
    <t>技能释放后降低目标1点怒气</t>
    <phoneticPr fontId="1" type="noConversion"/>
  </si>
  <si>
    <t>释放技能追加一次普攻 不回怒</t>
    <phoneticPr fontId="1" type="noConversion"/>
  </si>
  <si>
    <t>直接伤害击杀目标回2怒</t>
    <phoneticPr fontId="1" type="noConversion"/>
  </si>
  <si>
    <t>华佗</t>
    <phoneticPr fontId="1" type="noConversion"/>
  </si>
  <si>
    <t>减怒队治疗（辅助）</t>
    <phoneticPr fontId="1" type="noConversion"/>
  </si>
  <si>
    <t>全体闪避率+5%</t>
    <phoneticPr fontId="1" type="noConversion"/>
  </si>
  <si>
    <t>复活本方第一位死亡的武将回复50%生命一场战斗一次</t>
    <phoneticPr fontId="1" type="noConversion"/>
  </si>
  <si>
    <t>目标血量每减少10%对其造成治疗量增加5%</t>
    <phoneticPr fontId="1" type="noConversion"/>
  </si>
  <si>
    <t>董卓</t>
    <phoneticPr fontId="1" type="noConversion"/>
  </si>
  <si>
    <t>减怒队肉盾</t>
    <phoneticPr fontId="1" type="noConversion"/>
  </si>
  <si>
    <t>单体物伤附带减伤盾减少30%伤害1回合</t>
    <phoneticPr fontId="1" type="noConversion"/>
  </si>
  <si>
    <t>受到普攻降低攻击自己武将1点怒气</t>
    <phoneticPr fontId="1" type="noConversion"/>
  </si>
  <si>
    <t>受到治疗量+50%</t>
    <phoneticPr fontId="1" type="noConversion"/>
  </si>
  <si>
    <t>受到普攻后降低攻击自己武将2点怒气</t>
    <phoneticPr fontId="1" type="noConversion"/>
  </si>
  <si>
    <t>减伤盾减伤比例提升至50%</t>
    <phoneticPr fontId="1" type="noConversion"/>
  </si>
  <si>
    <t>袁术</t>
    <phoneticPr fontId="1" type="noConversion"/>
  </si>
  <si>
    <t>释放技能后降低目标1怒气</t>
    <phoneticPr fontId="1" type="noConversion"/>
  </si>
  <si>
    <t>释放技能后回复全体1怒气</t>
    <phoneticPr fontId="1" type="noConversion"/>
  </si>
  <si>
    <t>释放技能后降低目标2怒气</t>
    <phoneticPr fontId="1" type="noConversion"/>
  </si>
  <si>
    <t>释放技能后额外回复自身1怒气</t>
    <phoneticPr fontId="1" type="noConversion"/>
  </si>
  <si>
    <t>貂蝉</t>
    <phoneticPr fontId="1" type="noConversion"/>
  </si>
  <si>
    <t>普攻后降低目标1怒气</t>
    <phoneticPr fontId="1" type="noConversion"/>
  </si>
  <si>
    <t>全体武将攻击+20%</t>
    <phoneticPr fontId="1" type="noConversion"/>
  </si>
  <si>
    <t>释放技能后回复当前本方阵容最靠前武将4点怒气</t>
    <phoneticPr fontId="1" type="noConversion"/>
  </si>
  <si>
    <t>技能伤害50%治疗己方生命最少队友</t>
    <phoneticPr fontId="1" type="noConversion"/>
  </si>
  <si>
    <t>袁绍</t>
    <phoneticPr fontId="1" type="noConversion"/>
  </si>
  <si>
    <t>全体物伤30%概率麻痹</t>
    <phoneticPr fontId="1" type="noConversion"/>
  </si>
  <si>
    <t>技能麻痹几率提升至50%</t>
    <phoneticPr fontId="1" type="noConversion"/>
  </si>
  <si>
    <t>华雄</t>
    <phoneticPr fontId="1" type="noConversion"/>
  </si>
  <si>
    <t>前排法伤60%概率中毒（每回合按华雄攻击100%掉血）2回合</t>
    <phoneticPr fontId="1" type="noConversion"/>
  </si>
  <si>
    <t>每回合中毒伤害提升至160%</t>
    <phoneticPr fontId="1" type="noConversion"/>
  </si>
  <si>
    <t>受到普攻有50%概率使攻击者中毒</t>
    <phoneticPr fontId="1" type="noConversion"/>
  </si>
  <si>
    <t>释放技能附加中毒效果提升至96%</t>
    <phoneticPr fontId="1" type="noConversion"/>
  </si>
  <si>
    <t>贾诩</t>
    <phoneticPr fontId="1" type="noConversion"/>
  </si>
  <si>
    <t>追加普攻必定暴击不回怒</t>
    <phoneticPr fontId="1" type="noConversion"/>
  </si>
  <si>
    <t>公孙瓒</t>
    <phoneticPr fontId="1" type="noConversion"/>
  </si>
  <si>
    <t>后排单体物伤降低目标1点怒气</t>
    <phoneticPr fontId="1" type="noConversion"/>
  </si>
  <si>
    <t>释放技能有80%概率附加眩晕1回合</t>
    <phoneticPr fontId="1" type="noConversion"/>
  </si>
  <si>
    <t>释放技能后回1怒</t>
    <phoneticPr fontId="1" type="noConversion"/>
  </si>
  <si>
    <t>张角</t>
    <phoneticPr fontId="1" type="noConversion"/>
  </si>
  <si>
    <t>普通攻击降低目标1点怒气</t>
    <phoneticPr fontId="1" type="noConversion"/>
  </si>
  <si>
    <t>普攻后额外回1怒</t>
    <phoneticPr fontId="1" type="noConversion"/>
  </si>
  <si>
    <t>于吉</t>
    <phoneticPr fontId="1" type="noConversion"/>
  </si>
  <si>
    <t>随机三人法伤60%概率中毒（每回合按于吉80%攻击掉血）2回合</t>
    <phoneticPr fontId="1" type="noConversion"/>
  </si>
  <si>
    <t>重度伤害由80%提升至125%</t>
    <phoneticPr fontId="1" type="noConversion"/>
  </si>
  <si>
    <t>陈宫</t>
    <phoneticPr fontId="1" type="noConversion"/>
  </si>
  <si>
    <t>三个血量最少目标法伤附加链接效果（己方直接攻击敌方非链接</t>
    <phoneticPr fontId="1" type="noConversion"/>
  </si>
  <si>
    <t>技能伤害+18%</t>
    <phoneticPr fontId="1" type="noConversion"/>
  </si>
  <si>
    <t>陈公公及时目标身上每种异常状态（麻痹、眩晕、灼烧、沉默、中毒）都会使直接伤害提升25%</t>
    <phoneticPr fontId="1" type="noConversion"/>
  </si>
  <si>
    <t>当敌方处于链接状态时受到链接传导效果提高至60%</t>
    <phoneticPr fontId="1" type="noConversion"/>
  </si>
  <si>
    <t>每当敌方有链接效果目标死亡己方输出型武将技能伤害+10%（群雄阵营+20%）</t>
    <phoneticPr fontId="1" type="noConversion"/>
  </si>
  <si>
    <t>效果目标的伤害一部分额外再平分给所有链接效果的目标）2回合</t>
    <phoneticPr fontId="1" type="noConversion"/>
  </si>
  <si>
    <t>平a</t>
    <phoneticPr fontId="1" type="noConversion"/>
  </si>
  <si>
    <t>大招</t>
    <phoneticPr fontId="1" type="noConversion"/>
  </si>
  <si>
    <t>六阶</t>
    <phoneticPr fontId="1" type="noConversion"/>
  </si>
  <si>
    <t>九阶</t>
    <phoneticPr fontId="1" type="noConversion"/>
  </si>
  <si>
    <t>十阶</t>
    <phoneticPr fontId="1" type="noConversion"/>
  </si>
  <si>
    <t>25级专属</t>
    <phoneticPr fontId="1" type="noConversion"/>
  </si>
  <si>
    <t>戒灵id</t>
    <phoneticPr fontId="1" type="noConversion"/>
  </si>
  <si>
    <t>霸王id</t>
    <phoneticPr fontId="1" type="noConversion"/>
  </si>
  <si>
    <t>大招不治疗</t>
    <phoneticPr fontId="1" type="noConversion"/>
  </si>
  <si>
    <t>普攻像真伤，大招不治疗</t>
    <phoneticPr fontId="1" type="noConversion"/>
  </si>
  <si>
    <t>追加普攻顺序是随机的</t>
    <phoneticPr fontId="1" type="noConversion"/>
  </si>
  <si>
    <t>打后排不生效</t>
    <phoneticPr fontId="1" type="noConversion"/>
  </si>
  <si>
    <t>伤害增加是单次攻击，不是自身状态，而且也没生效</t>
    <phoneticPr fontId="1" type="noConversion"/>
  </si>
  <si>
    <t>暴击率增加是单次攻击，不是自身状态，而且也没生效</t>
    <phoneticPr fontId="1" type="noConversion"/>
  </si>
  <si>
    <t>追加普攻时候会出现角色立绘</t>
    <phoneticPr fontId="1" type="noConversion"/>
  </si>
  <si>
    <t>增伤用加法，不用加乘</t>
    <phoneticPr fontId="1" type="noConversion"/>
  </si>
  <si>
    <t>减伤叠加</t>
    <phoneticPr fontId="1" type="noConversion"/>
  </si>
  <si>
    <t>追加普攻等于普攻1次</t>
    <phoneticPr fontId="1" type="noConversion"/>
  </si>
  <si>
    <t>单体物伤回复最大生命值30%</t>
    <phoneticPr fontId="1" type="noConversion"/>
  </si>
  <si>
    <t>麻痹无法测试</t>
    <phoneticPr fontId="1" type="noConversion"/>
  </si>
  <si>
    <t>打后排不生效</t>
    <phoneticPr fontId="1" type="noConversion"/>
  </si>
  <si>
    <t>打相邻不生效</t>
    <phoneticPr fontId="1" type="noConversion"/>
  </si>
  <si>
    <t>提升概率没生效</t>
    <phoneticPr fontId="1" type="noConversion"/>
  </si>
  <si>
    <t>1初始少人不算，必须击杀2击杀敌人时，跳伤害不一致</t>
    <phoneticPr fontId="1" type="noConversion"/>
  </si>
  <si>
    <t>导出时卡死</t>
    <phoneticPr fontId="1" type="noConversion"/>
  </si>
  <si>
    <t>治疗的是血最多的</t>
    <phoneticPr fontId="1" type="noConversion"/>
  </si>
  <si>
    <t>敌方回怒</t>
    <phoneticPr fontId="1" type="noConversion"/>
  </si>
  <si>
    <t>没有回怒</t>
    <phoneticPr fontId="1" type="noConversion"/>
  </si>
  <si>
    <t>暂时无法测试</t>
    <phoneticPr fontId="1" type="noConversion"/>
  </si>
  <si>
    <t>现在是给对面加buff，永久提升伤害</t>
    <phoneticPr fontId="1" type="noConversion"/>
  </si>
  <si>
    <t>提升效果没生效</t>
    <phoneticPr fontId="1" type="noConversion"/>
  </si>
  <si>
    <t>配置问题</t>
    <phoneticPr fontId="1" type="noConversion"/>
  </si>
  <si>
    <t>1持续回复系数不对，1000攻20%回20</t>
    <phoneticPr fontId="1" type="noConversion"/>
  </si>
  <si>
    <t>无敌盾应该免疫所有负面状态，目前没免疫</t>
    <phoneticPr fontId="1" type="noConversion"/>
  </si>
  <si>
    <t>现在是给对面加buff，永久提升暴击(配置问题 需要配置加 而不是乘加)</t>
    <phoneticPr fontId="1" type="noConversion"/>
  </si>
  <si>
    <t>没生效（运行时生效）</t>
    <phoneticPr fontId="1" type="noConversion"/>
  </si>
  <si>
    <t>提升效果没生效(战斗外生效)</t>
    <phoneticPr fontId="1" type="noConversion"/>
  </si>
  <si>
    <t>提升攻击没生效(不可使用48 需使用被动126)</t>
    <phoneticPr fontId="1" type="noConversion"/>
  </si>
  <si>
    <t>提升概率没生效（确认加成方式是乘加）</t>
    <phoneticPr fontId="1" type="noConversion"/>
  </si>
  <si>
    <t>导出时卡死（没有复现）</t>
    <phoneticPr fontId="1" type="noConversion"/>
  </si>
  <si>
    <t>提升概率没生效(生效了)</t>
    <phoneticPr fontId="1" type="noConversion"/>
  </si>
  <si>
    <t>提升攻击没生效（运行时生效）</t>
    <phoneticPr fontId="1" type="noConversion"/>
  </si>
  <si>
    <t>提升概率没生效(乘加)</t>
    <phoneticPr fontId="1" type="noConversion"/>
  </si>
  <si>
    <t>互相麻痹卡死</t>
    <phoneticPr fontId="1" type="noConversion"/>
  </si>
  <si>
    <t>和大招分开加血</t>
    <phoneticPr fontId="1" type="noConversion"/>
  </si>
  <si>
    <t>不生效</t>
    <phoneticPr fontId="1" type="noConversion"/>
  </si>
  <si>
    <t>分开</t>
    <phoneticPr fontId="1" type="noConversion"/>
  </si>
  <si>
    <t>不生效</t>
    <phoneticPr fontId="1" type="noConversion"/>
  </si>
  <si>
    <t>自己没加</t>
    <phoneticPr fontId="1" type="noConversion"/>
  </si>
  <si>
    <t>攻击100，每回合回320</t>
    <phoneticPr fontId="1" type="noConversion"/>
  </si>
  <si>
    <t>无效</t>
    <phoneticPr fontId="1" type="noConversion"/>
  </si>
  <si>
    <t>描述不符</t>
    <phoneticPr fontId="1" type="noConversion"/>
  </si>
  <si>
    <t>每个回合都必定暴击  暴击只一回合</t>
    <phoneticPr fontId="1" type="noConversion"/>
  </si>
  <si>
    <t>报错</t>
    <phoneticPr fontId="1" type="noConversion"/>
  </si>
  <si>
    <t>无效</t>
    <phoneticPr fontId="1" type="noConversion"/>
  </si>
  <si>
    <t>覆盖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</si>
</sst>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rgb="FFFF0000"/>
      <name val="等线"/>
      <family val="2"/>
      <scheme val="minor"/>
    </font>
  </fonts>
  <fills count="1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0"/>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5">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xf numFmtId="0" fontId="0" fillId="3" borderId="0" xfId="0" applyFill="1" applyAlignment="1">
      <alignment horizontal="center"/>
    </xf>
    <xf numFmtId="0" fontId="0" fillId="3" borderId="0" xfId="0" applyFill="1" applyAlignment="1"/>
    <xf numFmtId="0" fontId="0" fillId="3" borderId="0" xfId="0" applyFill="1" applyAlignment="1">
      <alignment wrapText="1"/>
    </xf>
    <xf numFmtId="0" fontId="0" fillId="3" borderId="0" xfId="0" applyFill="1"/>
    <xf numFmtId="0" fontId="0" fillId="4" borderId="0" xfId="0" applyFill="1" applyAlignment="1">
      <alignment horizontal="center"/>
    </xf>
    <xf numFmtId="0" fontId="0" fillId="4" borderId="0" xfId="0" applyFill="1" applyAlignment="1"/>
    <xf numFmtId="0" fontId="0" fillId="4" borderId="0" xfId="0" applyFill="1" applyAlignment="1">
      <alignment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3" fillId="6" borderId="0" xfId="0" applyFont="1" applyFill="1"/>
    <xf numFmtId="0" fontId="0" fillId="13" borderId="0" xfId="0" applyFill="1"/>
    <xf numFmtId="0" fontId="0" fillId="14" borderId="0" xfId="0" applyFill="1"/>
  </cellXfs>
  <cellStyles count="1">
    <cellStyle name="常规" xfId="0" builtinId="0"/>
  </cellStyles>
  <dxfs count="1">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abSelected="1" workbookViewId="0">
      <pane xSplit="4" topLeftCell="J1" activePane="topRight" state="frozenSplit"/>
      <selection pane="topRight" activeCell="L21" sqref="L21"/>
    </sheetView>
  </sheetViews>
  <sheetFormatPr defaultRowHeight="14.25" x14ac:dyDescent="0.2"/>
  <cols>
    <col min="5" max="5" width="17.25" style="16" bestFit="1" customWidth="1"/>
    <col min="6" max="6" width="58.25" style="16" bestFit="1" customWidth="1"/>
    <col min="7" max="7" width="58.25" style="15" customWidth="1"/>
    <col min="8" max="8" width="67.75" style="14" customWidth="1"/>
    <col min="9" max="9" width="59.5" style="14" customWidth="1"/>
    <col min="10" max="10" width="51" style="14" bestFit="1" customWidth="1"/>
    <col min="11" max="11" width="51" style="15" customWidth="1"/>
    <col min="12" max="12" width="49.875" style="19" bestFit="1" customWidth="1"/>
    <col min="13" max="13" width="64.5" style="15" bestFit="1" customWidth="1"/>
    <col min="14" max="14" width="25.5" bestFit="1" customWidth="1"/>
  </cols>
  <sheetData>
    <row r="1" spans="1:14" x14ac:dyDescent="0.2">
      <c r="A1" t="s">
        <v>569</v>
      </c>
      <c r="B1" t="s">
        <v>0</v>
      </c>
      <c r="C1" t="s">
        <v>570</v>
      </c>
      <c r="D1" t="s">
        <v>1</v>
      </c>
      <c r="E1" s="16" t="s">
        <v>563</v>
      </c>
      <c r="F1" s="16" t="s">
        <v>564</v>
      </c>
      <c r="H1" s="14" t="s">
        <v>565</v>
      </c>
      <c r="I1" s="14" t="s">
        <v>566</v>
      </c>
      <c r="J1" s="14" t="s">
        <v>567</v>
      </c>
      <c r="L1" s="19" t="s">
        <v>568</v>
      </c>
    </row>
    <row r="2" spans="1:14" x14ac:dyDescent="0.2">
      <c r="A2">
        <v>10001</v>
      </c>
      <c r="B2" t="s">
        <v>46</v>
      </c>
      <c r="C2">
        <v>127</v>
      </c>
      <c r="D2" t="s">
        <v>47</v>
      </c>
      <c r="E2" s="17" t="str">
        <f>VLOOKUP($D2,英雄被动汇总!$A:$R,6,FALSE)</f>
        <v>后排物伤</v>
      </c>
      <c r="F2" s="16" t="str">
        <f>VLOOKUP($D2,英雄被动汇总!$A:$R,7,FALSE)</f>
        <v>后排物伤如处于灼烧状态额外增伤60%</v>
      </c>
      <c r="G2" s="15" t="s">
        <v>575</v>
      </c>
      <c r="H2" s="14" t="str">
        <f>VLOOKUP($D2,英雄被动汇总!$A:$R,13,FALSE)</f>
        <v>释放技能后追加1次普攻</v>
      </c>
      <c r="I2" s="14" t="str">
        <f>VLOOKUP($D2,英雄被动汇总!$A:$R,16,FALSE)</f>
        <v>敌方每阵亡一人伤害+15%</v>
      </c>
      <c r="J2" s="14" t="str">
        <f>VLOOKUP($D2,英雄被动汇总!$A:$R,17,FALSE)</f>
        <v>行动后回1怒气</v>
      </c>
      <c r="L2" s="17" t="str">
        <f>VLOOKUP($D2,英雄被动汇总!$A:$R,18,FALSE)</f>
        <v>攻击时对灼烧目标暴击率额外+8%</v>
      </c>
      <c r="M2" s="17" t="s">
        <v>597</v>
      </c>
    </row>
    <row r="3" spans="1:14" x14ac:dyDescent="0.2">
      <c r="A3">
        <v>10002</v>
      </c>
      <c r="B3" t="s">
        <v>6</v>
      </c>
      <c r="C3">
        <v>103</v>
      </c>
      <c r="D3" t="s">
        <v>7</v>
      </c>
      <c r="E3" s="17" t="str">
        <f>VLOOKUP($D3,英雄被动汇总!$A:$R,6,FALSE)</f>
        <v>纵排物伤</v>
      </c>
      <c r="F3" s="17" t="str">
        <f>VLOOKUP($D3,英雄被动汇总!$A:$R,7,FALSE)</f>
        <v>后排物伤回1怒气</v>
      </c>
      <c r="H3" s="14" t="str">
        <f>VLOOKUP($D3,英雄被动汇总!$A:$R,13,FALSE)</f>
        <v>技能伤害+25%</v>
      </c>
      <c r="I3" s="14" t="str">
        <f>VLOOKUP($D3,英雄被动汇总!$A:$R,16,FALSE)</f>
        <v>释放技能后追加1次普攻（不加怒气）</v>
      </c>
      <c r="J3" s="14" t="str">
        <f>VLOOKUP($D3,英雄被动汇总!$A:$R,17,FALSE)</f>
        <v>直接伤害击杀目标自身伤害+16%可叠加持续至战斗结束</v>
      </c>
      <c r="L3" s="17" t="str">
        <f>VLOOKUP($D3,英雄被动汇总!$A:$R,18,FALSE)</f>
        <v>行动后回1怒气</v>
      </c>
      <c r="M3" s="17" t="s">
        <v>598</v>
      </c>
    </row>
    <row r="4" spans="1:14" x14ac:dyDescent="0.2">
      <c r="A4">
        <v>10003</v>
      </c>
      <c r="B4" t="s">
        <v>12</v>
      </c>
      <c r="C4">
        <v>106</v>
      </c>
      <c r="D4" t="s">
        <v>13</v>
      </c>
      <c r="E4" s="17" t="str">
        <f>VLOOKUP($D4,英雄被动汇总!$A:$R,6,FALSE)</f>
        <v>单体物伤</v>
      </c>
      <c r="F4" s="17" t="str">
        <f>VLOOKUP($D4,英雄被动汇总!$A:$R,7,FALSE)</f>
        <v>纵排物伤吸血30%</v>
      </c>
      <c r="H4" s="14" t="str">
        <f>VLOOKUP($D4,英雄被动汇总!$A:$R,13,FALSE)</f>
        <v>受到技能或普攻直接伤害的50%反弹</v>
      </c>
      <c r="I4" s="14" t="str">
        <f>VLOOKUP($D4,英雄被动汇总!$A:$R,16,FALSE)</f>
        <v>生命+30%</v>
      </c>
      <c r="J4" s="14" t="str">
        <f>VLOOKUP($D4,英雄被动汇总!$A:$R,17,FALSE)</f>
        <v>受到技能或普攻直接伤害的80%反弹</v>
      </c>
      <c r="L4" s="18" t="str">
        <f>VLOOKUP($D4,英雄被动汇总!$A:$R,18,FALSE)</f>
        <v>受到普攻直接伤害时回1怒气</v>
      </c>
    </row>
    <row r="5" spans="1:14" x14ac:dyDescent="0.2">
      <c r="A5">
        <v>10004</v>
      </c>
      <c r="B5" t="s">
        <v>50</v>
      </c>
      <c r="C5">
        <v>129</v>
      </c>
      <c r="D5" t="s">
        <v>44</v>
      </c>
      <c r="E5" s="17" t="str">
        <f>VLOOKUP($D5,英雄被动汇总!$A:$R,6,FALSE)</f>
        <v>治疗生命最少单位</v>
      </c>
      <c r="F5" s="17" t="str">
        <f>VLOOKUP($D5,英雄被动汇总!$A:$R,7,FALSE)</f>
        <v>全体治疗</v>
      </c>
      <c r="H5" s="14" t="str">
        <f>VLOOKUP($D5,英雄被动汇总!$A:$R,13,FALSE)</f>
        <v>释放技能后给目标附加持续治疗效果每回合回复大乔最大攻击20%生命持续2回合</v>
      </c>
      <c r="I5" s="14" t="str">
        <f>VLOOKUP($D5,英雄被动汇总!$A:$R,16,FALSE)</f>
        <v>普攻后给目标附加持续治疗效果每回合回复大乔32%最大攻击生命2回合</v>
      </c>
      <c r="J5" s="14" t="str">
        <f>VLOOKUP($D5,英雄被动汇总!$A:$R,17,FALSE)</f>
        <v>释放技能30%概率不消耗怒气</v>
      </c>
      <c r="K5" s="15" t="s">
        <v>595</v>
      </c>
      <c r="L5" s="17" t="str">
        <f>VLOOKUP($D5,英雄被动汇总!$A:$R,18,FALSE)</f>
        <v>释放技能时为队友附加持续治疗效果增大至32%攻击力</v>
      </c>
      <c r="M5" s="17" t="s">
        <v>593</v>
      </c>
      <c r="N5" s="17" t="s">
        <v>612</v>
      </c>
    </row>
    <row r="6" spans="1:14" x14ac:dyDescent="0.2">
      <c r="A6">
        <v>10005</v>
      </c>
      <c r="B6" t="s">
        <v>14</v>
      </c>
      <c r="C6">
        <v>107</v>
      </c>
      <c r="D6" t="s">
        <v>15</v>
      </c>
      <c r="E6" s="17" t="str">
        <f>VLOOKUP($D6,英雄被动汇总!$A:$R,6,FALSE)</f>
        <v>单体法伤</v>
      </c>
      <c r="F6" s="17" t="str">
        <f>VLOOKUP($D6,英雄被动汇总!$A:$R,7,FALSE)</f>
        <v>前排法伤40%概率沉默1回合</v>
      </c>
      <c r="H6" s="20" t="str">
        <f>VLOOKUP($D6,英雄被动汇总!$A:$R,13,FALSE)</f>
        <v>释放技能后回1怒气</v>
      </c>
      <c r="I6" s="14" t="str">
        <f>VLOOKUP($D6,英雄被动汇总!$A:$R,16,FALSE)</f>
        <v>沉默概率提升至65%</v>
      </c>
      <c r="J6" s="14" t="str">
        <f>VLOOKUP($D6,英雄被动汇总!$A:$R,17,FALSE)</f>
        <v>释放技能30%不消耗怒气</v>
      </c>
      <c r="L6" s="18" t="str">
        <f>VLOOKUP($D6,英雄被动汇总!$A:$R,18,FALSE)</f>
        <v>释放技能后额外回1怒气</v>
      </c>
    </row>
    <row r="7" spans="1:14" x14ac:dyDescent="0.2">
      <c r="A7">
        <v>10006</v>
      </c>
      <c r="B7" t="s">
        <v>8</v>
      </c>
      <c r="C7">
        <v>104</v>
      </c>
      <c r="D7" t="s">
        <v>9</v>
      </c>
      <c r="E7" s="17" t="str">
        <f>VLOOKUP($D7,英雄被动汇总!$A:$R,6,FALSE)</f>
        <v>后排单体法伤</v>
      </c>
      <c r="F7" s="17" t="str">
        <f>VLOOKUP($D7,英雄被动汇总!$A:$R,7,FALSE)</f>
        <v>后排单体法伤回1怒气</v>
      </c>
      <c r="G7" s="21" t="s">
        <v>583</v>
      </c>
      <c r="H7" s="14" t="str">
        <f>VLOOKUP($D7,英雄被动汇总!$A:$R,13,FALSE)</f>
        <v>释放技能后给除自己外己方生命最少的武将附加无敌盾2回合</v>
      </c>
      <c r="I7" s="14" t="str">
        <f>VLOOKUP($D7,英雄被动汇总!$A:$R,16,FALSE)</f>
        <v>全体攻击+20%</v>
      </c>
      <c r="J7" s="20" t="str">
        <f>VLOOKUP($D7,英雄被动汇总!$A:$R,17,FALSE)</f>
        <v>释放技能后全队回1怒气</v>
      </c>
      <c r="L7" s="17" t="str">
        <f>VLOOKUP($D7,英雄被动汇总!$A:$R,18,FALSE)</f>
        <v>全体暴击率+20%</v>
      </c>
      <c r="M7" s="17" t="s">
        <v>594</v>
      </c>
      <c r="N7" s="17" t="s">
        <v>611</v>
      </c>
    </row>
    <row r="8" spans="1:14" x14ac:dyDescent="0.2">
      <c r="A8">
        <v>10007</v>
      </c>
      <c r="B8" t="s">
        <v>30</v>
      </c>
      <c r="C8">
        <v>116</v>
      </c>
      <c r="D8" t="s">
        <v>31</v>
      </c>
      <c r="E8" s="17" t="str">
        <f>VLOOKUP($D8,英雄被动汇总!$A:$R,6,FALSE)</f>
        <v>治疗生命最少单位</v>
      </c>
      <c r="F8" s="17" t="str">
        <f>VLOOKUP($D8,英雄被动汇总!$A:$R,7,FALSE)</f>
        <v>全体治疗</v>
      </c>
      <c r="H8" s="14" t="str">
        <f>VLOOKUP($D8,英雄被动汇总!$A:$R,13,FALSE)</f>
        <v>受到伤害12%治疗己方全体</v>
      </c>
      <c r="I8" s="14" t="str">
        <f>VLOOKUP($D8,英雄被动汇总!$A:$R,16,FALSE)</f>
        <v>释放普攻后回1怒</v>
      </c>
      <c r="J8" s="14" t="str">
        <f>VLOOKUP($D8,英雄被动汇总!$A:$R,17,FALSE)</f>
        <v>技能治疗量+25%</v>
      </c>
      <c r="L8" s="18" t="str">
        <f>VLOOKUP($D8,英雄被动汇总!$A:$R,18,FALSE)</f>
        <v>受到伤害18%治疗己方全体</v>
      </c>
    </row>
    <row r="9" spans="1:14" x14ac:dyDescent="0.2">
      <c r="A9">
        <v>10008</v>
      </c>
      <c r="B9" t="s">
        <v>4</v>
      </c>
      <c r="C9">
        <v>102</v>
      </c>
      <c r="D9" t="s">
        <v>5</v>
      </c>
      <c r="E9" s="17" t="str">
        <f>VLOOKUP($D9,英雄被动汇总!$A:$R,6,FALSE)</f>
        <v>前排物伤</v>
      </c>
      <c r="F9" s="17" t="str">
        <f>VLOOKUP($D9,英雄被动汇总!$A:$R,7,FALSE)</f>
        <v>前排物伤全体队友回1怒气</v>
      </c>
      <c r="H9" s="14" t="str">
        <f>VLOOKUP($D9,英雄被动汇总!$A:$R,13,FALSE)</f>
        <v>释放技能40%概率不消耗怒气</v>
      </c>
      <c r="I9" s="14" t="str">
        <f>VLOOKUP($D9,英雄被动汇总!$A:$R,16,FALSE)</f>
        <v>技能直接伤害40%转化为生命治疗生命最少的队员</v>
      </c>
      <c r="J9" s="14" t="str">
        <f>VLOOKUP($D9,英雄被动汇总!$A:$R,17,FALSE)</f>
        <v>释放技能不消耗怒气几率提升至64%</v>
      </c>
      <c r="L9" s="17" t="str">
        <f>VLOOKUP($D9,英雄被动汇总!$A:$R,18,FALSE)</f>
        <v>全体暴击率+30%</v>
      </c>
      <c r="M9" s="17" t="s">
        <v>594</v>
      </c>
    </row>
    <row r="10" spans="1:14" x14ac:dyDescent="0.2">
      <c r="A10">
        <v>10009</v>
      </c>
      <c r="B10" t="s">
        <v>53</v>
      </c>
      <c r="C10">
        <v>131</v>
      </c>
      <c r="D10" t="s">
        <v>28</v>
      </c>
      <c r="E10" s="17" t="str">
        <f>VLOOKUP($D10,英雄被动汇总!$A:$R,6,FALSE)</f>
        <v>单体法伤</v>
      </c>
      <c r="F10" s="17" t="str">
        <f>VLOOKUP($D10,英雄被动汇总!$A:$R,7,FALSE)</f>
        <v>前排法伤如处于灼烧状态40%概率麻痹1回合</v>
      </c>
      <c r="G10" s="17" t="s">
        <v>582</v>
      </c>
      <c r="H10" s="14" t="str">
        <f>VLOOKUP($D10,英雄被动汇总!$A:$R,13,FALSE)</f>
        <v>全体攻击+20%</v>
      </c>
      <c r="I10" s="20" t="str">
        <f>VLOOKUP($D10,英雄被动汇总!$A:$R,16,FALSE)</f>
        <v>释放技能后全体回1怒</v>
      </c>
      <c r="J10" s="14" t="str">
        <f>VLOOKUP($D10,英雄被动汇总!$A:$R,17,FALSE)</f>
        <v>全体暴击率+20%</v>
      </c>
      <c r="L10" s="17" t="str">
        <f>VLOOKUP($D10,英雄被动汇总!$A:$R,18,FALSE)</f>
        <v>释放技能后给两名血量最少队友附加无敌吸血盾1回合</v>
      </c>
      <c r="M10" s="17" t="s">
        <v>596</v>
      </c>
    </row>
    <row r="11" spans="1:14" x14ac:dyDescent="0.2">
      <c r="A11">
        <v>10010</v>
      </c>
      <c r="B11" t="s">
        <v>32</v>
      </c>
      <c r="C11">
        <v>117</v>
      </c>
      <c r="D11" t="s">
        <v>33</v>
      </c>
      <c r="E11" s="17" t="str">
        <f>VLOOKUP($D11,英雄被动汇总!$A:$R,6,FALSE)</f>
        <v>单体物伤</v>
      </c>
      <c r="F11" s="16" t="str">
        <f>VLOOKUP($D11,英雄被动汇总!$A:$R,7,FALSE)</f>
        <v>前排物伤给己方前排加减伤20%护盾1回合</v>
      </c>
      <c r="G11" s="15" t="s">
        <v>579</v>
      </c>
      <c r="H11" s="14" t="str">
        <f>VLOOKUP($D11,英雄被动汇总!$A:$R,13,FALSE)</f>
        <v>减伤盾持续时间变为2回合</v>
      </c>
      <c r="I11" s="14" t="str">
        <f>VLOOKUP($D11,英雄被动汇总!$A:$R,16,FALSE)</f>
        <v>生命+30%</v>
      </c>
      <c r="J11" s="14" t="str">
        <f>VLOOKUP($D11,英雄被动汇总!$A:$R,17,FALSE)</f>
        <v>减伤盾减伤百分比由20%提升至32%</v>
      </c>
      <c r="L11" s="17" t="str">
        <f>VLOOKUP($D11,英雄被动汇总!$A:$R,18,FALSE)</f>
        <v>受到治疗量增肌50%</v>
      </c>
      <c r="M11" s="17" t="s">
        <v>599</v>
      </c>
    </row>
    <row r="12" spans="1:14" x14ac:dyDescent="0.2">
      <c r="A12">
        <v>10011</v>
      </c>
      <c r="B12" t="s">
        <v>2</v>
      </c>
      <c r="C12">
        <v>101</v>
      </c>
      <c r="D12" t="s">
        <v>3</v>
      </c>
      <c r="E12" s="17" t="str">
        <f>VLOOKUP($D12,英雄被动汇总!$A:$R,6,FALSE)</f>
        <v>前排法伤</v>
      </c>
      <c r="F12" s="16" t="str">
        <f>VLOOKUP($D12,英雄被动汇总!$A:$R,7,FALSE)</f>
        <v>全体法伤目标少一个增加15%伤害</v>
      </c>
      <c r="G12" s="15" t="s">
        <v>586</v>
      </c>
      <c r="H12" s="14" t="str">
        <f>VLOOKUP($D12,英雄被动汇总!$A:$R,13,FALSE)</f>
        <v>直接伤害击杀目标回2怒气</v>
      </c>
      <c r="I12" s="14" t="str">
        <f>VLOOKUP($D12,英雄被动汇总!$A:$R,16,FALSE)</f>
        <v>技能伤害增加30%</v>
      </c>
      <c r="J12" s="14" t="str">
        <f>VLOOKUP($D12,英雄被动汇总!$A:$R,17,FALSE)</f>
        <v>行动后回2怒气</v>
      </c>
      <c r="L12" s="18" t="str">
        <f>VLOOKUP($D12,英雄被动汇总!$A:$R,18,FALSE)</f>
        <v>释放技能40%概率追加1次技能全体41%法伤不触发特性</v>
      </c>
    </row>
    <row r="13" spans="1:14" x14ac:dyDescent="0.2">
      <c r="A13">
        <v>10012</v>
      </c>
      <c r="B13" t="s">
        <v>38</v>
      </c>
      <c r="C13">
        <v>121</v>
      </c>
      <c r="D13" t="s">
        <v>8</v>
      </c>
      <c r="E13" s="17" t="str">
        <f>VLOOKUP($D13,英雄被动汇总!$A:$R,6,FALSE)</f>
        <v>单体物伤</v>
      </c>
      <c r="F13" s="17" t="str">
        <f>VLOOKUP($D13,英雄被动汇总!$A:$R,7,FALSE)</f>
        <v>前排物伤追加普攻</v>
      </c>
      <c r="G13" s="21" t="s">
        <v>580</v>
      </c>
      <c r="H13" s="14" t="str">
        <f>VLOOKUP($D13,英雄被动汇总!$A:$R,13,FALSE)</f>
        <v>战斗中生命每降10%伤害+5%</v>
      </c>
      <c r="I13" s="14" t="str">
        <f>VLOOKUP($D13,英雄被动汇总!$A:$R,16,FALSE)</f>
        <v>战斗中生命每降10%暴击率+5%</v>
      </c>
      <c r="J13" s="14" t="str">
        <f>VLOOKUP($D13,英雄被动汇总!$A:$R,17,FALSE)</f>
        <v>直接伤害击杀目标回1怒</v>
      </c>
      <c r="L13" s="17" t="str">
        <f>VLOOKUP($D13,英雄被动汇总!$A:$R,18,FALSE)</f>
        <v>生命降低10%攻击增加5%</v>
      </c>
      <c r="M13" s="17" t="s">
        <v>600</v>
      </c>
    </row>
    <row r="14" spans="1:14" x14ac:dyDescent="0.2">
      <c r="A14">
        <v>10013</v>
      </c>
      <c r="B14" t="s">
        <v>73</v>
      </c>
      <c r="C14">
        <v>146</v>
      </c>
      <c r="D14" t="s">
        <v>74</v>
      </c>
      <c r="E14" s="17" t="str">
        <f>VLOOKUP($D14,英雄被动汇总!$A:$R,6,FALSE)</f>
        <v>单体物伤</v>
      </c>
      <c r="F14" s="17" t="str">
        <f>VLOOKUP($D14,英雄被动汇总!$A:$R,7,FALSE)</f>
        <v>全体物伤30%概率麻痹</v>
      </c>
      <c r="G14" s="17" t="s">
        <v>582</v>
      </c>
      <c r="H14" s="20" t="str">
        <f>VLOOKUP($D14,英雄被动汇总!$A:$R,13,FALSE)</f>
        <v>释放技能回1怒气</v>
      </c>
      <c r="I14" s="14" t="str">
        <f>VLOOKUP($D14,英雄被动汇总!$A:$R,16,FALSE)</f>
        <v>技能伤害+25%</v>
      </c>
      <c r="J14" s="14" t="str">
        <f>VLOOKUP($D14,英雄被动汇总!$A:$R,17,FALSE)</f>
        <v>释放技能后降低目标1怒</v>
      </c>
      <c r="L14" s="17" t="str">
        <f>VLOOKUP($D14,英雄被动汇总!$A:$R,18,FALSE)</f>
        <v>技能麻痹几率提升至50%</v>
      </c>
      <c r="M14" s="17" t="s">
        <v>601</v>
      </c>
      <c r="N14" s="17" t="s">
        <v>606</v>
      </c>
    </row>
    <row r="15" spans="1:14" x14ac:dyDescent="0.2">
      <c r="A15">
        <v>10014</v>
      </c>
      <c r="B15" t="s">
        <v>48</v>
      </c>
      <c r="C15">
        <v>128</v>
      </c>
      <c r="D15" t="s">
        <v>49</v>
      </c>
      <c r="E15" s="17" t="str">
        <f>VLOOKUP($D15,英雄被动汇总!$A:$R,6,FALSE)</f>
        <v>前排法伤</v>
      </c>
      <c r="F15" s="17" t="str">
        <f>VLOOKUP($D15,英雄被动汇总!$A:$R,7,FALSE)</f>
        <v>全体法伤40%概率灼烧2回合</v>
      </c>
      <c r="H15" s="14" t="str">
        <f>VLOOKUP($D15,英雄被动汇总!$A:$R,13,FALSE)</f>
        <v>技能灼烧概率提升至65%</v>
      </c>
      <c r="I15" s="14" t="str">
        <f>VLOOKUP($D15,英雄被动汇总!$A:$R,16,FALSE)</f>
        <v>普攻40%概率灼烧2回合</v>
      </c>
      <c r="J15" s="20" t="str">
        <f>VLOOKUP($D15,英雄被动汇总!$A:$R,17,FALSE)</f>
        <v>释放技能后回2怒气</v>
      </c>
      <c r="L15" s="18" t="str">
        <f>VLOOKUP($D15,英雄被动汇总!$A:$R,18,FALSE)</f>
        <v>受到普攻80%概率使攻击者灼烧2回合</v>
      </c>
    </row>
    <row r="16" spans="1:14" x14ac:dyDescent="0.2">
      <c r="A16">
        <v>10015</v>
      </c>
      <c r="B16" t="s">
        <v>36</v>
      </c>
      <c r="C16">
        <v>120</v>
      </c>
      <c r="D16" t="s">
        <v>37</v>
      </c>
      <c r="E16" s="17" t="str">
        <f>VLOOKUP($D16,英雄被动汇总!$A:$R,6,FALSE)</f>
        <v>单体物伤</v>
      </c>
      <c r="F16" s="17" t="str">
        <f>VLOOKUP($D16,英雄被动汇总!$A:$R,7,FALSE)</f>
        <v>单体物伤回1怒气</v>
      </c>
      <c r="H16" s="14" t="str">
        <f>VLOOKUP($D16,英雄被动汇总!$A:$R,13,FALSE)</f>
        <v>战斗第一回合必定暴击</v>
      </c>
      <c r="I16" s="14" t="str">
        <f>VLOOKUP($D16,英雄被动汇总!$A:$R,16,FALSE)</f>
        <v>技能伤害+25%</v>
      </c>
      <c r="J16" s="14" t="str">
        <f>VLOOKUP($D16,英雄被动汇总!$A:$R,17,FALSE)</f>
        <v>直接伤害击杀目标下回合必定暴击</v>
      </c>
      <c r="L16" s="17" t="str">
        <f>VLOOKUP($D16,英雄被动汇总!$A:$R,18,FALSE)</f>
        <v>直接伤害击杀目标回1怒</v>
      </c>
    </row>
    <row r="17" spans="1:14" x14ac:dyDescent="0.2">
      <c r="A17">
        <v>10016</v>
      </c>
      <c r="B17" t="s">
        <v>51</v>
      </c>
      <c r="C17">
        <v>130</v>
      </c>
      <c r="D17" t="s">
        <v>52</v>
      </c>
      <c r="E17" s="17" t="str">
        <f>VLOOKUP($D17,英雄被动汇总!$A:$R,6,FALSE)</f>
        <v>单体物伤</v>
      </c>
      <c r="F17" s="17" t="str">
        <f>VLOOKUP($D17,英雄被动汇总!$A:$R,7,FALSE)</f>
        <v>单体物伤回复最大生命值30%</v>
      </c>
      <c r="H17" s="14" t="str">
        <f>VLOOKUP($D17,英雄被动汇总!$A:$R,13,FALSE)</f>
        <v>受到灼烧状态敌人攻击减少40%伤害</v>
      </c>
      <c r="I17" s="14" t="str">
        <f>VLOOKUP($D17,英雄被动汇总!$A:$R,16,FALSE)</f>
        <v>战斗第一回合无敌（不会被清除）</v>
      </c>
      <c r="J17" s="14" t="str">
        <f>VLOOKUP($D17,英雄被动汇总!$A:$R,17,FALSE)</f>
        <v>释放技能时如对方处于灼烧状态吸血50%</v>
      </c>
      <c r="L17" s="18" t="str">
        <f>VLOOKUP($D17,英雄被动汇总!$A:$R,18,FALSE)</f>
        <v>受到灼烧状态敌人攻击伤害额外再降低25%</v>
      </c>
    </row>
    <row r="18" spans="1:14" x14ac:dyDescent="0.2">
      <c r="A18">
        <v>10017</v>
      </c>
      <c r="B18" t="s">
        <v>15</v>
      </c>
      <c r="C18">
        <v>133</v>
      </c>
      <c r="D18" t="s">
        <v>4</v>
      </c>
      <c r="E18" s="17" t="str">
        <f>VLOOKUP($D18,英雄被动汇总!$A:$R,6,FALSE)</f>
        <v>后排单体物伤</v>
      </c>
      <c r="F18" s="17" t="str">
        <f>VLOOKUP($D18,英雄被动汇总!$A:$R,7,FALSE)</f>
        <v>后排单体物伤追加普攻</v>
      </c>
      <c r="G18" s="21" t="s">
        <v>574</v>
      </c>
      <c r="H18" s="14" t="str">
        <f>VLOOKUP($D18,英雄被动汇总!$A:$R,13,FALSE)</f>
        <v>技能对灼烧目标伤害额外增加50%</v>
      </c>
      <c r="I18" s="14" t="str">
        <f>VLOOKUP($D18,英雄被动汇总!$A:$R,16,FALSE)</f>
        <v>直接伤害击杀目标回1怒</v>
      </c>
      <c r="J18" s="14" t="str">
        <f>VLOOKUP($D18,英雄被动汇总!$A:$R,17,FALSE)</f>
        <v>释放技能时对灼烧目标暴击率额外+50%</v>
      </c>
      <c r="L18" s="17" t="str">
        <f>VLOOKUP($D18,英雄被动汇总!$A:$R,18,FALSE)</f>
        <v>普攻对灼烧目标伤害额外+80%</v>
      </c>
      <c r="M18" s="17" t="s">
        <v>592</v>
      </c>
      <c r="N18" s="17" t="s">
        <v>613</v>
      </c>
    </row>
    <row r="19" spans="1:14" x14ac:dyDescent="0.2">
      <c r="A19">
        <v>10018</v>
      </c>
      <c r="B19" t="s">
        <v>10</v>
      </c>
      <c r="C19">
        <v>105</v>
      </c>
      <c r="D19" t="s">
        <v>11</v>
      </c>
      <c r="E19" s="17" t="str">
        <f>VLOOKUP($D19,英雄被动汇总!$A:$R,6,FALSE)</f>
        <v>治疗生命最少单位</v>
      </c>
      <c r="F19" s="17" t="str">
        <f>VLOOKUP($D19,英雄被动汇总!$A:$R,7,FALSE)</f>
        <v>治疗三个生命最少单位</v>
      </c>
      <c r="H19" s="14" t="str">
        <f>VLOOKUP($D19,英雄被动汇总!$A:$R,13,FALSE)</f>
        <v>受到直接伤害16%治疗己方三个生命最少单位</v>
      </c>
      <c r="I19" s="20" t="str">
        <f>VLOOKUP($D19,英雄被动汇总!$A:$R,16,FALSE)</f>
        <v>释放技能后回1怒气</v>
      </c>
      <c r="J19" s="14" t="str">
        <f>VLOOKUP($D19,英雄被动汇总!$A:$R,17,FALSE)</f>
        <v>受到直接伤害24%治疗己方三个生命最少单位</v>
      </c>
      <c r="L19" s="17" t="str">
        <f>VLOOKUP($D19,英雄被动汇总!$A:$R,18,FALSE)</f>
        <v>技能治疗量+25%</v>
      </c>
      <c r="M19" s="17" t="s">
        <v>602</v>
      </c>
    </row>
    <row r="20" spans="1:14" x14ac:dyDescent="0.2">
      <c r="A20">
        <v>10019</v>
      </c>
      <c r="B20" t="s">
        <v>67</v>
      </c>
      <c r="C20">
        <v>143</v>
      </c>
      <c r="D20" t="s">
        <v>68</v>
      </c>
      <c r="E20" s="17" t="str">
        <f>VLOOKUP($D20,英雄被动汇总!$A:$R,6,FALSE)</f>
        <v>单体物伤</v>
      </c>
      <c r="F20" s="16" t="str">
        <f>VLOOKUP($D20,英雄被动汇总!$A:$R,7,FALSE)</f>
        <v>单体物伤附带减伤盾减少30%伤害1回合</v>
      </c>
      <c r="G20" s="15" t="s">
        <v>579</v>
      </c>
      <c r="H20" s="14" t="str">
        <f>VLOOKUP($D20,英雄被动汇总!$A:$R,13,FALSE)</f>
        <v>受到普攻降低攻击自己武将1点怒气</v>
      </c>
      <c r="I20" s="14" t="str">
        <f>VLOOKUP($D20,英雄被动汇总!$A:$R,16,FALSE)</f>
        <v>受到治疗量+50%</v>
      </c>
      <c r="J20" s="14" t="str">
        <f>VLOOKUP($D20,英雄被动汇总!$A:$R,17,FALSE)</f>
        <v>受到普攻后降低攻击自己武将2点怒气</v>
      </c>
      <c r="L20" s="17" t="str">
        <f>VLOOKUP($D20,英雄被动汇总!$A:$R,18,FALSE)</f>
        <v>减伤盾减伤比例提升至50%</v>
      </c>
      <c r="M20" s="17" t="s">
        <v>587</v>
      </c>
    </row>
    <row r="21" spans="1:14" x14ac:dyDescent="0.2">
      <c r="A21">
        <v>10020</v>
      </c>
      <c r="B21" t="s">
        <v>16</v>
      </c>
      <c r="C21">
        <v>108</v>
      </c>
      <c r="D21" t="s">
        <v>17</v>
      </c>
      <c r="E21" s="17" t="str">
        <f>VLOOKUP($D21,英雄被动汇总!$A:$R,6,FALSE)</f>
        <v>单体物伤</v>
      </c>
      <c r="F21" s="17" t="str">
        <f>VLOOKUP($D21,英雄被动汇总!$A:$R,7,FALSE)</f>
        <v>纵排物伤概率眩晕1回合</v>
      </c>
      <c r="H21" s="20" t="str">
        <f>VLOOKUP($D21,英雄被动汇总!$A:$R,13,FALSE)</f>
        <v>释放技能后回1怒气</v>
      </c>
      <c r="I21" s="14" t="str">
        <f>VLOOKUP($D21,英雄被动汇总!$A:$R,16,FALSE)</f>
        <v>释放技能后降低目标1点怒气</v>
      </c>
      <c r="J21" s="14" t="str">
        <f>VLOOKUP($D21,英雄被动汇总!$A:$R,17,FALSE)</f>
        <v>释放技能眩晕目标概率提升至65%</v>
      </c>
      <c r="L21" s="17" t="str">
        <f>VLOOKUP($D21,英雄被动汇总!$A:$R,18,FALSE)</f>
        <v>直接伤害导致死亡时100%眩晕攻击自己的武将</v>
      </c>
    </row>
    <row r="22" spans="1:14" s="17" customFormat="1" x14ac:dyDescent="0.2">
      <c r="A22" s="17">
        <v>10021</v>
      </c>
      <c r="B22" s="17" t="s">
        <v>54</v>
      </c>
      <c r="C22" s="17">
        <v>132</v>
      </c>
      <c r="D22" s="17" t="s">
        <v>55</v>
      </c>
      <c r="E22" s="17" t="str">
        <f>VLOOKUP($D22,英雄被动汇总!$A:$R,6,FALSE)</f>
        <v>单体物伤</v>
      </c>
      <c r="F22" s="17" t="str">
        <f>VLOOKUP($D22,英雄被动汇总!$A:$R,7,FALSE)</f>
        <v>全体物伤如目标灼烧30%概率眩晕1回合</v>
      </c>
      <c r="H22" s="17" t="str">
        <f>VLOOKUP($D22,英雄被动汇总!$A:$R,13,FALSE)</f>
        <v>释放技能时如目标处于灼烧状态眩晕概率提升至50%</v>
      </c>
      <c r="I22" s="17" t="str">
        <f>VLOOKUP($D22,英雄被动汇总!$A:$R,16,FALSE)</f>
        <v>死亡时释放一次技能</v>
      </c>
      <c r="J22" s="17" t="str">
        <f>VLOOKUP($D22,英雄被动汇总!$A:$R,17,FALSE)</f>
        <v>普攻是如目标处于灼烧状态吸血80%</v>
      </c>
      <c r="L22" s="17" t="str">
        <f>VLOOKUP($D22,英雄被动汇总!$A:$R,18,FALSE)</f>
        <v>释放技能时如目标灼烧状态眩晕率提升至80%</v>
      </c>
      <c r="M22" s="17" t="s">
        <v>603</v>
      </c>
    </row>
    <row r="23" spans="1:14" x14ac:dyDescent="0.2">
      <c r="A23">
        <v>10022</v>
      </c>
      <c r="B23" t="s">
        <v>28</v>
      </c>
      <c r="C23">
        <v>115</v>
      </c>
      <c r="D23" t="s">
        <v>29</v>
      </c>
      <c r="E23" s="17" t="str">
        <f>VLOOKUP($D23,英雄被动汇总!$A:$R,6,FALSE)</f>
        <v>后排法伤</v>
      </c>
      <c r="F23" s="17" t="str">
        <f>VLOOKUP($D23,英雄被动汇总!$A:$R,7,FALSE)</f>
        <v>后排法伤45%概率眩晕1回合</v>
      </c>
      <c r="G23" s="21" t="s">
        <v>574</v>
      </c>
      <c r="H23" s="20" t="str">
        <f>VLOOKUP($D23,英雄被动汇总!$A:$R,13,FALSE)</f>
        <v>释放技能后回2怒气</v>
      </c>
      <c r="I23" s="14" t="str">
        <f>VLOOKUP($D23,英雄被动汇总!$A:$R,16,FALSE)</f>
        <v>释放技能眩晕概率提升至70%</v>
      </c>
      <c r="J23" s="14" t="str">
        <f>VLOOKUP($D23,英雄被动汇总!$A:$R,17,FALSE)</f>
        <v>释放技能后40%概率追加一次技能后排86%法伤</v>
      </c>
      <c r="L23" s="17" t="str">
        <f>VLOOKUP($D23,英雄被动汇总!$A:$R,18,FALSE)</f>
        <v>释放技能后降低目标1点怒气</v>
      </c>
      <c r="M23" s="17" t="s">
        <v>589</v>
      </c>
    </row>
    <row r="24" spans="1:14" x14ac:dyDescent="0.2">
      <c r="A24">
        <v>10023</v>
      </c>
      <c r="B24" t="s">
        <v>26</v>
      </c>
      <c r="C24">
        <v>114</v>
      </c>
      <c r="D24" t="s">
        <v>27</v>
      </c>
      <c r="E24" s="17" t="str">
        <f>VLOOKUP($D24,英雄被动汇总!$A:$R,6,FALSE)</f>
        <v>纵排物伤65%</v>
      </c>
      <c r="F24" s="17" t="str">
        <f>VLOOKUP($D24,英雄被动汇总!$A:$R,7,FALSE)</f>
        <v>纵排物伤增加10%伤害持续7回合可叠加</v>
      </c>
      <c r="G24" s="15" t="s">
        <v>578</v>
      </c>
      <c r="H24" s="14" t="str">
        <f>VLOOKUP($D24,英雄被动汇总!$A:$R,13,FALSE)</f>
        <v>普攻后自身伤害+10%持续7回合效果可叠加</v>
      </c>
      <c r="I24" s="20" t="str">
        <f>VLOOKUP($D24,英雄被动汇总!$A:$R,16,FALSE)</f>
        <v>释放技能后回2怒气</v>
      </c>
      <c r="J24" s="14" t="str">
        <f>VLOOKUP($D24,英雄被动汇总!$A:$R,17,FALSE)</f>
        <v>释放技能后追加一次普攻 不回怒</v>
      </c>
      <c r="L24" s="18" t="str">
        <f>VLOOKUP($D24,英雄被动汇总!$A:$R,18,FALSE)</f>
        <v>直接伤害击杀目标回追加一次普攻 不回怒</v>
      </c>
    </row>
    <row r="25" spans="1:14" x14ac:dyDescent="0.2">
      <c r="A25">
        <v>10024</v>
      </c>
      <c r="B25" t="s">
        <v>65</v>
      </c>
      <c r="C25">
        <v>142</v>
      </c>
      <c r="D25" t="s">
        <v>66</v>
      </c>
      <c r="E25" s="17" t="str">
        <f>VLOOKUP($D25,英雄被动汇总!$A:$R,6,FALSE)</f>
        <v>治疗生命最少单位</v>
      </c>
      <c r="F25" s="17" t="str">
        <f>VLOOKUP($D25,英雄被动汇总!$A:$R,7,FALSE)</f>
        <v>全体治疗</v>
      </c>
      <c r="H25" s="14" t="str">
        <f>VLOOKUP($D25,英雄被动汇总!$A:$R,13,FALSE)</f>
        <v>技能治疗量+25%</v>
      </c>
      <c r="I25" s="14" t="str">
        <f>VLOOKUP($D25,英雄被动汇总!$A:$R,16,FALSE)</f>
        <v>死亡时释放一次技能</v>
      </c>
      <c r="J25" s="14" t="str">
        <f>VLOOKUP($D25,英雄被动汇总!$A:$R,17,FALSE)</f>
        <v>复活本方第一位死亡的武将回复50%生命一场战斗一次</v>
      </c>
      <c r="L25" s="17" t="str">
        <f>VLOOKUP($D25,英雄被动汇总!$A:$R,18,FALSE)</f>
        <v>目标血量每减少10%对其造成治疗量增加5%</v>
      </c>
      <c r="M25" s="17" t="s">
        <v>587</v>
      </c>
    </row>
    <row r="26" spans="1:14" x14ac:dyDescent="0.2">
      <c r="A26">
        <v>10025</v>
      </c>
      <c r="B26" t="s">
        <v>77</v>
      </c>
      <c r="C26">
        <v>148</v>
      </c>
      <c r="D26" t="s">
        <v>78</v>
      </c>
      <c r="E26" s="17" t="str">
        <f>VLOOKUP($D26,英雄被动汇总!$A:$R,6,FALSE)</f>
        <v>单体物伤</v>
      </c>
      <c r="F26" s="17" t="str">
        <f>VLOOKUP($D26,英雄被动汇总!$A:$R,7,FALSE)</f>
        <v>纵排物伤追加普攻</v>
      </c>
      <c r="H26" s="14" t="str">
        <f>VLOOKUP($D26,英雄被动汇总!$A:$R,13,FALSE)</f>
        <v>追加普攻必定暴击不回怒</v>
      </c>
      <c r="I26" s="14" t="str">
        <f>VLOOKUP($D26,英雄被动汇总!$A:$R,16,FALSE)</f>
        <v>释放技能后降低目标1怒</v>
      </c>
      <c r="J26" s="14">
        <f>VLOOKUP($D26,英雄被动汇总!$A:$R,17,FALSE)</f>
        <v>0</v>
      </c>
      <c r="L26" s="17" t="str">
        <f>VLOOKUP($D26,英雄被动汇总!$A:$R,18,FALSE)</f>
        <v>直接伤害击杀目标回1怒</v>
      </c>
      <c r="M26" s="17" t="s">
        <v>587</v>
      </c>
    </row>
    <row r="27" spans="1:14" x14ac:dyDescent="0.2">
      <c r="A27">
        <v>10026</v>
      </c>
      <c r="B27" t="s">
        <v>33</v>
      </c>
      <c r="C27">
        <v>141</v>
      </c>
      <c r="D27" t="s">
        <v>64</v>
      </c>
      <c r="E27" s="17" t="str">
        <f>VLOOKUP($D27,英雄被动汇总!$A:$R,6,FALSE)</f>
        <v>前排物伤</v>
      </c>
      <c r="F27" s="17" t="str">
        <f>VLOOKUP($D27,英雄被动汇总!$A:$R,7,FALSE)</f>
        <v>全体物伤每次击杀目标自身伤害增加24%</v>
      </c>
      <c r="H27" s="14" t="str">
        <f>VLOOKUP($D27,英雄被动汇总!$A:$R,13,FALSE)</f>
        <v>技能目标每减少一个技能伤害增加15%</v>
      </c>
      <c r="I27" s="14" t="str">
        <f>VLOOKUP($D27,英雄被动汇总!$A:$R,16,FALSE)</f>
        <v>技能释放后降低目标1点怒气</v>
      </c>
      <c r="J27" s="14" t="str">
        <f>VLOOKUP($D27,英雄被动汇总!$A:$R,17,FALSE)</f>
        <v>释放技能追加一次普攻 不回怒</v>
      </c>
      <c r="L27" s="17" t="str">
        <f>VLOOKUP($D27,英雄被动汇总!$A:$R,18,FALSE)</f>
        <v>直接伤害击杀目标回2怒</v>
      </c>
      <c r="M27" s="17" t="s">
        <v>587</v>
      </c>
    </row>
    <row r="28" spans="1:14" x14ac:dyDescent="0.2">
      <c r="A28">
        <v>10027</v>
      </c>
      <c r="B28" t="s">
        <v>81</v>
      </c>
      <c r="C28">
        <v>150</v>
      </c>
      <c r="D28" t="s">
        <v>82</v>
      </c>
      <c r="E28" s="17" t="str">
        <f>VLOOKUP($D28,英雄被动汇总!$A:$R,6,FALSE)</f>
        <v>单体法伤</v>
      </c>
      <c r="F28" s="17" t="str">
        <f>VLOOKUP($D28,英雄被动汇总!$A:$R,7,FALSE)</f>
        <v>前排法伤40%概率沉默1回合</v>
      </c>
      <c r="H28" s="14" t="str">
        <f>VLOOKUP($D28,英雄被动汇总!$A:$R,13,FALSE)</f>
        <v>普通攻击降低目标1点怒气</v>
      </c>
      <c r="I28" s="14" t="str">
        <f>VLOOKUP($D28,英雄被动汇总!$A:$R,16,FALSE)</f>
        <v>普攻后额外回1怒</v>
      </c>
      <c r="J28" s="14">
        <f>VLOOKUP($D28,英雄被动汇总!$A:$R,17,FALSE)</f>
        <v>0</v>
      </c>
      <c r="L28" s="17" t="str">
        <f>VLOOKUP($D28,英雄被动汇总!$A:$R,18,FALSE)</f>
        <v>释放技能后降低目标1怒</v>
      </c>
      <c r="M28" s="17" t="s">
        <v>589</v>
      </c>
    </row>
    <row r="29" spans="1:14" s="23" customFormat="1" x14ac:dyDescent="0.2">
      <c r="A29" s="23">
        <v>10028</v>
      </c>
      <c r="B29" s="23" t="s">
        <v>22</v>
      </c>
      <c r="C29" s="23">
        <v>111</v>
      </c>
      <c r="D29" s="23" t="s">
        <v>23</v>
      </c>
      <c r="E29" s="23" t="str">
        <f>VLOOKUP($D29,英雄被动汇总!$A:$R,6,FALSE)</f>
        <v>后排单体法伤</v>
      </c>
      <c r="F29" s="23" t="str">
        <f>VLOOKUP($D29,英雄被动汇总!$A:$R,7,FALSE)</f>
        <v>相邻目标法伤目标大于三人回2怒气</v>
      </c>
      <c r="G29" s="23" t="s">
        <v>584</v>
      </c>
      <c r="H29" s="23" t="str">
        <f>VLOOKUP($D29,英雄被动汇总!$A:$R,13,FALSE)</f>
        <v>战斗第一回合伤害+50%</v>
      </c>
      <c r="I29" s="23" t="str">
        <f>VLOOKUP($D29,英雄被动汇总!$A:$R,16,FALSE)</f>
        <v>直接伤害击杀目标回复生命上限10%</v>
      </c>
      <c r="J29" s="23">
        <f>VLOOKUP($D29,英雄被动汇总!$A:$R,17,FALSE)</f>
        <v>0</v>
      </c>
      <c r="K29" s="15"/>
      <c r="L29" s="17" t="str">
        <f>VLOOKUP($D29,英雄被动汇总!$A:$R,18,FALSE)</f>
        <v>技能目标每减少一个伤害+10%</v>
      </c>
      <c r="M29" s="17" t="s">
        <v>591</v>
      </c>
      <c r="N29" s="17" t="s">
        <v>614</v>
      </c>
    </row>
    <row r="30" spans="1:14" x14ac:dyDescent="0.2">
      <c r="A30">
        <v>10029</v>
      </c>
      <c r="B30" t="s">
        <v>42</v>
      </c>
      <c r="C30">
        <v>124</v>
      </c>
      <c r="D30" t="s">
        <v>43</v>
      </c>
      <c r="E30" s="17" t="str">
        <f>VLOOKUP($D30,英雄被动汇总!$A:$R,6,FALSE)</f>
        <v>单体物伤</v>
      </c>
      <c r="F30" s="17" t="str">
        <f>VLOOKUP($D30,英雄被动汇总!$A:$R,7,FALSE)</f>
        <v>纵排物伤40%概率眩晕1回合</v>
      </c>
      <c r="H30" s="14" t="str">
        <f>VLOOKUP($D30,英雄被动汇总!$A:$R,13,FALSE)</f>
        <v>普攻后回1怒气</v>
      </c>
      <c r="I30" s="14" t="str">
        <f>VLOOKUP($D30,英雄被动汇总!$A:$R,16,FALSE)</f>
        <v>释放技能后降低目标1怒</v>
      </c>
      <c r="J30" s="14">
        <f>VLOOKUP($D30,英雄被动汇总!$A:$R,17,FALSE)</f>
        <v>0</v>
      </c>
      <c r="L30" s="17" t="str">
        <f>VLOOKUP($D30,英雄被动汇总!$A:$R,18,FALSE)</f>
        <v>眩晕率提升至65%</v>
      </c>
      <c r="M30" s="17" t="s">
        <v>605</v>
      </c>
    </row>
    <row r="31" spans="1:14" x14ac:dyDescent="0.2">
      <c r="A31">
        <v>10030</v>
      </c>
      <c r="B31" t="s">
        <v>44</v>
      </c>
      <c r="C31">
        <v>125</v>
      </c>
      <c r="D31" t="s">
        <v>45</v>
      </c>
      <c r="E31" s="17" t="str">
        <f>VLOOKUP($D31,英雄被动汇总!$A:$R,6,FALSE)</f>
        <v>后排单体法伤</v>
      </c>
      <c r="F31" s="17" t="str">
        <f>VLOOKUP($D31,英雄被动汇总!$A:$R,7,FALSE)</f>
        <v>后排单体法伤80%概率眩晕1回合</v>
      </c>
      <c r="G31" s="21" t="s">
        <v>574</v>
      </c>
      <c r="H31" s="14" t="str">
        <f>VLOOKUP($D31,英雄被动汇总!$A:$R,13,FALSE)</f>
        <v>普攻后降低目标1怒</v>
      </c>
      <c r="I31" s="14" t="str">
        <f>VLOOKUP($D31,英雄被动汇总!$A:$R,16,FALSE)</f>
        <v>释放技能后减低目标1怒</v>
      </c>
      <c r="J31" s="14">
        <f>VLOOKUP($D31,英雄被动汇总!$A:$R,17,FALSE)</f>
        <v>0</v>
      </c>
      <c r="L31" s="18" t="str">
        <f>VLOOKUP($D31,英雄被动汇总!$A:$R,18,FALSE)</f>
        <v>释放技能后额外回1怒气</v>
      </c>
    </row>
    <row r="32" spans="1:14" x14ac:dyDescent="0.2">
      <c r="A32">
        <v>10031</v>
      </c>
      <c r="B32" t="s">
        <v>20</v>
      </c>
      <c r="C32">
        <v>110</v>
      </c>
      <c r="D32" t="s">
        <v>21</v>
      </c>
      <c r="E32" s="17" t="str">
        <f>VLOOKUP($D32,英雄被动汇总!$A:$R,6,FALSE)</f>
        <v>单体物伤</v>
      </c>
      <c r="F32" s="17" t="str">
        <f>VLOOKUP($D32,英雄被动汇总!$A:$R,7,FALSE)</f>
        <v>前排物伤追加普攻</v>
      </c>
      <c r="G32" s="21" t="s">
        <v>577</v>
      </c>
      <c r="H32" s="14" t="str">
        <f>VLOOKUP($D32,英雄被动汇总!$A:$R,13,FALSE)</f>
        <v>追加普攻必定暴击 不回怒</v>
      </c>
      <c r="I32" s="14" t="str">
        <f>VLOOKUP($D32,英雄被动汇总!$A:$R,16,FALSE)</f>
        <v>直接伤害击杀目标追加一次普攻 不回怒</v>
      </c>
      <c r="J32" s="14">
        <f>VLOOKUP($D32,英雄被动汇总!$A:$R,17,FALSE)</f>
        <v>0</v>
      </c>
      <c r="L32" s="18" t="str">
        <f>VLOOKUP($D32,英雄被动汇总!$A:$R,18,FALSE)</f>
        <v>直接伤害击杀目标回1怒</v>
      </c>
    </row>
    <row r="33" spans="1:14" x14ac:dyDescent="0.2">
      <c r="A33">
        <v>10032</v>
      </c>
      <c r="B33" t="s">
        <v>58</v>
      </c>
      <c r="C33">
        <v>136</v>
      </c>
      <c r="D33" t="s">
        <v>59</v>
      </c>
      <c r="E33" s="17" t="str">
        <f>VLOOKUP($D33,英雄被动汇总!$A:$R,6,FALSE)</f>
        <v>单体法伤</v>
      </c>
      <c r="F33" s="16" t="str">
        <f>VLOOKUP($D33,英雄被动汇总!$A:$R,7,FALSE)</f>
        <v>前排法伤如目标灼烧伤害增加50%</v>
      </c>
      <c r="G33" s="15" t="s">
        <v>575</v>
      </c>
      <c r="H33" s="14" t="str">
        <f>VLOOKUP($D33,英雄被动汇总!$A:$R,13,FALSE)</f>
        <v>普攻对灼烧目标伤害额外增加80%</v>
      </c>
      <c r="I33" s="20" t="str">
        <f>VLOOKUP($D33,英雄被动汇总!$A:$R,16,FALSE)</f>
        <v>释放技能后回1怒气</v>
      </c>
      <c r="J33" s="14">
        <f>VLOOKUP($D33,英雄被动汇总!$A:$R,17,FALSE)</f>
        <v>0</v>
      </c>
      <c r="L33" s="17" t="str">
        <f>VLOOKUP($D33,英雄被动汇总!$A:$R,18,FALSE)</f>
        <v>直接伤害击杀灼烧目标回50%生命</v>
      </c>
      <c r="M33" s="17" t="s">
        <v>587</v>
      </c>
    </row>
    <row r="34" spans="1:14" x14ac:dyDescent="0.2">
      <c r="A34">
        <v>10033</v>
      </c>
      <c r="B34" t="s">
        <v>34</v>
      </c>
      <c r="C34">
        <v>119</v>
      </c>
      <c r="D34" t="s">
        <v>35</v>
      </c>
      <c r="E34" s="17" t="str">
        <f>VLOOKUP($D34,英雄被动汇总!$A:$R,6,FALSE)</f>
        <v>后排单体法伤</v>
      </c>
      <c r="F34" s="17" t="str">
        <f>VLOOKUP($D34,英雄被动汇总!$A:$R,7,FALSE)</f>
        <v>后排单体法伤30%伤害治疗生命最低队友</v>
      </c>
      <c r="G34" s="21" t="s">
        <v>574</v>
      </c>
      <c r="H34" s="14" t="str">
        <f>VLOOKUP($D34,英雄被动汇总!$A:$R,13,FALSE)</f>
        <v>全体免伤+20%</v>
      </c>
      <c r="I34" s="14" t="str">
        <f>VLOOKUP($D34,英雄被动汇总!$A:$R,16,FALSE)</f>
        <v>技能伤害50%治疗己方生命最低队友</v>
      </c>
      <c r="J34" s="14" t="str">
        <f>VLOOKUP($D34,英雄被动汇总!$A:$R,17,FALSE)</f>
        <v>全体生命+20%</v>
      </c>
      <c r="L34" s="17" t="str">
        <f>VLOOKUP($D34,英雄被动汇总!$A:$R,18,FALSE)</f>
        <v>释放技能后全体回1怒</v>
      </c>
      <c r="M34" s="17" t="s">
        <v>590</v>
      </c>
      <c r="N34" s="17" t="s">
        <v>608</v>
      </c>
    </row>
    <row r="35" spans="1:14" x14ac:dyDescent="0.2">
      <c r="A35">
        <v>10034</v>
      </c>
      <c r="B35" t="s">
        <v>39</v>
      </c>
      <c r="C35">
        <v>122</v>
      </c>
      <c r="D35" t="s">
        <v>40</v>
      </c>
      <c r="E35" s="17" t="str">
        <f>VLOOKUP($D35,英雄被动汇总!$A:$R,6,FALSE)</f>
        <v>单体物伤</v>
      </c>
      <c r="F35" s="17" t="str">
        <f>VLOOKUP($D35,英雄被动汇总!$A:$R,7,FALSE)</f>
        <v>前排物伤回1怒气</v>
      </c>
      <c r="H35" s="14" t="str">
        <f>VLOOKUP($D35,英雄被动汇总!$A:$R,13,FALSE)</f>
        <v>释放技能后追加一次普攻 不回怒</v>
      </c>
      <c r="I35" s="14" t="str">
        <f>VLOOKUP($D35,英雄被动汇总!$A:$R,16,FALSE)</f>
        <v>普攻伤害+50%</v>
      </c>
      <c r="J35" s="14">
        <f>VLOOKUP($D35,英雄被动汇总!$A:$R,17,FALSE)</f>
        <v>0</v>
      </c>
      <c r="L35" s="18" t="str">
        <f>VLOOKUP($D35,英雄被动汇总!$A:$R,18,FALSE)</f>
        <v>直接伤害击杀目标追加一次普攻 不回怒</v>
      </c>
    </row>
    <row r="36" spans="1:14" x14ac:dyDescent="0.2">
      <c r="A36">
        <v>10035</v>
      </c>
      <c r="B36" t="s">
        <v>60</v>
      </c>
      <c r="C36">
        <v>137</v>
      </c>
      <c r="D36" t="s">
        <v>22</v>
      </c>
      <c r="E36" s="17" t="str">
        <f>VLOOKUP($D36,英雄被动汇总!$A:$R,6,FALSE)</f>
        <v>单体法伤</v>
      </c>
      <c r="F36" s="16" t="str">
        <f>VLOOKUP($D36,英雄被动汇总!$A:$R,7,FALSE)</f>
        <v>单体法伤如目标灼烧暴击率额外增加50%</v>
      </c>
      <c r="G36" s="15" t="s">
        <v>576</v>
      </c>
      <c r="H36" s="14" t="str">
        <f>VLOOKUP($D36,英雄被动汇总!$A:$R,13,FALSE)</f>
        <v>技能对灼烧目标造成伤害额外增加50%</v>
      </c>
      <c r="I36" s="20" t="str">
        <f>VLOOKUP($D36,英雄被动汇总!$A:$R,16,FALSE)</f>
        <v>释放技能后回1怒气</v>
      </c>
      <c r="J36" s="14">
        <f>VLOOKUP($D36,英雄被动汇总!$A:$R,17,FALSE)</f>
        <v>0</v>
      </c>
      <c r="L36" s="18" t="str">
        <f>VLOOKUP($D36,英雄被动汇总!$A:$R,18,FALSE)</f>
        <v>释放技能后追加1次普攻 不回怒</v>
      </c>
      <c r="M36" s="22"/>
    </row>
    <row r="37" spans="1:14" x14ac:dyDescent="0.2">
      <c r="A37">
        <v>10036</v>
      </c>
      <c r="B37" t="s">
        <v>61</v>
      </c>
      <c r="C37">
        <v>138</v>
      </c>
      <c r="D37" t="s">
        <v>62</v>
      </c>
      <c r="E37" s="17" t="str">
        <f>VLOOKUP($D37,英雄被动汇总!$A:$R,6,FALSE)</f>
        <v>单体法伤</v>
      </c>
      <c r="F37" s="17" t="str">
        <f>VLOOKUP($D37,英雄被动汇总!$A:$R,7,FALSE)</f>
        <v>纵排法伤如目标灼烧60%概率眩晕</v>
      </c>
      <c r="H37" s="14" t="str">
        <f>VLOOKUP($D37,英雄被动汇总!$A:$R,13,FALSE)</f>
        <v>释放普攻后降低对方1点怒气</v>
      </c>
      <c r="I37" s="20" t="str">
        <f>VLOOKUP($D37,英雄被动汇总!$A:$R,16,FALSE)</f>
        <v>释放技能后回1怒气</v>
      </c>
      <c r="J37" s="14">
        <f>VLOOKUP($D37,英雄被动汇总!$A:$R,17,FALSE)</f>
        <v>0</v>
      </c>
      <c r="L37" s="17" t="str">
        <f>VLOOKUP($D37,英雄被动汇总!$A:$R,18,FALSE)</f>
        <v>普攻后额外降低目标1怒气</v>
      </c>
      <c r="M37" s="17" t="s">
        <v>589</v>
      </c>
    </row>
    <row r="38" spans="1:14" x14ac:dyDescent="0.2">
      <c r="A38">
        <v>10037</v>
      </c>
      <c r="B38" t="s">
        <v>79</v>
      </c>
      <c r="C38">
        <v>149</v>
      </c>
      <c r="D38" t="s">
        <v>80</v>
      </c>
      <c r="E38" s="17" t="str">
        <f>VLOOKUP($D38,英雄被动汇总!$A:$R,6,FALSE)</f>
        <v>后排物伤</v>
      </c>
      <c r="F38" s="17" t="str">
        <f>VLOOKUP($D38,英雄被动汇总!$A:$R,7,FALSE)</f>
        <v>后排单体物伤降低目标1点怒气</v>
      </c>
      <c r="G38" s="21" t="s">
        <v>574</v>
      </c>
      <c r="H38" s="14" t="str">
        <f>VLOOKUP($D38,英雄被动汇总!$A:$R,13,FALSE)</f>
        <v>释放技能有80%概率附加眩晕1回合</v>
      </c>
      <c r="I38" s="24" t="str">
        <f>VLOOKUP($D38,英雄被动汇总!$A:$R,16,FALSE)</f>
        <v>释放技能后降低目标2怒气</v>
      </c>
      <c r="J38" s="14">
        <f>VLOOKUP($D38,英雄被动汇总!$A:$R,17,FALSE)</f>
        <v>0</v>
      </c>
      <c r="K38" s="15" t="s">
        <v>618</v>
      </c>
      <c r="L38" s="18" t="str">
        <f>VLOOKUP($D38,英雄被动汇总!$A:$R,18,FALSE)</f>
        <v>释放技能后回1怒</v>
      </c>
    </row>
    <row r="39" spans="1:14" x14ac:dyDescent="0.2">
      <c r="A39">
        <v>10038</v>
      </c>
      <c r="B39" t="s">
        <v>83</v>
      </c>
      <c r="C39">
        <v>151</v>
      </c>
      <c r="D39" t="s">
        <v>84</v>
      </c>
      <c r="E39" s="17" t="str">
        <f>VLOOKUP($D39,英雄被动汇总!$A:$R,6,FALSE)</f>
        <v>单体法伤</v>
      </c>
      <c r="F39" s="17" t="str">
        <f>VLOOKUP($D39,英雄被动汇总!$A:$R,7,FALSE)</f>
        <v>随机三人法伤60%概率中毒（每回合按于吉80%攻击掉血）2回合</v>
      </c>
      <c r="H39" s="20" t="str">
        <f>VLOOKUP($D39,英雄被动汇总!$A:$R,13,FALSE)</f>
        <v>释放技能后回1怒气</v>
      </c>
      <c r="I39" s="24" t="str">
        <f>VLOOKUP($D39,英雄被动汇总!$A:$R,16,FALSE)</f>
        <v>重度伤害由80%提升至125%</v>
      </c>
      <c r="J39" s="14">
        <f>VLOOKUP($D39,英雄被动汇总!$A:$R,17,FALSE)</f>
        <v>0</v>
      </c>
      <c r="L39" s="17" t="str">
        <f>VLOOKUP($D39,英雄被动汇总!$A:$R,18,FALSE)</f>
        <v>释放技能后降低目标1怒</v>
      </c>
      <c r="M39" s="17" t="s">
        <v>589</v>
      </c>
    </row>
    <row r="40" spans="1:14" x14ac:dyDescent="0.2">
      <c r="A40">
        <v>10039</v>
      </c>
      <c r="B40" t="s">
        <v>35</v>
      </c>
      <c r="C40">
        <v>123</v>
      </c>
      <c r="D40" t="s">
        <v>41</v>
      </c>
      <c r="E40" s="17" t="str">
        <f>VLOOKUP($D40,英雄被动汇总!$A:$R,6,FALSE)</f>
        <v>单体法伤</v>
      </c>
      <c r="F40" s="17" t="str">
        <f>VLOOKUP($D40,英雄被动汇总!$A:$R,7,FALSE)</f>
        <v>纵排法伤追加普攻</v>
      </c>
      <c r="G40" s="21" t="s">
        <v>573</v>
      </c>
      <c r="H40" s="14" t="str">
        <f>VLOOKUP($D40,英雄被动汇总!$A:$R,13,FALSE)</f>
        <v>技能伤害+25%</v>
      </c>
      <c r="I40" s="17" t="str">
        <f>VLOOKUP($D40,英雄被动汇总!$A:$R,16,FALSE)</f>
        <v>战斗第一回合伤害+50%</v>
      </c>
      <c r="J40" s="14">
        <f>VLOOKUP($D40,英雄被动汇总!$A:$R,17,FALSE)</f>
        <v>0</v>
      </c>
      <c r="L40" s="17" t="str">
        <f>VLOOKUP($D40,英雄被动汇总!$A:$R,18,FALSE)</f>
        <v>行动后攻击+8%</v>
      </c>
      <c r="M40" s="17" t="s">
        <v>604</v>
      </c>
    </row>
    <row r="41" spans="1:14" s="13" customFormat="1" x14ac:dyDescent="0.2">
      <c r="A41" s="13">
        <v>10040</v>
      </c>
      <c r="B41" s="13" t="s">
        <v>55</v>
      </c>
      <c r="C41" s="13">
        <v>139</v>
      </c>
      <c r="D41" s="13" t="s">
        <v>63</v>
      </c>
      <c r="E41" s="13" t="str">
        <f>VLOOKUP($D41,英雄被动汇总!$A:$R,6,FALSE)</f>
        <v>血量最低目标法伤</v>
      </c>
      <c r="F41" s="13" t="str">
        <f>VLOOKUP($D41,英雄被动汇总!$A:$R,7,FALSE)</f>
        <v>纵排法伤如目标灼烧且血量低于20%有50%概率秒杀</v>
      </c>
      <c r="G41" s="15"/>
      <c r="H41" s="13" t="str">
        <f>VLOOKUP($D41,英雄被动汇总!$A:$R,13,FALSE)</f>
        <v>技能对灼烧目标额外增加50%伤害</v>
      </c>
      <c r="I41" s="13" t="str">
        <f>VLOOKUP($D41,英雄被动汇总!$A:$R,16,FALSE)</f>
        <v>技能攻击目标如在当前回合直接攻击过张昭则本回合张昭技能对其伤害增加30%如目标灼烧则增加50%</v>
      </c>
      <c r="J41" s="13" t="str">
        <f>VLOOKUP($D41,英雄被动汇总!$A:$R,17,FALSE)</f>
        <v>直接伤害击杀目标或使其暴毙时追加一次普攻</v>
      </c>
      <c r="K41" s="15"/>
      <c r="L41" s="9">
        <f>VLOOKUP($D41,英雄被动汇总!$A:$R,18,FALSE)</f>
        <v>0</v>
      </c>
      <c r="M41" s="9"/>
    </row>
    <row r="42" spans="1:14" x14ac:dyDescent="0.2">
      <c r="A42">
        <v>10041</v>
      </c>
      <c r="B42" t="s">
        <v>75</v>
      </c>
      <c r="C42">
        <v>147</v>
      </c>
      <c r="D42" t="s">
        <v>76</v>
      </c>
      <c r="E42" s="17" t="str">
        <f>VLOOKUP($D42,英雄被动汇总!$A:$R,6,FALSE)</f>
        <v>单体法伤</v>
      </c>
      <c r="F42" s="17" t="str">
        <f>VLOOKUP($D42,英雄被动汇总!$A:$R,7,FALSE)</f>
        <v>前排法伤60%概率中毒（每回合按华雄攻击100%掉血）2回合</v>
      </c>
      <c r="H42" s="24" t="str">
        <f>VLOOKUP($D42,英雄被动汇总!$A:$R,13,FALSE)</f>
        <v>每回合中毒伤害提升至160%</v>
      </c>
      <c r="I42" s="17" t="str">
        <f>VLOOKUP($D42,英雄被动汇总!$A:$R,16,FALSE)</f>
        <v>受到普攻有50%概率使攻击者中毒</v>
      </c>
      <c r="J42" s="14" t="str">
        <f>VLOOKUP($D42,英雄被动汇总!$A:$R,17,FALSE)</f>
        <v>释放技能后降低目标1点怒气</v>
      </c>
      <c r="K42" s="15" t="s">
        <v>617</v>
      </c>
      <c r="L42" s="17" t="str">
        <f>VLOOKUP($D42,英雄被动汇总!$A:$R,18,FALSE)</f>
        <v>释放技能附加中毒效果提升至96%</v>
      </c>
      <c r="M42" s="17" t="s">
        <v>603</v>
      </c>
    </row>
    <row r="43" spans="1:14" x14ac:dyDescent="0.2">
      <c r="A43">
        <v>10042</v>
      </c>
      <c r="B43" t="s">
        <v>69</v>
      </c>
      <c r="C43">
        <v>144</v>
      </c>
      <c r="D43" t="s">
        <v>70</v>
      </c>
      <c r="E43" s="17" t="str">
        <f>VLOOKUP($D43,英雄被动汇总!$A:$R,6,FALSE)</f>
        <v>单体物伤</v>
      </c>
      <c r="F43" s="17" t="str">
        <f>VLOOKUP($D43,英雄被动汇总!$A:$R,7,FALSE)</f>
        <v>单体物伤回1怒气</v>
      </c>
      <c r="H43" s="14" t="str">
        <f>VLOOKUP($D43,英雄被动汇总!$A:$R,13,FALSE)</f>
        <v>释放技能后降低目标1怒气</v>
      </c>
      <c r="I43" s="20" t="str">
        <f>VLOOKUP($D43,英雄被动汇总!$A:$R,16,FALSE)</f>
        <v>释放技能后回复全体1怒气</v>
      </c>
      <c r="J43" s="24" t="str">
        <f>VLOOKUP($D43,英雄被动汇总!$A:$R,17,FALSE)</f>
        <v>释放技能后降低目标2怒气</v>
      </c>
      <c r="K43" s="15" t="s">
        <v>618</v>
      </c>
      <c r="L43" s="18" t="str">
        <f>VLOOKUP($D43,英雄被动汇总!$A:$R,18,FALSE)</f>
        <v>释放技能后额外回复自身1怒气</v>
      </c>
    </row>
    <row r="44" spans="1:14" x14ac:dyDescent="0.2">
      <c r="A44">
        <v>10043</v>
      </c>
      <c r="B44" t="s">
        <v>71</v>
      </c>
      <c r="C44">
        <v>145</v>
      </c>
      <c r="D44" t="s">
        <v>72</v>
      </c>
      <c r="E44" s="17" t="str">
        <f>VLOOKUP($D44,英雄被动汇总!$A:$R,6,FALSE)</f>
        <v>单体法伤</v>
      </c>
      <c r="F44" s="17" t="str">
        <f>VLOOKUP($D44,英雄被动汇总!$A:$R,7,FALSE)</f>
        <v>单体法伤30%治疗生命最低队友</v>
      </c>
      <c r="G44" s="21" t="s">
        <v>572</v>
      </c>
      <c r="H44" s="14" t="str">
        <f>VLOOKUP($D44,英雄被动汇总!$A:$R,13,FALSE)</f>
        <v>普攻后降低目标1怒气</v>
      </c>
      <c r="I44" s="17" t="str">
        <f>VLOOKUP($D44,英雄被动汇总!$A:$R,16,FALSE)</f>
        <v>全体武将攻击+20%</v>
      </c>
      <c r="J44" s="24" t="str">
        <f>VLOOKUP($D44,英雄被动汇总!$A:$R,17,FALSE)</f>
        <v>释放技能后回复当前本方阵容最靠前武将4点怒气</v>
      </c>
      <c r="K44" s="15" t="s">
        <v>616</v>
      </c>
      <c r="L44" s="17" t="str">
        <f>VLOOKUP($D44,英雄被动汇总!$A:$R,18,FALSE)</f>
        <v>技能伤害50%治疗己方生命最少队友</v>
      </c>
      <c r="M44" s="17" t="s">
        <v>588</v>
      </c>
      <c r="N44" s="17" t="s">
        <v>607</v>
      </c>
    </row>
    <row r="45" spans="1:14" x14ac:dyDescent="0.2">
      <c r="A45">
        <v>10044</v>
      </c>
      <c r="B45" t="s">
        <v>18</v>
      </c>
      <c r="C45">
        <v>109</v>
      </c>
      <c r="D45" t="s">
        <v>19</v>
      </c>
      <c r="E45" s="17" t="str">
        <f>VLOOKUP($D45,英雄被动汇总!$A:$R,6,FALSE)</f>
        <v>单体物伤</v>
      </c>
      <c r="F45" s="17" t="str">
        <f>VLOOKUP($D45,英雄被动汇总!$A:$R,7,FALSE)</f>
        <v>纵排物伤回1怒气</v>
      </c>
      <c r="H45" s="14" t="str">
        <f>VLOOKUP($D45,英雄被动汇总!$A:$R,13,FALSE)</f>
        <v>战斗第一回合造成伤害必定暴击</v>
      </c>
      <c r="I45" s="24" t="str">
        <f>VLOOKUP($D45,英雄被动汇总!$A:$R,16,FALSE)</f>
        <v>直接伤害每击杀一个目标暴击率+20%可叠加持续至战斗结束</v>
      </c>
      <c r="J45" s="14">
        <f>VLOOKUP($D45,英雄被动汇总!$A:$R,17,FALSE)</f>
        <v>0</v>
      </c>
      <c r="K45" s="15" t="s">
        <v>615</v>
      </c>
      <c r="L45" s="17" t="str">
        <f>VLOOKUP($D45,英雄被动汇总!$A:$R,18,FALSE)</f>
        <v>技能伤害+25%</v>
      </c>
      <c r="M45" s="17" t="s">
        <v>602</v>
      </c>
      <c r="N45" s="17" t="s">
        <v>610</v>
      </c>
    </row>
    <row r="46" spans="1:14" x14ac:dyDescent="0.2">
      <c r="A46">
        <v>10045</v>
      </c>
      <c r="B46" t="s">
        <v>24</v>
      </c>
      <c r="C46">
        <v>112</v>
      </c>
      <c r="D46" t="s">
        <v>25</v>
      </c>
      <c r="E46" s="17" t="str">
        <f>VLOOKUP($D46,英雄被动汇总!$A:$R,6,FALSE)</f>
        <v>单体法伤</v>
      </c>
      <c r="F46" s="17" t="str">
        <f>VLOOKUP($D46,英雄被动汇总!$A:$R,7,FALSE)</f>
        <v>单体法伤部分伤害治疗生命最低队友</v>
      </c>
      <c r="G46" s="21" t="s">
        <v>571</v>
      </c>
      <c r="H46" s="20" t="str">
        <f>VLOOKUP($D46,英雄被动汇总!$A:$R,13,FALSE)</f>
        <v>释放技能后全体回1怒</v>
      </c>
      <c r="I46" s="20" t="str">
        <f>VLOOKUP($D46,英雄被动汇总!$A:$R,16,FALSE)</f>
        <v>释放技能后回1怒气</v>
      </c>
      <c r="J46" s="14">
        <f>VLOOKUP($D46,英雄被动汇总!$A:$R,17,FALSE)</f>
        <v>0</v>
      </c>
      <c r="L46" s="17" t="str">
        <f>VLOOKUP($D46,英雄被动汇总!$A:$R,18,FALSE)</f>
        <v>技能直接伤害50%治疗己方生命最低队友</v>
      </c>
      <c r="M46" s="17" t="s">
        <v>588</v>
      </c>
      <c r="N46" s="17" t="s">
        <v>609</v>
      </c>
    </row>
    <row r="47" spans="1:14" x14ac:dyDescent="0.2">
      <c r="A47">
        <v>10046</v>
      </c>
      <c r="B47" t="s">
        <v>56</v>
      </c>
      <c r="C47">
        <v>135</v>
      </c>
      <c r="D47" t="s">
        <v>57</v>
      </c>
      <c r="E47" s="17" t="str">
        <f>VLOOKUP($D47,英雄被动汇总!$A:$R,6,FALSE)</f>
        <v>单体物伤</v>
      </c>
      <c r="F47" s="17" t="str">
        <f>VLOOKUP($D47,英雄被动汇总!$A:$R,7,FALSE)</f>
        <v>前排物伤60%概率灼烧2回合</v>
      </c>
      <c r="H47" s="14" t="str">
        <f>VLOOKUP($D47,英雄被动汇总!$A:$R,13,FALSE)</f>
        <v>技能攻击目标灼烧概率提升至96%</v>
      </c>
      <c r="I47" s="20" t="str">
        <f>VLOOKUP($D47,英雄被动汇总!$A:$R,16,FALSE)</f>
        <v>普攻80%概率给目标附加灼烧状态2回合</v>
      </c>
      <c r="J47" s="14">
        <f>VLOOKUP($D47,英雄被动汇总!$A:$R,17,FALSE)</f>
        <v>0</v>
      </c>
      <c r="K47" s="15" t="s">
        <v>585</v>
      </c>
      <c r="L47" s="18" t="str">
        <f>VLOOKUP($D47,英雄被动汇总!$A:$R,18,FALSE)</f>
        <v>受到普通攻击有50%概率使攻击者灼烧2回合</v>
      </c>
    </row>
    <row r="49" spans="1:1" x14ac:dyDescent="0.2">
      <c r="A49">
        <v>1</v>
      </c>
    </row>
  </sheetData>
  <sortState ref="A2:J47">
    <sortCondition ref="A2"/>
  </sortState>
  <phoneticPr fontId="1" type="noConversion"/>
  <conditionalFormatting sqref="C1:C1048576">
    <cfRule type="cellIs" dxfId="0" priority="1" operator="equal">
      <formula>$A$49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A34" workbookViewId="0">
      <selection activeCell="G58" sqref="G58"/>
    </sheetView>
  </sheetViews>
  <sheetFormatPr defaultRowHeight="14.25" x14ac:dyDescent="0.2"/>
  <cols>
    <col min="1" max="4" width="9" style="3"/>
    <col min="5" max="5" width="17.625" style="3" customWidth="1"/>
    <col min="6" max="6" width="15.25" style="3" customWidth="1"/>
    <col min="7" max="7" width="54.875" customWidth="1"/>
    <col min="8" max="8" width="18.125" style="4" customWidth="1"/>
    <col min="9" max="9" width="18.375" style="4" customWidth="1"/>
    <col min="10" max="10" width="20" bestFit="1" customWidth="1"/>
    <col min="11" max="11" width="12" customWidth="1"/>
    <col min="12" max="12" width="10.375" customWidth="1"/>
    <col min="13" max="13" width="69.25" customWidth="1"/>
    <col min="14" max="14" width="17.375" customWidth="1"/>
    <col min="15" max="15" width="13" customWidth="1"/>
    <col min="16" max="16" width="84.25" customWidth="1"/>
    <col min="17" max="17" width="118.25" customWidth="1"/>
    <col min="18" max="18" width="64.375" customWidth="1"/>
  </cols>
  <sheetData>
    <row r="1" spans="1:18" s="1" customFormat="1" x14ac:dyDescent="0.2">
      <c r="A1" s="1" t="s">
        <v>85</v>
      </c>
      <c r="B1" s="1" t="s">
        <v>86</v>
      </c>
      <c r="C1" s="1" t="s">
        <v>87</v>
      </c>
      <c r="D1" s="1" t="s">
        <v>88</v>
      </c>
      <c r="E1" s="1" t="s">
        <v>89</v>
      </c>
      <c r="F1" s="1" t="s">
        <v>90</v>
      </c>
      <c r="G1" s="1" t="s">
        <v>91</v>
      </c>
      <c r="H1" s="2" t="s">
        <v>92</v>
      </c>
      <c r="I1" s="2" t="s">
        <v>93</v>
      </c>
      <c r="J1" s="2" t="s">
        <v>94</v>
      </c>
      <c r="K1" s="2" t="s">
        <v>95</v>
      </c>
      <c r="L1" s="2" t="s">
        <v>96</v>
      </c>
      <c r="M1" s="2" t="s">
        <v>97</v>
      </c>
      <c r="N1" s="2" t="s">
        <v>98</v>
      </c>
      <c r="O1" s="2" t="s">
        <v>99</v>
      </c>
      <c r="P1" s="2" t="s">
        <v>100</v>
      </c>
      <c r="Q1" s="2" t="s">
        <v>101</v>
      </c>
      <c r="R1" s="1" t="s">
        <v>102</v>
      </c>
    </row>
    <row r="2" spans="1:18" x14ac:dyDescent="0.2">
      <c r="A2" s="3" t="s">
        <v>103</v>
      </c>
      <c r="B2" s="3" t="s">
        <v>104</v>
      </c>
      <c r="C2" s="3" t="s">
        <v>105</v>
      </c>
      <c r="D2" s="3">
        <v>1</v>
      </c>
      <c r="E2" s="3" t="s">
        <v>106</v>
      </c>
      <c r="F2" s="3" t="s">
        <v>107</v>
      </c>
      <c r="G2" t="s">
        <v>108</v>
      </c>
    </row>
    <row r="3" spans="1:18" x14ac:dyDescent="0.2">
      <c r="A3" s="3" t="s">
        <v>109</v>
      </c>
      <c r="B3" s="3" t="s">
        <v>104</v>
      </c>
      <c r="C3" s="3" t="s">
        <v>110</v>
      </c>
      <c r="D3" s="3">
        <v>2</v>
      </c>
      <c r="E3" s="3" t="s">
        <v>111</v>
      </c>
      <c r="F3" s="3" t="s">
        <v>112</v>
      </c>
      <c r="G3" t="s">
        <v>113</v>
      </c>
    </row>
    <row r="4" spans="1:18" x14ac:dyDescent="0.2">
      <c r="A4" s="3" t="s">
        <v>114</v>
      </c>
      <c r="B4" s="3" t="s">
        <v>104</v>
      </c>
      <c r="C4" s="3" t="s">
        <v>115</v>
      </c>
      <c r="D4" s="3">
        <v>3</v>
      </c>
      <c r="E4" s="3" t="s">
        <v>106</v>
      </c>
      <c r="F4" s="3" t="s">
        <v>116</v>
      </c>
      <c r="G4" t="s">
        <v>117</v>
      </c>
    </row>
    <row r="5" spans="1:18" x14ac:dyDescent="0.2">
      <c r="A5" s="3" t="s">
        <v>118</v>
      </c>
      <c r="B5" s="3" t="s">
        <v>119</v>
      </c>
      <c r="C5" s="3" t="s">
        <v>120</v>
      </c>
      <c r="D5" s="3">
        <v>3</v>
      </c>
      <c r="E5" s="3" t="s">
        <v>106</v>
      </c>
      <c r="F5" s="3" t="s">
        <v>121</v>
      </c>
      <c r="G5" t="s">
        <v>107</v>
      </c>
    </row>
    <row r="6" spans="1:18" x14ac:dyDescent="0.2">
      <c r="A6" s="3" t="s">
        <v>122</v>
      </c>
      <c r="B6" s="3" t="s">
        <v>123</v>
      </c>
      <c r="C6" s="3" t="s">
        <v>125</v>
      </c>
      <c r="D6" s="3">
        <v>5</v>
      </c>
      <c r="E6" s="3" t="s">
        <v>126</v>
      </c>
      <c r="F6" s="3" t="s">
        <v>127</v>
      </c>
      <c r="G6" t="s">
        <v>128</v>
      </c>
      <c r="H6" s="4" t="s">
        <v>129</v>
      </c>
      <c r="I6" s="4" t="s">
        <v>130</v>
      </c>
      <c r="J6" t="s">
        <v>132</v>
      </c>
      <c r="K6" t="s">
        <v>133</v>
      </c>
      <c r="L6" t="s">
        <v>135</v>
      </c>
    </row>
    <row r="7" spans="1:18" x14ac:dyDescent="0.2">
      <c r="A7" s="3" t="s">
        <v>136</v>
      </c>
      <c r="B7" s="3" t="s">
        <v>119</v>
      </c>
      <c r="C7" s="3" t="s">
        <v>124</v>
      </c>
      <c r="D7" s="3">
        <v>5</v>
      </c>
      <c r="E7" s="3" t="s">
        <v>137</v>
      </c>
      <c r="F7" s="3" t="s">
        <v>121</v>
      </c>
      <c r="G7" t="s">
        <v>108</v>
      </c>
      <c r="H7" s="4" t="s">
        <v>138</v>
      </c>
      <c r="I7" s="4" t="s">
        <v>139</v>
      </c>
      <c r="J7" t="s">
        <v>132</v>
      </c>
      <c r="K7" t="s">
        <v>140</v>
      </c>
      <c r="L7" t="s">
        <v>134</v>
      </c>
    </row>
    <row r="8" spans="1:18" x14ac:dyDescent="0.2">
      <c r="A8" s="3" t="s">
        <v>141</v>
      </c>
      <c r="B8" s="3" t="s">
        <v>123</v>
      </c>
      <c r="C8" s="3" t="s">
        <v>124</v>
      </c>
      <c r="D8" s="3">
        <v>5</v>
      </c>
      <c r="E8" s="3" t="s">
        <v>142</v>
      </c>
      <c r="F8" s="3" t="s">
        <v>143</v>
      </c>
      <c r="G8" t="s">
        <v>144</v>
      </c>
      <c r="H8" s="4" t="s">
        <v>145</v>
      </c>
      <c r="I8" s="4" t="s">
        <v>146</v>
      </c>
      <c r="J8" t="s">
        <v>147</v>
      </c>
      <c r="K8" t="s">
        <v>148</v>
      </c>
      <c r="L8" t="s">
        <v>135</v>
      </c>
    </row>
    <row r="9" spans="1:18" x14ac:dyDescent="0.2">
      <c r="A9" s="3" t="s">
        <v>149</v>
      </c>
      <c r="B9" s="3" t="s">
        <v>123</v>
      </c>
      <c r="C9" s="3" t="s">
        <v>150</v>
      </c>
      <c r="D9" s="3">
        <v>5</v>
      </c>
      <c r="E9" s="3" t="s">
        <v>142</v>
      </c>
      <c r="F9" s="3" t="s">
        <v>116</v>
      </c>
      <c r="G9" t="s">
        <v>151</v>
      </c>
      <c r="H9" s="4" t="s">
        <v>145</v>
      </c>
      <c r="I9" s="4" t="s">
        <v>139</v>
      </c>
      <c r="J9" t="s">
        <v>131</v>
      </c>
      <c r="K9" t="s">
        <v>140</v>
      </c>
      <c r="L9" t="s">
        <v>134</v>
      </c>
    </row>
    <row r="10" spans="1:18" x14ac:dyDescent="0.2">
      <c r="A10" s="3" t="s">
        <v>152</v>
      </c>
      <c r="B10" s="3" t="s">
        <v>123</v>
      </c>
      <c r="C10" s="3" t="s">
        <v>153</v>
      </c>
      <c r="D10" s="3">
        <v>10</v>
      </c>
      <c r="E10" s="3" t="s">
        <v>154</v>
      </c>
      <c r="F10" s="3" t="s">
        <v>155</v>
      </c>
      <c r="G10" s="5" t="s">
        <v>156</v>
      </c>
      <c r="H10" s="4" t="s">
        <v>158</v>
      </c>
      <c r="I10" s="4" t="s">
        <v>160</v>
      </c>
      <c r="J10" t="s">
        <v>162</v>
      </c>
      <c r="K10" t="s">
        <v>163</v>
      </c>
      <c r="L10" t="s">
        <v>164</v>
      </c>
      <c r="M10" t="s">
        <v>165</v>
      </c>
      <c r="N10" t="s">
        <v>166</v>
      </c>
      <c r="O10" t="s">
        <v>167</v>
      </c>
      <c r="P10" t="s">
        <v>168</v>
      </c>
      <c r="Q10" t="s">
        <v>169</v>
      </c>
      <c r="R10" t="s">
        <v>170</v>
      </c>
    </row>
    <row r="11" spans="1:18" x14ac:dyDescent="0.2">
      <c r="A11" s="3" t="s">
        <v>171</v>
      </c>
      <c r="B11" s="3" t="s">
        <v>123</v>
      </c>
      <c r="C11" s="3" t="s">
        <v>172</v>
      </c>
      <c r="D11" s="3">
        <v>10</v>
      </c>
      <c r="E11" s="3" t="s">
        <v>142</v>
      </c>
      <c r="F11" s="3" t="s">
        <v>143</v>
      </c>
      <c r="G11" s="5" t="s">
        <v>173</v>
      </c>
      <c r="H11" s="4" t="s">
        <v>158</v>
      </c>
      <c r="I11" s="4" t="s">
        <v>174</v>
      </c>
      <c r="J11" t="s">
        <v>162</v>
      </c>
      <c r="K11" t="s">
        <v>175</v>
      </c>
      <c r="L11" t="s">
        <v>164</v>
      </c>
      <c r="M11" t="s">
        <v>176</v>
      </c>
      <c r="N11" t="s">
        <v>177</v>
      </c>
      <c r="O11" t="s">
        <v>178</v>
      </c>
      <c r="P11" t="s">
        <v>179</v>
      </c>
      <c r="Q11" t="s">
        <v>180</v>
      </c>
      <c r="R11" t="s">
        <v>181</v>
      </c>
    </row>
    <row r="12" spans="1:18" x14ac:dyDescent="0.2">
      <c r="A12" s="3" t="s">
        <v>182</v>
      </c>
      <c r="B12" s="3" t="s">
        <v>104</v>
      </c>
      <c r="C12" s="3" t="s">
        <v>153</v>
      </c>
      <c r="D12" s="3">
        <v>10</v>
      </c>
      <c r="E12" s="3" t="s">
        <v>126</v>
      </c>
      <c r="F12" s="3" t="s">
        <v>183</v>
      </c>
      <c r="G12" s="5" t="s">
        <v>184</v>
      </c>
      <c r="H12" s="4" t="s">
        <v>158</v>
      </c>
      <c r="I12" s="4" t="s">
        <v>185</v>
      </c>
      <c r="J12" t="s">
        <v>162</v>
      </c>
      <c r="K12" t="s">
        <v>187</v>
      </c>
      <c r="L12" t="s">
        <v>164</v>
      </c>
      <c r="M12" t="s">
        <v>188</v>
      </c>
      <c r="N12" t="s">
        <v>189</v>
      </c>
      <c r="O12" t="s">
        <v>190</v>
      </c>
      <c r="P12" t="s">
        <v>191</v>
      </c>
      <c r="Q12" t="s">
        <v>192</v>
      </c>
      <c r="R12" t="s">
        <v>193</v>
      </c>
    </row>
    <row r="13" spans="1:18" x14ac:dyDescent="0.2">
      <c r="A13" s="3" t="s">
        <v>194</v>
      </c>
      <c r="B13" s="3" t="s">
        <v>123</v>
      </c>
      <c r="C13" s="3" t="s">
        <v>153</v>
      </c>
      <c r="D13" s="3">
        <v>10</v>
      </c>
      <c r="E13" s="3" t="s">
        <v>142</v>
      </c>
      <c r="F13" s="3" t="s">
        <v>195</v>
      </c>
      <c r="G13" s="5" t="s">
        <v>196</v>
      </c>
      <c r="H13" s="4" t="s">
        <v>157</v>
      </c>
      <c r="I13" s="4" t="s">
        <v>197</v>
      </c>
      <c r="J13" t="s">
        <v>161</v>
      </c>
      <c r="K13" t="s">
        <v>174</v>
      </c>
      <c r="L13" t="s">
        <v>134</v>
      </c>
      <c r="M13" t="s">
        <v>198</v>
      </c>
      <c r="N13" t="s">
        <v>199</v>
      </c>
      <c r="O13" t="s">
        <v>200</v>
      </c>
      <c r="P13" t="s">
        <v>201</v>
      </c>
      <c r="Q13" t="s">
        <v>202</v>
      </c>
      <c r="R13" t="s">
        <v>203</v>
      </c>
    </row>
    <row r="14" spans="1:18" x14ac:dyDescent="0.2">
      <c r="A14" s="3" t="s">
        <v>204</v>
      </c>
      <c r="B14" s="3" t="s">
        <v>123</v>
      </c>
      <c r="C14" s="3" t="s">
        <v>153</v>
      </c>
      <c r="D14" s="3">
        <v>10</v>
      </c>
      <c r="E14" s="3" t="s">
        <v>205</v>
      </c>
      <c r="F14" s="3" t="s">
        <v>206</v>
      </c>
      <c r="G14" s="5" t="s">
        <v>207</v>
      </c>
      <c r="H14" s="4" t="s">
        <v>158</v>
      </c>
      <c r="I14" s="4" t="s">
        <v>140</v>
      </c>
      <c r="J14" t="s">
        <v>161</v>
      </c>
      <c r="K14" t="s">
        <v>208</v>
      </c>
      <c r="L14" t="s">
        <v>164</v>
      </c>
      <c r="M14" t="s">
        <v>209</v>
      </c>
      <c r="N14" t="s">
        <v>199</v>
      </c>
      <c r="O14" t="s">
        <v>210</v>
      </c>
      <c r="P14" t="s">
        <v>212</v>
      </c>
      <c r="Q14" t="s">
        <v>213</v>
      </c>
      <c r="R14" t="s">
        <v>214</v>
      </c>
    </row>
    <row r="15" spans="1:18" x14ac:dyDescent="0.2">
      <c r="A15" s="3" t="s">
        <v>215</v>
      </c>
      <c r="B15" s="3" t="s">
        <v>123</v>
      </c>
      <c r="C15" s="3" t="s">
        <v>153</v>
      </c>
      <c r="D15" s="3">
        <v>10</v>
      </c>
      <c r="E15" s="3" t="s">
        <v>216</v>
      </c>
      <c r="F15" s="3" t="s">
        <v>121</v>
      </c>
      <c r="G15" s="5" t="s">
        <v>217</v>
      </c>
      <c r="H15" s="4" t="s">
        <v>157</v>
      </c>
      <c r="I15" s="4" t="s">
        <v>140</v>
      </c>
      <c r="J15" t="s">
        <v>162</v>
      </c>
      <c r="K15" t="s">
        <v>159</v>
      </c>
      <c r="L15" t="s">
        <v>164</v>
      </c>
      <c r="M15" t="s">
        <v>218</v>
      </c>
      <c r="N15" t="s">
        <v>199</v>
      </c>
      <c r="O15" t="s">
        <v>219</v>
      </c>
      <c r="P15" t="s">
        <v>220</v>
      </c>
      <c r="Q15" t="s">
        <v>221</v>
      </c>
      <c r="R15" t="s">
        <v>222</v>
      </c>
    </row>
    <row r="16" spans="1:18" x14ac:dyDescent="0.2">
      <c r="A16" s="3" t="s">
        <v>223</v>
      </c>
      <c r="B16" s="3" t="s">
        <v>104</v>
      </c>
      <c r="C16" s="3" t="s">
        <v>153</v>
      </c>
      <c r="D16" s="3">
        <v>10</v>
      </c>
      <c r="E16" s="3" t="s">
        <v>224</v>
      </c>
      <c r="F16" s="3" t="s">
        <v>116</v>
      </c>
      <c r="G16" s="5" t="s">
        <v>225</v>
      </c>
      <c r="H16" s="4" t="s">
        <v>158</v>
      </c>
      <c r="I16" s="4" t="s">
        <v>227</v>
      </c>
      <c r="J16" t="s">
        <v>162</v>
      </c>
      <c r="K16" t="s">
        <v>160</v>
      </c>
      <c r="L16" t="s">
        <v>134</v>
      </c>
      <c r="M16" t="s">
        <v>211</v>
      </c>
      <c r="N16" t="s">
        <v>229</v>
      </c>
      <c r="O16" t="s">
        <v>231</v>
      </c>
      <c r="P16" t="s">
        <v>232</v>
      </c>
      <c r="Q16" t="s">
        <v>233</v>
      </c>
      <c r="R16" t="s">
        <v>234</v>
      </c>
    </row>
    <row r="17" spans="1:18" x14ac:dyDescent="0.2">
      <c r="A17" s="3" t="s">
        <v>235</v>
      </c>
      <c r="B17" s="3" t="s">
        <v>123</v>
      </c>
      <c r="C17" s="3" t="s">
        <v>153</v>
      </c>
      <c r="D17" s="3">
        <v>10</v>
      </c>
      <c r="E17" s="3" t="s">
        <v>236</v>
      </c>
      <c r="F17" s="3" t="s">
        <v>121</v>
      </c>
      <c r="G17" s="5" t="s">
        <v>237</v>
      </c>
      <c r="H17" s="4" t="s">
        <v>158</v>
      </c>
      <c r="I17" s="4" t="s">
        <v>238</v>
      </c>
      <c r="J17" t="s">
        <v>161</v>
      </c>
      <c r="K17" t="s">
        <v>174</v>
      </c>
      <c r="L17" t="s">
        <v>134</v>
      </c>
      <c r="M17" t="s">
        <v>212</v>
      </c>
      <c r="N17" t="s">
        <v>240</v>
      </c>
      <c r="O17" t="s">
        <v>200</v>
      </c>
      <c r="P17" t="s">
        <v>241</v>
      </c>
      <c r="Q17" t="s">
        <v>242</v>
      </c>
      <c r="R17" t="s">
        <v>243</v>
      </c>
    </row>
    <row r="18" spans="1:18" s="9" customFormat="1" x14ac:dyDescent="0.2">
      <c r="A18" s="6" t="s">
        <v>244</v>
      </c>
      <c r="B18" s="6" t="s">
        <v>104</v>
      </c>
      <c r="C18" s="6" t="s">
        <v>246</v>
      </c>
      <c r="D18" s="6">
        <v>9</v>
      </c>
      <c r="E18" s="6" t="s">
        <v>126</v>
      </c>
      <c r="F18" s="6" t="s">
        <v>107</v>
      </c>
      <c r="G18" s="7" t="s">
        <v>247</v>
      </c>
      <c r="H18" s="8" t="s">
        <v>158</v>
      </c>
      <c r="I18" s="8" t="s">
        <v>238</v>
      </c>
      <c r="J18" s="9" t="s">
        <v>162</v>
      </c>
      <c r="K18" s="9" t="s">
        <v>187</v>
      </c>
      <c r="L18" s="9" t="s">
        <v>134</v>
      </c>
      <c r="M18" s="9" t="s">
        <v>248</v>
      </c>
      <c r="N18" s="9" t="s">
        <v>240</v>
      </c>
      <c r="O18" s="9" t="s">
        <v>249</v>
      </c>
      <c r="P18" s="9" t="s">
        <v>250</v>
      </c>
      <c r="R18" s="9" t="s">
        <v>188</v>
      </c>
    </row>
    <row r="19" spans="1:18" s="9" customFormat="1" x14ac:dyDescent="0.2">
      <c r="A19" s="6" t="s">
        <v>251</v>
      </c>
      <c r="B19" s="6" t="s">
        <v>123</v>
      </c>
      <c r="C19" s="6" t="s">
        <v>245</v>
      </c>
      <c r="D19" s="6">
        <v>9</v>
      </c>
      <c r="E19" s="6" t="s">
        <v>154</v>
      </c>
      <c r="F19" s="6" t="s">
        <v>121</v>
      </c>
      <c r="G19" s="7" t="s">
        <v>252</v>
      </c>
      <c r="H19" s="8" t="s">
        <v>158</v>
      </c>
      <c r="I19" s="8" t="s">
        <v>253</v>
      </c>
      <c r="J19" s="9" t="s">
        <v>162</v>
      </c>
      <c r="K19" s="9" t="s">
        <v>186</v>
      </c>
      <c r="L19" s="9" t="s">
        <v>164</v>
      </c>
      <c r="M19" s="9" t="s">
        <v>254</v>
      </c>
      <c r="N19" s="9" t="s">
        <v>189</v>
      </c>
      <c r="O19" s="9" t="s">
        <v>255</v>
      </c>
      <c r="P19" s="9" t="s">
        <v>257</v>
      </c>
      <c r="R19" s="9" t="s">
        <v>258</v>
      </c>
    </row>
    <row r="20" spans="1:18" s="9" customFormat="1" x14ac:dyDescent="0.2">
      <c r="A20" s="6" t="s">
        <v>259</v>
      </c>
      <c r="B20" s="6" t="s">
        <v>123</v>
      </c>
      <c r="C20" s="6" t="s">
        <v>246</v>
      </c>
      <c r="D20" s="6">
        <v>9</v>
      </c>
      <c r="E20" s="6" t="s">
        <v>126</v>
      </c>
      <c r="F20" s="6" t="s">
        <v>195</v>
      </c>
      <c r="G20" s="7" t="s">
        <v>260</v>
      </c>
      <c r="H20" s="8" t="s">
        <v>158</v>
      </c>
      <c r="I20" s="8" t="s">
        <v>261</v>
      </c>
      <c r="J20" s="9" t="s">
        <v>161</v>
      </c>
      <c r="K20" s="9" t="s">
        <v>160</v>
      </c>
      <c r="L20" s="9" t="s">
        <v>164</v>
      </c>
      <c r="M20" s="9" t="s">
        <v>262</v>
      </c>
      <c r="N20" s="9" t="s">
        <v>263</v>
      </c>
      <c r="O20" s="9" t="s">
        <v>210</v>
      </c>
      <c r="P20" s="9" t="s">
        <v>264</v>
      </c>
      <c r="R20" s="9" t="s">
        <v>265</v>
      </c>
    </row>
    <row r="21" spans="1:18" x14ac:dyDescent="0.2">
      <c r="A21" s="3" t="s">
        <v>266</v>
      </c>
      <c r="B21" s="3" t="s">
        <v>123</v>
      </c>
      <c r="C21" s="3" t="s">
        <v>246</v>
      </c>
      <c r="D21" s="3">
        <v>9</v>
      </c>
      <c r="E21" s="3" t="s">
        <v>142</v>
      </c>
      <c r="F21" s="3" t="s">
        <v>116</v>
      </c>
      <c r="G21" s="5" t="s">
        <v>151</v>
      </c>
      <c r="H21" s="4" t="s">
        <v>158</v>
      </c>
      <c r="I21" s="4" t="s">
        <v>227</v>
      </c>
      <c r="J21" t="s">
        <v>161</v>
      </c>
      <c r="K21" t="s">
        <v>267</v>
      </c>
      <c r="L21" t="s">
        <v>134</v>
      </c>
      <c r="M21" t="s">
        <v>268</v>
      </c>
      <c r="N21" t="s">
        <v>228</v>
      </c>
      <c r="O21" t="s">
        <v>231</v>
      </c>
      <c r="P21" t="s">
        <v>212</v>
      </c>
      <c r="R21" t="s">
        <v>269</v>
      </c>
    </row>
    <row r="22" spans="1:18" s="13" customFormat="1" x14ac:dyDescent="0.2">
      <c r="A22" s="10" t="s">
        <v>270</v>
      </c>
      <c r="B22" s="10" t="s">
        <v>123</v>
      </c>
      <c r="C22" s="10" t="s">
        <v>153</v>
      </c>
      <c r="D22" s="10">
        <v>10</v>
      </c>
      <c r="E22" s="10" t="s">
        <v>126</v>
      </c>
      <c r="F22" s="10" t="s">
        <v>271</v>
      </c>
      <c r="G22" s="11" t="s">
        <v>272</v>
      </c>
      <c r="H22" s="12" t="s">
        <v>158</v>
      </c>
      <c r="I22" s="12" t="s">
        <v>238</v>
      </c>
      <c r="J22" s="13" t="s">
        <v>162</v>
      </c>
      <c r="K22" s="13" t="s">
        <v>187</v>
      </c>
      <c r="L22" s="13" t="s">
        <v>164</v>
      </c>
      <c r="M22" s="13" t="s">
        <v>248</v>
      </c>
      <c r="N22" s="13" t="s">
        <v>273</v>
      </c>
      <c r="O22" s="13" t="s">
        <v>249</v>
      </c>
      <c r="P22" s="13" t="s">
        <v>274</v>
      </c>
      <c r="Q22" s="13" t="s">
        <v>275</v>
      </c>
      <c r="R22" s="13" t="s">
        <v>276</v>
      </c>
    </row>
    <row r="23" spans="1:18" x14ac:dyDescent="0.2">
      <c r="A23" s="3" t="s">
        <v>277</v>
      </c>
      <c r="B23" s="3" t="s">
        <v>278</v>
      </c>
      <c r="C23" s="3" t="s">
        <v>279</v>
      </c>
      <c r="D23" s="3">
        <v>1</v>
      </c>
      <c r="E23" s="3" t="s">
        <v>111</v>
      </c>
      <c r="F23" s="3" t="s">
        <v>121</v>
      </c>
      <c r="G23" s="5" t="s">
        <v>121</v>
      </c>
    </row>
    <row r="24" spans="1:18" x14ac:dyDescent="0.2">
      <c r="A24" s="3" t="s">
        <v>280</v>
      </c>
      <c r="B24" s="3" t="s">
        <v>281</v>
      </c>
      <c r="C24" s="3" t="s">
        <v>110</v>
      </c>
      <c r="D24" s="3">
        <v>2</v>
      </c>
      <c r="E24" s="3" t="s">
        <v>106</v>
      </c>
      <c r="F24" s="3" t="s">
        <v>107</v>
      </c>
      <c r="G24" s="5" t="s">
        <v>143</v>
      </c>
    </row>
    <row r="25" spans="1:18" x14ac:dyDescent="0.2">
      <c r="A25" s="3" t="s">
        <v>282</v>
      </c>
      <c r="B25" s="3" t="s">
        <v>281</v>
      </c>
      <c r="C25" s="3" t="s">
        <v>115</v>
      </c>
      <c r="D25" s="3">
        <v>3</v>
      </c>
      <c r="E25" s="3" t="s">
        <v>106</v>
      </c>
      <c r="F25" s="3" t="s">
        <v>121</v>
      </c>
      <c r="G25" s="5" t="s">
        <v>143</v>
      </c>
    </row>
    <row r="26" spans="1:18" x14ac:dyDescent="0.2">
      <c r="A26" s="3" t="s">
        <v>283</v>
      </c>
      <c r="B26" s="3" t="s">
        <v>281</v>
      </c>
      <c r="C26" s="3" t="s">
        <v>115</v>
      </c>
      <c r="D26" s="3">
        <v>3</v>
      </c>
      <c r="E26" s="3" t="s">
        <v>111</v>
      </c>
      <c r="F26" s="3" t="s">
        <v>121</v>
      </c>
      <c r="G26" s="5" t="s">
        <v>284</v>
      </c>
    </row>
    <row r="27" spans="1:18" x14ac:dyDescent="0.2">
      <c r="A27" s="3" t="s">
        <v>285</v>
      </c>
      <c r="B27" s="3" t="s">
        <v>278</v>
      </c>
      <c r="C27" s="3" t="s">
        <v>150</v>
      </c>
      <c r="D27" s="3">
        <v>5</v>
      </c>
      <c r="E27" s="3" t="s">
        <v>286</v>
      </c>
      <c r="F27" s="3" t="s">
        <v>121</v>
      </c>
      <c r="G27" s="5" t="s">
        <v>121</v>
      </c>
      <c r="H27" s="4" t="s">
        <v>145</v>
      </c>
      <c r="I27" s="4" t="s">
        <v>287</v>
      </c>
      <c r="J27" t="s">
        <v>131</v>
      </c>
      <c r="K27" t="s">
        <v>148</v>
      </c>
      <c r="L27" t="s">
        <v>164</v>
      </c>
    </row>
    <row r="28" spans="1:18" x14ac:dyDescent="0.2">
      <c r="A28" s="3" t="s">
        <v>288</v>
      </c>
      <c r="B28" s="3" t="s">
        <v>278</v>
      </c>
      <c r="C28" s="3" t="s">
        <v>150</v>
      </c>
      <c r="D28" s="3">
        <v>5</v>
      </c>
      <c r="E28" s="3" t="s">
        <v>289</v>
      </c>
      <c r="F28" s="3" t="s">
        <v>121</v>
      </c>
      <c r="G28" s="5" t="s">
        <v>290</v>
      </c>
      <c r="H28" s="4" t="s">
        <v>145</v>
      </c>
      <c r="I28" s="4" t="s">
        <v>291</v>
      </c>
      <c r="J28" t="s">
        <v>131</v>
      </c>
      <c r="K28" t="s">
        <v>292</v>
      </c>
      <c r="L28" t="s">
        <v>164</v>
      </c>
    </row>
    <row r="29" spans="1:18" x14ac:dyDescent="0.2">
      <c r="A29" s="3" t="s">
        <v>293</v>
      </c>
      <c r="B29" s="3" t="s">
        <v>278</v>
      </c>
      <c r="C29" s="3" t="s">
        <v>124</v>
      </c>
      <c r="D29" s="3">
        <v>5</v>
      </c>
      <c r="E29" s="3" t="s">
        <v>286</v>
      </c>
      <c r="F29" s="3" t="s">
        <v>284</v>
      </c>
      <c r="G29" s="5" t="s">
        <v>294</v>
      </c>
      <c r="H29" s="4" t="s">
        <v>145</v>
      </c>
      <c r="I29" s="4" t="s">
        <v>287</v>
      </c>
      <c r="J29" t="s">
        <v>132</v>
      </c>
      <c r="K29" t="s">
        <v>148</v>
      </c>
      <c r="L29" t="s">
        <v>164</v>
      </c>
    </row>
    <row r="30" spans="1:18" x14ac:dyDescent="0.2">
      <c r="A30" s="3" t="s">
        <v>295</v>
      </c>
      <c r="B30" s="3" t="s">
        <v>281</v>
      </c>
      <c r="C30" s="3" t="s">
        <v>124</v>
      </c>
      <c r="D30" s="3">
        <v>5</v>
      </c>
      <c r="E30" s="3" t="s">
        <v>286</v>
      </c>
      <c r="F30" s="3" t="s">
        <v>121</v>
      </c>
      <c r="G30" s="5" t="s">
        <v>296</v>
      </c>
      <c r="H30" s="4" t="s">
        <v>145</v>
      </c>
      <c r="I30" s="4" t="s">
        <v>291</v>
      </c>
      <c r="J30" t="s">
        <v>132</v>
      </c>
      <c r="K30" t="s">
        <v>292</v>
      </c>
      <c r="L30" t="s">
        <v>134</v>
      </c>
    </row>
    <row r="31" spans="1:18" x14ac:dyDescent="0.2">
      <c r="A31" s="3" t="s">
        <v>297</v>
      </c>
      <c r="B31" s="3" t="s">
        <v>281</v>
      </c>
      <c r="C31" s="3" t="s">
        <v>172</v>
      </c>
      <c r="D31" s="3">
        <v>10</v>
      </c>
      <c r="E31" s="3" t="s">
        <v>286</v>
      </c>
      <c r="F31" s="3" t="s">
        <v>298</v>
      </c>
      <c r="G31" s="5" t="s">
        <v>299</v>
      </c>
      <c r="H31" s="4" t="s">
        <v>158</v>
      </c>
      <c r="I31" s="4" t="s">
        <v>300</v>
      </c>
      <c r="J31" t="s">
        <v>162</v>
      </c>
      <c r="K31" t="s">
        <v>210</v>
      </c>
      <c r="L31" t="s">
        <v>164</v>
      </c>
      <c r="M31" t="s">
        <v>301</v>
      </c>
      <c r="N31" t="s">
        <v>302</v>
      </c>
      <c r="O31" t="s">
        <v>303</v>
      </c>
      <c r="P31" t="s">
        <v>304</v>
      </c>
      <c r="Q31" t="s">
        <v>305</v>
      </c>
      <c r="R31" t="s">
        <v>306</v>
      </c>
    </row>
    <row r="32" spans="1:18" x14ac:dyDescent="0.2">
      <c r="A32" s="3" t="s">
        <v>307</v>
      </c>
      <c r="B32" s="3" t="s">
        <v>281</v>
      </c>
      <c r="C32" s="3" t="s">
        <v>153</v>
      </c>
      <c r="D32" s="3">
        <v>10</v>
      </c>
      <c r="E32" s="3" t="s">
        <v>289</v>
      </c>
      <c r="F32" s="3" t="s">
        <v>308</v>
      </c>
      <c r="G32" s="5" t="s">
        <v>309</v>
      </c>
      <c r="H32" s="4" t="s">
        <v>158</v>
      </c>
      <c r="I32" s="4" t="s">
        <v>160</v>
      </c>
      <c r="J32" t="s">
        <v>162</v>
      </c>
      <c r="K32" t="s">
        <v>310</v>
      </c>
      <c r="L32" t="s">
        <v>164</v>
      </c>
      <c r="M32" t="s">
        <v>304</v>
      </c>
      <c r="N32" t="s">
        <v>311</v>
      </c>
      <c r="O32" t="s">
        <v>312</v>
      </c>
      <c r="P32" t="s">
        <v>313</v>
      </c>
      <c r="Q32" t="s">
        <v>314</v>
      </c>
      <c r="R32" t="s">
        <v>241</v>
      </c>
    </row>
    <row r="33" spans="1:18" x14ac:dyDescent="0.2">
      <c r="A33" s="3" t="s">
        <v>315</v>
      </c>
      <c r="B33" s="3" t="s">
        <v>281</v>
      </c>
      <c r="C33" s="3" t="s">
        <v>153</v>
      </c>
      <c r="D33" s="3">
        <v>10</v>
      </c>
      <c r="E33" s="3" t="s">
        <v>316</v>
      </c>
      <c r="F33" s="3" t="s">
        <v>206</v>
      </c>
      <c r="G33" s="5" t="s">
        <v>317</v>
      </c>
      <c r="H33" s="4" t="s">
        <v>158</v>
      </c>
      <c r="I33" s="4" t="s">
        <v>140</v>
      </c>
      <c r="J33" t="s">
        <v>162</v>
      </c>
      <c r="K33" t="s">
        <v>318</v>
      </c>
      <c r="L33" t="s">
        <v>164</v>
      </c>
      <c r="M33" t="s">
        <v>319</v>
      </c>
      <c r="N33" t="s">
        <v>320</v>
      </c>
      <c r="O33" t="s">
        <v>322</v>
      </c>
      <c r="P33" t="s">
        <v>323</v>
      </c>
      <c r="Q33" t="s">
        <v>214</v>
      </c>
      <c r="R33" t="s">
        <v>324</v>
      </c>
    </row>
    <row r="34" spans="1:18" x14ac:dyDescent="0.2">
      <c r="A34" s="3" t="s">
        <v>325</v>
      </c>
      <c r="B34" s="3" t="s">
        <v>281</v>
      </c>
      <c r="C34" s="3" t="s">
        <v>153</v>
      </c>
      <c r="D34" s="3">
        <v>10</v>
      </c>
      <c r="E34" s="3" t="s">
        <v>326</v>
      </c>
      <c r="F34" s="3" t="s">
        <v>121</v>
      </c>
      <c r="G34" s="5" t="s">
        <v>327</v>
      </c>
      <c r="H34" s="4" t="s">
        <v>158</v>
      </c>
      <c r="I34" s="4" t="s">
        <v>227</v>
      </c>
      <c r="J34" t="s">
        <v>162</v>
      </c>
      <c r="K34" t="s">
        <v>328</v>
      </c>
      <c r="L34" t="s">
        <v>164</v>
      </c>
      <c r="M34" t="s">
        <v>329</v>
      </c>
      <c r="N34" t="s">
        <v>330</v>
      </c>
      <c r="O34" t="s">
        <v>231</v>
      </c>
      <c r="P34" t="s">
        <v>220</v>
      </c>
      <c r="Q34" t="s">
        <v>331</v>
      </c>
      <c r="R34" t="s">
        <v>332</v>
      </c>
    </row>
    <row r="35" spans="1:18" x14ac:dyDescent="0.2">
      <c r="A35" s="3" t="s">
        <v>333</v>
      </c>
      <c r="B35" s="3" t="s">
        <v>281</v>
      </c>
      <c r="C35" s="3" t="s">
        <v>153</v>
      </c>
      <c r="D35" s="3">
        <v>10</v>
      </c>
      <c r="E35" s="3" t="s">
        <v>334</v>
      </c>
      <c r="F35" s="3" t="s">
        <v>116</v>
      </c>
      <c r="G35" s="5" t="s">
        <v>335</v>
      </c>
      <c r="H35" s="4" t="s">
        <v>158</v>
      </c>
      <c r="I35" s="4" t="s">
        <v>197</v>
      </c>
      <c r="J35" t="s">
        <v>162</v>
      </c>
      <c r="K35" t="s">
        <v>174</v>
      </c>
      <c r="L35" t="s">
        <v>134</v>
      </c>
      <c r="M35" t="s">
        <v>336</v>
      </c>
      <c r="N35" t="s">
        <v>337</v>
      </c>
      <c r="O35" t="s">
        <v>200</v>
      </c>
      <c r="P35" t="s">
        <v>338</v>
      </c>
      <c r="Q35" t="s">
        <v>339</v>
      </c>
      <c r="R35" t="s">
        <v>203</v>
      </c>
    </row>
    <row r="36" spans="1:18" x14ac:dyDescent="0.2">
      <c r="A36" s="3" t="s">
        <v>340</v>
      </c>
      <c r="B36" s="3" t="s">
        <v>281</v>
      </c>
      <c r="C36" s="3" t="s">
        <v>153</v>
      </c>
      <c r="D36" s="3">
        <v>10</v>
      </c>
      <c r="E36" s="3" t="s">
        <v>334</v>
      </c>
      <c r="F36" s="3" t="s">
        <v>195</v>
      </c>
      <c r="G36" s="5" t="s">
        <v>341</v>
      </c>
      <c r="H36" s="4" t="s">
        <v>158</v>
      </c>
      <c r="I36" s="4" t="s">
        <v>227</v>
      </c>
      <c r="J36" t="s">
        <v>161</v>
      </c>
      <c r="K36" t="s">
        <v>342</v>
      </c>
      <c r="L36" t="s">
        <v>164</v>
      </c>
      <c r="M36" t="s">
        <v>343</v>
      </c>
      <c r="N36" t="s">
        <v>229</v>
      </c>
      <c r="O36" t="s">
        <v>231</v>
      </c>
      <c r="P36" t="s">
        <v>344</v>
      </c>
      <c r="Q36" t="s">
        <v>345</v>
      </c>
      <c r="R36" t="s">
        <v>268</v>
      </c>
    </row>
    <row r="37" spans="1:18" x14ac:dyDescent="0.2">
      <c r="A37" s="3" t="s">
        <v>346</v>
      </c>
      <c r="B37" s="3" t="s">
        <v>281</v>
      </c>
      <c r="C37" s="3" t="s">
        <v>153</v>
      </c>
      <c r="D37" s="3">
        <v>10</v>
      </c>
      <c r="E37" s="3" t="s">
        <v>286</v>
      </c>
      <c r="F37" s="3" t="s">
        <v>121</v>
      </c>
      <c r="G37" s="5" t="s">
        <v>347</v>
      </c>
      <c r="H37" s="4" t="s">
        <v>158</v>
      </c>
      <c r="I37" s="4" t="s">
        <v>238</v>
      </c>
      <c r="J37" t="s">
        <v>162</v>
      </c>
      <c r="K37" t="s">
        <v>187</v>
      </c>
      <c r="L37" t="s">
        <v>164</v>
      </c>
      <c r="M37" t="s">
        <v>348</v>
      </c>
      <c r="N37" t="s">
        <v>239</v>
      </c>
      <c r="O37" t="s">
        <v>349</v>
      </c>
      <c r="P37" t="s">
        <v>188</v>
      </c>
      <c r="Q37" t="s">
        <v>350</v>
      </c>
      <c r="R37" t="s">
        <v>258</v>
      </c>
    </row>
    <row r="38" spans="1:18" x14ac:dyDescent="0.2">
      <c r="A38" s="3" t="s">
        <v>351</v>
      </c>
      <c r="B38" s="3" t="s">
        <v>281</v>
      </c>
      <c r="C38" s="3" t="s">
        <v>153</v>
      </c>
      <c r="D38" s="3">
        <v>10</v>
      </c>
      <c r="E38" s="3" t="s">
        <v>286</v>
      </c>
      <c r="F38" s="3" t="s">
        <v>121</v>
      </c>
      <c r="G38" s="5" t="s">
        <v>352</v>
      </c>
      <c r="H38" s="4" t="s">
        <v>157</v>
      </c>
      <c r="I38" s="4" t="s">
        <v>253</v>
      </c>
      <c r="J38" t="s">
        <v>162</v>
      </c>
      <c r="K38" t="s">
        <v>187</v>
      </c>
      <c r="L38" t="s">
        <v>164</v>
      </c>
      <c r="M38" t="s">
        <v>353</v>
      </c>
      <c r="N38" t="s">
        <v>354</v>
      </c>
      <c r="O38" t="s">
        <v>255</v>
      </c>
      <c r="P38" t="s">
        <v>355</v>
      </c>
      <c r="Q38" t="s">
        <v>258</v>
      </c>
      <c r="R38" t="s">
        <v>356</v>
      </c>
    </row>
    <row r="39" spans="1:18" s="9" customFormat="1" x14ac:dyDescent="0.2">
      <c r="A39" s="6" t="s">
        <v>357</v>
      </c>
      <c r="B39" s="6" t="s">
        <v>278</v>
      </c>
      <c r="C39" s="6" t="s">
        <v>246</v>
      </c>
      <c r="D39" s="6">
        <v>9</v>
      </c>
      <c r="E39" s="6" t="s">
        <v>358</v>
      </c>
      <c r="F39" s="6" t="s">
        <v>121</v>
      </c>
      <c r="G39" s="7" t="s">
        <v>359</v>
      </c>
      <c r="H39" s="8" t="s">
        <v>158</v>
      </c>
      <c r="I39" s="8" t="s">
        <v>238</v>
      </c>
      <c r="J39" s="9" t="s">
        <v>162</v>
      </c>
      <c r="K39" s="9" t="s">
        <v>187</v>
      </c>
      <c r="L39" s="9" t="s">
        <v>164</v>
      </c>
      <c r="M39" s="9" t="s">
        <v>305</v>
      </c>
      <c r="N39" s="9" t="s">
        <v>360</v>
      </c>
      <c r="O39" s="9" t="s">
        <v>349</v>
      </c>
      <c r="P39" s="9" t="s">
        <v>361</v>
      </c>
      <c r="R39" s="9" t="s">
        <v>256</v>
      </c>
    </row>
    <row r="40" spans="1:18" s="9" customFormat="1" x14ac:dyDescent="0.2">
      <c r="A40" s="6" t="s">
        <v>362</v>
      </c>
      <c r="B40" s="6" t="s">
        <v>281</v>
      </c>
      <c r="C40" s="6" t="s">
        <v>246</v>
      </c>
      <c r="D40" s="6">
        <v>9</v>
      </c>
      <c r="E40" s="6" t="s">
        <v>286</v>
      </c>
      <c r="F40" s="6" t="s">
        <v>116</v>
      </c>
      <c r="G40" s="7" t="s">
        <v>363</v>
      </c>
      <c r="H40" s="8" t="s">
        <v>158</v>
      </c>
      <c r="I40" s="8" t="s">
        <v>261</v>
      </c>
      <c r="J40" s="9" t="s">
        <v>162</v>
      </c>
      <c r="K40" s="9" t="s">
        <v>160</v>
      </c>
      <c r="L40" s="9" t="s">
        <v>134</v>
      </c>
      <c r="M40" s="9" t="s">
        <v>188</v>
      </c>
      <c r="N40" s="9" t="s">
        <v>263</v>
      </c>
      <c r="O40" s="9" t="s">
        <v>364</v>
      </c>
      <c r="P40" s="9" t="s">
        <v>365</v>
      </c>
      <c r="R40" s="9" t="s">
        <v>366</v>
      </c>
    </row>
    <row r="41" spans="1:18" s="9" customFormat="1" x14ac:dyDescent="0.2">
      <c r="A41" s="6" t="s">
        <v>367</v>
      </c>
      <c r="B41" s="6" t="s">
        <v>281</v>
      </c>
      <c r="C41" s="6" t="s">
        <v>245</v>
      </c>
      <c r="D41" s="6">
        <v>9</v>
      </c>
      <c r="E41" s="6" t="s">
        <v>368</v>
      </c>
      <c r="F41" s="6" t="s">
        <v>121</v>
      </c>
      <c r="G41" s="7" t="s">
        <v>369</v>
      </c>
      <c r="H41" s="8" t="s">
        <v>158</v>
      </c>
      <c r="I41" s="8" t="s">
        <v>238</v>
      </c>
      <c r="J41" s="9" t="s">
        <v>162</v>
      </c>
      <c r="K41" s="9" t="s">
        <v>174</v>
      </c>
      <c r="L41" s="9" t="s">
        <v>164</v>
      </c>
      <c r="M41" s="9" t="s">
        <v>370</v>
      </c>
      <c r="N41" s="9" t="s">
        <v>360</v>
      </c>
      <c r="O41" s="9" t="s">
        <v>200</v>
      </c>
      <c r="P41" s="9" t="s">
        <v>371</v>
      </c>
      <c r="R41" s="9" t="s">
        <v>372</v>
      </c>
    </row>
    <row r="42" spans="1:18" x14ac:dyDescent="0.2">
      <c r="A42" s="3" t="s">
        <v>373</v>
      </c>
      <c r="B42" s="3" t="s">
        <v>281</v>
      </c>
      <c r="C42" s="3" t="s">
        <v>246</v>
      </c>
      <c r="D42" s="3">
        <v>9</v>
      </c>
      <c r="E42" s="3" t="s">
        <v>289</v>
      </c>
      <c r="F42" s="3" t="s">
        <v>195</v>
      </c>
      <c r="G42" s="5" t="s">
        <v>374</v>
      </c>
      <c r="H42" s="4" t="s">
        <v>158</v>
      </c>
      <c r="I42" s="4" t="s">
        <v>227</v>
      </c>
      <c r="J42" t="s">
        <v>162</v>
      </c>
      <c r="K42" t="s">
        <v>160</v>
      </c>
      <c r="L42" t="s">
        <v>164</v>
      </c>
      <c r="M42" t="s">
        <v>375</v>
      </c>
      <c r="N42" t="s">
        <v>229</v>
      </c>
      <c r="O42" t="s">
        <v>231</v>
      </c>
      <c r="P42" t="s">
        <v>376</v>
      </c>
      <c r="R42" t="s">
        <v>234</v>
      </c>
    </row>
    <row r="43" spans="1:18" s="13" customFormat="1" x14ac:dyDescent="0.2">
      <c r="A43" s="10" t="s">
        <v>377</v>
      </c>
      <c r="B43" s="10" t="s">
        <v>281</v>
      </c>
      <c r="C43" s="10" t="s">
        <v>153</v>
      </c>
      <c r="D43" s="10">
        <v>10</v>
      </c>
      <c r="E43" s="10" t="s">
        <v>286</v>
      </c>
      <c r="F43" s="10" t="s">
        <v>121</v>
      </c>
      <c r="G43" s="11" t="s">
        <v>378</v>
      </c>
      <c r="H43" s="12" t="s">
        <v>158</v>
      </c>
      <c r="I43" s="12" t="s">
        <v>300</v>
      </c>
      <c r="J43" s="13" t="s">
        <v>162</v>
      </c>
      <c r="K43" s="13" t="s">
        <v>163</v>
      </c>
      <c r="L43" s="13" t="s">
        <v>164</v>
      </c>
      <c r="M43" s="13" t="s">
        <v>379</v>
      </c>
      <c r="N43" s="13" t="s">
        <v>380</v>
      </c>
      <c r="O43" s="13" t="s">
        <v>303</v>
      </c>
      <c r="P43" s="13" t="s">
        <v>381</v>
      </c>
      <c r="Q43" s="13" t="s">
        <v>382</v>
      </c>
      <c r="R43" s="13" t="s">
        <v>383</v>
      </c>
    </row>
    <row r="44" spans="1:18" x14ac:dyDescent="0.2">
      <c r="A44" s="3" t="s">
        <v>384</v>
      </c>
      <c r="B44" s="3" t="s">
        <v>385</v>
      </c>
      <c r="C44" s="3" t="s">
        <v>279</v>
      </c>
      <c r="D44" s="3">
        <v>1</v>
      </c>
      <c r="E44" s="3" t="s">
        <v>111</v>
      </c>
      <c r="F44" s="3" t="s">
        <v>121</v>
      </c>
      <c r="G44" s="5" t="s">
        <v>121</v>
      </c>
    </row>
    <row r="45" spans="1:18" x14ac:dyDescent="0.2">
      <c r="A45" s="3" t="s">
        <v>386</v>
      </c>
      <c r="B45" s="3" t="s">
        <v>385</v>
      </c>
      <c r="C45" s="3" t="s">
        <v>387</v>
      </c>
      <c r="D45" s="3">
        <v>2</v>
      </c>
      <c r="E45" s="3" t="s">
        <v>111</v>
      </c>
      <c r="F45" s="3" t="s">
        <v>121</v>
      </c>
      <c r="G45" s="5" t="s">
        <v>143</v>
      </c>
    </row>
    <row r="46" spans="1:18" x14ac:dyDescent="0.2">
      <c r="A46" s="3" t="s">
        <v>388</v>
      </c>
      <c r="B46" s="3" t="s">
        <v>385</v>
      </c>
      <c r="C46" s="3" t="s">
        <v>115</v>
      </c>
      <c r="D46" s="3">
        <v>3</v>
      </c>
      <c r="E46" s="3" t="s">
        <v>111</v>
      </c>
      <c r="F46" s="3" t="s">
        <v>107</v>
      </c>
      <c r="G46" s="5" t="s">
        <v>389</v>
      </c>
    </row>
    <row r="47" spans="1:18" x14ac:dyDescent="0.2">
      <c r="A47" s="3" t="s">
        <v>390</v>
      </c>
      <c r="B47" s="3" t="s">
        <v>385</v>
      </c>
      <c r="C47" s="3" t="s">
        <v>115</v>
      </c>
      <c r="D47" s="3">
        <v>3</v>
      </c>
      <c r="E47" s="3" t="s">
        <v>111</v>
      </c>
      <c r="F47" s="3" t="s">
        <v>121</v>
      </c>
      <c r="G47" s="5" t="s">
        <v>121</v>
      </c>
    </row>
    <row r="48" spans="1:18" x14ac:dyDescent="0.2">
      <c r="A48" s="3" t="s">
        <v>391</v>
      </c>
      <c r="B48" s="3" t="s">
        <v>385</v>
      </c>
      <c r="C48" s="3" t="s">
        <v>150</v>
      </c>
      <c r="D48" s="3">
        <v>5</v>
      </c>
      <c r="E48" s="3" t="s">
        <v>392</v>
      </c>
      <c r="F48" s="3" t="s">
        <v>121</v>
      </c>
      <c r="G48" s="5" t="s">
        <v>393</v>
      </c>
      <c r="H48" s="4" t="s">
        <v>145</v>
      </c>
      <c r="I48" s="4" t="s">
        <v>291</v>
      </c>
      <c r="J48" t="s">
        <v>132</v>
      </c>
      <c r="K48" t="s">
        <v>394</v>
      </c>
      <c r="L48" t="s">
        <v>164</v>
      </c>
    </row>
    <row r="49" spans="1:18" x14ac:dyDescent="0.2">
      <c r="A49" s="3" t="s">
        <v>395</v>
      </c>
      <c r="B49" s="3" t="s">
        <v>385</v>
      </c>
      <c r="C49" s="3" t="s">
        <v>150</v>
      </c>
      <c r="D49" s="3">
        <v>5</v>
      </c>
      <c r="E49" s="3" t="s">
        <v>396</v>
      </c>
      <c r="F49" s="3" t="s">
        <v>121</v>
      </c>
      <c r="G49" s="5" t="s">
        <v>121</v>
      </c>
      <c r="H49" s="4" t="s">
        <v>145</v>
      </c>
      <c r="I49" s="4" t="s">
        <v>397</v>
      </c>
      <c r="J49" t="s">
        <v>131</v>
      </c>
      <c r="K49" t="s">
        <v>398</v>
      </c>
      <c r="L49" t="s">
        <v>164</v>
      </c>
    </row>
    <row r="50" spans="1:18" x14ac:dyDescent="0.2">
      <c r="A50" s="3" t="s">
        <v>399</v>
      </c>
      <c r="B50" s="3" t="s">
        <v>385</v>
      </c>
      <c r="C50" s="3" t="s">
        <v>150</v>
      </c>
      <c r="D50" s="3">
        <v>5</v>
      </c>
      <c r="E50" s="3" t="s">
        <v>400</v>
      </c>
      <c r="F50" s="3" t="s">
        <v>155</v>
      </c>
      <c r="G50" s="5" t="s">
        <v>401</v>
      </c>
      <c r="H50" s="4" t="s">
        <v>145</v>
      </c>
      <c r="I50" s="4" t="s">
        <v>291</v>
      </c>
      <c r="J50" t="s">
        <v>132</v>
      </c>
      <c r="K50" t="s">
        <v>402</v>
      </c>
      <c r="L50" t="s">
        <v>164</v>
      </c>
    </row>
    <row r="51" spans="1:18" x14ac:dyDescent="0.2">
      <c r="A51" s="3" t="s">
        <v>403</v>
      </c>
      <c r="B51" s="3" t="s">
        <v>385</v>
      </c>
      <c r="C51" s="3" t="s">
        <v>150</v>
      </c>
      <c r="D51" s="3">
        <v>5</v>
      </c>
      <c r="E51" s="3" t="s">
        <v>392</v>
      </c>
      <c r="F51" s="3" t="s">
        <v>116</v>
      </c>
      <c r="G51" s="5" t="s">
        <v>404</v>
      </c>
      <c r="H51" s="4" t="s">
        <v>145</v>
      </c>
      <c r="I51" s="4" t="s">
        <v>397</v>
      </c>
      <c r="J51" t="s">
        <v>132</v>
      </c>
      <c r="K51" t="s">
        <v>398</v>
      </c>
      <c r="L51" t="s">
        <v>164</v>
      </c>
    </row>
    <row r="52" spans="1:18" x14ac:dyDescent="0.2">
      <c r="A52" s="3" t="s">
        <v>405</v>
      </c>
      <c r="B52" s="3" t="s">
        <v>385</v>
      </c>
      <c r="C52" s="3" t="s">
        <v>153</v>
      </c>
      <c r="D52" s="3">
        <v>10</v>
      </c>
      <c r="E52" s="3" t="s">
        <v>396</v>
      </c>
      <c r="F52" s="3" t="s">
        <v>406</v>
      </c>
      <c r="G52" s="5" t="s">
        <v>407</v>
      </c>
      <c r="H52" s="4" t="s">
        <v>158</v>
      </c>
      <c r="I52" s="4" t="s">
        <v>300</v>
      </c>
      <c r="J52" t="s">
        <v>162</v>
      </c>
      <c r="K52" t="s">
        <v>210</v>
      </c>
      <c r="L52" t="s">
        <v>134</v>
      </c>
      <c r="M52" t="s">
        <v>408</v>
      </c>
      <c r="N52" t="s">
        <v>302</v>
      </c>
      <c r="O52" t="s">
        <v>303</v>
      </c>
      <c r="P52" t="s">
        <v>409</v>
      </c>
      <c r="Q52" t="s">
        <v>193</v>
      </c>
      <c r="R52" t="s">
        <v>410</v>
      </c>
    </row>
    <row r="53" spans="1:18" x14ac:dyDescent="0.2">
      <c r="A53" s="3" t="s">
        <v>411</v>
      </c>
      <c r="B53" s="3" t="s">
        <v>385</v>
      </c>
      <c r="C53" s="3" t="s">
        <v>153</v>
      </c>
      <c r="D53" s="3">
        <v>10</v>
      </c>
      <c r="E53" s="3" t="s">
        <v>400</v>
      </c>
      <c r="F53" s="3" t="s">
        <v>155</v>
      </c>
      <c r="G53" s="5" t="s">
        <v>412</v>
      </c>
      <c r="H53" s="4" t="s">
        <v>158</v>
      </c>
      <c r="I53" s="4" t="s">
        <v>160</v>
      </c>
      <c r="J53" t="s">
        <v>161</v>
      </c>
      <c r="K53" t="s">
        <v>210</v>
      </c>
      <c r="L53" t="s">
        <v>164</v>
      </c>
      <c r="M53" t="s">
        <v>413</v>
      </c>
      <c r="N53" t="s">
        <v>166</v>
      </c>
      <c r="O53" t="s">
        <v>414</v>
      </c>
      <c r="P53" t="s">
        <v>415</v>
      </c>
      <c r="Q53" t="s">
        <v>304</v>
      </c>
      <c r="R53" t="s">
        <v>416</v>
      </c>
    </row>
    <row r="54" spans="1:18" x14ac:dyDescent="0.2">
      <c r="A54" s="3" t="s">
        <v>417</v>
      </c>
      <c r="B54" s="3" t="s">
        <v>418</v>
      </c>
      <c r="C54" s="3" t="s">
        <v>172</v>
      </c>
      <c r="D54" s="3">
        <v>10</v>
      </c>
      <c r="E54" s="3" t="s">
        <v>419</v>
      </c>
      <c r="F54" s="3" t="s">
        <v>420</v>
      </c>
      <c r="G54" s="5" t="s">
        <v>317</v>
      </c>
      <c r="H54" s="4" t="s">
        <v>158</v>
      </c>
      <c r="I54" s="4" t="s">
        <v>197</v>
      </c>
      <c r="J54" t="s">
        <v>162</v>
      </c>
      <c r="K54" t="s">
        <v>421</v>
      </c>
      <c r="L54" t="s">
        <v>164</v>
      </c>
      <c r="M54" t="s">
        <v>422</v>
      </c>
      <c r="N54" t="s">
        <v>199</v>
      </c>
      <c r="O54" t="s">
        <v>310</v>
      </c>
      <c r="P54" t="s">
        <v>423</v>
      </c>
      <c r="Q54" t="s">
        <v>424</v>
      </c>
      <c r="R54" t="s">
        <v>425</v>
      </c>
    </row>
    <row r="55" spans="1:18" x14ac:dyDescent="0.2">
      <c r="A55" s="3" t="s">
        <v>426</v>
      </c>
      <c r="B55" s="3" t="s">
        <v>385</v>
      </c>
      <c r="C55" s="3" t="s">
        <v>153</v>
      </c>
      <c r="D55" s="3">
        <v>10</v>
      </c>
      <c r="E55" s="3" t="s">
        <v>427</v>
      </c>
      <c r="F55" s="3" t="s">
        <v>121</v>
      </c>
      <c r="G55" s="5" t="s">
        <v>581</v>
      </c>
      <c r="H55" s="4" t="s">
        <v>157</v>
      </c>
      <c r="I55" s="4" t="s">
        <v>227</v>
      </c>
      <c r="J55" t="s">
        <v>162</v>
      </c>
      <c r="K55" t="s">
        <v>342</v>
      </c>
      <c r="L55" t="s">
        <v>164</v>
      </c>
      <c r="M55" t="s">
        <v>428</v>
      </c>
      <c r="N55" t="s">
        <v>320</v>
      </c>
      <c r="O55" t="s">
        <v>230</v>
      </c>
      <c r="P55" t="s">
        <v>429</v>
      </c>
      <c r="Q55" t="s">
        <v>430</v>
      </c>
      <c r="R55" t="s">
        <v>431</v>
      </c>
    </row>
    <row r="56" spans="1:18" x14ac:dyDescent="0.2">
      <c r="A56" s="3" t="s">
        <v>432</v>
      </c>
      <c r="B56" s="3" t="s">
        <v>385</v>
      </c>
      <c r="C56" s="3" t="s">
        <v>153</v>
      </c>
      <c r="D56" s="3">
        <v>10</v>
      </c>
      <c r="E56" s="3" t="s">
        <v>392</v>
      </c>
      <c r="F56" s="3" t="s">
        <v>116</v>
      </c>
      <c r="G56" s="5" t="s">
        <v>433</v>
      </c>
      <c r="H56" s="4" t="s">
        <v>158</v>
      </c>
      <c r="I56" s="4" t="s">
        <v>197</v>
      </c>
      <c r="J56" t="s">
        <v>162</v>
      </c>
      <c r="K56" t="s">
        <v>174</v>
      </c>
      <c r="L56" t="s">
        <v>164</v>
      </c>
      <c r="M56" t="s">
        <v>434</v>
      </c>
      <c r="N56" t="s">
        <v>320</v>
      </c>
      <c r="O56" t="s">
        <v>200</v>
      </c>
      <c r="P56" t="s">
        <v>268</v>
      </c>
      <c r="Q56" t="s">
        <v>203</v>
      </c>
      <c r="R56" t="s">
        <v>435</v>
      </c>
    </row>
    <row r="57" spans="1:18" x14ac:dyDescent="0.2">
      <c r="A57" s="3" t="s">
        <v>436</v>
      </c>
      <c r="B57" s="3" t="s">
        <v>385</v>
      </c>
      <c r="C57" s="3" t="s">
        <v>153</v>
      </c>
      <c r="D57" s="3">
        <v>10</v>
      </c>
      <c r="E57" s="3" t="s">
        <v>437</v>
      </c>
      <c r="F57" s="3" t="s">
        <v>121</v>
      </c>
      <c r="G57" s="5" t="s">
        <v>438</v>
      </c>
      <c r="H57" s="4" t="s">
        <v>158</v>
      </c>
      <c r="I57" s="4" t="s">
        <v>238</v>
      </c>
      <c r="J57" t="s">
        <v>162</v>
      </c>
      <c r="K57" t="s">
        <v>174</v>
      </c>
      <c r="L57" t="s">
        <v>164</v>
      </c>
      <c r="M57" t="s">
        <v>439</v>
      </c>
      <c r="N57" t="s">
        <v>360</v>
      </c>
      <c r="O57" t="s">
        <v>200</v>
      </c>
      <c r="P57" t="s">
        <v>440</v>
      </c>
      <c r="Q57" t="s">
        <v>441</v>
      </c>
      <c r="R57" t="s">
        <v>442</v>
      </c>
    </row>
    <row r="58" spans="1:18" x14ac:dyDescent="0.2">
      <c r="A58" s="3" t="s">
        <v>443</v>
      </c>
      <c r="B58" s="3" t="s">
        <v>385</v>
      </c>
      <c r="C58" s="3" t="s">
        <v>153</v>
      </c>
      <c r="D58" s="3">
        <v>10</v>
      </c>
      <c r="E58" s="3" t="s">
        <v>396</v>
      </c>
      <c r="F58" s="3" t="s">
        <v>444</v>
      </c>
      <c r="G58" s="5" t="s">
        <v>445</v>
      </c>
      <c r="H58" s="4" t="s">
        <v>158</v>
      </c>
      <c r="I58" s="4" t="s">
        <v>253</v>
      </c>
      <c r="J58" t="s">
        <v>162</v>
      </c>
      <c r="K58" t="s">
        <v>187</v>
      </c>
      <c r="L58" t="s">
        <v>164</v>
      </c>
      <c r="M58" t="s">
        <v>446</v>
      </c>
      <c r="N58" t="s">
        <v>354</v>
      </c>
      <c r="O58" t="s">
        <v>255</v>
      </c>
      <c r="P58" t="s">
        <v>258</v>
      </c>
      <c r="Q58" t="s">
        <v>447</v>
      </c>
      <c r="R58" t="s">
        <v>448</v>
      </c>
    </row>
    <row r="59" spans="1:18" x14ac:dyDescent="0.2">
      <c r="A59" s="3" t="s">
        <v>449</v>
      </c>
      <c r="B59" s="3" t="s">
        <v>385</v>
      </c>
      <c r="C59" s="3" t="s">
        <v>153</v>
      </c>
      <c r="D59" s="3">
        <v>10</v>
      </c>
      <c r="E59" s="3" t="s">
        <v>400</v>
      </c>
      <c r="F59" s="3" t="s">
        <v>195</v>
      </c>
      <c r="G59" s="5" t="s">
        <v>450</v>
      </c>
      <c r="H59" s="4" t="s">
        <v>158</v>
      </c>
      <c r="I59" s="4" t="s">
        <v>238</v>
      </c>
      <c r="J59" t="s">
        <v>162</v>
      </c>
      <c r="K59" t="s">
        <v>187</v>
      </c>
      <c r="L59" t="s">
        <v>164</v>
      </c>
      <c r="M59" t="s">
        <v>451</v>
      </c>
      <c r="N59" t="s">
        <v>240</v>
      </c>
      <c r="O59" t="s">
        <v>349</v>
      </c>
      <c r="P59" t="s">
        <v>452</v>
      </c>
      <c r="Q59" t="s">
        <v>453</v>
      </c>
      <c r="R59" t="s">
        <v>454</v>
      </c>
    </row>
    <row r="60" spans="1:18" x14ac:dyDescent="0.2">
      <c r="A60" s="3" t="s">
        <v>455</v>
      </c>
      <c r="B60" s="3" t="s">
        <v>385</v>
      </c>
      <c r="C60" s="3" t="s">
        <v>246</v>
      </c>
      <c r="D60" s="3">
        <v>9</v>
      </c>
      <c r="E60" s="3" t="s">
        <v>400</v>
      </c>
      <c r="F60" s="3" t="s">
        <v>121</v>
      </c>
      <c r="G60" s="5" t="s">
        <v>456</v>
      </c>
      <c r="H60" s="4" t="s">
        <v>158</v>
      </c>
      <c r="I60" s="4" t="s">
        <v>238</v>
      </c>
      <c r="J60" t="s">
        <v>161</v>
      </c>
      <c r="K60" t="s">
        <v>187</v>
      </c>
      <c r="L60" t="s">
        <v>164</v>
      </c>
      <c r="M60" t="s">
        <v>457</v>
      </c>
      <c r="N60" t="s">
        <v>360</v>
      </c>
      <c r="O60" t="s">
        <v>349</v>
      </c>
      <c r="P60" t="s">
        <v>458</v>
      </c>
      <c r="R60" t="s">
        <v>459</v>
      </c>
    </row>
    <row r="61" spans="1:18" s="9" customFormat="1" x14ac:dyDescent="0.2">
      <c r="A61" s="6" t="s">
        <v>460</v>
      </c>
      <c r="B61" s="6" t="s">
        <v>385</v>
      </c>
      <c r="C61" s="6" t="s">
        <v>246</v>
      </c>
      <c r="D61" s="6">
        <v>9</v>
      </c>
      <c r="E61" s="6" t="s">
        <v>396</v>
      </c>
      <c r="F61" s="6" t="s">
        <v>116</v>
      </c>
      <c r="G61" s="7" t="s">
        <v>461</v>
      </c>
      <c r="H61" s="8" t="s">
        <v>158</v>
      </c>
      <c r="I61" s="8" t="s">
        <v>253</v>
      </c>
      <c r="J61" s="9" t="s">
        <v>162</v>
      </c>
      <c r="K61" s="9" t="s">
        <v>187</v>
      </c>
      <c r="L61" s="9" t="s">
        <v>164</v>
      </c>
      <c r="M61" s="9" t="s">
        <v>462</v>
      </c>
      <c r="N61" s="9" t="s">
        <v>354</v>
      </c>
      <c r="O61" s="9" t="s">
        <v>255</v>
      </c>
      <c r="P61" s="9" t="s">
        <v>212</v>
      </c>
      <c r="R61" s="9" t="s">
        <v>463</v>
      </c>
    </row>
    <row r="62" spans="1:18" s="9" customFormat="1" x14ac:dyDescent="0.2">
      <c r="A62" s="6" t="s">
        <v>464</v>
      </c>
      <c r="B62" s="6" t="s">
        <v>385</v>
      </c>
      <c r="C62" s="6" t="s">
        <v>246</v>
      </c>
      <c r="D62" s="6">
        <v>9</v>
      </c>
      <c r="E62" s="6" t="s">
        <v>396</v>
      </c>
      <c r="F62" s="6" t="s">
        <v>465</v>
      </c>
      <c r="G62" s="7" t="s">
        <v>466</v>
      </c>
      <c r="H62" s="8" t="s">
        <v>158</v>
      </c>
      <c r="I62" s="8" t="s">
        <v>261</v>
      </c>
      <c r="J62" s="9" t="s">
        <v>162</v>
      </c>
      <c r="K62" s="9" t="s">
        <v>160</v>
      </c>
      <c r="L62" s="9" t="s">
        <v>164</v>
      </c>
      <c r="M62" s="9" t="s">
        <v>467</v>
      </c>
      <c r="N62" s="9" t="s">
        <v>263</v>
      </c>
      <c r="O62" s="9" t="s">
        <v>210</v>
      </c>
      <c r="P62" s="9" t="s">
        <v>212</v>
      </c>
      <c r="R62" s="9" t="s">
        <v>468</v>
      </c>
    </row>
    <row r="63" spans="1:18" s="9" customFormat="1" x14ac:dyDescent="0.2">
      <c r="A63" s="6" t="s">
        <v>469</v>
      </c>
      <c r="B63" s="6" t="s">
        <v>385</v>
      </c>
      <c r="C63" s="6" t="s">
        <v>246</v>
      </c>
      <c r="D63" s="6">
        <v>9</v>
      </c>
      <c r="E63" s="6" t="s">
        <v>437</v>
      </c>
      <c r="F63" s="6" t="s">
        <v>116</v>
      </c>
      <c r="G63" s="7" t="s">
        <v>470</v>
      </c>
      <c r="H63" s="8" t="s">
        <v>158</v>
      </c>
      <c r="I63" s="8" t="s">
        <v>226</v>
      </c>
      <c r="J63" s="9" t="s">
        <v>162</v>
      </c>
      <c r="K63" s="9" t="s">
        <v>160</v>
      </c>
      <c r="L63" s="9" t="s">
        <v>164</v>
      </c>
      <c r="M63" s="9" t="s">
        <v>471</v>
      </c>
      <c r="N63" s="9" t="s">
        <v>229</v>
      </c>
      <c r="O63" s="9" t="s">
        <v>231</v>
      </c>
      <c r="P63" s="9" t="s">
        <v>212</v>
      </c>
      <c r="R63" s="9" t="s">
        <v>472</v>
      </c>
    </row>
    <row r="64" spans="1:18" s="13" customFormat="1" x14ac:dyDescent="0.2">
      <c r="A64" s="10" t="s">
        <v>473</v>
      </c>
      <c r="B64" s="10" t="s">
        <v>418</v>
      </c>
      <c r="C64" s="10" t="s">
        <v>153</v>
      </c>
      <c r="D64" s="10">
        <v>10</v>
      </c>
      <c r="E64" s="10" t="s">
        <v>396</v>
      </c>
      <c r="F64" s="10" t="s">
        <v>474</v>
      </c>
      <c r="G64" s="11" t="s">
        <v>475</v>
      </c>
      <c r="H64" s="12" t="s">
        <v>158</v>
      </c>
      <c r="I64" s="12" t="s">
        <v>476</v>
      </c>
      <c r="J64" s="13" t="s">
        <v>162</v>
      </c>
      <c r="K64" s="13" t="s">
        <v>210</v>
      </c>
      <c r="L64" s="13" t="s">
        <v>164</v>
      </c>
      <c r="M64" s="13" t="s">
        <v>477</v>
      </c>
      <c r="N64" s="13" t="s">
        <v>478</v>
      </c>
      <c r="O64" s="13" t="s">
        <v>303</v>
      </c>
      <c r="P64" s="13" t="s">
        <v>479</v>
      </c>
      <c r="Q64" s="13" t="s">
        <v>480</v>
      </c>
    </row>
    <row r="65" spans="1:18" x14ac:dyDescent="0.2">
      <c r="A65" s="3" t="s">
        <v>481</v>
      </c>
      <c r="B65" s="3" t="s">
        <v>483</v>
      </c>
      <c r="C65" s="3" t="s">
        <v>279</v>
      </c>
      <c r="D65" s="3">
        <v>1</v>
      </c>
      <c r="E65" s="3" t="s">
        <v>111</v>
      </c>
      <c r="F65" s="3" t="s">
        <v>116</v>
      </c>
      <c r="G65" s="5" t="s">
        <v>484</v>
      </c>
    </row>
    <row r="66" spans="1:18" x14ac:dyDescent="0.2">
      <c r="A66" s="3" t="s">
        <v>485</v>
      </c>
      <c r="B66" s="3" t="s">
        <v>483</v>
      </c>
      <c r="C66" s="3" t="s">
        <v>387</v>
      </c>
      <c r="D66" s="3">
        <v>2</v>
      </c>
      <c r="E66" s="3" t="s">
        <v>111</v>
      </c>
      <c r="F66" s="3" t="s">
        <v>121</v>
      </c>
      <c r="G66" s="5" t="s">
        <v>389</v>
      </c>
    </row>
    <row r="67" spans="1:18" x14ac:dyDescent="0.2">
      <c r="A67" s="3" t="s">
        <v>486</v>
      </c>
      <c r="B67" s="3" t="s">
        <v>482</v>
      </c>
      <c r="C67" s="3" t="s">
        <v>115</v>
      </c>
      <c r="D67" s="3">
        <v>3</v>
      </c>
      <c r="E67" s="3" t="s">
        <v>487</v>
      </c>
      <c r="F67" s="3" t="s">
        <v>121</v>
      </c>
      <c r="G67" s="5" t="s">
        <v>488</v>
      </c>
    </row>
    <row r="68" spans="1:18" x14ac:dyDescent="0.2">
      <c r="A68" s="3" t="s">
        <v>489</v>
      </c>
      <c r="B68" s="3" t="s">
        <v>483</v>
      </c>
      <c r="C68" s="3" t="s">
        <v>115</v>
      </c>
      <c r="D68" s="3">
        <v>3</v>
      </c>
      <c r="E68" s="3" t="s">
        <v>111</v>
      </c>
      <c r="F68" s="3" t="s">
        <v>121</v>
      </c>
      <c r="G68" s="5" t="s">
        <v>107</v>
      </c>
    </row>
    <row r="69" spans="1:18" x14ac:dyDescent="0.2">
      <c r="A69" s="3" t="s">
        <v>490</v>
      </c>
      <c r="B69" s="3" t="s">
        <v>483</v>
      </c>
      <c r="C69" s="3" t="s">
        <v>150</v>
      </c>
      <c r="D69" s="3">
        <v>5</v>
      </c>
      <c r="E69" s="3" t="s">
        <v>487</v>
      </c>
      <c r="F69" s="3" t="s">
        <v>121</v>
      </c>
      <c r="G69" s="5" t="s">
        <v>491</v>
      </c>
      <c r="H69" s="4" t="s">
        <v>145</v>
      </c>
      <c r="I69" s="4" t="s">
        <v>397</v>
      </c>
      <c r="J69" t="s">
        <v>132</v>
      </c>
      <c r="K69" t="s">
        <v>492</v>
      </c>
      <c r="L69" t="s">
        <v>134</v>
      </c>
    </row>
    <row r="70" spans="1:18" x14ac:dyDescent="0.2">
      <c r="A70" s="3" t="s">
        <v>493</v>
      </c>
      <c r="B70" s="3" t="s">
        <v>483</v>
      </c>
      <c r="C70" s="3" t="s">
        <v>150</v>
      </c>
      <c r="D70" s="3">
        <v>5</v>
      </c>
      <c r="E70" s="3" t="s">
        <v>487</v>
      </c>
      <c r="F70" s="3" t="s">
        <v>116</v>
      </c>
      <c r="G70" s="5" t="s">
        <v>465</v>
      </c>
      <c r="H70" s="4" t="s">
        <v>145</v>
      </c>
      <c r="I70" s="4" t="s">
        <v>494</v>
      </c>
      <c r="J70" t="s">
        <v>132</v>
      </c>
      <c r="K70" t="s">
        <v>495</v>
      </c>
      <c r="L70" t="s">
        <v>164</v>
      </c>
    </row>
    <row r="71" spans="1:18" x14ac:dyDescent="0.2">
      <c r="A71" s="3" t="s">
        <v>496</v>
      </c>
      <c r="B71" s="3" t="s">
        <v>483</v>
      </c>
      <c r="C71" s="3" t="s">
        <v>150</v>
      </c>
      <c r="D71" s="3">
        <v>5</v>
      </c>
      <c r="E71" s="3" t="s">
        <v>487</v>
      </c>
      <c r="F71" s="3" t="s">
        <v>143</v>
      </c>
      <c r="G71" s="5" t="s">
        <v>497</v>
      </c>
      <c r="H71" s="4" t="s">
        <v>145</v>
      </c>
      <c r="I71" s="4" t="s">
        <v>397</v>
      </c>
      <c r="J71" t="s">
        <v>132</v>
      </c>
      <c r="K71" t="s">
        <v>492</v>
      </c>
      <c r="L71" t="s">
        <v>164</v>
      </c>
    </row>
    <row r="72" spans="1:18" x14ac:dyDescent="0.2">
      <c r="A72" s="3" t="s">
        <v>498</v>
      </c>
      <c r="B72" s="3" t="s">
        <v>483</v>
      </c>
      <c r="C72" s="3" t="s">
        <v>150</v>
      </c>
      <c r="D72" s="3">
        <v>5</v>
      </c>
      <c r="E72" s="3" t="s">
        <v>499</v>
      </c>
      <c r="F72" s="3" t="s">
        <v>116</v>
      </c>
      <c r="G72" s="5" t="s">
        <v>500</v>
      </c>
      <c r="H72" s="4" t="s">
        <v>145</v>
      </c>
      <c r="I72" s="4" t="s">
        <v>287</v>
      </c>
      <c r="J72" t="s">
        <v>132</v>
      </c>
      <c r="K72" t="s">
        <v>495</v>
      </c>
      <c r="L72" t="s">
        <v>164</v>
      </c>
    </row>
    <row r="73" spans="1:18" x14ac:dyDescent="0.2">
      <c r="A73" s="3" t="s">
        <v>501</v>
      </c>
      <c r="B73" s="3" t="s">
        <v>483</v>
      </c>
      <c r="C73" s="3" t="s">
        <v>153</v>
      </c>
      <c r="D73" s="3">
        <v>10</v>
      </c>
      <c r="E73" s="3" t="s">
        <v>502</v>
      </c>
      <c r="F73" s="3" t="s">
        <v>155</v>
      </c>
      <c r="G73" s="5" t="s">
        <v>503</v>
      </c>
      <c r="H73" s="4" t="s">
        <v>158</v>
      </c>
      <c r="I73" s="4" t="s">
        <v>174</v>
      </c>
      <c r="J73" t="s">
        <v>162</v>
      </c>
      <c r="K73" t="s">
        <v>190</v>
      </c>
      <c r="L73" t="s">
        <v>134</v>
      </c>
      <c r="M73" t="s">
        <v>504</v>
      </c>
      <c r="N73" t="s">
        <v>505</v>
      </c>
      <c r="O73" t="s">
        <v>178</v>
      </c>
      <c r="P73" t="s">
        <v>506</v>
      </c>
      <c r="Q73" t="s">
        <v>241</v>
      </c>
      <c r="R73" t="s">
        <v>507</v>
      </c>
    </row>
    <row r="74" spans="1:18" x14ac:dyDescent="0.2">
      <c r="A74" s="3" t="s">
        <v>508</v>
      </c>
      <c r="B74" s="3" t="s">
        <v>483</v>
      </c>
      <c r="C74" s="3" t="s">
        <v>153</v>
      </c>
      <c r="D74" s="3">
        <v>10</v>
      </c>
      <c r="E74" s="3" t="s">
        <v>487</v>
      </c>
      <c r="F74" s="3" t="s">
        <v>143</v>
      </c>
      <c r="G74" s="5" t="s">
        <v>509</v>
      </c>
      <c r="H74" s="4" t="s">
        <v>158</v>
      </c>
      <c r="I74" s="4" t="s">
        <v>300</v>
      </c>
      <c r="J74" t="s">
        <v>162</v>
      </c>
      <c r="K74" t="s">
        <v>210</v>
      </c>
      <c r="L74" t="s">
        <v>164</v>
      </c>
      <c r="M74" t="s">
        <v>510</v>
      </c>
      <c r="N74" t="s">
        <v>302</v>
      </c>
      <c r="O74" t="s">
        <v>303</v>
      </c>
      <c r="P74" t="s">
        <v>511</v>
      </c>
      <c r="Q74" t="s">
        <v>512</v>
      </c>
      <c r="R74" t="s">
        <v>513</v>
      </c>
    </row>
    <row r="75" spans="1:18" x14ac:dyDescent="0.2">
      <c r="A75" s="3" t="s">
        <v>514</v>
      </c>
      <c r="B75" s="3" t="s">
        <v>483</v>
      </c>
      <c r="C75" s="3" t="s">
        <v>153</v>
      </c>
      <c r="D75" s="3">
        <v>10</v>
      </c>
      <c r="E75" s="3" t="s">
        <v>515</v>
      </c>
      <c r="F75" s="3" t="s">
        <v>206</v>
      </c>
      <c r="G75" s="5" t="s">
        <v>317</v>
      </c>
      <c r="H75" s="4" t="s">
        <v>158</v>
      </c>
      <c r="I75" s="4" t="s">
        <v>253</v>
      </c>
      <c r="J75" t="s">
        <v>162</v>
      </c>
      <c r="K75" t="s">
        <v>187</v>
      </c>
      <c r="L75" t="s">
        <v>164</v>
      </c>
      <c r="M75" t="s">
        <v>214</v>
      </c>
      <c r="N75" t="s">
        <v>516</v>
      </c>
      <c r="O75" t="s">
        <v>321</v>
      </c>
      <c r="P75" t="s">
        <v>440</v>
      </c>
      <c r="Q75" t="s">
        <v>517</v>
      </c>
      <c r="R75" t="s">
        <v>518</v>
      </c>
    </row>
    <row r="76" spans="1:18" x14ac:dyDescent="0.2">
      <c r="A76" s="3" t="s">
        <v>519</v>
      </c>
      <c r="B76" s="3" t="s">
        <v>483</v>
      </c>
      <c r="C76" s="3" t="s">
        <v>153</v>
      </c>
      <c r="D76" s="3">
        <v>10</v>
      </c>
      <c r="E76" s="3" t="s">
        <v>520</v>
      </c>
      <c r="F76" s="3" t="s">
        <v>121</v>
      </c>
      <c r="G76" s="5" t="s">
        <v>521</v>
      </c>
      <c r="H76" s="4" t="s">
        <v>158</v>
      </c>
      <c r="I76" s="4" t="s">
        <v>197</v>
      </c>
      <c r="J76" t="s">
        <v>162</v>
      </c>
      <c r="K76" t="s">
        <v>328</v>
      </c>
      <c r="L76" t="s">
        <v>164</v>
      </c>
      <c r="M76" t="s">
        <v>522</v>
      </c>
      <c r="N76" t="s">
        <v>199</v>
      </c>
      <c r="O76" t="s">
        <v>322</v>
      </c>
      <c r="P76" t="s">
        <v>523</v>
      </c>
      <c r="Q76" t="s">
        <v>524</v>
      </c>
      <c r="R76" t="s">
        <v>525</v>
      </c>
    </row>
    <row r="77" spans="1:18" x14ac:dyDescent="0.2">
      <c r="A77" s="3" t="s">
        <v>526</v>
      </c>
      <c r="B77" s="3" t="s">
        <v>483</v>
      </c>
      <c r="C77" s="3" t="s">
        <v>153</v>
      </c>
      <c r="D77" s="3">
        <v>10</v>
      </c>
      <c r="E77" s="3" t="s">
        <v>499</v>
      </c>
      <c r="F77" s="3" t="s">
        <v>121</v>
      </c>
      <c r="G77" s="5" t="s">
        <v>347</v>
      </c>
      <c r="H77" s="4" t="s">
        <v>158</v>
      </c>
      <c r="I77" s="4" t="s">
        <v>227</v>
      </c>
      <c r="J77" t="s">
        <v>162</v>
      </c>
      <c r="K77" t="s">
        <v>342</v>
      </c>
      <c r="L77" t="s">
        <v>164</v>
      </c>
      <c r="M77" t="s">
        <v>527</v>
      </c>
      <c r="N77" t="s">
        <v>229</v>
      </c>
      <c r="O77" t="s">
        <v>231</v>
      </c>
      <c r="P77" t="s">
        <v>528</v>
      </c>
      <c r="Q77" t="s">
        <v>529</v>
      </c>
      <c r="R77" t="s">
        <v>530</v>
      </c>
    </row>
    <row r="78" spans="1:18" x14ac:dyDescent="0.2">
      <c r="A78" s="3" t="s">
        <v>531</v>
      </c>
      <c r="B78" s="3" t="s">
        <v>483</v>
      </c>
      <c r="C78" s="3" t="s">
        <v>153</v>
      </c>
      <c r="D78" s="3">
        <v>10</v>
      </c>
      <c r="E78" s="3" t="s">
        <v>499</v>
      </c>
      <c r="F78" s="3" t="s">
        <v>116</v>
      </c>
      <c r="G78" s="5" t="s">
        <v>500</v>
      </c>
      <c r="H78" s="4" t="s">
        <v>158</v>
      </c>
      <c r="I78" s="4" t="s">
        <v>227</v>
      </c>
      <c r="J78" t="s">
        <v>162</v>
      </c>
      <c r="K78" t="s">
        <v>342</v>
      </c>
      <c r="L78" t="s">
        <v>164</v>
      </c>
      <c r="M78" t="s">
        <v>532</v>
      </c>
      <c r="N78" t="s">
        <v>229</v>
      </c>
      <c r="O78" t="s">
        <v>231</v>
      </c>
      <c r="P78" t="s">
        <v>533</v>
      </c>
      <c r="Q78" t="s">
        <v>534</v>
      </c>
      <c r="R78" t="s">
        <v>535</v>
      </c>
    </row>
    <row r="79" spans="1:18" x14ac:dyDescent="0.2">
      <c r="A79" s="3" t="s">
        <v>536</v>
      </c>
      <c r="B79" s="3" t="s">
        <v>483</v>
      </c>
      <c r="C79" s="3" t="s">
        <v>153</v>
      </c>
      <c r="D79" s="3">
        <v>10</v>
      </c>
      <c r="E79" s="3" t="s">
        <v>502</v>
      </c>
      <c r="F79" s="3" t="s">
        <v>121</v>
      </c>
      <c r="G79" s="5" t="s">
        <v>537</v>
      </c>
      <c r="H79" s="4" t="s">
        <v>158</v>
      </c>
      <c r="I79" s="4" t="s">
        <v>238</v>
      </c>
      <c r="J79" t="s">
        <v>162</v>
      </c>
      <c r="K79" t="s">
        <v>174</v>
      </c>
      <c r="L79" t="s">
        <v>164</v>
      </c>
      <c r="M79" t="s">
        <v>451</v>
      </c>
      <c r="N79" t="s">
        <v>240</v>
      </c>
      <c r="O79" t="s">
        <v>200</v>
      </c>
      <c r="P79" t="s">
        <v>188</v>
      </c>
      <c r="Q79" t="s">
        <v>371</v>
      </c>
      <c r="R79" t="s">
        <v>538</v>
      </c>
    </row>
    <row r="80" spans="1:18" x14ac:dyDescent="0.2">
      <c r="A80" s="3" t="s">
        <v>539</v>
      </c>
      <c r="B80" s="3" t="s">
        <v>483</v>
      </c>
      <c r="C80" s="3" t="s">
        <v>153</v>
      </c>
      <c r="D80" s="3">
        <v>10</v>
      </c>
      <c r="E80" s="3" t="s">
        <v>487</v>
      </c>
      <c r="F80" s="3" t="s">
        <v>116</v>
      </c>
      <c r="G80" s="5" t="s">
        <v>540</v>
      </c>
      <c r="H80" s="4" t="s">
        <v>158</v>
      </c>
      <c r="I80" s="4" t="s">
        <v>238</v>
      </c>
      <c r="J80" t="s">
        <v>162</v>
      </c>
      <c r="K80" t="s">
        <v>187</v>
      </c>
      <c r="L80" t="s">
        <v>164</v>
      </c>
      <c r="M80" t="s">
        <v>541</v>
      </c>
      <c r="N80" t="s">
        <v>240</v>
      </c>
      <c r="O80" t="s">
        <v>349</v>
      </c>
      <c r="P80" t="s">
        <v>542</v>
      </c>
      <c r="Q80" t="s">
        <v>241</v>
      </c>
      <c r="R80" t="s">
        <v>543</v>
      </c>
    </row>
    <row r="81" spans="1:18" s="9" customFormat="1" x14ac:dyDescent="0.2">
      <c r="A81" s="6" t="s">
        <v>544</v>
      </c>
      <c r="B81" s="6" t="s">
        <v>483</v>
      </c>
      <c r="C81" s="6" t="s">
        <v>246</v>
      </c>
      <c r="D81" s="6">
        <v>9</v>
      </c>
      <c r="E81" s="6" t="s">
        <v>487</v>
      </c>
      <c r="F81" s="6" t="s">
        <v>121</v>
      </c>
      <c r="G81" s="7" t="s">
        <v>378</v>
      </c>
      <c r="H81" s="8" t="s">
        <v>158</v>
      </c>
      <c r="I81" s="8" t="s">
        <v>261</v>
      </c>
      <c r="J81" s="9" t="s">
        <v>162</v>
      </c>
      <c r="K81" s="9" t="s">
        <v>160</v>
      </c>
      <c r="L81" s="9" t="s">
        <v>164</v>
      </c>
      <c r="M81" s="9" t="s">
        <v>545</v>
      </c>
      <c r="N81" s="9" t="s">
        <v>263</v>
      </c>
      <c r="O81" s="9" t="s">
        <v>210</v>
      </c>
      <c r="P81" s="9" t="s">
        <v>371</v>
      </c>
      <c r="R81" s="9" t="s">
        <v>258</v>
      </c>
    </row>
    <row r="82" spans="1:18" x14ac:dyDescent="0.2">
      <c r="A82" s="3" t="s">
        <v>546</v>
      </c>
      <c r="B82" s="3" t="s">
        <v>483</v>
      </c>
      <c r="C82" s="3" t="s">
        <v>246</v>
      </c>
      <c r="D82" s="3">
        <v>9</v>
      </c>
      <c r="E82" s="3" t="s">
        <v>502</v>
      </c>
      <c r="F82" s="3" t="s">
        <v>406</v>
      </c>
      <c r="G82" s="5" t="s">
        <v>547</v>
      </c>
      <c r="H82" s="4" t="s">
        <v>158</v>
      </c>
      <c r="I82" s="4" t="s">
        <v>238</v>
      </c>
      <c r="J82" t="s">
        <v>162</v>
      </c>
      <c r="K82" t="s">
        <v>174</v>
      </c>
      <c r="L82" t="s">
        <v>164</v>
      </c>
      <c r="M82" t="s">
        <v>548</v>
      </c>
      <c r="N82" t="s">
        <v>240</v>
      </c>
      <c r="O82" t="s">
        <v>200</v>
      </c>
      <c r="P82" t="s">
        <v>529</v>
      </c>
      <c r="R82" t="s">
        <v>549</v>
      </c>
    </row>
    <row r="83" spans="1:18" s="9" customFormat="1" x14ac:dyDescent="0.2">
      <c r="A83" s="6" t="s">
        <v>550</v>
      </c>
      <c r="B83" s="6" t="s">
        <v>483</v>
      </c>
      <c r="C83" s="6" t="s">
        <v>246</v>
      </c>
      <c r="D83" s="6">
        <v>9</v>
      </c>
      <c r="E83" s="6" t="s">
        <v>502</v>
      </c>
      <c r="F83" s="6" t="s">
        <v>116</v>
      </c>
      <c r="G83" s="7" t="s">
        <v>225</v>
      </c>
      <c r="H83" s="8" t="s">
        <v>158</v>
      </c>
      <c r="I83" s="8" t="s">
        <v>227</v>
      </c>
      <c r="J83" s="9" t="s">
        <v>162</v>
      </c>
      <c r="K83" s="9" t="s">
        <v>160</v>
      </c>
      <c r="L83" s="9" t="s">
        <v>164</v>
      </c>
      <c r="M83" s="9" t="s">
        <v>551</v>
      </c>
      <c r="N83" s="9" t="s">
        <v>229</v>
      </c>
      <c r="O83" s="9" t="s">
        <v>231</v>
      </c>
      <c r="P83" s="9" t="s">
        <v>552</v>
      </c>
      <c r="R83" s="9" t="s">
        <v>371</v>
      </c>
    </row>
    <row r="84" spans="1:18" s="9" customFormat="1" x14ac:dyDescent="0.2">
      <c r="A84" s="6" t="s">
        <v>553</v>
      </c>
      <c r="B84" s="6" t="s">
        <v>483</v>
      </c>
      <c r="C84" s="6" t="s">
        <v>246</v>
      </c>
      <c r="D84" s="6">
        <v>9</v>
      </c>
      <c r="E84" s="6" t="s">
        <v>487</v>
      </c>
      <c r="F84" s="6" t="s">
        <v>116</v>
      </c>
      <c r="G84" s="7" t="s">
        <v>554</v>
      </c>
      <c r="H84" s="8" t="s">
        <v>158</v>
      </c>
      <c r="I84" s="8" t="s">
        <v>253</v>
      </c>
      <c r="J84" s="9" t="s">
        <v>162</v>
      </c>
      <c r="K84" s="9" t="s">
        <v>187</v>
      </c>
      <c r="L84" s="9" t="s">
        <v>164</v>
      </c>
      <c r="M84" s="9" t="s">
        <v>212</v>
      </c>
      <c r="N84" s="9" t="s">
        <v>354</v>
      </c>
      <c r="O84" s="9" t="s">
        <v>255</v>
      </c>
      <c r="P84" s="9" t="s">
        <v>555</v>
      </c>
      <c r="R84" s="9" t="s">
        <v>371</v>
      </c>
    </row>
    <row r="85" spans="1:18" s="13" customFormat="1" x14ac:dyDescent="0.2">
      <c r="A85" s="10" t="s">
        <v>556</v>
      </c>
      <c r="B85" s="10" t="s">
        <v>483</v>
      </c>
      <c r="C85" s="10" t="s">
        <v>153</v>
      </c>
      <c r="D85" s="10">
        <v>10</v>
      </c>
      <c r="E85" s="10" t="s">
        <v>487</v>
      </c>
      <c r="F85" s="10" t="s">
        <v>116</v>
      </c>
      <c r="G85" s="11" t="s">
        <v>557</v>
      </c>
      <c r="H85" s="12" t="s">
        <v>158</v>
      </c>
      <c r="I85" s="12" t="s">
        <v>300</v>
      </c>
      <c r="J85" s="13" t="s">
        <v>162</v>
      </c>
      <c r="K85" s="13" t="s">
        <v>210</v>
      </c>
      <c r="L85" s="13" t="s">
        <v>164</v>
      </c>
      <c r="M85" s="13" t="s">
        <v>558</v>
      </c>
      <c r="N85" s="13" t="s">
        <v>478</v>
      </c>
      <c r="O85" s="13" t="s">
        <v>303</v>
      </c>
      <c r="P85" s="13" t="s">
        <v>559</v>
      </c>
      <c r="Q85" s="13" t="s">
        <v>560</v>
      </c>
      <c r="R85" s="13" t="s">
        <v>561</v>
      </c>
    </row>
    <row r="86" spans="1:18" x14ac:dyDescent="0.2">
      <c r="G86" s="5" t="s">
        <v>562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英雄对照</vt:lpstr>
      <vt:lpstr>英雄被动汇总</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lj035</dc:creator>
  <cp:lastModifiedBy>as</cp:lastModifiedBy>
  <dcterms:created xsi:type="dcterms:W3CDTF">2015-06-05T18:19:34Z</dcterms:created>
  <dcterms:modified xsi:type="dcterms:W3CDTF">2020-04-22T12:14:32Z</dcterms:modified>
</cp:coreProperties>
</file>