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BUFF说明" sheetId="2" r:id="rId2"/>
    <sheet name="Sheet3" sheetId="3" r:id="rId3"/>
  </sheets>
  <definedNames>
    <definedName name="_xlnm._FilterDatabase" localSheetId="1" hidden="1">BUFF说明!#REF!</definedName>
  </definedNames>
  <calcPr calcId="144525"/>
</workbook>
</file>

<file path=xl/comments1.xml><?xml version="1.0" encoding="utf-8"?>
<comments xmlns="http://schemas.openxmlformats.org/spreadsheetml/2006/main">
  <authors>
    <author>你大爷</author>
    <author>gaohang-PC</author>
  </authors>
  <commentList>
    <comment ref="B1" authorId="0">
      <text>
        <r>
          <rPr>
            <b/>
            <sz val="9"/>
            <rFont val="宋体"/>
            <charset val="134"/>
          </rPr>
          <t>你大爷:</t>
        </r>
        <r>
          <rPr>
            <sz val="9"/>
            <rFont val="宋体"/>
            <charset val="134"/>
          </rPr>
          <t xml:space="preserve">
{shopSell表中dicountType,千分比折扣}</t>
        </r>
      </text>
    </comment>
    <comment ref="U5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格式{召唤配置id1,召唤配置id2...}
配置id为MistJewelryConfig配置表</t>
        </r>
      </text>
    </comment>
    <comment ref="AC5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{{宝箱品质,概率,数量}|...} 
品质对应mistbox表  概率为千分比</t>
        </r>
      </text>
    </comment>
  </commentList>
</comments>
</file>

<file path=xl/sharedStrings.xml><?xml version="1.0" encoding="utf-8"?>
<sst xmlns="http://schemas.openxmlformats.org/spreadsheetml/2006/main" count="376" uniqueCount="191">
  <si>
    <t>荣耀等级</t>
  </si>
  <si>
    <t>商店折扣</t>
  </si>
  <si>
    <t>到下一级的经验</t>
  </si>
  <si>
    <t>当前级加成</t>
  </si>
  <si>
    <t>名称</t>
  </si>
  <si>
    <t>图标</t>
  </si>
  <si>
    <t>称号背景图</t>
  </si>
  <si>
    <t>组队玩法免费复活次数</t>
  </si>
  <si>
    <t>组队玩法每周可购买的次数</t>
  </si>
  <si>
    <t>本级固定积分任务</t>
  </si>
  <si>
    <t>本级每周荣耀积分上限</t>
  </si>
  <si>
    <t>本级周宝箱任务</t>
  </si>
  <si>
    <t>本级周宝箱随机任务库</t>
  </si>
  <si>
    <t>本级周宝箱随机任务数</t>
  </si>
  <si>
    <t>周结算奖励</t>
  </si>
  <si>
    <t>每周宝箱图标</t>
  </si>
  <si>
    <t>每周宝箱提示</t>
  </si>
  <si>
    <t>迷雾森林召唤boss消耗减免数量</t>
  </si>
  <si>
    <t>迷雾森林召唤boss消耗减免数量提示</t>
  </si>
  <si>
    <t>迷雾森林召唤boss额外召唤概率千分比</t>
  </si>
  <si>
    <t>迷雾森林召唤boss额外召唤配置列表</t>
  </si>
  <si>
    <t>迷雾森林点金石消耗降低千分比</t>
  </si>
  <si>
    <t>迷雾森林点金石消耗降低提示</t>
  </si>
  <si>
    <t>迷雾森林购买体力消耗减免千分比</t>
  </si>
  <si>
    <t>迷雾森林购买体力消耗减免Tip</t>
  </si>
  <si>
    <t>疯狂对决每周可刷新次数</t>
  </si>
  <si>
    <t>迷雾森林血量恢复速率加成千分比</t>
  </si>
  <si>
    <t>迷雾森林移速加成千分比</t>
  </si>
  <si>
    <t>迷雾森林额外宝箱奖励概率</t>
  </si>
  <si>
    <t>迷雾森林特权技能列表</t>
  </si>
  <si>
    <t>所有战斗加成</t>
  </si>
  <si>
    <t>连胜保护次数</t>
  </si>
  <si>
    <t>勇气试炼恢复血量</t>
  </si>
  <si>
    <t>每日免费上擂次数</t>
  </si>
  <si>
    <t>商店等级</t>
  </si>
  <si>
    <t>预留字段</t>
  </si>
  <si>
    <t>{dicountType,千分比折扣}</t>
  </si>
  <si>
    <t>model使用不能删除</t>
  </si>
  <si>
    <t>千分比</t>
  </si>
  <si>
    <t>lv</t>
  </si>
  <si>
    <t>goodsDiscount</t>
  </si>
  <si>
    <t>nextLvlExp</t>
  </si>
  <si>
    <r>
      <rPr>
        <sz val="11"/>
        <color theme="1"/>
        <rFont val="宋体"/>
        <charset val="134"/>
        <scheme val="minor"/>
      </rPr>
      <t>add</t>
    </r>
    <r>
      <rPr>
        <sz val="11"/>
        <color theme="1"/>
        <rFont val="宋体"/>
        <charset val="134"/>
        <scheme val="minor"/>
      </rPr>
      <t>Buff</t>
    </r>
  </si>
  <si>
    <t>name</t>
  </si>
  <si>
    <t>icon</t>
  </si>
  <si>
    <r>
      <rPr>
        <sz val="11"/>
        <color theme="1"/>
        <rFont val="宋体"/>
        <charset val="134"/>
        <scheme val="minor"/>
      </rPr>
      <t>bgFrameR</t>
    </r>
    <r>
      <rPr>
        <sz val="11"/>
        <color theme="1"/>
        <rFont val="宋体"/>
        <charset val="134"/>
        <scheme val="minor"/>
      </rPr>
      <t>es</t>
    </r>
  </si>
  <si>
    <t>cpReviveTimes</t>
  </si>
  <si>
    <t>cpWeeklyBuyCount</t>
  </si>
  <si>
    <t>fix_task</t>
  </si>
  <si>
    <t>score_limit</t>
  </si>
  <si>
    <t>fix_week_task</t>
  </si>
  <si>
    <t>random_week_task</t>
  </si>
  <si>
    <t>random_week_tasknum</t>
  </si>
  <si>
    <t>week_reward</t>
  </si>
  <si>
    <r>
      <rPr>
        <sz val="11"/>
        <color theme="1"/>
        <rFont val="宋体"/>
        <charset val="134"/>
        <scheme val="minor"/>
      </rPr>
      <t>week</t>
    </r>
    <r>
      <rPr>
        <sz val="11"/>
        <color theme="1"/>
        <rFont val="宋体"/>
        <charset val="134"/>
        <scheme val="minor"/>
      </rPr>
      <t>_box_icon</t>
    </r>
  </si>
  <si>
    <t>week_box_tips</t>
  </si>
  <si>
    <t>mist_CallBossReduction</t>
  </si>
  <si>
    <t>mist_CallBossReductionTip</t>
  </si>
  <si>
    <t>mistSummonBossOdds</t>
  </si>
  <si>
    <t>mistSummonBossExtIdList</t>
  </si>
  <si>
    <t>mist_PointGoldStoneReduction</t>
  </si>
  <si>
    <t>mist_PointGoldStoneTip</t>
  </si>
  <si>
    <t>mist_BuyStaminaConsume</t>
  </si>
  <si>
    <t>mist_BuyStaminaTip</t>
  </si>
  <si>
    <t>crazyDuelcanRefresh</t>
  </si>
  <si>
    <t>mistHpRecoverRate</t>
  </si>
  <si>
    <t>mistSpeedUpRate</t>
  </si>
  <si>
    <t>mistExtraBoxRate</t>
  </si>
  <si>
    <t>mistVipSkillList</t>
  </si>
  <si>
    <t>fightBuff</t>
  </si>
  <si>
    <t>serialWinProtect</t>
  </si>
  <si>
    <t>braveResumeHp</t>
  </si>
  <si>
    <t>freeLtAtt</t>
  </si>
  <si>
    <t>shop_lvl</t>
  </si>
  <si>
    <t>kcs</t>
  </si>
  <si>
    <t>cs</t>
  </si>
  <si>
    <t>c</t>
  </si>
  <si>
    <t>sc</t>
  </si>
  <si>
    <t>s</t>
  </si>
  <si>
    <t>int</t>
  </si>
  <si>
    <t>intlist2</t>
  </si>
  <si>
    <t>intlist</t>
  </si>
  <si>
    <t>string</t>
  </si>
  <si>
    <t>intList</t>
  </si>
  <si>
    <t>intList2</t>
  </si>
  <si>
    <t>{{1,0}|{2,0}|{3,0}}</t>
  </si>
  <si>
    <t>{170001}</t>
  </si>
  <si>
    <t>leitai_chenghao_01</t>
  </si>
  <si>
    <t>jjc_chenghao_1</t>
  </si>
  <si>
    <t>{1,5,12}</t>
  </si>
  <si>
    <r>
      <rPr>
        <sz val="11"/>
        <color theme="1"/>
        <rFont val="宋体"/>
        <charset val="134"/>
        <scheme val="minor"/>
      </rPr>
      <t>{1,2,3,4,6,9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</si>
  <si>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</t>
    </r>
  </si>
  <si>
    <t>lts_mrbx_icon_baoxiang</t>
  </si>
  <si>
    <t>{}</t>
  </si>
  <si>
    <t>{{1,0,1}|{3,0,1}|{5,0,1}|{7,0,1}}</t>
  </si>
  <si>
    <t>{170002}</t>
  </si>
  <si>
    <t>leitai_chenghao_02</t>
  </si>
  <si>
    <t>jjc_chenghao_2</t>
  </si>
  <si>
    <t>{170003}</t>
  </si>
  <si>
    <t>leitai_chenghao_03</t>
  </si>
  <si>
    <t>jjc_chenghao_3</t>
  </si>
  <si>
    <t>{{1,200,1}|{3,200,1}|{5,200,1}|{7,200,1}}</t>
  </si>
  <si>
    <t>{170004}</t>
  </si>
  <si>
    <t>leitai_chenghao_04</t>
  </si>
  <si>
    <t>jjc_chenghao_4</t>
  </si>
  <si>
    <t>{170005}</t>
  </si>
  <si>
    <t>leitai_chenghao_05</t>
  </si>
  <si>
    <t>jjc_chenghao_5</t>
  </si>
  <si>
    <t>{{1,250,1}|{3,250,1}|{5,250,1}|{7,250,1}}</t>
  </si>
  <si>
    <t>{{1,50}|{2,50}|{3,50}}</t>
  </si>
  <si>
    <t>{170006}</t>
  </si>
  <si>
    <t>leitai_chenghao_06</t>
  </si>
  <si>
    <t>jjc_chenghao_6</t>
  </si>
  <si>
    <t>{2}</t>
  </si>
  <si>
    <t>{170007}</t>
  </si>
  <si>
    <t>leitai_chenghao_07</t>
  </si>
  <si>
    <t>{2,3}</t>
  </si>
  <si>
    <t>{170008}</t>
  </si>
  <si>
    <t>leitai_chenghao_08</t>
  </si>
  <si>
    <t>{170009}</t>
  </si>
  <si>
    <t>leitai_chenghao_09</t>
  </si>
  <si>
    <t>{1,2,3}</t>
  </si>
  <si>
    <t>{{1,100}|{2,100}|{3,100}}</t>
  </si>
  <si>
    <t>{170010}</t>
  </si>
  <si>
    <t>leitai_chenghao_10</t>
  </si>
  <si>
    <t>{4,5,3}</t>
  </si>
  <si>
    <t>{170011}</t>
  </si>
  <si>
    <t>{4,5,6}</t>
  </si>
  <si>
    <t>特权-</t>
  </si>
  <si>
    <t>迷雾森林体力上限增加</t>
  </si>
  <si>
    <t>%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</si>
  <si>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-迷雾森林体力上限增加10%</t>
    </r>
  </si>
  <si>
    <t>迷雾森林产出森林之魂、精炼石货币增加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</si>
  <si>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-迷雾森林产出森林之魂、精炼石货币增加10%</t>
    </r>
  </si>
  <si>
    <t>购买免费卡包的次数增加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</si>
  <si>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-购买免费卡包的次数增加10%</t>
    </r>
  </si>
  <si>
    <t>购买卡包中的卡牌数量增加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</si>
  <si>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-购买卡包中的卡牌数量增加10%</t>
    </r>
  </si>
  <si>
    <t>迷雾森林开箱体力消耗降低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</si>
  <si>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-迷雾森林开箱体力消耗降低10%</t>
    </r>
  </si>
  <si>
    <t>远征体力消耗降低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</si>
  <si>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-远征体力消耗降低10%</t>
    </r>
  </si>
  <si>
    <t>远征圣水产出增加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</si>
  <si>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-远征圣水产出增加10%</t>
    </r>
  </si>
  <si>
    <t>获取高品质卡牌的概率增加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</si>
  <si>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-获取高品质卡牌的概率增加10%</t>
    </r>
  </si>
  <si>
    <t>迷雾森林回血速度增加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</si>
  <si>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-迷雾森林回血速度增加10%</t>
    </r>
  </si>
  <si>
    <t>远征自身魔灵属性增加</t>
  </si>
  <si>
    <r>
      <rPr>
        <sz val="11"/>
        <color rgb="FFFF0000"/>
        <rFont val="宋体"/>
        <charset val="134"/>
        <scheme val="minor"/>
      </rPr>
      <t>特权</t>
    </r>
    <r>
      <rPr>
        <sz val="11"/>
        <color theme="1"/>
        <rFont val="宋体"/>
        <charset val="134"/>
        <scheme val="minor"/>
      </rPr>
      <t>-远征自身魔灵属性增加10%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</si>
  <si>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-特权商店1级商品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</si>
  <si>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-特权商店2级商品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</si>
  <si>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-特权商店3级商品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</si>
  <si>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-特权商店4级商品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</si>
  <si>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-特权商店5级商品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</si>
  <si>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-特权商店6级商品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</si>
  <si>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-特权商店7级商品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</si>
  <si>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-特权商店8级商品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</si>
  <si>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-特权商店9级商品</t>
    </r>
  </si>
  <si>
    <r>
      <rPr>
        <sz val="11"/>
        <color rgb="FFFF0000"/>
        <rFont val="宋体"/>
        <charset val="134"/>
        <scheme val="minor"/>
      </rPr>
      <t>解锁</t>
    </r>
    <r>
      <rPr>
        <sz val="11"/>
        <color theme="1"/>
        <rFont val="宋体"/>
        <charset val="134"/>
        <scheme val="minor"/>
      </rPr>
      <t>-特权商店10级商品</t>
    </r>
  </si>
  <si>
    <t>上阵队伍攻击增加</t>
  </si>
  <si>
    <t>上阵队伍攻击增加4470</t>
  </si>
  <si>
    <t>上阵队伍攻击增加5710</t>
  </si>
  <si>
    <t>上阵队伍攻击增加7430</t>
  </si>
  <si>
    <t>上阵队伍攻击增加11530</t>
  </si>
  <si>
    <t>上阵队伍攻击增加16600</t>
  </si>
  <si>
    <t>上阵队伍攻击增加21250</t>
  </si>
  <si>
    <t>上阵队伍攻击增加26300</t>
  </si>
  <si>
    <t>上阵队伍攻击增加34340</t>
  </si>
  <si>
    <t>上阵队伍攻击增加43020</t>
  </si>
  <si>
    <t>上阵队伍攻击增加50480</t>
  </si>
  <si>
    <t>解锁-特权商店1级商品</t>
  </si>
  <si>
    <t>解锁-特权商店2级商品</t>
  </si>
  <si>
    <t>解锁-特权商店3级商品</t>
  </si>
  <si>
    <t>解锁-特权商店4级商品</t>
  </si>
  <si>
    <t>解锁-特权商店5级商品</t>
  </si>
  <si>
    <t>解锁-特权商店6级商品</t>
  </si>
  <si>
    <t>解锁-特权商店7级商品</t>
  </si>
  <si>
    <t>解锁-特权商店8级商品</t>
  </si>
  <si>
    <t>解锁-特权商店9级商品</t>
  </si>
  <si>
    <t>解锁-特权商店10级商品</t>
  </si>
  <si>
    <t>特权-迷雾森林体力上限增加10%</t>
  </si>
  <si>
    <t>特权-迷雾森林产出森林之魂、精炼石货币增加10%</t>
  </si>
  <si>
    <t>特权-购买免费卡包的次数增加10%</t>
  </si>
  <si>
    <t>特权-购买卡包中的卡牌数量增加10%</t>
  </si>
  <si>
    <t>特权-迷雾森林开箱体力消耗降低10%</t>
  </si>
  <si>
    <t>特权-远征体力消耗降低10%</t>
  </si>
  <si>
    <t>特权-远征圣水产出增加10%</t>
  </si>
  <si>
    <t>特权-获取高品质卡牌的概率增加10%</t>
  </si>
  <si>
    <t>特权-迷雾森林回血速度增加10%</t>
  </si>
  <si>
    <t>特权-远征自身魔灵属性增加10%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</si>
</sst>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.5"/>
      <color rgb="FF171A1D"/>
      <name val="Segoe UI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176" fontId="0" fillId="0" borderId="0" xfId="0" applyNumberFormat="1" applyAlignment="1"/>
    <xf numFmtId="176" fontId="0" fillId="0" borderId="0" xfId="0" applyNumberFormat="1" applyFont="1" applyAlignment="1"/>
    <xf numFmtId="0" fontId="0" fillId="0" borderId="0" xfId="0" applyAlignment="1"/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0" xfId="31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"/>
  <sheetViews>
    <sheetView tabSelected="1" workbookViewId="0">
      <pane xSplit="1" ySplit="5" topLeftCell="AA6" activePane="bottomRight" state="frozen"/>
      <selection/>
      <selection pane="topRight"/>
      <selection pane="bottomLeft"/>
      <selection pane="bottomRight" activeCell="AJ13" sqref="AJ13"/>
    </sheetView>
  </sheetViews>
  <sheetFormatPr defaultColWidth="9" defaultRowHeight="13.5"/>
  <cols>
    <col min="1" max="1" width="8.875" style="7" customWidth="1"/>
    <col min="2" max="2" width="28.25" style="7" customWidth="1"/>
    <col min="3" max="3" width="15" style="7" customWidth="1"/>
    <col min="4" max="4" width="10.875" style="7" customWidth="1"/>
    <col min="5" max="5" width="10.375" style="7" customWidth="1"/>
    <col min="6" max="6" width="20.375" style="7" customWidth="1"/>
    <col min="7" max="7" width="16" style="7" customWidth="1"/>
    <col min="8" max="8" width="21.25" style="7" customWidth="1"/>
    <col min="9" max="9" width="25.375" style="7" customWidth="1"/>
    <col min="10" max="10" width="17.125" style="7" customWidth="1"/>
    <col min="11" max="11" width="21.25" style="7" customWidth="1"/>
    <col min="12" max="12" width="18.25" style="7" customWidth="1"/>
    <col min="13" max="13" width="21.25" style="7" customWidth="1"/>
    <col min="14" max="14" width="21.5" style="7" customWidth="1"/>
    <col min="15" max="15" width="12.625" style="7" customWidth="1"/>
    <col min="16" max="16" width="24.875" style="7" customWidth="1"/>
    <col min="17" max="17" width="14.875" style="7" customWidth="1"/>
    <col min="18" max="18" width="29.875" style="7" customWidth="1"/>
    <col min="19" max="19" width="39.25" style="7" customWidth="1"/>
    <col min="20" max="20" width="37.125" style="7" customWidth="1"/>
    <col min="21" max="21" width="44.375" style="7" customWidth="1"/>
    <col min="22" max="23" width="31.5" style="7" customWidth="1"/>
    <col min="24" max="25" width="31.625" style="7" customWidth="1"/>
    <col min="26" max="26" width="23.375" style="7" customWidth="1"/>
    <col min="27" max="27" width="28.875" style="7" customWidth="1"/>
    <col min="28" max="28" width="23.375" style="7" customWidth="1"/>
    <col min="29" max="30" width="31.5" style="7" customWidth="1"/>
    <col min="31" max="31" width="14.375" customWidth="1"/>
    <col min="32" max="32" width="19.125" customWidth="1"/>
    <col min="33" max="33" width="20.375" customWidth="1"/>
    <col min="34" max="34" width="14.125" customWidth="1"/>
    <col min="35" max="35" width="11.5" style="8" customWidth="1"/>
  </cols>
  <sheetData>
    <row r="1" spans="1:35">
      <c r="A1" s="9" t="s">
        <v>0</v>
      </c>
      <c r="B1" s="9" t="s">
        <v>1</v>
      </c>
      <c r="C1" s="7" t="s">
        <v>2</v>
      </c>
      <c r="D1" s="10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0" t="s">
        <v>15</v>
      </c>
      <c r="Q1" s="10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8" t="s">
        <v>34</v>
      </c>
    </row>
    <row r="2" spans="1:34">
      <c r="A2" s="11" t="s">
        <v>35</v>
      </c>
      <c r="B2" s="11" t="s">
        <v>36</v>
      </c>
      <c r="R2" s="15" t="s">
        <v>37</v>
      </c>
      <c r="S2" s="15"/>
      <c r="AE2" s="17"/>
      <c r="AF2" s="17"/>
      <c r="AG2" s="17" t="s">
        <v>38</v>
      </c>
      <c r="AH2" s="17"/>
    </row>
    <row r="3" spans="1:35">
      <c r="A3" s="11" t="s">
        <v>39</v>
      </c>
      <c r="B3" s="11" t="s">
        <v>40</v>
      </c>
      <c r="C3" s="7" t="s">
        <v>41</v>
      </c>
      <c r="D3" s="10" t="s">
        <v>42</v>
      </c>
      <c r="E3" s="7" t="s">
        <v>43</v>
      </c>
      <c r="F3" s="7" t="s">
        <v>44</v>
      </c>
      <c r="G3" s="10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7" t="s">
        <v>50</v>
      </c>
      <c r="M3" s="7" t="s">
        <v>51</v>
      </c>
      <c r="N3" s="7" t="s">
        <v>52</v>
      </c>
      <c r="O3" s="7" t="s">
        <v>53</v>
      </c>
      <c r="P3" s="10" t="s">
        <v>54</v>
      </c>
      <c r="Q3" s="10" t="s">
        <v>55</v>
      </c>
      <c r="R3" s="15" t="s">
        <v>56</v>
      </c>
      <c r="S3" s="10" t="s">
        <v>57</v>
      </c>
      <c r="T3" s="7" t="s">
        <v>58</v>
      </c>
      <c r="U3" s="7" t="s">
        <v>59</v>
      </c>
      <c r="V3" s="7" t="s">
        <v>60</v>
      </c>
      <c r="W3" s="7" t="s">
        <v>61</v>
      </c>
      <c r="X3" s="7" t="s">
        <v>62</v>
      </c>
      <c r="Y3" s="7" t="s">
        <v>63</v>
      </c>
      <c r="Z3" s="7" t="s">
        <v>64</v>
      </c>
      <c r="AA3" s="7" t="s">
        <v>65</v>
      </c>
      <c r="AB3" s="7" t="s">
        <v>66</v>
      </c>
      <c r="AC3" s="7" t="s">
        <v>67</v>
      </c>
      <c r="AD3" s="7" t="s">
        <v>68</v>
      </c>
      <c r="AE3" s="17" t="s">
        <v>69</v>
      </c>
      <c r="AF3" s="17" t="s">
        <v>70</v>
      </c>
      <c r="AG3" s="17" t="s">
        <v>71</v>
      </c>
      <c r="AH3" s="17" t="s">
        <v>72</v>
      </c>
      <c r="AI3" s="8" t="s">
        <v>73</v>
      </c>
    </row>
    <row r="4" spans="1:35">
      <c r="A4" s="11" t="s">
        <v>74</v>
      </c>
      <c r="B4" s="11" t="s">
        <v>75</v>
      </c>
      <c r="C4" s="7" t="s">
        <v>75</v>
      </c>
      <c r="D4" s="10" t="s">
        <v>75</v>
      </c>
      <c r="E4" s="7" t="s">
        <v>76</v>
      </c>
      <c r="F4" s="7" t="s">
        <v>76</v>
      </c>
      <c r="G4" s="10" t="s">
        <v>76</v>
      </c>
      <c r="H4" s="7" t="s">
        <v>75</v>
      </c>
      <c r="I4" s="7" t="s">
        <v>77</v>
      </c>
      <c r="J4" s="7" t="s">
        <v>78</v>
      </c>
      <c r="K4" s="7" t="s">
        <v>78</v>
      </c>
      <c r="L4" s="7" t="s">
        <v>78</v>
      </c>
      <c r="M4" s="7" t="s">
        <v>78</v>
      </c>
      <c r="N4" s="7" t="s">
        <v>78</v>
      </c>
      <c r="O4" s="7" t="s">
        <v>75</v>
      </c>
      <c r="P4" s="10" t="s">
        <v>76</v>
      </c>
      <c r="Q4" s="10" t="s">
        <v>76</v>
      </c>
      <c r="R4" s="7" t="s">
        <v>77</v>
      </c>
      <c r="S4" s="7" t="s">
        <v>76</v>
      </c>
      <c r="T4" s="7" t="s">
        <v>77</v>
      </c>
      <c r="U4" s="7" t="s">
        <v>77</v>
      </c>
      <c r="V4" s="7" t="s">
        <v>75</v>
      </c>
      <c r="W4" s="7" t="s">
        <v>75</v>
      </c>
      <c r="X4" s="7" t="s">
        <v>75</v>
      </c>
      <c r="Y4" s="7" t="s">
        <v>76</v>
      </c>
      <c r="Z4" s="7" t="s">
        <v>75</v>
      </c>
      <c r="AA4" s="7" t="s">
        <v>78</v>
      </c>
      <c r="AB4" s="7" t="s">
        <v>78</v>
      </c>
      <c r="AC4" s="7" t="s">
        <v>78</v>
      </c>
      <c r="AD4" s="7" t="s">
        <v>78</v>
      </c>
      <c r="AE4" s="17" t="s">
        <v>78</v>
      </c>
      <c r="AF4" s="17" t="s">
        <v>75</v>
      </c>
      <c r="AG4" s="17" t="s">
        <v>78</v>
      </c>
      <c r="AH4" s="17" t="s">
        <v>75</v>
      </c>
      <c r="AI4" s="8" t="s">
        <v>76</v>
      </c>
    </row>
    <row r="5" spans="1:35">
      <c r="A5" s="11" t="s">
        <v>79</v>
      </c>
      <c r="B5" s="11" t="s">
        <v>80</v>
      </c>
      <c r="C5" s="7" t="s">
        <v>79</v>
      </c>
      <c r="D5" s="10" t="s">
        <v>81</v>
      </c>
      <c r="E5" s="7" t="s">
        <v>79</v>
      </c>
      <c r="F5" s="7" t="s">
        <v>82</v>
      </c>
      <c r="G5" s="10" t="s">
        <v>82</v>
      </c>
      <c r="H5" s="7" t="s">
        <v>79</v>
      </c>
      <c r="I5" s="7" t="s">
        <v>79</v>
      </c>
      <c r="J5" s="7" t="s">
        <v>83</v>
      </c>
      <c r="K5" s="7" t="s">
        <v>79</v>
      </c>
      <c r="L5" s="7" t="s">
        <v>83</v>
      </c>
      <c r="M5" s="7" t="s">
        <v>83</v>
      </c>
      <c r="N5" s="7" t="s">
        <v>79</v>
      </c>
      <c r="O5" s="7" t="s">
        <v>79</v>
      </c>
      <c r="P5" s="10" t="s">
        <v>82</v>
      </c>
      <c r="Q5" s="10" t="s">
        <v>79</v>
      </c>
      <c r="R5" s="7" t="s">
        <v>79</v>
      </c>
      <c r="S5" s="7" t="s">
        <v>79</v>
      </c>
      <c r="T5" s="7" t="s">
        <v>79</v>
      </c>
      <c r="U5" s="7" t="s">
        <v>83</v>
      </c>
      <c r="V5" s="7" t="s">
        <v>79</v>
      </c>
      <c r="W5" s="7" t="s">
        <v>79</v>
      </c>
      <c r="X5" s="7" t="s">
        <v>79</v>
      </c>
      <c r="Y5" s="7" t="s">
        <v>79</v>
      </c>
      <c r="Z5" s="7" t="s">
        <v>79</v>
      </c>
      <c r="AA5" s="7" t="s">
        <v>79</v>
      </c>
      <c r="AB5" s="7" t="s">
        <v>79</v>
      </c>
      <c r="AC5" s="7" t="s">
        <v>84</v>
      </c>
      <c r="AD5" s="7" t="s">
        <v>83</v>
      </c>
      <c r="AE5" s="17" t="s">
        <v>81</v>
      </c>
      <c r="AF5" s="17" t="s">
        <v>79</v>
      </c>
      <c r="AG5" s="17" t="s">
        <v>79</v>
      </c>
      <c r="AH5" s="17" t="s">
        <v>79</v>
      </c>
      <c r="AI5" s="8" t="s">
        <v>79</v>
      </c>
    </row>
    <row r="6" ht="15.75" spans="1:35">
      <c r="A6" s="7">
        <v>1</v>
      </c>
      <c r="B6" s="11" t="s">
        <v>85</v>
      </c>
      <c r="C6" s="12">
        <v>510</v>
      </c>
      <c r="D6" s="7" t="s">
        <v>86</v>
      </c>
      <c r="E6" s="7">
        <v>100010001</v>
      </c>
      <c r="F6" s="7" t="s">
        <v>87</v>
      </c>
      <c r="G6" s="10" t="s">
        <v>88</v>
      </c>
      <c r="H6" s="7">
        <v>0</v>
      </c>
      <c r="I6" s="7">
        <v>1</v>
      </c>
      <c r="J6" s="7" t="s">
        <v>89</v>
      </c>
      <c r="K6" s="7">
        <v>5000</v>
      </c>
      <c r="L6" s="14" t="s">
        <v>90</v>
      </c>
      <c r="M6" s="14" t="s">
        <v>91</v>
      </c>
      <c r="N6" s="7">
        <v>3</v>
      </c>
      <c r="P6" s="7" t="s">
        <v>92</v>
      </c>
      <c r="Q6" s="16">
        <v>1865201</v>
      </c>
      <c r="R6" s="7">
        <v>0</v>
      </c>
      <c r="S6" s="7">
        <v>0</v>
      </c>
      <c r="T6" s="7">
        <v>0</v>
      </c>
      <c r="U6" s="14" t="s">
        <v>93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14" t="s">
        <v>94</v>
      </c>
      <c r="AD6" s="7" t="s">
        <v>93</v>
      </c>
      <c r="AE6" s="7" t="s">
        <v>93</v>
      </c>
      <c r="AF6">
        <v>0</v>
      </c>
      <c r="AG6">
        <v>0</v>
      </c>
      <c r="AH6">
        <v>0</v>
      </c>
      <c r="AI6" s="8">
        <v>1</v>
      </c>
    </row>
    <row r="7" ht="15.75" spans="1:35">
      <c r="A7" s="7">
        <v>2</v>
      </c>
      <c r="B7" s="11" t="s">
        <v>85</v>
      </c>
      <c r="C7" s="12">
        <v>1020</v>
      </c>
      <c r="D7" s="7" t="s">
        <v>95</v>
      </c>
      <c r="E7" s="7">
        <v>100010002</v>
      </c>
      <c r="F7" s="7" t="s">
        <v>96</v>
      </c>
      <c r="G7" s="10" t="s">
        <v>97</v>
      </c>
      <c r="H7" s="7">
        <v>0</v>
      </c>
      <c r="I7" s="7">
        <v>1</v>
      </c>
      <c r="J7" s="7" t="s">
        <v>89</v>
      </c>
      <c r="K7" s="7">
        <v>6000</v>
      </c>
      <c r="L7" s="14" t="s">
        <v>90</v>
      </c>
      <c r="M7" s="14" t="s">
        <v>91</v>
      </c>
      <c r="N7" s="7">
        <v>3</v>
      </c>
      <c r="P7" s="7" t="s">
        <v>92</v>
      </c>
      <c r="Q7" s="16">
        <v>1865201</v>
      </c>
      <c r="R7" s="7">
        <v>0</v>
      </c>
      <c r="S7" s="7">
        <v>0</v>
      </c>
      <c r="T7" s="7">
        <v>0</v>
      </c>
      <c r="U7" s="14" t="s">
        <v>93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500</v>
      </c>
      <c r="AB7" s="7">
        <v>100</v>
      </c>
      <c r="AC7" s="14" t="s">
        <v>94</v>
      </c>
      <c r="AD7" s="7" t="s">
        <v>93</v>
      </c>
      <c r="AE7" s="7" t="s">
        <v>93</v>
      </c>
      <c r="AF7">
        <v>0</v>
      </c>
      <c r="AG7">
        <v>0</v>
      </c>
      <c r="AH7">
        <v>0</v>
      </c>
      <c r="AI7" s="8">
        <v>2</v>
      </c>
    </row>
    <row r="8" ht="15.75" spans="1:35">
      <c r="A8" s="7">
        <v>3</v>
      </c>
      <c r="B8" s="11" t="s">
        <v>85</v>
      </c>
      <c r="C8" s="12">
        <v>6460</v>
      </c>
      <c r="D8" s="7" t="s">
        <v>98</v>
      </c>
      <c r="E8" s="7">
        <v>100010003</v>
      </c>
      <c r="F8" s="7" t="s">
        <v>99</v>
      </c>
      <c r="G8" s="10" t="s">
        <v>100</v>
      </c>
      <c r="H8" s="7">
        <v>0</v>
      </c>
      <c r="I8" s="7">
        <v>1</v>
      </c>
      <c r="J8" s="7" t="s">
        <v>89</v>
      </c>
      <c r="K8" s="7">
        <v>7000</v>
      </c>
      <c r="L8" s="14" t="s">
        <v>90</v>
      </c>
      <c r="M8" s="14" t="s">
        <v>91</v>
      </c>
      <c r="N8" s="7">
        <v>3</v>
      </c>
      <c r="P8" s="7" t="s">
        <v>92</v>
      </c>
      <c r="Q8" s="16">
        <v>1865201</v>
      </c>
      <c r="R8" s="7">
        <v>0</v>
      </c>
      <c r="S8" s="7">
        <v>0</v>
      </c>
      <c r="T8" s="7">
        <v>0</v>
      </c>
      <c r="U8" s="14" t="s">
        <v>93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500</v>
      </c>
      <c r="AB8" s="7">
        <v>100</v>
      </c>
      <c r="AC8" s="14" t="s">
        <v>101</v>
      </c>
      <c r="AD8" s="7" t="s">
        <v>93</v>
      </c>
      <c r="AE8" s="7" t="s">
        <v>93</v>
      </c>
      <c r="AF8" s="17">
        <v>0</v>
      </c>
      <c r="AG8" s="17">
        <v>200</v>
      </c>
      <c r="AH8" s="17">
        <v>0</v>
      </c>
      <c r="AI8" s="8">
        <v>3</v>
      </c>
    </row>
    <row r="9" ht="15.75" spans="1:35">
      <c r="A9" s="7">
        <v>4</v>
      </c>
      <c r="B9" s="11" t="s">
        <v>85</v>
      </c>
      <c r="C9" s="12">
        <v>8280</v>
      </c>
      <c r="D9" s="7" t="s">
        <v>102</v>
      </c>
      <c r="E9" s="7">
        <v>100010004</v>
      </c>
      <c r="F9" s="7" t="s">
        <v>103</v>
      </c>
      <c r="G9" s="10" t="s">
        <v>104</v>
      </c>
      <c r="H9" s="7">
        <v>0</v>
      </c>
      <c r="I9" s="7">
        <v>1</v>
      </c>
      <c r="J9" s="7" t="s">
        <v>89</v>
      </c>
      <c r="K9" s="7">
        <v>8000</v>
      </c>
      <c r="L9" s="14" t="s">
        <v>90</v>
      </c>
      <c r="M9" s="14" t="s">
        <v>91</v>
      </c>
      <c r="N9" s="7">
        <v>3</v>
      </c>
      <c r="P9" s="7" t="s">
        <v>92</v>
      </c>
      <c r="Q9" s="16">
        <v>1865202</v>
      </c>
      <c r="R9" s="7">
        <v>2</v>
      </c>
      <c r="S9" s="7">
        <v>1868001</v>
      </c>
      <c r="T9" s="7">
        <v>0</v>
      </c>
      <c r="U9" s="14" t="s">
        <v>93</v>
      </c>
      <c r="V9" s="7">
        <v>300</v>
      </c>
      <c r="W9" s="7">
        <v>1868002</v>
      </c>
      <c r="X9" s="7">
        <v>0</v>
      </c>
      <c r="Y9" s="7">
        <v>0</v>
      </c>
      <c r="Z9" s="7">
        <v>0</v>
      </c>
      <c r="AA9" s="7">
        <v>500</v>
      </c>
      <c r="AB9" s="7">
        <v>100</v>
      </c>
      <c r="AC9" s="14" t="s">
        <v>101</v>
      </c>
      <c r="AD9" s="7" t="s">
        <v>93</v>
      </c>
      <c r="AE9" s="7" t="s">
        <v>93</v>
      </c>
      <c r="AF9" s="17">
        <v>0</v>
      </c>
      <c r="AG9" s="17">
        <v>200</v>
      </c>
      <c r="AH9" s="17">
        <v>0</v>
      </c>
      <c r="AI9" s="8">
        <v>4</v>
      </c>
    </row>
    <row r="10" ht="15.75" spans="1:35">
      <c r="A10" s="7">
        <v>5</v>
      </c>
      <c r="B10" s="11" t="s">
        <v>85</v>
      </c>
      <c r="C10" s="12">
        <v>13710</v>
      </c>
      <c r="D10" s="7" t="s">
        <v>105</v>
      </c>
      <c r="E10" s="7">
        <v>100010005</v>
      </c>
      <c r="F10" s="7" t="s">
        <v>106</v>
      </c>
      <c r="G10" s="10" t="s">
        <v>107</v>
      </c>
      <c r="H10" s="7">
        <v>0</v>
      </c>
      <c r="I10" s="7">
        <v>1</v>
      </c>
      <c r="J10" s="7" t="s">
        <v>89</v>
      </c>
      <c r="K10" s="7">
        <v>9000</v>
      </c>
      <c r="L10" s="14" t="s">
        <v>90</v>
      </c>
      <c r="M10" s="14" t="s">
        <v>91</v>
      </c>
      <c r="N10" s="7">
        <v>3</v>
      </c>
      <c r="P10" s="7" t="s">
        <v>92</v>
      </c>
      <c r="Q10" s="16">
        <v>1865202</v>
      </c>
      <c r="R10" s="7">
        <v>2</v>
      </c>
      <c r="S10" s="7">
        <v>1868001</v>
      </c>
      <c r="T10" s="7">
        <v>0</v>
      </c>
      <c r="U10" s="14" t="s">
        <v>93</v>
      </c>
      <c r="V10" s="7">
        <v>300</v>
      </c>
      <c r="W10" s="7">
        <v>1868002</v>
      </c>
      <c r="X10" s="7">
        <v>0</v>
      </c>
      <c r="Y10" s="7">
        <v>0</v>
      </c>
      <c r="Z10" s="7">
        <v>0</v>
      </c>
      <c r="AA10" s="7">
        <v>500</v>
      </c>
      <c r="AB10" s="7">
        <v>100</v>
      </c>
      <c r="AC10" s="14" t="s">
        <v>108</v>
      </c>
      <c r="AD10" s="7" t="s">
        <v>93</v>
      </c>
      <c r="AE10" s="7" t="s">
        <v>93</v>
      </c>
      <c r="AF10" s="17">
        <v>1</v>
      </c>
      <c r="AG10" s="17">
        <v>200</v>
      </c>
      <c r="AH10" s="17">
        <v>0</v>
      </c>
      <c r="AI10" s="8">
        <v>5</v>
      </c>
    </row>
    <row r="11" ht="15.75" spans="1:35">
      <c r="A11" s="7">
        <v>6</v>
      </c>
      <c r="B11" s="11" t="s">
        <v>109</v>
      </c>
      <c r="C11" s="12">
        <v>31070</v>
      </c>
      <c r="D11" s="7" t="s">
        <v>110</v>
      </c>
      <c r="E11" s="7">
        <v>100010006</v>
      </c>
      <c r="F11" s="7" t="s">
        <v>111</v>
      </c>
      <c r="G11" s="10" t="s">
        <v>112</v>
      </c>
      <c r="H11" s="7">
        <v>0</v>
      </c>
      <c r="I11" s="7">
        <v>1</v>
      </c>
      <c r="J11" s="7" t="s">
        <v>89</v>
      </c>
      <c r="K11" s="7">
        <v>10000</v>
      </c>
      <c r="L11" s="14" t="s">
        <v>90</v>
      </c>
      <c r="M11" s="14" t="s">
        <v>91</v>
      </c>
      <c r="N11" s="7">
        <v>3</v>
      </c>
      <c r="P11" s="7" t="s">
        <v>92</v>
      </c>
      <c r="Q11" s="16">
        <v>1865203</v>
      </c>
      <c r="R11" s="7">
        <v>2</v>
      </c>
      <c r="S11" s="7">
        <v>1868001</v>
      </c>
      <c r="T11" s="7">
        <v>0</v>
      </c>
      <c r="U11" s="14" t="s">
        <v>93</v>
      </c>
      <c r="V11" s="7">
        <v>300</v>
      </c>
      <c r="W11" s="7">
        <v>1868002</v>
      </c>
      <c r="X11" s="7">
        <v>500</v>
      </c>
      <c r="Y11" s="7">
        <v>1868003</v>
      </c>
      <c r="Z11" s="7">
        <v>0</v>
      </c>
      <c r="AA11" s="7">
        <v>500</v>
      </c>
      <c r="AB11" s="7">
        <v>100</v>
      </c>
      <c r="AC11" s="14" t="s">
        <v>108</v>
      </c>
      <c r="AD11" s="14" t="s">
        <v>113</v>
      </c>
      <c r="AE11" s="7" t="s">
        <v>93</v>
      </c>
      <c r="AF11" s="17">
        <v>1</v>
      </c>
      <c r="AG11" s="17">
        <v>200</v>
      </c>
      <c r="AH11" s="17">
        <v>0</v>
      </c>
      <c r="AI11" s="8">
        <v>6</v>
      </c>
    </row>
    <row r="12" ht="15.75" spans="1:35">
      <c r="A12" s="7">
        <v>7</v>
      </c>
      <c r="B12" s="11" t="s">
        <v>109</v>
      </c>
      <c r="C12" s="12">
        <v>83150</v>
      </c>
      <c r="D12" s="7" t="s">
        <v>114</v>
      </c>
      <c r="E12" s="7">
        <v>100010007</v>
      </c>
      <c r="F12" s="7" t="s">
        <v>115</v>
      </c>
      <c r="G12" s="10" t="s">
        <v>112</v>
      </c>
      <c r="H12" s="7">
        <v>0</v>
      </c>
      <c r="I12" s="7">
        <v>1</v>
      </c>
      <c r="J12" s="7" t="s">
        <v>89</v>
      </c>
      <c r="K12" s="7">
        <v>11000</v>
      </c>
      <c r="L12" s="14" t="s">
        <v>90</v>
      </c>
      <c r="M12" s="14" t="s">
        <v>91</v>
      </c>
      <c r="N12" s="7">
        <v>3</v>
      </c>
      <c r="P12" s="7" t="s">
        <v>92</v>
      </c>
      <c r="Q12" s="16">
        <v>1865203</v>
      </c>
      <c r="R12" s="7">
        <v>2</v>
      </c>
      <c r="S12" s="7">
        <v>1868001</v>
      </c>
      <c r="T12" s="7">
        <v>100</v>
      </c>
      <c r="U12" s="7" t="s">
        <v>116</v>
      </c>
      <c r="V12" s="7">
        <v>300</v>
      </c>
      <c r="W12" s="7">
        <v>1868002</v>
      </c>
      <c r="X12" s="7">
        <v>500</v>
      </c>
      <c r="Y12" s="7">
        <v>1868003</v>
      </c>
      <c r="Z12" s="7">
        <v>0</v>
      </c>
      <c r="AA12" s="7">
        <v>500</v>
      </c>
      <c r="AB12" s="7">
        <v>100</v>
      </c>
      <c r="AC12" s="14" t="s">
        <v>108</v>
      </c>
      <c r="AD12" s="14" t="s">
        <v>116</v>
      </c>
      <c r="AE12" s="7" t="s">
        <v>93</v>
      </c>
      <c r="AF12" s="17">
        <v>1</v>
      </c>
      <c r="AG12" s="17">
        <v>200</v>
      </c>
      <c r="AH12" s="17">
        <v>2</v>
      </c>
      <c r="AI12" s="8">
        <v>7</v>
      </c>
    </row>
    <row r="13" ht="15.75" spans="1:35">
      <c r="A13" s="7">
        <v>8</v>
      </c>
      <c r="B13" s="11" t="s">
        <v>109</v>
      </c>
      <c r="C13" s="12">
        <v>155370</v>
      </c>
      <c r="D13" s="7" t="s">
        <v>117</v>
      </c>
      <c r="E13" s="7">
        <v>100010008</v>
      </c>
      <c r="F13" s="7" t="s">
        <v>118</v>
      </c>
      <c r="G13" s="10" t="s">
        <v>112</v>
      </c>
      <c r="H13" s="7">
        <v>0</v>
      </c>
      <c r="I13" s="7">
        <v>1</v>
      </c>
      <c r="J13" s="7" t="s">
        <v>89</v>
      </c>
      <c r="K13" s="7">
        <v>12000</v>
      </c>
      <c r="L13" s="14" t="s">
        <v>90</v>
      </c>
      <c r="M13" s="14" t="s">
        <v>91</v>
      </c>
      <c r="N13" s="7">
        <v>3</v>
      </c>
      <c r="P13" s="7" t="s">
        <v>92</v>
      </c>
      <c r="Q13" s="16">
        <v>1865204</v>
      </c>
      <c r="R13" s="7">
        <v>2</v>
      </c>
      <c r="S13" s="7">
        <v>1868001</v>
      </c>
      <c r="T13" s="7">
        <v>100</v>
      </c>
      <c r="U13" s="7" t="s">
        <v>116</v>
      </c>
      <c r="V13" s="7">
        <v>300</v>
      </c>
      <c r="W13" s="7">
        <v>1868002</v>
      </c>
      <c r="X13" s="7">
        <v>500</v>
      </c>
      <c r="Y13" s="7">
        <v>1868003</v>
      </c>
      <c r="Z13" s="7">
        <v>3</v>
      </c>
      <c r="AA13" s="7">
        <v>500</v>
      </c>
      <c r="AB13" s="7">
        <v>100</v>
      </c>
      <c r="AC13" s="14" t="s">
        <v>108</v>
      </c>
      <c r="AD13" s="14" t="s">
        <v>116</v>
      </c>
      <c r="AE13" s="7" t="s">
        <v>93</v>
      </c>
      <c r="AF13" s="17">
        <v>1</v>
      </c>
      <c r="AG13" s="17">
        <v>200</v>
      </c>
      <c r="AH13" s="17">
        <v>2</v>
      </c>
      <c r="AI13" s="8">
        <v>8</v>
      </c>
    </row>
    <row r="14" ht="15.75" spans="1:35">
      <c r="A14" s="7">
        <v>9</v>
      </c>
      <c r="B14" s="11" t="s">
        <v>109</v>
      </c>
      <c r="C14" s="12">
        <v>193080</v>
      </c>
      <c r="D14" s="7" t="s">
        <v>119</v>
      </c>
      <c r="E14" s="7">
        <v>100010009</v>
      </c>
      <c r="F14" s="7" t="s">
        <v>120</v>
      </c>
      <c r="G14" s="10" t="s">
        <v>112</v>
      </c>
      <c r="H14" s="7">
        <v>0</v>
      </c>
      <c r="I14" s="7">
        <v>1</v>
      </c>
      <c r="J14" s="7" t="s">
        <v>89</v>
      </c>
      <c r="K14" s="7">
        <v>13000</v>
      </c>
      <c r="L14" s="14" t="s">
        <v>90</v>
      </c>
      <c r="M14" s="14" t="s">
        <v>91</v>
      </c>
      <c r="N14" s="7">
        <v>3</v>
      </c>
      <c r="P14" s="7" t="s">
        <v>92</v>
      </c>
      <c r="Q14" s="16">
        <v>1865204</v>
      </c>
      <c r="R14" s="7">
        <v>2</v>
      </c>
      <c r="S14" s="7">
        <v>1868001</v>
      </c>
      <c r="T14" s="7">
        <v>100</v>
      </c>
      <c r="U14" s="7" t="s">
        <v>116</v>
      </c>
      <c r="V14" s="7">
        <v>300</v>
      </c>
      <c r="W14" s="7">
        <v>1868002</v>
      </c>
      <c r="X14" s="7">
        <v>500</v>
      </c>
      <c r="Y14" s="7">
        <v>1868003</v>
      </c>
      <c r="Z14" s="7">
        <v>3</v>
      </c>
      <c r="AA14" s="7">
        <v>500</v>
      </c>
      <c r="AB14" s="7">
        <v>100</v>
      </c>
      <c r="AC14" s="14" t="s">
        <v>108</v>
      </c>
      <c r="AD14" s="14" t="s">
        <v>121</v>
      </c>
      <c r="AE14" s="7" t="s">
        <v>93</v>
      </c>
      <c r="AF14" s="17">
        <v>1</v>
      </c>
      <c r="AG14" s="17">
        <v>200</v>
      </c>
      <c r="AH14" s="17">
        <v>2</v>
      </c>
      <c r="AI14" s="8">
        <v>9</v>
      </c>
    </row>
    <row r="15" ht="18" customHeight="1" spans="1:35">
      <c r="A15" s="7">
        <v>10</v>
      </c>
      <c r="B15" s="11" t="s">
        <v>122</v>
      </c>
      <c r="C15" s="13">
        <v>598860</v>
      </c>
      <c r="D15" s="7" t="s">
        <v>123</v>
      </c>
      <c r="E15" s="7">
        <v>100010010</v>
      </c>
      <c r="F15" s="7" t="s">
        <v>124</v>
      </c>
      <c r="G15" s="10" t="s">
        <v>112</v>
      </c>
      <c r="H15" s="7">
        <v>0</v>
      </c>
      <c r="I15" s="7">
        <v>1</v>
      </c>
      <c r="J15" s="7" t="s">
        <v>89</v>
      </c>
      <c r="K15" s="7">
        <v>14000</v>
      </c>
      <c r="L15" s="14" t="s">
        <v>90</v>
      </c>
      <c r="M15" s="14" t="s">
        <v>91</v>
      </c>
      <c r="N15" s="7">
        <v>3</v>
      </c>
      <c r="P15" s="7" t="s">
        <v>92</v>
      </c>
      <c r="Q15" s="16">
        <v>1865205</v>
      </c>
      <c r="R15" s="7">
        <v>2</v>
      </c>
      <c r="S15" s="7">
        <v>1868001</v>
      </c>
      <c r="T15" s="7">
        <v>100</v>
      </c>
      <c r="U15" s="7" t="s">
        <v>116</v>
      </c>
      <c r="V15" s="7">
        <v>300</v>
      </c>
      <c r="W15" s="7">
        <v>1868002</v>
      </c>
      <c r="X15" s="7">
        <v>500</v>
      </c>
      <c r="Y15" s="7">
        <v>1868003</v>
      </c>
      <c r="Z15" s="7">
        <v>3</v>
      </c>
      <c r="AA15" s="7">
        <v>500</v>
      </c>
      <c r="AB15" s="7">
        <v>100</v>
      </c>
      <c r="AC15" s="14" t="s">
        <v>108</v>
      </c>
      <c r="AD15" s="14" t="s">
        <v>125</v>
      </c>
      <c r="AE15" s="7" t="s">
        <v>93</v>
      </c>
      <c r="AF15" s="17">
        <v>1</v>
      </c>
      <c r="AG15" s="17">
        <v>200</v>
      </c>
      <c r="AH15" s="17">
        <v>2</v>
      </c>
      <c r="AI15" s="8">
        <v>10</v>
      </c>
    </row>
    <row r="16" ht="18" customHeight="1" spans="1:35">
      <c r="A16" s="7">
        <v>11</v>
      </c>
      <c r="B16" s="11" t="s">
        <v>122</v>
      </c>
      <c r="C16" s="13">
        <v>0</v>
      </c>
      <c r="D16" s="14" t="s">
        <v>126</v>
      </c>
      <c r="E16" s="7">
        <v>100010090</v>
      </c>
      <c r="F16" s="7" t="s">
        <v>124</v>
      </c>
      <c r="G16" s="10" t="s">
        <v>112</v>
      </c>
      <c r="H16" s="7">
        <v>0</v>
      </c>
      <c r="I16" s="7">
        <v>1</v>
      </c>
      <c r="J16" s="7" t="s">
        <v>89</v>
      </c>
      <c r="K16" s="7">
        <v>14000</v>
      </c>
      <c r="L16" s="14" t="s">
        <v>90</v>
      </c>
      <c r="M16" s="14" t="s">
        <v>91</v>
      </c>
      <c r="N16" s="7">
        <v>3</v>
      </c>
      <c r="P16" s="7" t="s">
        <v>92</v>
      </c>
      <c r="Q16" s="16">
        <v>1865205</v>
      </c>
      <c r="R16" s="7">
        <v>2</v>
      </c>
      <c r="S16" s="7">
        <v>1868001</v>
      </c>
      <c r="T16" s="7">
        <v>100</v>
      </c>
      <c r="U16" s="7" t="s">
        <v>116</v>
      </c>
      <c r="V16" s="7">
        <v>300</v>
      </c>
      <c r="W16" s="7">
        <v>1868002</v>
      </c>
      <c r="X16" s="7">
        <v>500</v>
      </c>
      <c r="Y16" s="7">
        <v>1868003</v>
      </c>
      <c r="Z16" s="7">
        <v>3</v>
      </c>
      <c r="AA16" s="7">
        <v>500</v>
      </c>
      <c r="AB16" s="7">
        <v>100</v>
      </c>
      <c r="AC16" s="14" t="s">
        <v>108</v>
      </c>
      <c r="AD16" s="7" t="s">
        <v>127</v>
      </c>
      <c r="AE16" s="7" t="s">
        <v>93</v>
      </c>
      <c r="AF16" s="17">
        <v>1</v>
      </c>
      <c r="AG16" s="17">
        <v>200</v>
      </c>
      <c r="AH16" s="17">
        <v>2</v>
      </c>
      <c r="AI16" s="8">
        <v>11</v>
      </c>
    </row>
    <row r="17" spans="31:31">
      <c r="AE17" s="7"/>
    </row>
  </sheetData>
  <conditionalFormatting sqref="Q10">
    <cfRule type="duplicateValues" dxfId="0" priority="3"/>
  </conditionalFormatting>
  <conditionalFormatting sqref="Q12">
    <cfRule type="duplicateValues" dxfId="0" priority="2"/>
  </conditionalFormatting>
  <conditionalFormatting sqref="D16">
    <cfRule type="duplicateValues" dxfId="1" priority="6"/>
    <cfRule type="duplicateValues" dxfId="1" priority="7"/>
    <cfRule type="duplicateValues" dxfId="1" priority="8"/>
  </conditionalFormatting>
  <conditionalFormatting sqref="Q16">
    <cfRule type="duplicateValues" dxfId="0" priority="1"/>
  </conditionalFormatting>
  <conditionalFormatting sqref="D6:D15">
    <cfRule type="duplicateValues" dxfId="1" priority="12"/>
    <cfRule type="duplicateValues" dxfId="1" priority="13"/>
    <cfRule type="duplicateValues" dxfId="1" priority="14"/>
  </conditionalFormatting>
  <conditionalFormatting sqref="Q6 Q8 Q14">
    <cfRule type="duplicateValues" dxfId="0" priority="5"/>
  </conditionalFormatting>
  <conditionalFormatting sqref="Q7 Q9 Q13 Q15 Q11">
    <cfRule type="duplicateValues" dxfId="0" priority="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71"/>
  <sheetViews>
    <sheetView topLeftCell="G1" workbookViewId="0">
      <selection activeCell="G67" sqref="G67"/>
    </sheetView>
  </sheetViews>
  <sheetFormatPr defaultColWidth="9" defaultRowHeight="13.5"/>
  <cols>
    <col min="3" max="3" width="38" customWidth="1"/>
    <col min="6" max="6" width="47.375" customWidth="1"/>
    <col min="7" max="7" width="52.5" customWidth="1"/>
    <col min="8" max="8" width="10.5" customWidth="1"/>
  </cols>
  <sheetData>
    <row r="3" spans="2:9">
      <c r="B3" s="1" t="s">
        <v>128</v>
      </c>
      <c r="C3" s="2" t="s">
        <v>129</v>
      </c>
      <c r="D3" s="3">
        <v>10</v>
      </c>
      <c r="E3" s="4" t="s">
        <v>130</v>
      </c>
      <c r="F3" s="5" t="str">
        <f>B3&amp;C3&amp;D3&amp;E3</f>
        <v>特权-迷雾森林体力上限增加10%</v>
      </c>
      <c r="G3" s="2" t="s">
        <v>131</v>
      </c>
      <c r="H3" s="5">
        <v>1</v>
      </c>
      <c r="I3" s="5">
        <v>1</v>
      </c>
    </row>
    <row r="4" spans="2:10">
      <c r="B4" s="1" t="s">
        <v>128</v>
      </c>
      <c r="C4" s="5" t="s">
        <v>132</v>
      </c>
      <c r="D4" s="3">
        <v>10</v>
      </c>
      <c r="E4" s="4" t="s">
        <v>130</v>
      </c>
      <c r="F4" s="5" t="str">
        <f t="shared" ref="F4:F12" si="0">B4&amp;C4&amp;D4&amp;E4</f>
        <v>特权-迷雾森林产出森林之魂、精炼石货币增加10%</v>
      </c>
      <c r="G4" s="2" t="s">
        <v>133</v>
      </c>
      <c r="H4" s="5">
        <v>1</v>
      </c>
      <c r="I4" s="5">
        <v>2</v>
      </c>
      <c r="J4" s="1"/>
    </row>
    <row r="5" spans="2:9">
      <c r="B5" s="1" t="s">
        <v>128</v>
      </c>
      <c r="C5" s="5" t="s">
        <v>134</v>
      </c>
      <c r="D5" s="3">
        <v>10</v>
      </c>
      <c r="E5" s="4" t="s">
        <v>130</v>
      </c>
      <c r="F5" s="5" t="str">
        <f t="shared" si="0"/>
        <v>特权-购买免费卡包的次数增加10%</v>
      </c>
      <c r="G5" s="2" t="s">
        <v>135</v>
      </c>
      <c r="H5" s="5">
        <v>1</v>
      </c>
      <c r="I5" s="5">
        <v>3</v>
      </c>
    </row>
    <row r="6" spans="2:9">
      <c r="B6" s="1" t="s">
        <v>128</v>
      </c>
      <c r="C6" s="5" t="s">
        <v>136</v>
      </c>
      <c r="D6" s="3">
        <v>10</v>
      </c>
      <c r="E6" s="4" t="s">
        <v>130</v>
      </c>
      <c r="F6" s="5" t="str">
        <f t="shared" si="0"/>
        <v>特权-购买卡包中的卡牌数量增加10%</v>
      </c>
      <c r="G6" s="2" t="s">
        <v>137</v>
      </c>
      <c r="H6" s="5">
        <v>1</v>
      </c>
      <c r="I6" s="5">
        <v>4</v>
      </c>
    </row>
    <row r="7" spans="2:9">
      <c r="B7" s="1" t="s">
        <v>128</v>
      </c>
      <c r="C7" s="5" t="s">
        <v>138</v>
      </c>
      <c r="D7" s="3">
        <v>10</v>
      </c>
      <c r="E7" s="4" t="s">
        <v>130</v>
      </c>
      <c r="F7" s="5" t="str">
        <f t="shared" si="0"/>
        <v>特权-迷雾森林开箱体力消耗降低10%</v>
      </c>
      <c r="G7" s="2" t="s">
        <v>139</v>
      </c>
      <c r="H7" s="5">
        <v>2</v>
      </c>
      <c r="I7" s="5">
        <v>5</v>
      </c>
    </row>
    <row r="8" spans="2:9">
      <c r="B8" s="1" t="s">
        <v>128</v>
      </c>
      <c r="C8" s="5" t="s">
        <v>140</v>
      </c>
      <c r="D8" s="3">
        <v>10</v>
      </c>
      <c r="E8" s="4" t="s">
        <v>130</v>
      </c>
      <c r="F8" s="5" t="str">
        <f t="shared" si="0"/>
        <v>特权-远征体力消耗降低10%</v>
      </c>
      <c r="G8" s="2" t="s">
        <v>141</v>
      </c>
      <c r="H8" s="5">
        <v>1</v>
      </c>
      <c r="I8" s="5">
        <v>6</v>
      </c>
    </row>
    <row r="9" spans="2:9">
      <c r="B9" s="1" t="s">
        <v>128</v>
      </c>
      <c r="C9" s="5" t="s">
        <v>142</v>
      </c>
      <c r="D9" s="3">
        <v>10</v>
      </c>
      <c r="E9" s="4" t="s">
        <v>130</v>
      </c>
      <c r="F9" s="5" t="str">
        <f t="shared" si="0"/>
        <v>特权-远征圣水产出增加10%</v>
      </c>
      <c r="G9" s="2" t="s">
        <v>143</v>
      </c>
      <c r="H9" s="5">
        <v>1</v>
      </c>
      <c r="I9" s="5">
        <v>7</v>
      </c>
    </row>
    <row r="10" spans="2:9">
      <c r="B10" s="1" t="s">
        <v>128</v>
      </c>
      <c r="C10" s="5" t="s">
        <v>144</v>
      </c>
      <c r="D10" s="3">
        <v>10</v>
      </c>
      <c r="E10" s="4" t="s">
        <v>130</v>
      </c>
      <c r="F10" s="5" t="str">
        <f t="shared" si="0"/>
        <v>特权-获取高品质卡牌的概率增加10%</v>
      </c>
      <c r="G10" s="2" t="s">
        <v>145</v>
      </c>
      <c r="H10" s="5">
        <v>2</v>
      </c>
      <c r="I10" s="5">
        <v>8</v>
      </c>
    </row>
    <row r="11" spans="2:9">
      <c r="B11" s="1" t="s">
        <v>128</v>
      </c>
      <c r="C11" s="5" t="s">
        <v>146</v>
      </c>
      <c r="D11" s="3">
        <v>10</v>
      </c>
      <c r="E11" s="4" t="s">
        <v>130</v>
      </c>
      <c r="F11" s="5" t="str">
        <f t="shared" si="0"/>
        <v>特权-迷雾森林回血速度增加10%</v>
      </c>
      <c r="G11" s="2" t="s">
        <v>147</v>
      </c>
      <c r="H11" s="5">
        <v>3</v>
      </c>
      <c r="I11" s="5">
        <v>9</v>
      </c>
    </row>
    <row r="12" spans="2:9">
      <c r="B12" s="1" t="s">
        <v>128</v>
      </c>
      <c r="C12" s="5" t="s">
        <v>148</v>
      </c>
      <c r="D12" s="3">
        <v>10</v>
      </c>
      <c r="E12" s="4" t="s">
        <v>130</v>
      </c>
      <c r="F12" s="5" t="str">
        <f t="shared" si="0"/>
        <v>特权-远征自身魔灵属性增加10%</v>
      </c>
      <c r="G12" s="2" t="s">
        <v>149</v>
      </c>
      <c r="H12" s="5">
        <v>2</v>
      </c>
      <c r="I12" s="5">
        <v>10</v>
      </c>
    </row>
    <row r="15" spans="7:7">
      <c r="G15" s="1" t="s">
        <v>150</v>
      </c>
    </row>
    <row r="16" spans="7:7">
      <c r="G16" s="1" t="s">
        <v>151</v>
      </c>
    </row>
    <row r="17" spans="7:7">
      <c r="G17" s="1" t="s">
        <v>152</v>
      </c>
    </row>
    <row r="18" spans="7:7">
      <c r="G18" s="1" t="s">
        <v>153</v>
      </c>
    </row>
    <row r="19" spans="7:7">
      <c r="G19" s="1" t="s">
        <v>154</v>
      </c>
    </row>
    <row r="20" spans="7:7">
      <c r="G20" s="1" t="s">
        <v>155</v>
      </c>
    </row>
    <row r="21" spans="7:7">
      <c r="G21" s="1" t="s">
        <v>156</v>
      </c>
    </row>
    <row r="22" spans="7:7">
      <c r="G22" s="1" t="s">
        <v>157</v>
      </c>
    </row>
    <row r="23" spans="7:7">
      <c r="G23" s="1" t="s">
        <v>158</v>
      </c>
    </row>
    <row r="24" spans="7:7">
      <c r="G24" s="1" t="s">
        <v>159</v>
      </c>
    </row>
    <row r="26" spans="4:7">
      <c r="D26" s="1" t="s">
        <v>160</v>
      </c>
      <c r="E26">
        <v>4470</v>
      </c>
      <c r="F26" t="str">
        <f>D26&amp;E26</f>
        <v>上阵队伍攻击增加4470</v>
      </c>
      <c r="G26" t="s">
        <v>161</v>
      </c>
    </row>
    <row r="27" spans="4:7">
      <c r="D27" s="1" t="s">
        <v>160</v>
      </c>
      <c r="E27">
        <v>5710</v>
      </c>
      <c r="F27" t="str">
        <f t="shared" ref="F27:F35" si="1">D27&amp;E27</f>
        <v>上阵队伍攻击增加5710</v>
      </c>
      <c r="G27" t="s">
        <v>162</v>
      </c>
    </row>
    <row r="28" spans="4:7">
      <c r="D28" s="1" t="s">
        <v>160</v>
      </c>
      <c r="E28">
        <v>7430</v>
      </c>
      <c r="F28" t="str">
        <f t="shared" si="1"/>
        <v>上阵队伍攻击增加7430</v>
      </c>
      <c r="G28" t="s">
        <v>163</v>
      </c>
    </row>
    <row r="29" spans="4:7">
      <c r="D29" s="1" t="s">
        <v>160</v>
      </c>
      <c r="E29">
        <v>11530</v>
      </c>
      <c r="F29" t="str">
        <f t="shared" si="1"/>
        <v>上阵队伍攻击增加11530</v>
      </c>
      <c r="G29" t="s">
        <v>164</v>
      </c>
    </row>
    <row r="30" spans="4:7">
      <c r="D30" s="1" t="s">
        <v>160</v>
      </c>
      <c r="E30">
        <v>16600</v>
      </c>
      <c r="F30" t="str">
        <f t="shared" si="1"/>
        <v>上阵队伍攻击增加16600</v>
      </c>
      <c r="G30" t="s">
        <v>165</v>
      </c>
    </row>
    <row r="31" spans="4:7">
      <c r="D31" s="1" t="s">
        <v>160</v>
      </c>
      <c r="E31">
        <v>21250</v>
      </c>
      <c r="F31" t="str">
        <f t="shared" si="1"/>
        <v>上阵队伍攻击增加21250</v>
      </c>
      <c r="G31" t="s">
        <v>166</v>
      </c>
    </row>
    <row r="32" spans="4:7">
      <c r="D32" s="1" t="s">
        <v>160</v>
      </c>
      <c r="E32">
        <v>26300</v>
      </c>
      <c r="F32" t="str">
        <f t="shared" si="1"/>
        <v>上阵队伍攻击增加26300</v>
      </c>
      <c r="G32" t="s">
        <v>167</v>
      </c>
    </row>
    <row r="33" spans="4:7">
      <c r="D33" s="1" t="s">
        <v>160</v>
      </c>
      <c r="E33">
        <v>34340</v>
      </c>
      <c r="F33" t="str">
        <f t="shared" si="1"/>
        <v>上阵队伍攻击增加34340</v>
      </c>
      <c r="G33" t="s">
        <v>168</v>
      </c>
    </row>
    <row r="34" spans="4:7">
      <c r="D34" s="1" t="s">
        <v>160</v>
      </c>
      <c r="E34">
        <v>43020</v>
      </c>
      <c r="F34" t="str">
        <f t="shared" si="1"/>
        <v>上阵队伍攻击增加43020</v>
      </c>
      <c r="G34" t="s">
        <v>169</v>
      </c>
    </row>
    <row r="35" spans="4:7">
      <c r="D35" s="1" t="s">
        <v>160</v>
      </c>
      <c r="E35">
        <v>50480</v>
      </c>
      <c r="F35" t="str">
        <f t="shared" si="1"/>
        <v>上阵队伍攻击增加50480</v>
      </c>
      <c r="G35" t="s">
        <v>170</v>
      </c>
    </row>
    <row r="42" spans="6:11">
      <c r="F42" s="6">
        <v>100090001</v>
      </c>
      <c r="G42" t="s">
        <v>161</v>
      </c>
      <c r="H42">
        <f>F42</f>
        <v>100090001</v>
      </c>
      <c r="J42" t="str">
        <f>H42&amp;","&amp;H52&amp;","&amp;H62</f>
        <v>100090001,100090011,100090021</v>
      </c>
      <c r="K42" t="str">
        <f>"{"&amp;J42&amp;"}"</f>
        <v>{100090001,100090011,100090021}</v>
      </c>
    </row>
    <row r="43" spans="6:11">
      <c r="F43" s="6">
        <v>100090002</v>
      </c>
      <c r="G43" t="s">
        <v>162</v>
      </c>
      <c r="H43">
        <f t="shared" ref="H43:H52" si="2">F43</f>
        <v>100090002</v>
      </c>
      <c r="J43" t="str">
        <f t="shared" ref="J43:J51" si="3">H43&amp;","&amp;H53&amp;","&amp;H63</f>
        <v>100090002,100090012,100090021,100090022</v>
      </c>
      <c r="K43" t="str">
        <f t="shared" ref="K43:K51" si="4">"{"&amp;J43&amp;"}"</f>
        <v>{100090002,100090012,100090021,100090022}</v>
      </c>
    </row>
    <row r="44" spans="6:11">
      <c r="F44" s="6">
        <v>100090003</v>
      </c>
      <c r="G44" t="s">
        <v>163</v>
      </c>
      <c r="H44">
        <f t="shared" si="2"/>
        <v>100090003</v>
      </c>
      <c r="J44" t="str">
        <f t="shared" si="3"/>
        <v>100090003,100090013,100090021,100090022,100090023</v>
      </c>
      <c r="K44" t="str">
        <f t="shared" si="4"/>
        <v>{100090003,100090013,100090021,100090022,100090023}</v>
      </c>
    </row>
    <row r="45" spans="6:11">
      <c r="F45" s="6">
        <v>100090004</v>
      </c>
      <c r="G45" t="s">
        <v>164</v>
      </c>
      <c r="H45">
        <f t="shared" si="2"/>
        <v>100090004</v>
      </c>
      <c r="J45" t="str">
        <f t="shared" si="3"/>
        <v>100090004,100090014,100090021,100090022,100090023,100090024</v>
      </c>
      <c r="K45" t="str">
        <f t="shared" si="4"/>
        <v>{100090004,100090014,100090021,100090022,100090023,100090024}</v>
      </c>
    </row>
    <row r="46" spans="6:11">
      <c r="F46" s="6">
        <v>100090005</v>
      </c>
      <c r="G46" t="s">
        <v>165</v>
      </c>
      <c r="H46">
        <f t="shared" si="2"/>
        <v>100090005</v>
      </c>
      <c r="J46" t="str">
        <f t="shared" si="3"/>
        <v>100090005,100090015,100090021,100090022,100090023,100090024,100090025</v>
      </c>
      <c r="K46" t="str">
        <f t="shared" si="4"/>
        <v>{100090005,100090015,100090021,100090022,100090023,100090024,100090025}</v>
      </c>
    </row>
    <row r="47" spans="6:11">
      <c r="F47" s="6">
        <v>100090006</v>
      </c>
      <c r="G47" t="s">
        <v>166</v>
      </c>
      <c r="H47">
        <f t="shared" si="2"/>
        <v>100090006</v>
      </c>
      <c r="J47" t="str">
        <f t="shared" si="3"/>
        <v>100090006,100090016,100090021,100090022,100090023,100090024,100090025,100090026</v>
      </c>
      <c r="K47" t="str">
        <f t="shared" si="4"/>
        <v>{100090006,100090016,100090021,100090022,100090023,100090024,100090025,100090026}</v>
      </c>
    </row>
    <row r="48" spans="6:11">
      <c r="F48" s="6">
        <v>100090007</v>
      </c>
      <c r="G48" t="s">
        <v>167</v>
      </c>
      <c r="H48">
        <f t="shared" si="2"/>
        <v>100090007</v>
      </c>
      <c r="J48" t="str">
        <f t="shared" si="3"/>
        <v>100090007,100090017,100090021,100090022,100090023,100090024,100090025,100090026,100090027</v>
      </c>
      <c r="K48" t="str">
        <f t="shared" si="4"/>
        <v>{100090007,100090017,100090021,100090022,100090023,100090024,100090025,100090026,100090027}</v>
      </c>
    </row>
    <row r="49" spans="6:11">
      <c r="F49" s="6">
        <v>100090008</v>
      </c>
      <c r="G49" t="s">
        <v>168</v>
      </c>
      <c r="H49">
        <f t="shared" si="2"/>
        <v>100090008</v>
      </c>
      <c r="J49" t="str">
        <f t="shared" si="3"/>
        <v>100090008,100090018,100090021,100090022,100090023,100090024,100090025,100090026,100090027,100090028</v>
      </c>
      <c r="K49" t="str">
        <f t="shared" si="4"/>
        <v>{100090008,100090018,100090021,100090022,100090023,100090024,100090025,100090026,100090027,100090028}</v>
      </c>
    </row>
    <row r="50" spans="6:11">
      <c r="F50" s="6">
        <v>100090009</v>
      </c>
      <c r="G50" t="s">
        <v>169</v>
      </c>
      <c r="H50">
        <f t="shared" si="2"/>
        <v>100090009</v>
      </c>
      <c r="J50" t="str">
        <f t="shared" si="3"/>
        <v>100090009,100090019,100090021,100090022,100090023,100090024,100090025,100090026,100090027,100090028,100090029</v>
      </c>
      <c r="K50" t="str">
        <f t="shared" si="4"/>
        <v>{100090009,100090019,100090021,100090022,100090023,100090024,100090025,100090026,100090027,100090028,100090029}</v>
      </c>
    </row>
    <row r="51" spans="6:11">
      <c r="F51" s="6">
        <v>100090010</v>
      </c>
      <c r="G51" t="s">
        <v>170</v>
      </c>
      <c r="H51">
        <f t="shared" si="2"/>
        <v>100090010</v>
      </c>
      <c r="J51" t="str">
        <f t="shared" si="3"/>
        <v>100090010,100090020,100090021,100090022,100090023,100090024,100090025,100090026,100090027,100090028,100090029,100090030</v>
      </c>
      <c r="K51" t="str">
        <f t="shared" si="4"/>
        <v>{100090010,100090020,100090021,100090022,100090023,100090024,100090025,100090026,100090027,100090028,100090029,100090030}</v>
      </c>
    </row>
    <row r="52" spans="6:8">
      <c r="F52" s="6">
        <v>100090011</v>
      </c>
      <c r="G52" t="s">
        <v>171</v>
      </c>
      <c r="H52">
        <f t="shared" si="2"/>
        <v>100090011</v>
      </c>
    </row>
    <row r="53" spans="6:8">
      <c r="F53" s="6">
        <v>100090012</v>
      </c>
      <c r="G53" t="s">
        <v>172</v>
      </c>
      <c r="H53">
        <f t="shared" ref="H53:H62" si="5">F53</f>
        <v>100090012</v>
      </c>
    </row>
    <row r="54" spans="6:8">
      <c r="F54" s="6">
        <v>100090013</v>
      </c>
      <c r="G54" t="s">
        <v>173</v>
      </c>
      <c r="H54">
        <f t="shared" si="5"/>
        <v>100090013</v>
      </c>
    </row>
    <row r="55" spans="6:8">
      <c r="F55" s="6">
        <v>100090014</v>
      </c>
      <c r="G55" t="s">
        <v>174</v>
      </c>
      <c r="H55">
        <f t="shared" si="5"/>
        <v>100090014</v>
      </c>
    </row>
    <row r="56" spans="6:8">
      <c r="F56" s="6">
        <v>100090015</v>
      </c>
      <c r="G56" t="s">
        <v>175</v>
      </c>
      <c r="H56">
        <f t="shared" si="5"/>
        <v>100090015</v>
      </c>
    </row>
    <row r="57" spans="6:8">
      <c r="F57" s="6">
        <v>100090016</v>
      </c>
      <c r="G57" t="s">
        <v>176</v>
      </c>
      <c r="H57">
        <f t="shared" si="5"/>
        <v>100090016</v>
      </c>
    </row>
    <row r="58" spans="6:8">
      <c r="F58" s="6">
        <v>100090017</v>
      </c>
      <c r="G58" t="s">
        <v>177</v>
      </c>
      <c r="H58">
        <f t="shared" si="5"/>
        <v>100090017</v>
      </c>
    </row>
    <row r="59" spans="6:8">
      <c r="F59" s="6">
        <v>100090018</v>
      </c>
      <c r="G59" t="s">
        <v>178</v>
      </c>
      <c r="H59">
        <f t="shared" si="5"/>
        <v>100090018</v>
      </c>
    </row>
    <row r="60" spans="6:8">
      <c r="F60" s="6">
        <v>100090019</v>
      </c>
      <c r="G60" t="s">
        <v>179</v>
      </c>
      <c r="H60">
        <f t="shared" si="5"/>
        <v>100090019</v>
      </c>
    </row>
    <row r="61" spans="6:8">
      <c r="F61" s="6">
        <v>100090020</v>
      </c>
      <c r="G61" t="s">
        <v>180</v>
      </c>
      <c r="H61">
        <f t="shared" si="5"/>
        <v>100090020</v>
      </c>
    </row>
    <row r="62" spans="6:8">
      <c r="F62">
        <v>100090021</v>
      </c>
      <c r="G62" t="s">
        <v>181</v>
      </c>
      <c r="H62">
        <f t="shared" si="5"/>
        <v>100090021</v>
      </c>
    </row>
    <row r="63" spans="6:8">
      <c r="F63">
        <v>100090022</v>
      </c>
      <c r="G63" t="s">
        <v>182</v>
      </c>
      <c r="H63" t="str">
        <f>H62&amp;","&amp;F63</f>
        <v>100090021,100090022</v>
      </c>
    </row>
    <row r="64" spans="6:8">
      <c r="F64">
        <v>100090023</v>
      </c>
      <c r="G64" t="s">
        <v>183</v>
      </c>
      <c r="H64" t="str">
        <f t="shared" ref="H64:H71" si="6">H63&amp;","&amp;F64</f>
        <v>100090021,100090022,100090023</v>
      </c>
    </row>
    <row r="65" spans="6:8">
      <c r="F65">
        <v>100090024</v>
      </c>
      <c r="G65" t="s">
        <v>184</v>
      </c>
      <c r="H65" t="str">
        <f t="shared" si="6"/>
        <v>100090021,100090022,100090023,100090024</v>
      </c>
    </row>
    <row r="66" spans="6:8">
      <c r="F66">
        <v>100090025</v>
      </c>
      <c r="G66" t="s">
        <v>185</v>
      </c>
      <c r="H66" t="str">
        <f t="shared" si="6"/>
        <v>100090021,100090022,100090023,100090024,100090025</v>
      </c>
    </row>
    <row r="67" spans="6:8">
      <c r="F67">
        <v>100090026</v>
      </c>
      <c r="G67" t="s">
        <v>186</v>
      </c>
      <c r="H67" t="str">
        <f t="shared" si="6"/>
        <v>100090021,100090022,100090023,100090024,100090025,100090026</v>
      </c>
    </row>
    <row r="68" spans="6:8">
      <c r="F68">
        <v>100090027</v>
      </c>
      <c r="G68" t="s">
        <v>187</v>
      </c>
      <c r="H68" t="str">
        <f t="shared" si="6"/>
        <v>100090021,100090022,100090023,100090024,100090025,100090026,100090027</v>
      </c>
    </row>
    <row r="69" spans="6:8">
      <c r="F69">
        <v>100090028</v>
      </c>
      <c r="G69" t="s">
        <v>188</v>
      </c>
      <c r="H69" t="str">
        <f t="shared" si="6"/>
        <v>100090021,100090022,100090023,100090024,100090025,100090026,100090027,100090028</v>
      </c>
    </row>
    <row r="70" spans="6:8">
      <c r="F70">
        <v>100090029</v>
      </c>
      <c r="G70" t="s">
        <v>189</v>
      </c>
      <c r="H70" t="str">
        <f t="shared" si="6"/>
        <v>100090021,100090022,100090023,100090024,100090025,100090026,100090027,100090028,100090029</v>
      </c>
    </row>
    <row r="71" spans="6:8">
      <c r="F71">
        <v>100090030</v>
      </c>
      <c r="G71" t="s">
        <v>190</v>
      </c>
      <c r="H71" t="str">
        <f t="shared" si="6"/>
        <v>100090021,100090022,100090023,100090024,100090025,100090026,100090027,100090028,100090029,100090030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BUFF说明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2021-09-13T09:03:00Z</dcterms:created>
  <dcterms:modified xsi:type="dcterms:W3CDTF">2022-04-26T08:48:29Z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1BCDF6C2AB80495FA144DFE00F589A5D</vt:lpwstr>
  </property>
</Properties>
</file>