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D:\G06\AmericaDevelopBranch\Model\Excel\"/>
    </mc:Choice>
  </mc:AlternateContent>
  <xr:revisionPtr revIDLastSave="0" documentId="13_ncr:1_{EDE76FD5-7BF6-43AD-AC65-BA2795BA042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5" i="3" l="1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10" i="2"/>
  <c r="E110" i="2"/>
  <c r="G110" i="2" s="1"/>
  <c r="F109" i="2"/>
  <c r="E109" i="2"/>
  <c r="G109" i="2" s="1"/>
  <c r="H108" i="2"/>
  <c r="G108" i="2"/>
  <c r="F108" i="2"/>
  <c r="E108" i="2"/>
  <c r="G106" i="2"/>
  <c r="H106" i="2" s="1"/>
  <c r="F106" i="2"/>
  <c r="E106" i="2"/>
  <c r="G103" i="2"/>
  <c r="F103" i="2"/>
  <c r="E103" i="2"/>
  <c r="G102" i="2"/>
  <c r="H102" i="2" s="1"/>
  <c r="H103" i="2" s="1"/>
  <c r="F102" i="2"/>
  <c r="E102" i="2"/>
  <c r="G100" i="2"/>
  <c r="F100" i="2"/>
  <c r="E100" i="2"/>
  <c r="G99" i="2"/>
  <c r="H99" i="2" s="1"/>
  <c r="H100" i="2" s="1"/>
  <c r="F99" i="2"/>
  <c r="E99" i="2"/>
  <c r="H96" i="2"/>
  <c r="G96" i="2"/>
  <c r="F96" i="2"/>
  <c r="E96" i="2"/>
  <c r="G94" i="2"/>
  <c r="H94" i="2" s="1"/>
  <c r="F94" i="2"/>
  <c r="E94" i="2"/>
  <c r="H92" i="2"/>
  <c r="G92" i="2"/>
  <c r="F92" i="2"/>
  <c r="E92" i="2"/>
  <c r="G90" i="2"/>
  <c r="H90" i="2" s="1"/>
  <c r="F90" i="2"/>
  <c r="E90" i="2"/>
  <c r="H88" i="2"/>
  <c r="G88" i="2"/>
  <c r="F88" i="2"/>
  <c r="E88" i="2"/>
  <c r="G86" i="2"/>
  <c r="H86" i="2" s="1"/>
  <c r="F86" i="2"/>
  <c r="E86" i="2"/>
  <c r="H84" i="2"/>
  <c r="G84" i="2"/>
  <c r="F84" i="2"/>
  <c r="E84" i="2"/>
  <c r="G82" i="2"/>
  <c r="H82" i="2" s="1"/>
  <c r="F82" i="2"/>
  <c r="E82" i="2"/>
  <c r="G80" i="2"/>
  <c r="F80" i="2"/>
  <c r="E80" i="2"/>
  <c r="G79" i="2"/>
  <c r="H79" i="2" s="1"/>
  <c r="H80" i="2" s="1"/>
  <c r="F79" i="2"/>
  <c r="E79" i="2"/>
  <c r="G77" i="2"/>
  <c r="F77" i="2"/>
  <c r="E77" i="2"/>
  <c r="G76" i="2"/>
  <c r="H76" i="2" s="1"/>
  <c r="H77" i="2" s="1"/>
  <c r="F76" i="2"/>
  <c r="E76" i="2"/>
  <c r="G74" i="2"/>
  <c r="F74" i="2"/>
  <c r="E74" i="2"/>
  <c r="G73" i="2"/>
  <c r="H73" i="2" s="1"/>
  <c r="H74" i="2" s="1"/>
  <c r="F73" i="2"/>
  <c r="E73" i="2"/>
  <c r="G71" i="2"/>
  <c r="F71" i="2"/>
  <c r="E71" i="2"/>
  <c r="G70" i="2"/>
  <c r="H70" i="2" s="1"/>
  <c r="H71" i="2" s="1"/>
  <c r="F70" i="2"/>
  <c r="E70" i="2"/>
  <c r="G68" i="2"/>
  <c r="F68" i="2"/>
  <c r="E68" i="2"/>
  <c r="G67" i="2"/>
  <c r="H67" i="2" s="1"/>
  <c r="H68" i="2" s="1"/>
  <c r="F67" i="2"/>
  <c r="E67" i="2"/>
  <c r="G65" i="2"/>
  <c r="F65" i="2"/>
  <c r="E65" i="2"/>
  <c r="G64" i="2"/>
  <c r="H64" i="2" s="1"/>
  <c r="H65" i="2" s="1"/>
  <c r="F64" i="2"/>
  <c r="E64" i="2"/>
  <c r="G62" i="2"/>
  <c r="F62" i="2"/>
  <c r="E62" i="2"/>
  <c r="G61" i="2"/>
  <c r="H61" i="2" s="1"/>
  <c r="H62" i="2" s="1"/>
  <c r="F61" i="2"/>
  <c r="E61" i="2"/>
  <c r="G59" i="2"/>
  <c r="F59" i="2"/>
  <c r="E59" i="2"/>
  <c r="G58" i="2"/>
  <c r="H58" i="2" s="1"/>
  <c r="H59" i="2" s="1"/>
  <c r="F58" i="2"/>
  <c r="E58" i="2"/>
  <c r="G56" i="2"/>
  <c r="F56" i="2"/>
  <c r="E56" i="2"/>
  <c r="G55" i="2"/>
  <c r="H55" i="2" s="1"/>
  <c r="H56" i="2" s="1"/>
  <c r="F55" i="2"/>
  <c r="E55" i="2"/>
  <c r="G52" i="2"/>
  <c r="F52" i="2"/>
  <c r="E52" i="2"/>
  <c r="G51" i="2"/>
  <c r="F51" i="2"/>
  <c r="E51" i="2"/>
  <c r="G50" i="2"/>
  <c r="F50" i="2"/>
  <c r="E50" i="2"/>
  <c r="G49" i="2"/>
  <c r="F49" i="2"/>
  <c r="E49" i="2"/>
  <c r="G48" i="2"/>
  <c r="F48" i="2"/>
  <c r="E48" i="2"/>
  <c r="G47" i="2"/>
  <c r="H47" i="2" s="1"/>
  <c r="H48" i="2" s="1"/>
  <c r="H49" i="2" s="1"/>
  <c r="H50" i="2" s="1"/>
  <c r="H51" i="2" s="1"/>
  <c r="H52" i="2" s="1"/>
  <c r="F47" i="2"/>
  <c r="E47" i="2"/>
  <c r="G44" i="2"/>
  <c r="H44" i="2" s="1"/>
  <c r="F44" i="2"/>
  <c r="E44" i="2"/>
  <c r="G42" i="2"/>
  <c r="H42" i="2" s="1"/>
  <c r="F42" i="2"/>
  <c r="E42" i="2"/>
  <c r="G39" i="2"/>
  <c r="H39" i="2" s="1"/>
  <c r="F39" i="2"/>
  <c r="E39" i="2"/>
  <c r="G36" i="2"/>
  <c r="H36" i="2" s="1"/>
  <c r="F36" i="2"/>
  <c r="E36" i="2"/>
  <c r="F34" i="2"/>
  <c r="G34" i="2" s="1"/>
  <c r="E34" i="2"/>
  <c r="F32" i="2"/>
  <c r="G32" i="2" s="1"/>
  <c r="E32" i="2"/>
  <c r="F31" i="2"/>
  <c r="G31" i="2" s="1"/>
  <c r="H31" i="2" s="1"/>
  <c r="H32" i="2" s="1"/>
  <c r="E31" i="2"/>
  <c r="F29" i="2"/>
  <c r="E29" i="2"/>
  <c r="G29" i="2" s="1"/>
  <c r="F26" i="2"/>
  <c r="E26" i="2"/>
  <c r="G26" i="2" s="1"/>
  <c r="H26" i="2" s="1"/>
  <c r="F23" i="2"/>
  <c r="E23" i="2"/>
  <c r="G23" i="2" s="1"/>
  <c r="H23" i="2" s="1"/>
  <c r="F21" i="2"/>
  <c r="E21" i="2"/>
  <c r="G21" i="2" s="1"/>
  <c r="G19" i="2"/>
  <c r="F19" i="2"/>
  <c r="E19" i="2"/>
  <c r="G16" i="2"/>
  <c r="H16" i="2" s="1"/>
  <c r="F16" i="2"/>
  <c r="E16" i="2"/>
  <c r="G14" i="2"/>
  <c r="F14" i="2"/>
  <c r="E14" i="2"/>
  <c r="G13" i="2"/>
  <c r="H13" i="2" s="1"/>
  <c r="H14" i="2" s="1"/>
  <c r="F13" i="2"/>
  <c r="E13" i="2"/>
  <c r="G11" i="2"/>
  <c r="F11" i="2"/>
  <c r="E11" i="2"/>
  <c r="G10" i="2"/>
  <c r="F10" i="2"/>
  <c r="E10" i="2"/>
  <c r="G9" i="2"/>
  <c r="H9" i="2" s="1"/>
  <c r="H10" i="2" s="1"/>
  <c r="H11" i="2" s="1"/>
  <c r="F9" i="2"/>
  <c r="E9" i="2"/>
  <c r="G7" i="2"/>
  <c r="F7" i="2"/>
  <c r="E7" i="2"/>
  <c r="G6" i="2"/>
  <c r="F6" i="2"/>
  <c r="E6" i="2"/>
  <c r="G5" i="2"/>
  <c r="F5" i="2"/>
  <c r="E5" i="2"/>
  <c r="G4" i="2"/>
  <c r="F4" i="2"/>
  <c r="E4" i="2"/>
  <c r="G3" i="2"/>
  <c r="H3" i="2" s="1"/>
  <c r="H4" i="2" s="1"/>
  <c r="H5" i="2" s="1"/>
  <c r="H6" i="2" s="1"/>
  <c r="H7" i="2" s="1"/>
  <c r="F3" i="2"/>
  <c r="E3" i="2"/>
  <c r="H109" i="2" l="1"/>
  <c r="H11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5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User:</t>
        </r>
        <r>
          <rPr>
            <sz val="9"/>
            <rFont val="宋体"/>
            <family val="3"/>
            <charset val="134"/>
          </rPr>
          <t xml:space="preserve">
    ///金币货币        RteGold = 1,
    ///钻石魔石货币    RteDiamond = 2,
    ///道具      RteItem = 3,
    ///宠物碎片     RtePetFragment = 4,
    ///符文      RteRune = 5,
    //宠物      RtePet = 6,
    ///头像      RteAvatar = 7,
    ///vip经验     RteVipexp = 8,
    ///玩家经验     RteExp = 9,
    ///点券晶     RteCoupon = 11,
    ///迷雾森林积分    RteMistIntegral = 12,
    ///头像框     RteAvatarBorder = 13,  </t>
        </r>
      </text>
    </comment>
    <comment ref="D5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User:</t>
        </r>
        <r>
          <rPr>
            <sz val="9"/>
            <rFont val="宋体"/>
            <family val="3"/>
            <charset val="134"/>
          </rPr>
          <t xml:space="preserve">
        /// 主线      MainLine=0
        /// 宠物背包     PetPackage=1
        /// 宠物觉醒     PetAwakUp=2
        /// 宠物背包里的碎片   PetPackageDebris=3
        /// 矿区     MiningArea=4
        /// 迷雾森林       MistForest=5
        /// 宠物委托    PetDelegate=6
        /// 巡逻队     Patrol=7
        /// 勇气试炼    CourageTrial=8
        /// 宠物符文    PetRune=9
        /// 无尽尖塔    EndlessSpire=10
        /// 资源副本     ResourceBattle=11
        /// 抽卡     DrawCard=12
        /// 远古召唤    AncientCall=13
        /// 商店 黑市    ShopBlackMarket=14
        /// 商店 宠物    ShopPet=15
        /// 商店 勇气    ShopCourageTrial=16
        /// 商店 流浪者小屋   ShopVagrant=17
        /// 竞技场商店    ShopArena=18
        /// 兑换金币    ExchangeGold=19
        /// 充值     Recharge=20
        /// 放生     FreeCaptiveAnimals=21
        /// vip      Vip=22
        /// 外敌入侵    EnemyIntrusion=23
        /// 好友     FriendView=24
        /// 进入竞技场    Arena=25
        /// 成长基金    BuyGrowthFund=26
        /// 新手积分（现在叫七日目标）NoviceCredit=27
        /// boss塔      BossTower=28
        /// 每日任务    Dailymission=29,
        /// 周礼包      WeekActivity=30,
        /// 日礼包      DayActivity=31,
        /// 月礼包      MonthActivity=32
        /// 评论      33
        /// 月卡      34
        /// 首充      35
        /// 签到      36
        /// 重订契约  37
        ///神器遗迹   38
        ////灵魂遗迹  39
        ///觉醒遗迹   40
        ///生命遗迹   41
       ///黄金遗迹    42
       ///购买钻石    43
     //购买迷雾森林体力 44
       //匹配竞技场     45
       //神器           46
        CrossArena,     47
       //悬赏           48
       //切磋           49
       //主线快速挂机       50
       //主线挂机           51</t>
        </r>
      </text>
    </comment>
  </commentList>
</comments>
</file>

<file path=xl/sharedStrings.xml><?xml version="1.0" encoding="utf-8"?>
<sst xmlns="http://schemas.openxmlformats.org/spreadsheetml/2006/main" count="408" uniqueCount="263">
  <si>
    <t>编号</t>
  </si>
  <si>
    <t>物品类型</t>
  </si>
  <si>
    <t>物品Id</t>
  </si>
  <si>
    <t>掉落的功能模块</t>
  </si>
  <si>
    <t>预留字段</t>
  </si>
  <si>
    <t>填多个"|"竖线分隔
每个模块由“前往途径,提示ID”构成</t>
  </si>
  <si>
    <t>ID</t>
  </si>
  <si>
    <t>type</t>
  </si>
  <si>
    <t>ConfigId</t>
  </si>
  <si>
    <t>Drops</t>
  </si>
  <si>
    <t>ck</t>
  </si>
  <si>
    <t>c</t>
  </si>
  <si>
    <t>int</t>
  </si>
  <si>
    <t>string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</si>
  <si>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1,761</t>
    </r>
  </si>
  <si>
    <t>契约石</t>
  </si>
  <si>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3"/>
        <charset val="134"/>
        <scheme val="minor"/>
      </rPr>
      <t>,760</t>
    </r>
  </si>
  <si>
    <t>试炼勋章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</si>
  <si>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5,762</t>
    </r>
  </si>
  <si>
    <t>力量勋章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</si>
  <si>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4,758</t>
    </r>
  </si>
  <si>
    <t>友情卡</t>
  </si>
  <si>
    <t>0,736|0,737</t>
  </si>
  <si>
    <t>副本挑战券</t>
  </si>
  <si>
    <t>远古精华</t>
  </si>
  <si>
    <t>50,736|51,737</t>
  </si>
  <si>
    <t>0,737|0,78|11,740|10,745|7,17|6,752|8,760</t>
  </si>
  <si>
    <t>金币</t>
  </si>
  <si>
    <t>0,737|0,78|29,753|7,17|6,752|25,1108|8,760</t>
  </si>
  <si>
    <t>魔石</t>
  </si>
  <si>
    <t>6,752|25,1108</t>
  </si>
  <si>
    <t>契约召唤卷轴</t>
  </si>
  <si>
    <t>25,1108|18,20</t>
  </si>
  <si>
    <t>远古契约券</t>
  </si>
  <si>
    <t>0,737|0,78|11,741|10,745|7,17|8,760</t>
  </si>
  <si>
    <t>生命石</t>
  </si>
  <si>
    <t>0,737|0,78|11,742|10,745|6,752|8,760</t>
  </si>
  <si>
    <t>突破石</t>
  </si>
  <si>
    <t>11,744|5,32</t>
  </si>
  <si>
    <t>初级经验玉</t>
  </si>
  <si>
    <t>5,32</t>
  </si>
  <si>
    <t>高级经验玉</t>
  </si>
  <si>
    <t>0,737|11,743|5,32</t>
  </si>
  <si>
    <t>精炼石</t>
  </si>
  <si>
    <t>0,78|5,32</t>
  </si>
  <si>
    <t>符石</t>
  </si>
  <si>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3"/>
        <charset val="134"/>
        <scheme val="minor"/>
      </rPr>
      <t>,17</t>
    </r>
  </si>
  <si>
    <t>虚空精华</t>
  </si>
  <si>
    <t>7,17|14,1399</t>
  </si>
  <si>
    <t>力量之叶</t>
  </si>
  <si>
    <t>力量之种</t>
  </si>
  <si>
    <r>
      <rPr>
        <sz val="11"/>
        <color theme="1"/>
        <rFont val="宋体"/>
        <family val="3"/>
        <charset val="134"/>
        <scheme val="minor"/>
      </rPr>
      <t>14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1399</t>
    </r>
  </si>
  <si>
    <t>力量之花</t>
  </si>
  <si>
    <t>忍耐之叶</t>
  </si>
  <si>
    <t>忍耐之种</t>
  </si>
  <si>
    <t>忍耐之花</t>
  </si>
  <si>
    <t>生命之叶</t>
  </si>
  <si>
    <t>生命之种</t>
  </si>
  <si>
    <t>生命之花</t>
  </si>
  <si>
    <t>18,20</t>
  </si>
  <si>
    <t>精灵之弓碎片</t>
  </si>
  <si>
    <t>天神之锤碎片</t>
  </si>
  <si>
    <t>法则之源碎片</t>
  </si>
  <si>
    <t>自然之柱碎片</t>
  </si>
  <si>
    <t>战神之盾碎片</t>
  </si>
  <si>
    <t>29,753|5,32</t>
  </si>
  <si>
    <t>试炼勋章（迷雾森林森林之魂）</t>
  </si>
  <si>
    <t>14,20</t>
  </si>
  <si>
    <t>风暴之钥</t>
  </si>
  <si>
    <t>0,78|6,752|8,760|14,20</t>
  </si>
  <si>
    <t>灵魂净化液</t>
  </si>
  <si>
    <t>宝玉之气</t>
  </si>
  <si>
    <t>宝玉之尘</t>
  </si>
  <si>
    <t>宝玉之心</t>
  </si>
  <si>
    <t>宝玉之魂</t>
  </si>
  <si>
    <t>点金石</t>
  </si>
  <si>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739</t>
    </r>
  </si>
  <si>
    <t>燃素</t>
  </si>
  <si>
    <t>重燃素</t>
  </si>
  <si>
    <t>矿物催化剂</t>
  </si>
  <si>
    <t>0,737|14,20</t>
  </si>
  <si>
    <t>委托券</t>
  </si>
  <si>
    <t>秘境券</t>
  </si>
  <si>
    <t>竞技场挑战券</t>
  </si>
  <si>
    <t>0,737|0,78</t>
  </si>
  <si>
    <t>绿色1星宝石</t>
  </si>
  <si>
    <t>道具名称</t>
  </si>
  <si>
    <t>道具类型</t>
  </si>
  <si>
    <t>道具ID</t>
  </si>
  <si>
    <t>前往途径描述</t>
  </si>
  <si>
    <t>途径ID</t>
  </si>
  <si>
    <t>文字ID</t>
  </si>
  <si>
    <t>,</t>
  </si>
  <si>
    <t>|</t>
  </si>
  <si>
    <t>106挑战生命遗迹副本</t>
  </si>
  <si>
    <t>128主线闯关</t>
  </si>
  <si>
    <t>101快速挂机</t>
  </si>
  <si>
    <t>102挂机奖励</t>
  </si>
  <si>
    <t>117完成魔灵委托</t>
  </si>
  <si>
    <t>107挑战灵魂遗迹副本</t>
  </si>
  <si>
    <t>110挑战挑战无尽尖塔</t>
  </si>
  <si>
    <t>103精品商店购买</t>
  </si>
  <si>
    <t>觉醒石（去掉）</t>
  </si>
  <si>
    <t>108挑战觉醒遗迹副本</t>
  </si>
  <si>
    <t>126魔灵解除契约</t>
  </si>
  <si>
    <t>125挑战契约者试炼</t>
  </si>
  <si>
    <t>127竞技场对战</t>
  </si>
  <si>
    <t>123好友赠送</t>
  </si>
  <si>
    <t>104矿区采集</t>
  </si>
  <si>
    <t>虚空碎片（精炼石）</t>
  </si>
  <si>
    <t>132迷雾森林野怪掉落和随机拾取</t>
  </si>
  <si>
    <t>高级召唤券</t>
  </si>
  <si>
    <t>118完成每日任务</t>
  </si>
  <si>
    <t>122挑战BOSS塔</t>
  </si>
  <si>
    <t>105挑战金币遗迹副本</t>
  </si>
  <si>
    <t>131金币兑换</t>
  </si>
  <si>
    <t>114虚空秘境野怪</t>
  </si>
  <si>
    <t>116虚空秘境宝箱</t>
  </si>
  <si>
    <t>115虚空秘境BOSS</t>
  </si>
  <si>
    <t>133虚空秘境</t>
  </si>
  <si>
    <t>恢复法阵碎片</t>
  </si>
  <si>
    <t>110挑战无尽尖塔</t>
  </si>
  <si>
    <t>雷霆万钧碎片</t>
  </si>
  <si>
    <t>陨石冲击碎片</t>
  </si>
  <si>
    <t>嘲讽图腾碎片</t>
  </si>
  <si>
    <t>狂暴之魂碎片</t>
  </si>
  <si>
    <t>无眠之地碎片</t>
  </si>
  <si>
    <t>VIP经验卡(小）</t>
  </si>
  <si>
    <t>竞技场门票</t>
  </si>
  <si>
    <t>森林入场券</t>
  </si>
  <si>
    <t>宝石</t>
  </si>
  <si>
    <t>112迷雾森林拾取宝箱</t>
  </si>
  <si>
    <t>神器强化石</t>
  </si>
  <si>
    <t>109挑战神器遗迹副本</t>
  </si>
  <si>
    <t>100主线</t>
  </si>
  <si>
    <t>快速挂机</t>
  </si>
  <si>
    <t>挂机奖励</t>
  </si>
  <si>
    <t>101宠物背包</t>
  </si>
  <si>
    <t>114商店 黑市</t>
  </si>
  <si>
    <t>精品商店购买</t>
  </si>
  <si>
    <t xml:space="preserve">102宠物觉醒 </t>
  </si>
  <si>
    <t>104矿区</t>
  </si>
  <si>
    <t>矿区采集</t>
  </si>
  <si>
    <t>103宠物背包里的碎片</t>
  </si>
  <si>
    <t>111资源副本</t>
  </si>
  <si>
    <t>挑战金币遗迹副本</t>
  </si>
  <si>
    <t>挑战生命遗迹副本</t>
  </si>
  <si>
    <t>105迷雾森林</t>
  </si>
  <si>
    <t>挑战灵魂遗迹副本</t>
  </si>
  <si>
    <t>106宠物委托</t>
  </si>
  <si>
    <t>挑战觉醒遗迹副本</t>
  </si>
  <si>
    <t>107巡逻队</t>
  </si>
  <si>
    <t>挑战神器遗迹副本</t>
  </si>
  <si>
    <t>108勇气试炼</t>
  </si>
  <si>
    <t>110无尽尖塔</t>
  </si>
  <si>
    <t>挑战挑战无尽尖塔</t>
  </si>
  <si>
    <t>109宠物符文</t>
  </si>
  <si>
    <t>111迷雾森林拾取资源点</t>
  </si>
  <si>
    <t>迷雾森林拾取资源点</t>
  </si>
  <si>
    <t>开启迷雾森林宝箱几率获得</t>
  </si>
  <si>
    <t>113迷雾森林封魔水晶</t>
  </si>
  <si>
    <t>迷雾森林封魔水晶</t>
  </si>
  <si>
    <t>112抽卡</t>
  </si>
  <si>
    <t>虚空秘境野怪</t>
  </si>
  <si>
    <t>113远古召唤</t>
  </si>
  <si>
    <t>虚空秘境BOSS</t>
  </si>
  <si>
    <t>虚空秘境宝箱</t>
  </si>
  <si>
    <t>115商店 宠物</t>
  </si>
  <si>
    <t>完成魔灵委托</t>
  </si>
  <si>
    <t>116商店 勇气</t>
  </si>
  <si>
    <t>129每日任务</t>
  </si>
  <si>
    <t>完成每日任务</t>
  </si>
  <si>
    <t>117商店 流浪者小屋</t>
  </si>
  <si>
    <t>119购买日礼包</t>
  </si>
  <si>
    <t>130周礼包</t>
  </si>
  <si>
    <t>购买日礼包</t>
  </si>
  <si>
    <t>118竞技场商店</t>
  </si>
  <si>
    <t>120购买周礼包</t>
  </si>
  <si>
    <t>131日礼包</t>
  </si>
  <si>
    <t>购买周礼包</t>
  </si>
  <si>
    <t>119兑换金币</t>
  </si>
  <si>
    <t>121购买月礼包</t>
  </si>
  <si>
    <t>132月礼包</t>
  </si>
  <si>
    <t>购买月礼包</t>
  </si>
  <si>
    <t>120充值</t>
  </si>
  <si>
    <t>128boss塔</t>
  </si>
  <si>
    <t>挑战BOSS塔</t>
  </si>
  <si>
    <t>121放生</t>
  </si>
  <si>
    <t>124好友</t>
  </si>
  <si>
    <t>好友赠送</t>
  </si>
  <si>
    <t>122vip</t>
  </si>
  <si>
    <t>124矿区助战</t>
  </si>
  <si>
    <t>矿区助战</t>
  </si>
  <si>
    <t>123外敌入侵</t>
  </si>
  <si>
    <t>挑战契约者试炼</t>
  </si>
  <si>
    <t>魔灵解除契约</t>
  </si>
  <si>
    <t>125进入竞技场</t>
  </si>
  <si>
    <t>在竞技场进行对战</t>
  </si>
  <si>
    <t>126成长基金</t>
  </si>
  <si>
    <t>挑战主线关卡</t>
  </si>
  <si>
    <t>127新手积分（七日目标）</t>
  </si>
  <si>
    <t>129挑战精炼石副本</t>
  </si>
  <si>
    <t>挑战精炼石副本</t>
  </si>
  <si>
    <t>130挑战符石遗迹副本</t>
  </si>
  <si>
    <t>挑战符石遗迹副本</t>
  </si>
  <si>
    <t>金币兑换</t>
  </si>
  <si>
    <t>迷雾森林野怪掉落和随机拾取</t>
  </si>
  <si>
    <t>虚空秘境</t>
  </si>
  <si>
    <t>134竞技商店</t>
  </si>
  <si>
    <t>竞技商店</t>
  </si>
  <si>
    <t>User:</t>
  </si>
  <si>
    <t xml:space="preserve">        /// 主线      MainLine=0</t>
  </si>
  <si>
    <t xml:space="preserve">        /// 宠物背包     PetPackage=1</t>
  </si>
  <si>
    <t xml:space="preserve">        /// 宠物觉醒     PetAwakUp=2</t>
  </si>
  <si>
    <t xml:space="preserve">        /// 宠物背包里的碎片   PetPackageDebris=3</t>
  </si>
  <si>
    <t xml:space="preserve">        /// 矿区     MiningArea=4</t>
  </si>
  <si>
    <t xml:space="preserve">        /// 迷雾森林       MistForest=5</t>
  </si>
  <si>
    <t xml:space="preserve">        /// 宠物委托    PetDelegate=6</t>
  </si>
  <si>
    <t xml:space="preserve">        /// 巡逻队     Patrol=7</t>
  </si>
  <si>
    <t xml:space="preserve">        /// 勇气试炼    CourageTrial=8</t>
  </si>
  <si>
    <t xml:space="preserve">        /// 宠物符文    PetRune=9</t>
  </si>
  <si>
    <t xml:space="preserve">        /// 无尽尖塔    EndlessSpire=10</t>
  </si>
  <si>
    <t xml:space="preserve">        /// 资源副本     ResourceBattle=11</t>
  </si>
  <si>
    <t xml:space="preserve">        /// 抽卡     DrawCard=12</t>
  </si>
  <si>
    <t xml:space="preserve">        /// 远古召唤    AncientCall=13</t>
  </si>
  <si>
    <t xml:space="preserve">        /// 商店 黑市    ShopBlackMarket=14</t>
  </si>
  <si>
    <t xml:space="preserve">        /// 商店 宠物    ShopPet=15</t>
  </si>
  <si>
    <t xml:space="preserve">        /// 商店 勇气    ShopCourageTrial=16</t>
  </si>
  <si>
    <t xml:space="preserve">        /// 商店 流浪者小屋   ShopVagrant=17</t>
  </si>
  <si>
    <t xml:space="preserve">        /// 竞技场商店    ShopArena=18</t>
  </si>
  <si>
    <t xml:space="preserve">        /// 兑换金币    ExchangeGold=19</t>
  </si>
  <si>
    <t xml:space="preserve">        /// 充值     Recharge=20</t>
  </si>
  <si>
    <t xml:space="preserve">        /// 放生     FreeCaptiveAnimals=21</t>
  </si>
  <si>
    <t xml:space="preserve">        /// vip      Vip=22</t>
  </si>
  <si>
    <t xml:space="preserve">        /// 外敌入侵    EnemyIntrusion=23</t>
  </si>
  <si>
    <t xml:space="preserve">        /// 好友     FriendView=24</t>
  </si>
  <si>
    <t xml:space="preserve">        /// 进入竞技场    Arena=25</t>
  </si>
  <si>
    <t xml:space="preserve">        /// 成长基金    BuyGrowthFund=26</t>
  </si>
  <si>
    <t xml:space="preserve">        /// 新手积分（现在叫七日目标）NoviceCredit=27</t>
  </si>
  <si>
    <t xml:space="preserve">        /// boss塔      BossTower=28</t>
  </si>
  <si>
    <t xml:space="preserve">        /// 每日任务    Dailymission=29,</t>
  </si>
  <si>
    <t xml:space="preserve">        /// 周礼包      WeekActivity=30,</t>
  </si>
  <si>
    <t xml:space="preserve">        /// 日礼包      DayActivity=31,</t>
  </si>
  <si>
    <t xml:space="preserve">        /// 月礼包      MonthActivity=32</t>
  </si>
  <si>
    <t xml:space="preserve">        /// 评论      33</t>
  </si>
  <si>
    <t xml:space="preserve">        /// 月卡      34</t>
  </si>
  <si>
    <t xml:space="preserve">        /// 首充      35</t>
  </si>
  <si>
    <t xml:space="preserve">        /// 签到      36</t>
  </si>
  <si>
    <t xml:space="preserve">        /// 重订契约  37</t>
  </si>
  <si>
    <t xml:space="preserve">        ///神器遗迹   38</t>
  </si>
  <si>
    <t xml:space="preserve">        ////灵魂遗迹  39</t>
  </si>
  <si>
    <t xml:space="preserve">        ///觉醒遗迹   40</t>
  </si>
  <si>
    <t xml:space="preserve">        ///生命遗迹   41</t>
  </si>
  <si>
    <t xml:space="preserve">       ///黄金遗迹    42</t>
  </si>
  <si>
    <t xml:space="preserve">       ///购买钻石    43</t>
  </si>
  <si>
    <t xml:space="preserve">     //购买迷雾森林体力 44</t>
  </si>
  <si>
    <t xml:space="preserve">       //匹配竞技场     45</t>
  </si>
  <si>
    <t xml:space="preserve">       //神器           46</t>
  </si>
  <si>
    <t xml:space="preserve">        CrossArena,     47</t>
  </si>
  <si>
    <t xml:space="preserve">       //悬赏           48</t>
  </si>
  <si>
    <t xml:space="preserve">       //切磋           49</t>
  </si>
  <si>
    <t xml:space="preserve">       //主线快速挂机       50</t>
  </si>
  <si>
    <t xml:space="preserve">       //主线挂机           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</si>
</sst>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>
      <alignment vertical="center"/>
    </xf>
  </cellStyleXfs>
  <cellXfs count="27">
    <xf numFmtId="0" fontId="0" fillId="0" borderId="0" xfId="0"/>
    <xf numFmtId="49" fontId="0" fillId="0" borderId="0" xfId="0" applyNumberFormat="1" applyAlignment="1">
      <alignment vertical="center"/>
    </xf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" fillId="0" borderId="0" xfId="0" applyFont="1"/>
    <xf numFmtId="0" fontId="0" fillId="0" borderId="0" xfId="0" applyNumberFormat="1"/>
    <xf numFmtId="0" fontId="0" fillId="0" borderId="0" xfId="0" applyNumberFormat="1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NumberFormat="1" applyFont="1"/>
    <xf numFmtId="0" fontId="1" fillId="0" borderId="0" xfId="0" applyFont="1" applyAlignment="1">
      <alignment horizontal="center"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NumberFormat="1" applyAlignment="1">
      <alignment horizont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/>
    <xf numFmtId="49" fontId="0" fillId="0" borderId="0" xfId="0" applyNumberFormat="1" applyFont="1" applyAlignment="1">
      <alignment horizontal="left" vertical="center" wrapText="1"/>
    </xf>
    <xf numFmtId="0" fontId="0" fillId="0" borderId="0" xfId="0" applyNumberFormat="1" applyFont="1" applyAlignment="1">
      <alignment horizontal="center"/>
    </xf>
    <xf numFmtId="49" fontId="0" fillId="0" borderId="0" xfId="0" applyNumberFormat="1" applyFont="1"/>
    <xf numFmtId="49" fontId="0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 vertical="center"/>
    </xf>
  </cellXfs>
  <cellStyles count="2">
    <cellStyle name="常规" xfId="0" builtinId="0"/>
    <cellStyle name="常规 6" xfId="1" xr:uid="{00000000-0005-0000-0000-00000D000000}"/>
  </cellStyles>
  <dxfs count="87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pane xSplit="2" ySplit="5" topLeftCell="C6" activePane="bottomRight" state="frozen"/>
      <selection pane="topRight"/>
      <selection pane="bottomLeft"/>
      <selection pane="bottomRight" activeCell="D21" sqref="D21"/>
    </sheetView>
  </sheetViews>
  <sheetFormatPr defaultColWidth="9" defaultRowHeight="13.5" x14ac:dyDescent="0.15"/>
  <cols>
    <col min="1" max="1" width="12.25" style="17" customWidth="1"/>
    <col min="2" max="3" width="16.375" style="19" customWidth="1"/>
    <col min="4" max="4" width="40.5" style="20" customWidth="1"/>
    <col min="5" max="5" width="19.25" customWidth="1"/>
    <col min="6" max="6" width="34" customWidth="1"/>
    <col min="7" max="7" width="11.625" style="21" customWidth="1"/>
    <col min="12" max="12" width="57.5" customWidth="1"/>
  </cols>
  <sheetData>
    <row r="1" spans="1:5" x14ac:dyDescent="0.15">
      <c r="A1" s="17" t="s">
        <v>0</v>
      </c>
      <c r="B1" s="19" t="s">
        <v>1</v>
      </c>
      <c r="C1" s="19" t="s">
        <v>2</v>
      </c>
      <c r="D1" s="20" t="s">
        <v>3</v>
      </c>
    </row>
    <row r="2" spans="1:5" ht="27" x14ac:dyDescent="0.15">
      <c r="A2" s="17" t="s">
        <v>4</v>
      </c>
      <c r="B2" s="19" t="s">
        <v>4</v>
      </c>
      <c r="D2" s="22" t="s">
        <v>5</v>
      </c>
    </row>
    <row r="3" spans="1:5" x14ac:dyDescent="0.15">
      <c r="A3" s="17" t="s">
        <v>6</v>
      </c>
      <c r="B3" s="23" t="s">
        <v>7</v>
      </c>
      <c r="C3" s="19" t="s">
        <v>8</v>
      </c>
      <c r="D3" s="20" t="s">
        <v>9</v>
      </c>
    </row>
    <row r="4" spans="1:5" x14ac:dyDescent="0.15">
      <c r="A4" s="17" t="s">
        <v>10</v>
      </c>
      <c r="B4" s="23" t="s">
        <v>11</v>
      </c>
      <c r="C4" s="19" t="s">
        <v>11</v>
      </c>
      <c r="D4" s="20" t="s">
        <v>11</v>
      </c>
    </row>
    <row r="5" spans="1:5" x14ac:dyDescent="0.15">
      <c r="A5" s="17" t="s">
        <v>12</v>
      </c>
      <c r="B5" s="19" t="s">
        <v>12</v>
      </c>
      <c r="C5" s="19" t="s">
        <v>12</v>
      </c>
      <c r="D5" s="20" t="s">
        <v>13</v>
      </c>
    </row>
    <row r="6" spans="1:5" x14ac:dyDescent="0.15">
      <c r="A6" s="17">
        <v>1</v>
      </c>
      <c r="B6" s="19">
        <v>3</v>
      </c>
      <c r="C6" s="3">
        <v>1020</v>
      </c>
      <c r="D6" s="24" t="s">
        <v>14</v>
      </c>
      <c r="E6" t="s">
        <v>15</v>
      </c>
    </row>
    <row r="7" spans="1:5" x14ac:dyDescent="0.15">
      <c r="A7" s="17">
        <v>2</v>
      </c>
      <c r="B7" s="19">
        <v>3</v>
      </c>
      <c r="C7" s="3">
        <v>1041</v>
      </c>
      <c r="D7" s="24" t="s">
        <v>16</v>
      </c>
      <c r="E7" t="s">
        <v>17</v>
      </c>
    </row>
    <row r="8" spans="1:5" x14ac:dyDescent="0.15">
      <c r="A8" s="17">
        <v>3</v>
      </c>
      <c r="B8" s="19">
        <v>3</v>
      </c>
      <c r="C8" s="3">
        <v>1116</v>
      </c>
      <c r="D8" s="24" t="s">
        <v>18</v>
      </c>
      <c r="E8" t="s">
        <v>19</v>
      </c>
    </row>
    <row r="9" spans="1:5" x14ac:dyDescent="0.15">
      <c r="A9" s="17">
        <v>4</v>
      </c>
      <c r="B9" s="19">
        <v>3</v>
      </c>
      <c r="C9" s="3">
        <v>1040</v>
      </c>
      <c r="D9" s="24" t="s">
        <v>20</v>
      </c>
      <c r="E9" t="s">
        <v>21</v>
      </c>
    </row>
    <row r="10" spans="1:5" x14ac:dyDescent="0.15">
      <c r="A10" s="17">
        <v>5</v>
      </c>
      <c r="B10" s="19">
        <v>3</v>
      </c>
      <c r="C10" s="3">
        <v>1059</v>
      </c>
      <c r="D10" s="25" t="s">
        <v>22</v>
      </c>
      <c r="E10" t="s">
        <v>23</v>
      </c>
    </row>
    <row r="11" spans="1:5" x14ac:dyDescent="0.15">
      <c r="A11" s="17">
        <v>6</v>
      </c>
      <c r="B11" s="19">
        <v>9</v>
      </c>
      <c r="C11" s="19">
        <v>0</v>
      </c>
      <c r="D11" s="20" t="s">
        <v>25</v>
      </c>
    </row>
    <row r="12" spans="1:5" x14ac:dyDescent="0.15">
      <c r="A12" s="17">
        <v>7</v>
      </c>
      <c r="B12" s="19">
        <v>1</v>
      </c>
      <c r="C12" s="19">
        <v>0</v>
      </c>
      <c r="D12" s="20" t="s">
        <v>26</v>
      </c>
      <c r="E12" t="s">
        <v>27</v>
      </c>
    </row>
    <row r="13" spans="1:5" x14ac:dyDescent="0.15">
      <c r="A13" s="17">
        <v>8</v>
      </c>
      <c r="B13" s="19">
        <v>2</v>
      </c>
      <c r="C13" s="19">
        <v>0</v>
      </c>
      <c r="D13" s="20" t="s">
        <v>28</v>
      </c>
      <c r="E13" t="s">
        <v>29</v>
      </c>
    </row>
    <row r="14" spans="1:5" x14ac:dyDescent="0.15">
      <c r="A14" s="17">
        <v>9</v>
      </c>
      <c r="B14" s="19">
        <v>3</v>
      </c>
      <c r="C14" s="19">
        <v>1005</v>
      </c>
      <c r="D14" s="20" t="s">
        <v>30</v>
      </c>
      <c r="E14" t="s">
        <v>31</v>
      </c>
    </row>
    <row r="15" spans="1:5" x14ac:dyDescent="0.15">
      <c r="A15" s="17">
        <v>10</v>
      </c>
      <c r="B15" s="19">
        <v>3</v>
      </c>
      <c r="C15" s="19">
        <v>1006</v>
      </c>
      <c r="D15" s="20" t="s">
        <v>32</v>
      </c>
      <c r="E15" t="s">
        <v>33</v>
      </c>
    </row>
    <row r="16" spans="1:5" x14ac:dyDescent="0.15">
      <c r="A16" s="17">
        <v>11</v>
      </c>
      <c r="B16" s="19">
        <v>3</v>
      </c>
      <c r="C16" s="19">
        <v>1014</v>
      </c>
      <c r="D16" s="20" t="s">
        <v>34</v>
      </c>
      <c r="E16" t="s">
        <v>35</v>
      </c>
    </row>
    <row r="17" spans="1:5" x14ac:dyDescent="0.15">
      <c r="A17" s="17">
        <v>12</v>
      </c>
      <c r="B17" s="19">
        <v>3</v>
      </c>
      <c r="C17" s="19">
        <v>1018</v>
      </c>
      <c r="D17" s="20" t="s">
        <v>36</v>
      </c>
      <c r="E17" t="s">
        <v>37</v>
      </c>
    </row>
    <row r="18" spans="1:5" x14ac:dyDescent="0.15">
      <c r="A18" s="17">
        <v>13</v>
      </c>
      <c r="B18" s="19">
        <v>3</v>
      </c>
      <c r="C18" s="19">
        <v>1113</v>
      </c>
      <c r="D18" s="20" t="s">
        <v>38</v>
      </c>
      <c r="E18" t="s">
        <v>39</v>
      </c>
    </row>
    <row r="19" spans="1:5" x14ac:dyDescent="0.15">
      <c r="A19" s="17">
        <v>14</v>
      </c>
      <c r="B19" s="19">
        <v>3</v>
      </c>
      <c r="C19" s="19">
        <v>1114</v>
      </c>
      <c r="D19" s="20" t="s">
        <v>40</v>
      </c>
      <c r="E19" t="s">
        <v>41</v>
      </c>
    </row>
    <row r="20" spans="1:5" x14ac:dyDescent="0.15">
      <c r="A20" s="17">
        <v>15</v>
      </c>
      <c r="B20" s="19">
        <v>3</v>
      </c>
      <c r="C20" s="19">
        <v>1125</v>
      </c>
      <c r="D20" s="20" t="s">
        <v>42</v>
      </c>
      <c r="E20" t="s">
        <v>43</v>
      </c>
    </row>
    <row r="21" spans="1:5" x14ac:dyDescent="0.15">
      <c r="A21" s="17">
        <v>16</v>
      </c>
      <c r="B21" s="19">
        <v>3</v>
      </c>
      <c r="C21" s="19">
        <v>1127</v>
      </c>
      <c r="D21" s="20" t="s">
        <v>44</v>
      </c>
      <c r="E21" t="s">
        <v>45</v>
      </c>
    </row>
    <row r="22" spans="1:5" x14ac:dyDescent="0.15">
      <c r="A22" s="17">
        <v>17</v>
      </c>
      <c r="B22" s="19">
        <v>3</v>
      </c>
      <c r="C22" s="19">
        <v>1128</v>
      </c>
      <c r="D22" s="26" t="s">
        <v>46</v>
      </c>
      <c r="E22" t="s">
        <v>47</v>
      </c>
    </row>
    <row r="23" spans="1:5" x14ac:dyDescent="0.15">
      <c r="A23" s="17">
        <v>18</v>
      </c>
      <c r="B23" s="19">
        <v>3</v>
      </c>
      <c r="C23" s="19">
        <v>1148</v>
      </c>
      <c r="D23" s="20" t="s">
        <v>48</v>
      </c>
      <c r="E23" t="s">
        <v>49</v>
      </c>
    </row>
    <row r="24" spans="1:5" x14ac:dyDescent="0.15">
      <c r="A24" s="17">
        <v>19</v>
      </c>
      <c r="B24" s="19">
        <v>3</v>
      </c>
      <c r="C24" s="19">
        <v>1149</v>
      </c>
      <c r="D24" s="20" t="s">
        <v>48</v>
      </c>
      <c r="E24" t="s">
        <v>50</v>
      </c>
    </row>
    <row r="25" spans="1:5" x14ac:dyDescent="0.15">
      <c r="A25" s="17">
        <v>20</v>
      </c>
      <c r="B25" s="19">
        <v>3</v>
      </c>
      <c r="C25" s="19">
        <v>1150</v>
      </c>
      <c r="D25" s="26" t="s">
        <v>51</v>
      </c>
      <c r="E25" t="s">
        <v>52</v>
      </c>
    </row>
    <row r="26" spans="1:5" x14ac:dyDescent="0.15">
      <c r="A26" s="17">
        <v>21</v>
      </c>
      <c r="B26" s="19">
        <v>3</v>
      </c>
      <c r="C26" s="19">
        <v>1151</v>
      </c>
      <c r="D26" s="20" t="s">
        <v>48</v>
      </c>
      <c r="E26" t="s">
        <v>53</v>
      </c>
    </row>
    <row r="27" spans="1:5" x14ac:dyDescent="0.15">
      <c r="A27" s="17">
        <v>22</v>
      </c>
      <c r="B27" s="19">
        <v>3</v>
      </c>
      <c r="C27" s="19">
        <v>1152</v>
      </c>
      <c r="D27" s="20" t="s">
        <v>48</v>
      </c>
      <c r="E27" t="s">
        <v>54</v>
      </c>
    </row>
    <row r="28" spans="1:5" x14ac:dyDescent="0.15">
      <c r="A28" s="17">
        <v>23</v>
      </c>
      <c r="B28" s="19">
        <v>3</v>
      </c>
      <c r="C28" s="19">
        <v>1153</v>
      </c>
      <c r="D28" s="26" t="s">
        <v>51</v>
      </c>
      <c r="E28" t="s">
        <v>55</v>
      </c>
    </row>
    <row r="29" spans="1:5" x14ac:dyDescent="0.15">
      <c r="A29" s="17">
        <v>24</v>
      </c>
      <c r="B29" s="19">
        <v>3</v>
      </c>
      <c r="C29" s="19">
        <v>1154</v>
      </c>
      <c r="D29" s="20" t="s">
        <v>48</v>
      </c>
      <c r="E29" t="s">
        <v>56</v>
      </c>
    </row>
    <row r="30" spans="1:5" x14ac:dyDescent="0.15">
      <c r="A30" s="17">
        <v>25</v>
      </c>
      <c r="B30" s="19">
        <v>3</v>
      </c>
      <c r="C30" s="19">
        <v>1155</v>
      </c>
      <c r="D30" s="20" t="s">
        <v>48</v>
      </c>
      <c r="E30" t="s">
        <v>57</v>
      </c>
    </row>
    <row r="31" spans="1:5" x14ac:dyDescent="0.15">
      <c r="A31" s="17">
        <v>26</v>
      </c>
      <c r="B31" s="19">
        <v>3</v>
      </c>
      <c r="C31" s="19">
        <v>1156</v>
      </c>
      <c r="D31" s="26" t="s">
        <v>51</v>
      </c>
      <c r="E31" t="s">
        <v>58</v>
      </c>
    </row>
    <row r="32" spans="1:5" x14ac:dyDescent="0.15">
      <c r="A32" s="17">
        <v>27</v>
      </c>
      <c r="B32" s="19">
        <v>3</v>
      </c>
      <c r="C32" s="19">
        <v>1157</v>
      </c>
      <c r="D32" s="20" t="s">
        <v>59</v>
      </c>
      <c r="E32" t="s">
        <v>60</v>
      </c>
    </row>
    <row r="33" spans="1:5" x14ac:dyDescent="0.15">
      <c r="A33" s="17">
        <v>28</v>
      </c>
      <c r="B33" s="19">
        <v>3</v>
      </c>
      <c r="C33" s="19">
        <v>1158</v>
      </c>
      <c r="D33" s="20" t="s">
        <v>59</v>
      </c>
      <c r="E33" t="s">
        <v>61</v>
      </c>
    </row>
    <row r="34" spans="1:5" x14ac:dyDescent="0.15">
      <c r="A34" s="17">
        <v>29</v>
      </c>
      <c r="B34" s="19">
        <v>3</v>
      </c>
      <c r="C34" s="19">
        <v>1159</v>
      </c>
      <c r="D34" s="20" t="s">
        <v>59</v>
      </c>
      <c r="E34" t="s">
        <v>62</v>
      </c>
    </row>
    <row r="35" spans="1:5" x14ac:dyDescent="0.15">
      <c r="A35" s="17">
        <v>30</v>
      </c>
      <c r="B35" s="19">
        <v>3</v>
      </c>
      <c r="C35" s="19">
        <v>1160</v>
      </c>
      <c r="D35" s="20" t="s">
        <v>59</v>
      </c>
      <c r="E35" t="s">
        <v>63</v>
      </c>
    </row>
    <row r="36" spans="1:5" x14ac:dyDescent="0.15">
      <c r="A36" s="17">
        <v>31</v>
      </c>
      <c r="B36" s="19">
        <v>3</v>
      </c>
      <c r="C36" s="19">
        <v>1161</v>
      </c>
      <c r="D36" s="20" t="s">
        <v>59</v>
      </c>
      <c r="E36" t="s">
        <v>64</v>
      </c>
    </row>
    <row r="37" spans="1:5" x14ac:dyDescent="0.15">
      <c r="A37" s="17">
        <v>32</v>
      </c>
      <c r="B37" s="19">
        <v>3</v>
      </c>
      <c r="C37" s="19">
        <v>1211</v>
      </c>
      <c r="D37" s="20" t="s">
        <v>65</v>
      </c>
      <c r="E37" t="s">
        <v>66</v>
      </c>
    </row>
    <row r="38" spans="1:5" x14ac:dyDescent="0.15">
      <c r="A38" s="17">
        <v>33</v>
      </c>
      <c r="B38" s="19">
        <v>3</v>
      </c>
      <c r="C38" s="19">
        <v>1212</v>
      </c>
      <c r="D38" s="20" t="s">
        <v>67</v>
      </c>
      <c r="E38" t="s">
        <v>68</v>
      </c>
    </row>
    <row r="39" spans="1:5" x14ac:dyDescent="0.15">
      <c r="A39" s="17">
        <v>34</v>
      </c>
      <c r="B39" s="19">
        <v>3</v>
      </c>
      <c r="C39" s="19">
        <v>1301</v>
      </c>
      <c r="D39" s="20" t="s">
        <v>69</v>
      </c>
      <c r="E39" t="s">
        <v>70</v>
      </c>
    </row>
    <row r="40" spans="1:5" x14ac:dyDescent="0.15">
      <c r="A40" s="17">
        <v>35</v>
      </c>
      <c r="B40" s="19">
        <v>3</v>
      </c>
      <c r="C40" s="19">
        <v>1302</v>
      </c>
      <c r="D40" s="20" t="s">
        <v>67</v>
      </c>
      <c r="E40" t="s">
        <v>71</v>
      </c>
    </row>
    <row r="41" spans="1:5" x14ac:dyDescent="0.15">
      <c r="A41" s="17">
        <v>36</v>
      </c>
      <c r="B41" s="19">
        <v>3</v>
      </c>
      <c r="C41" s="19">
        <v>1303</v>
      </c>
      <c r="D41" s="20" t="s">
        <v>67</v>
      </c>
      <c r="E41" t="s">
        <v>72</v>
      </c>
    </row>
    <row r="42" spans="1:5" x14ac:dyDescent="0.15">
      <c r="A42" s="17">
        <v>37</v>
      </c>
      <c r="B42" s="19">
        <v>3</v>
      </c>
      <c r="C42" s="19">
        <v>1304</v>
      </c>
      <c r="D42" s="20" t="s">
        <v>67</v>
      </c>
      <c r="E42" t="s">
        <v>73</v>
      </c>
    </row>
    <row r="43" spans="1:5" x14ac:dyDescent="0.15">
      <c r="A43" s="17">
        <v>38</v>
      </c>
      <c r="B43" s="19">
        <v>3</v>
      </c>
      <c r="C43" s="19">
        <v>1305</v>
      </c>
      <c r="D43" s="20" t="s">
        <v>67</v>
      </c>
      <c r="E43" t="s">
        <v>74</v>
      </c>
    </row>
    <row r="44" spans="1:5" x14ac:dyDescent="0.15">
      <c r="A44" s="17">
        <v>39</v>
      </c>
      <c r="B44" s="19">
        <v>3</v>
      </c>
      <c r="C44" s="19">
        <v>1434</v>
      </c>
      <c r="D44" s="20" t="s">
        <v>40</v>
      </c>
      <c r="E44" t="s">
        <v>75</v>
      </c>
    </row>
    <row r="45" spans="1:5" x14ac:dyDescent="0.15">
      <c r="A45" s="17">
        <v>40</v>
      </c>
      <c r="B45" s="19">
        <v>3</v>
      </c>
      <c r="C45" s="19">
        <v>666001</v>
      </c>
      <c r="D45" s="26" t="s">
        <v>76</v>
      </c>
      <c r="E45" t="s">
        <v>77</v>
      </c>
    </row>
    <row r="46" spans="1:5" x14ac:dyDescent="0.15">
      <c r="A46" s="17">
        <v>41</v>
      </c>
      <c r="B46" s="19">
        <v>3</v>
      </c>
      <c r="C46" s="19">
        <v>666002</v>
      </c>
      <c r="D46" s="26" t="s">
        <v>76</v>
      </c>
      <c r="E46" t="s">
        <v>78</v>
      </c>
    </row>
    <row r="47" spans="1:5" x14ac:dyDescent="0.15">
      <c r="A47" s="17">
        <v>42</v>
      </c>
      <c r="B47" s="19">
        <v>3</v>
      </c>
      <c r="C47" s="19">
        <v>666003</v>
      </c>
      <c r="D47" s="26" t="s">
        <v>76</v>
      </c>
      <c r="E47" t="s">
        <v>79</v>
      </c>
    </row>
    <row r="48" spans="1:5" x14ac:dyDescent="0.15">
      <c r="A48" s="17">
        <v>43</v>
      </c>
      <c r="B48" s="19">
        <v>3</v>
      </c>
      <c r="C48" s="19">
        <v>1012</v>
      </c>
      <c r="D48" s="20" t="s">
        <v>80</v>
      </c>
      <c r="E48" t="s">
        <v>81</v>
      </c>
    </row>
    <row r="49" spans="1:5" x14ac:dyDescent="0.15">
      <c r="A49" s="17">
        <v>44</v>
      </c>
      <c r="B49" s="19">
        <v>3</v>
      </c>
      <c r="C49" s="19">
        <v>1010</v>
      </c>
      <c r="D49" s="20" t="s">
        <v>67</v>
      </c>
      <c r="E49" t="s">
        <v>82</v>
      </c>
    </row>
    <row r="50" spans="1:5" x14ac:dyDescent="0.15">
      <c r="A50" s="17">
        <v>45</v>
      </c>
      <c r="B50" s="19">
        <v>3</v>
      </c>
      <c r="C50" s="19">
        <v>1101</v>
      </c>
      <c r="D50" s="20" t="s">
        <v>67</v>
      </c>
      <c r="E50" t="s">
        <v>83</v>
      </c>
    </row>
    <row r="51" spans="1:5" x14ac:dyDescent="0.15">
      <c r="A51" s="17">
        <v>46</v>
      </c>
      <c r="B51" s="19">
        <v>16</v>
      </c>
      <c r="D51" s="20" t="s">
        <v>84</v>
      </c>
      <c r="E51" t="s">
        <v>85</v>
      </c>
    </row>
  </sheetData>
  <phoneticPr fontId="6" type="noConversion"/>
  <conditionalFormatting sqref="C6">
    <cfRule type="duplicateValues" dxfId="86" priority="25"/>
    <cfRule type="duplicateValues" dxfId="85" priority="26"/>
  </conditionalFormatting>
  <conditionalFormatting sqref="C7">
    <cfRule type="duplicateValues" dxfId="84" priority="19"/>
    <cfRule type="duplicateValues" dxfId="83" priority="20"/>
  </conditionalFormatting>
  <conditionalFormatting sqref="C8">
    <cfRule type="duplicateValues" dxfId="82" priority="17"/>
    <cfRule type="duplicateValues" dxfId="81" priority="18"/>
  </conditionalFormatting>
  <conditionalFormatting sqref="C9">
    <cfRule type="duplicateValues" dxfId="80" priority="23"/>
    <cfRule type="duplicateValues" dxfId="79" priority="24"/>
  </conditionalFormatting>
  <conditionalFormatting sqref="C10">
    <cfRule type="duplicateValues" dxfId="78" priority="21"/>
    <cfRule type="duplicateValues" dxfId="77" priority="22"/>
  </conditionalFormatting>
  <conditionalFormatting sqref="A1:A1048576">
    <cfRule type="duplicateValues" dxfId="76" priority="74"/>
    <cfRule type="duplicateValues" dxfId="75" priority="75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188"/>
  <sheetViews>
    <sheetView topLeftCell="A85" workbookViewId="0">
      <selection activeCell="F20" sqref="F20"/>
    </sheetView>
  </sheetViews>
  <sheetFormatPr defaultColWidth="9" defaultRowHeight="13.5" x14ac:dyDescent="0.15"/>
  <cols>
    <col min="1" max="1" width="19.25" style="8" customWidth="1"/>
    <col min="2" max="2" width="11" style="8" customWidth="1"/>
    <col min="3" max="3" width="9" style="3"/>
    <col min="4" max="4" width="32" customWidth="1"/>
    <col min="7" max="7" width="35.875" customWidth="1"/>
    <col min="8" max="8" width="40.5" customWidth="1"/>
    <col min="14" max="14" width="21.375" customWidth="1"/>
    <col min="17" max="17" width="57.5" customWidth="1"/>
  </cols>
  <sheetData>
    <row r="2" spans="1:9" x14ac:dyDescent="0.15">
      <c r="A2" s="9" t="s">
        <v>86</v>
      </c>
      <c r="B2" s="9" t="s">
        <v>87</v>
      </c>
      <c r="C2" s="5" t="s">
        <v>88</v>
      </c>
      <c r="D2" s="2" t="s">
        <v>89</v>
      </c>
      <c r="E2" s="2" t="s">
        <v>90</v>
      </c>
      <c r="F2" s="2" t="s">
        <v>91</v>
      </c>
      <c r="G2" s="2" t="s">
        <v>92</v>
      </c>
      <c r="H2" s="2" t="s">
        <v>93</v>
      </c>
    </row>
    <row r="3" spans="1:9" x14ac:dyDescent="0.15">
      <c r="A3" s="10" t="s">
        <v>35</v>
      </c>
      <c r="B3" s="8">
        <v>3</v>
      </c>
      <c r="C3" s="3">
        <v>1014</v>
      </c>
      <c r="D3" s="3" t="s">
        <v>94</v>
      </c>
      <c r="E3">
        <f>LOOKUP(D3,Sheet3!C:F,Sheet3!F:F)</f>
        <v>0</v>
      </c>
      <c r="F3">
        <f>LOOKUP(D3,Sheet3!C:F,Sheet3!E:E)</f>
        <v>0</v>
      </c>
      <c r="G3" t="str">
        <f>E3&amp;$G$2&amp;F3</f>
        <v>0,0</v>
      </c>
      <c r="H3" t="str">
        <f>G3</f>
        <v>0,0</v>
      </c>
    </row>
    <row r="4" spans="1:9" x14ac:dyDescent="0.15">
      <c r="A4" s="10"/>
      <c r="B4" s="8">
        <v>3</v>
      </c>
      <c r="C4" s="3">
        <v>1014</v>
      </c>
      <c r="D4" s="5" t="s">
        <v>95</v>
      </c>
      <c r="E4">
        <f>LOOKUP(D4,Sheet3!C:F,Sheet3!F:F)</f>
        <v>0</v>
      </c>
      <c r="F4">
        <f>LOOKUP(D4,Sheet3!C:F,Sheet3!E:E)</f>
        <v>0</v>
      </c>
      <c r="G4" t="str">
        <f t="shared" ref="G4:G7" si="0">E4&amp;$G$2&amp;F4</f>
        <v>0,0</v>
      </c>
      <c r="H4" t="str">
        <f>H3&amp;$H$2&amp;G4</f>
        <v>0,0|0,0</v>
      </c>
    </row>
    <row r="5" spans="1:9" x14ac:dyDescent="0.15">
      <c r="A5" s="10"/>
      <c r="B5" s="8">
        <v>3</v>
      </c>
      <c r="C5" s="3">
        <v>1014</v>
      </c>
      <c r="D5" s="3" t="s">
        <v>96</v>
      </c>
      <c r="E5">
        <f>LOOKUP(D5,Sheet3!C:F,Sheet3!F:F)</f>
        <v>0</v>
      </c>
      <c r="F5">
        <f>LOOKUP(D5,Sheet3!C:F,Sheet3!E:E)</f>
        <v>0</v>
      </c>
      <c r="G5" t="str">
        <f t="shared" si="0"/>
        <v>0,0</v>
      </c>
      <c r="H5" t="str">
        <f t="shared" ref="H5:H7" si="1">H4&amp;$H$2&amp;G5</f>
        <v>0,0|0,0|0,0</v>
      </c>
    </row>
    <row r="6" spans="1:9" x14ac:dyDescent="0.15">
      <c r="A6" s="10"/>
      <c r="B6" s="8">
        <v>3</v>
      </c>
      <c r="C6" s="3">
        <v>1014</v>
      </c>
      <c r="D6" s="3" t="s">
        <v>97</v>
      </c>
      <c r="E6">
        <f>LOOKUP(D6,Sheet3!C:F,Sheet3!F:F)</f>
        <v>0</v>
      </c>
      <c r="F6">
        <f>LOOKUP(D6,Sheet3!C:F,Sheet3!E:E)</f>
        <v>0</v>
      </c>
      <c r="G6" t="str">
        <f t="shared" si="0"/>
        <v>0,0</v>
      </c>
      <c r="H6" t="str">
        <f t="shared" si="1"/>
        <v>0,0|0,0|0,0|0,0</v>
      </c>
    </row>
    <row r="7" spans="1:9" x14ac:dyDescent="0.15">
      <c r="A7" s="10"/>
      <c r="B7" s="8">
        <v>3</v>
      </c>
      <c r="C7" s="3">
        <v>1014</v>
      </c>
      <c r="D7" s="3" t="s">
        <v>98</v>
      </c>
      <c r="E7">
        <f>LOOKUP(D7,Sheet3!C:F,Sheet3!F:F)</f>
        <v>0</v>
      </c>
      <c r="F7">
        <f>LOOKUP(D7,Sheet3!C:F,Sheet3!E:E)</f>
        <v>0</v>
      </c>
      <c r="G7" t="str">
        <f t="shared" si="0"/>
        <v>0,0</v>
      </c>
      <c r="H7" t="str">
        <f t="shared" si="1"/>
        <v>0,0|0,0|0,0|0,0|0,0</v>
      </c>
    </row>
    <row r="8" spans="1:9" x14ac:dyDescent="0.15">
      <c r="A8" s="10"/>
      <c r="D8" s="3"/>
    </row>
    <row r="9" spans="1:9" x14ac:dyDescent="0.15">
      <c r="A9" s="11" t="s">
        <v>37</v>
      </c>
      <c r="B9" s="8">
        <v>3</v>
      </c>
      <c r="C9" s="3">
        <v>1018</v>
      </c>
      <c r="D9" s="3" t="s">
        <v>99</v>
      </c>
      <c r="E9">
        <f>LOOKUP(D9,Sheet3!C:F,Sheet3!F:F)</f>
        <v>0</v>
      </c>
      <c r="F9">
        <f>LOOKUP(D9,Sheet3!C:F,Sheet3!E:E)</f>
        <v>0</v>
      </c>
      <c r="G9" t="str">
        <f t="shared" ref="G9:G34" si="2">E9&amp;$G$2&amp;F9</f>
        <v>0,0</v>
      </c>
      <c r="H9" t="str">
        <f>G9</f>
        <v>0,0</v>
      </c>
    </row>
    <row r="10" spans="1:9" x14ac:dyDescent="0.15">
      <c r="A10" s="11"/>
      <c r="B10" s="8">
        <v>3</v>
      </c>
      <c r="C10" s="3">
        <v>1018</v>
      </c>
      <c r="D10" s="3" t="s">
        <v>100</v>
      </c>
      <c r="E10">
        <f>LOOKUP(D10,Sheet3!C:F,Sheet3!F:F)</f>
        <v>0</v>
      </c>
      <c r="F10">
        <f>LOOKUP(D10,Sheet3!C:F,Sheet3!E:E)</f>
        <v>0</v>
      </c>
      <c r="G10" t="str">
        <f t="shared" ref="G10" si="3">E10&amp;$G$2&amp;F10</f>
        <v>0,0</v>
      </c>
      <c r="H10" t="str">
        <f>H9&amp;$H$2&amp;G10</f>
        <v>0,0|0,0</v>
      </c>
    </row>
    <row r="11" spans="1:9" x14ac:dyDescent="0.15">
      <c r="A11" s="11"/>
      <c r="B11" s="8">
        <v>3</v>
      </c>
      <c r="C11" s="3">
        <v>1018</v>
      </c>
      <c r="D11" s="3" t="s">
        <v>101</v>
      </c>
      <c r="E11">
        <f>LOOKUP(D11,Sheet3!C:F,Sheet3!F:F)</f>
        <v>0</v>
      </c>
      <c r="F11">
        <f>LOOKUP(D11,Sheet3!C:F,Sheet3!E:E)</f>
        <v>0</v>
      </c>
      <c r="G11" t="str">
        <f t="shared" ref="G11" si="4">E11&amp;$G$2&amp;F11</f>
        <v>0,0</v>
      </c>
      <c r="H11" t="str">
        <f>H10&amp;$H$2&amp;G11</f>
        <v>0,0|0,0|0,0</v>
      </c>
    </row>
    <row r="12" spans="1:9" x14ac:dyDescent="0.15">
      <c r="A12" s="11"/>
      <c r="D12" s="3"/>
    </row>
    <row r="13" spans="1:9" s="7" customFormat="1" x14ac:dyDescent="0.15">
      <c r="A13" s="12" t="s">
        <v>102</v>
      </c>
      <c r="B13" s="13">
        <v>3</v>
      </c>
      <c r="C13" s="14">
        <v>1019</v>
      </c>
      <c r="D13" s="14" t="s">
        <v>103</v>
      </c>
      <c r="E13" s="7">
        <f>LOOKUP(D13,Sheet3!C:F,Sheet3!F:F)</f>
        <v>0</v>
      </c>
      <c r="F13" s="7">
        <f>LOOKUP(D13,Sheet3!C:F,Sheet3!E:E)</f>
        <v>0</v>
      </c>
      <c r="G13" s="7" t="str">
        <f t="shared" si="2"/>
        <v>0,0</v>
      </c>
      <c r="H13" s="7" t="str">
        <f>G13</f>
        <v>0,0</v>
      </c>
    </row>
    <row r="14" spans="1:9" s="7" customFormat="1" x14ac:dyDescent="0.15">
      <c r="A14" s="12"/>
      <c r="B14" s="13">
        <v>3</v>
      </c>
      <c r="C14" s="14">
        <v>1019</v>
      </c>
      <c r="D14" s="14" t="s">
        <v>100</v>
      </c>
      <c r="E14" s="7">
        <f>LOOKUP(D14,Sheet3!C:F,Sheet3!F:F)</f>
        <v>0</v>
      </c>
      <c r="F14" s="7">
        <f>LOOKUP(D14,Sheet3!C:F,Sheet3!E:E)</f>
        <v>0</v>
      </c>
      <c r="G14" s="7" t="str">
        <f t="shared" si="2"/>
        <v>0,0</v>
      </c>
      <c r="H14" s="7" t="str">
        <f>H13&amp;$H$2&amp;G14</f>
        <v>0,0|0,0</v>
      </c>
    </row>
    <row r="15" spans="1:9" x14ac:dyDescent="0.15">
      <c r="A15" s="10"/>
      <c r="D15" s="3"/>
    </row>
    <row r="16" spans="1:9" x14ac:dyDescent="0.15">
      <c r="A16" s="10" t="s">
        <v>15</v>
      </c>
      <c r="B16" s="8">
        <v>3</v>
      </c>
      <c r="C16" s="3">
        <v>1020</v>
      </c>
      <c r="D16" s="3" t="s">
        <v>104</v>
      </c>
      <c r="E16">
        <f>LOOKUP(D16,Sheet3!C:F,Sheet3!F:F)</f>
        <v>0</v>
      </c>
      <c r="F16">
        <f>LOOKUP(D16,Sheet3!C:F,Sheet3!E:E)</f>
        <v>0</v>
      </c>
      <c r="G16" t="str">
        <f t="shared" si="2"/>
        <v>0,0</v>
      </c>
      <c r="H16" t="str">
        <f>G16</f>
        <v>0,0</v>
      </c>
      <c r="I16" s="2"/>
    </row>
    <row r="17" spans="1:17" x14ac:dyDescent="0.15">
      <c r="A17" s="10"/>
      <c r="D17" s="3"/>
      <c r="I17" s="2"/>
    </row>
    <row r="18" spans="1:17" x14ac:dyDescent="0.15">
      <c r="A18" s="10"/>
      <c r="D18" s="3"/>
      <c r="H18" s="2"/>
      <c r="I18" s="2"/>
    </row>
    <row r="19" spans="1:17" x14ac:dyDescent="0.15">
      <c r="A19" s="10" t="s">
        <v>17</v>
      </c>
      <c r="B19" s="8">
        <v>3</v>
      </c>
      <c r="C19" s="3">
        <v>1041</v>
      </c>
      <c r="D19" s="3" t="s">
        <v>105</v>
      </c>
      <c r="E19">
        <f>LOOKUP(D19,Sheet3!C:F,Sheet3!F:F)</f>
        <v>0</v>
      </c>
      <c r="F19">
        <f>LOOKUP(D19,Sheet3!C:F,Sheet3!E:E)</f>
        <v>0</v>
      </c>
      <c r="G19" t="str">
        <f t="shared" si="2"/>
        <v>0,0</v>
      </c>
      <c r="Q19" s="2"/>
    </row>
    <row r="20" spans="1:17" x14ac:dyDescent="0.15">
      <c r="A20" s="10"/>
      <c r="D20" s="3"/>
      <c r="Q20" s="2"/>
    </row>
    <row r="21" spans="1:17" x14ac:dyDescent="0.15">
      <c r="A21" s="10" t="s">
        <v>19</v>
      </c>
      <c r="B21" s="8">
        <v>3</v>
      </c>
      <c r="C21" s="3">
        <v>1116</v>
      </c>
      <c r="D21" s="3" t="s">
        <v>106</v>
      </c>
      <c r="E21">
        <f>LOOKUP(D21,Sheet3!C:F,Sheet3!F:F)</f>
        <v>0</v>
      </c>
      <c r="F21">
        <f>LOOKUP(D21,Sheet3!C:F,Sheet3!E:E)</f>
        <v>0</v>
      </c>
      <c r="G21" t="str">
        <f t="shared" si="2"/>
        <v>0,0</v>
      </c>
      <c r="Q21" s="2"/>
    </row>
    <row r="22" spans="1:17" x14ac:dyDescent="0.15">
      <c r="A22" s="10"/>
      <c r="D22" s="3"/>
      <c r="Q22" s="2"/>
    </row>
    <row r="23" spans="1:17" x14ac:dyDescent="0.15">
      <c r="A23" s="10" t="s">
        <v>82</v>
      </c>
      <c r="B23" s="8">
        <v>3</v>
      </c>
      <c r="C23" s="3">
        <v>1010</v>
      </c>
      <c r="D23" s="3" t="s">
        <v>101</v>
      </c>
      <c r="E23">
        <f>LOOKUP(D23,Sheet3!C:F,Sheet3!F:F)</f>
        <v>0</v>
      </c>
      <c r="F23">
        <f>LOOKUP(D23,Sheet3!C:F,Sheet3!E:E)</f>
        <v>0</v>
      </c>
      <c r="G23" t="str">
        <f t="shared" si="2"/>
        <v>0,0</v>
      </c>
      <c r="H23" t="str">
        <f>G23</f>
        <v>0,0</v>
      </c>
      <c r="Q23" s="2"/>
    </row>
    <row r="24" spans="1:17" x14ac:dyDescent="0.15">
      <c r="A24" s="10"/>
      <c r="D24" s="3"/>
      <c r="Q24" s="2"/>
    </row>
    <row r="25" spans="1:17" x14ac:dyDescent="0.15">
      <c r="A25" s="10"/>
      <c r="D25" s="3"/>
      <c r="Q25" s="2"/>
    </row>
    <row r="26" spans="1:17" x14ac:dyDescent="0.15">
      <c r="A26" s="10" t="s">
        <v>81</v>
      </c>
      <c r="B26" s="8">
        <v>3</v>
      </c>
      <c r="C26" s="3">
        <v>1012</v>
      </c>
      <c r="D26" s="3" t="s">
        <v>101</v>
      </c>
      <c r="E26">
        <f>LOOKUP(D26,Sheet3!C:F,Sheet3!F:F)</f>
        <v>0</v>
      </c>
      <c r="F26">
        <f>LOOKUP(D26,Sheet3!C:F,Sheet3!E:E)</f>
        <v>0</v>
      </c>
      <c r="G26" t="str">
        <f t="shared" si="2"/>
        <v>0,0</v>
      </c>
      <c r="H26" t="str">
        <f>G26</f>
        <v>0,0</v>
      </c>
      <c r="Q26" s="2"/>
    </row>
    <row r="27" spans="1:17" s="7" customFormat="1" x14ac:dyDescent="0.15">
      <c r="A27" s="12"/>
      <c r="B27" s="13"/>
      <c r="C27" s="14"/>
      <c r="D27" s="14"/>
    </row>
    <row r="28" spans="1:17" x14ac:dyDescent="0.15">
      <c r="A28" s="10"/>
      <c r="D28" s="3"/>
      <c r="Q28" s="2"/>
    </row>
    <row r="29" spans="1:17" x14ac:dyDescent="0.15">
      <c r="A29" s="10" t="s">
        <v>21</v>
      </c>
      <c r="B29" s="8">
        <v>3</v>
      </c>
      <c r="C29" s="3">
        <v>1040</v>
      </c>
      <c r="D29" s="3" t="s">
        <v>107</v>
      </c>
      <c r="E29">
        <f>LOOKUP(D29,Sheet3!C:F,Sheet3!F:F)</f>
        <v>0</v>
      </c>
      <c r="F29">
        <f>LOOKUP(D29,Sheet3!C:F,Sheet3!E:E)</f>
        <v>0</v>
      </c>
      <c r="G29" t="str">
        <f t="shared" si="2"/>
        <v>0,0</v>
      </c>
      <c r="Q29" s="2"/>
    </row>
    <row r="30" spans="1:17" x14ac:dyDescent="0.15">
      <c r="A30" s="10"/>
      <c r="D30" s="3"/>
      <c r="Q30" s="2"/>
    </row>
    <row r="31" spans="1:17" x14ac:dyDescent="0.15">
      <c r="A31" s="11" t="s">
        <v>23</v>
      </c>
      <c r="B31" s="8">
        <v>3</v>
      </c>
      <c r="C31" s="3">
        <v>1059</v>
      </c>
      <c r="D31" s="3" t="s">
        <v>96</v>
      </c>
      <c r="E31">
        <f>LOOKUP(D31,Sheet3!C:F,Sheet3!F:F)</f>
        <v>0</v>
      </c>
      <c r="F31">
        <f>LOOKUP(D31,Sheet3!C:F,Sheet3!E:E)</f>
        <v>0</v>
      </c>
      <c r="G31" t="str">
        <f t="shared" ref="G31:G32" si="5">E31&amp;$G$2&amp;F31</f>
        <v>0,0</v>
      </c>
      <c r="H31" t="str">
        <f>G31</f>
        <v>0,0</v>
      </c>
      <c r="Q31" s="2"/>
    </row>
    <row r="32" spans="1:17" x14ac:dyDescent="0.15">
      <c r="A32" s="11"/>
      <c r="B32" s="8">
        <v>3</v>
      </c>
      <c r="C32" s="3">
        <v>1059</v>
      </c>
      <c r="D32" s="3" t="s">
        <v>97</v>
      </c>
      <c r="E32">
        <f>LOOKUP(D32,Sheet3!C:F,Sheet3!F:F)</f>
        <v>0</v>
      </c>
      <c r="F32">
        <f>LOOKUP(D32,Sheet3!C:F,Sheet3!E:E)</f>
        <v>0</v>
      </c>
      <c r="G32" t="str">
        <f t="shared" si="5"/>
        <v>0,0</v>
      </c>
      <c r="H32" t="str">
        <f>H31&amp;$H$2&amp;G32</f>
        <v>0,0|0,0</v>
      </c>
      <c r="Q32" s="2"/>
    </row>
    <row r="33" spans="1:17" x14ac:dyDescent="0.15">
      <c r="A33" s="11"/>
      <c r="D33" s="3"/>
      <c r="Q33" s="2"/>
    </row>
    <row r="34" spans="1:17" x14ac:dyDescent="0.15">
      <c r="A34" s="10" t="s">
        <v>24</v>
      </c>
      <c r="B34" s="8">
        <v>3</v>
      </c>
      <c r="C34" s="3">
        <v>1007</v>
      </c>
      <c r="D34" s="3" t="s">
        <v>108</v>
      </c>
      <c r="E34">
        <f>LOOKUP(D34,Sheet3!C:F,Sheet3!F:F)</f>
        <v>0</v>
      </c>
      <c r="F34">
        <f>LOOKUP(D34,Sheet3!C:F,Sheet3!E:E)</f>
        <v>0</v>
      </c>
      <c r="G34" t="str">
        <f t="shared" si="2"/>
        <v>0,0</v>
      </c>
      <c r="Q34" s="2"/>
    </row>
    <row r="35" spans="1:17" x14ac:dyDescent="0.15">
      <c r="A35" s="10"/>
      <c r="D35" s="3"/>
      <c r="Q35" s="2"/>
    </row>
    <row r="36" spans="1:17" x14ac:dyDescent="0.15">
      <c r="A36" s="11" t="s">
        <v>109</v>
      </c>
      <c r="B36" s="8">
        <v>3</v>
      </c>
      <c r="C36" s="3">
        <v>1125</v>
      </c>
      <c r="D36" s="5" t="s">
        <v>110</v>
      </c>
      <c r="E36">
        <f>LOOKUP(D36,Sheet3!C:F,Sheet3!F:F)</f>
        <v>0</v>
      </c>
      <c r="F36">
        <f>LOOKUP(D36,Sheet3!C:F,Sheet3!E:E)</f>
        <v>0</v>
      </c>
      <c r="G36" t="str">
        <f t="shared" ref="G36" si="6">E36&amp;$G$2&amp;F36</f>
        <v>0,0</v>
      </c>
      <c r="H36" t="str">
        <f>G36</f>
        <v>0,0</v>
      </c>
      <c r="Q36" s="2"/>
    </row>
    <row r="37" spans="1:17" x14ac:dyDescent="0.15">
      <c r="A37" s="11"/>
      <c r="D37" s="2"/>
      <c r="Q37" s="2"/>
    </row>
    <row r="38" spans="1:17" x14ac:dyDescent="0.15">
      <c r="A38" s="11"/>
      <c r="Q38" s="2"/>
    </row>
    <row r="39" spans="1:17" x14ac:dyDescent="0.15">
      <c r="A39" s="15" t="s">
        <v>111</v>
      </c>
      <c r="B39" s="8">
        <v>3</v>
      </c>
      <c r="C39" s="3">
        <v>1005</v>
      </c>
      <c r="D39" s="3" t="s">
        <v>112</v>
      </c>
      <c r="E39">
        <f>LOOKUP(D39,Sheet3!C:F,Sheet3!F:F)</f>
        <v>0</v>
      </c>
      <c r="F39">
        <f>LOOKUP(D39,Sheet3!C:F,Sheet3!E:E)</f>
        <v>0</v>
      </c>
      <c r="G39" t="str">
        <f t="shared" ref="G39" si="7">E39&amp;$G$2&amp;F39</f>
        <v>0,0</v>
      </c>
      <c r="H39" t="str">
        <f>G39</f>
        <v>0,0</v>
      </c>
      <c r="Q39" s="2"/>
    </row>
    <row r="40" spans="1:17" x14ac:dyDescent="0.15">
      <c r="A40" s="15"/>
      <c r="D40" s="3"/>
      <c r="Q40" s="2"/>
    </row>
    <row r="41" spans="1:17" x14ac:dyDescent="0.15">
      <c r="A41" s="16"/>
      <c r="B41"/>
      <c r="E41" s="17"/>
      <c r="Q41" s="2"/>
    </row>
    <row r="42" spans="1:17" x14ac:dyDescent="0.15">
      <c r="A42" s="15" t="s">
        <v>33</v>
      </c>
      <c r="B42">
        <v>3</v>
      </c>
      <c r="C42" s="17">
        <v>1006</v>
      </c>
      <c r="D42" s="3" t="s">
        <v>101</v>
      </c>
      <c r="E42">
        <f>LOOKUP(D42,Sheet3!C:F,Sheet3!F:F)</f>
        <v>0</v>
      </c>
      <c r="F42">
        <f>LOOKUP(D42,Sheet3!C:F,Sheet3!E:E)</f>
        <v>0</v>
      </c>
      <c r="G42" t="str">
        <f t="shared" ref="G42" si="8">E42&amp;$G$2&amp;F42</f>
        <v>0,0</v>
      </c>
      <c r="H42" t="str">
        <f>G42</f>
        <v>0,0</v>
      </c>
      <c r="Q42" s="2"/>
    </row>
    <row r="43" spans="1:17" x14ac:dyDescent="0.15">
      <c r="A43" s="16"/>
      <c r="B43"/>
      <c r="E43" s="17"/>
      <c r="Q43" s="2"/>
    </row>
    <row r="44" spans="1:17" x14ac:dyDescent="0.15">
      <c r="A44" s="15" t="s">
        <v>45</v>
      </c>
      <c r="B44" s="18">
        <v>3</v>
      </c>
      <c r="C44" s="3">
        <v>1127</v>
      </c>
      <c r="D44" s="3" t="s">
        <v>113</v>
      </c>
      <c r="E44">
        <f>LOOKUP(D44,Sheet3!C:F,Sheet3!F:F)</f>
        <v>0</v>
      </c>
      <c r="F44">
        <f>LOOKUP(D44,Sheet3!C:F,Sheet3!E:E)</f>
        <v>0</v>
      </c>
      <c r="G44" t="str">
        <f t="shared" ref="G44" si="9">E44&amp;$G$2&amp;F44</f>
        <v>0,0</v>
      </c>
      <c r="H44" t="str">
        <f>G44</f>
        <v>0,0</v>
      </c>
      <c r="Q44" s="2"/>
    </row>
    <row r="45" spans="1:17" x14ac:dyDescent="0.15">
      <c r="A45" s="16"/>
      <c r="B45" s="18"/>
      <c r="D45" s="5"/>
      <c r="Q45" s="2"/>
    </row>
    <row r="46" spans="1:17" x14ac:dyDescent="0.15">
      <c r="A46" s="16"/>
      <c r="B46"/>
      <c r="E46" s="17"/>
      <c r="Q46" s="2"/>
    </row>
    <row r="47" spans="1:17" x14ac:dyDescent="0.15">
      <c r="A47" s="15" t="s">
        <v>27</v>
      </c>
      <c r="B47">
        <v>1</v>
      </c>
      <c r="C47" s="3">
        <v>0</v>
      </c>
      <c r="D47" s="3" t="s">
        <v>114</v>
      </c>
      <c r="E47">
        <f>LOOKUP(D47,Sheet3!C:F,Sheet3!F:F)</f>
        <v>0</v>
      </c>
      <c r="F47">
        <f>LOOKUP(D47,Sheet3!C:F,Sheet3!E:E)</f>
        <v>0</v>
      </c>
      <c r="G47" t="str">
        <f t="shared" ref="G47:G48" si="10">E47&amp;$G$2&amp;F47</f>
        <v>0,0</v>
      </c>
      <c r="H47" t="str">
        <f>G47</f>
        <v>0,0</v>
      </c>
      <c r="Q47" s="2"/>
    </row>
    <row r="48" spans="1:17" x14ac:dyDescent="0.15">
      <c r="B48">
        <v>1</v>
      </c>
      <c r="C48" s="3">
        <v>0</v>
      </c>
      <c r="D48" s="5" t="s">
        <v>95</v>
      </c>
      <c r="E48">
        <f>LOOKUP(D48,Sheet3!C:F,Sheet3!F:F)</f>
        <v>0</v>
      </c>
      <c r="F48">
        <f>LOOKUP(D48,Sheet3!C:F,Sheet3!E:E)</f>
        <v>0</v>
      </c>
      <c r="G48" t="str">
        <f t="shared" si="10"/>
        <v>0,0</v>
      </c>
      <c r="H48" t="str">
        <f>H47&amp;$H$2&amp;G48</f>
        <v>0,0|0,0</v>
      </c>
      <c r="Q48" s="2"/>
    </row>
    <row r="49" spans="1:17" x14ac:dyDescent="0.15">
      <c r="A49" s="16"/>
      <c r="B49">
        <v>1</v>
      </c>
      <c r="C49" s="3">
        <v>0</v>
      </c>
      <c r="D49" s="3" t="s">
        <v>96</v>
      </c>
      <c r="E49">
        <f>LOOKUP(D49,Sheet3!C:F,Sheet3!F:F)</f>
        <v>0</v>
      </c>
      <c r="F49">
        <f>LOOKUP(D49,Sheet3!C:F,Sheet3!E:E)</f>
        <v>0</v>
      </c>
      <c r="G49" t="str">
        <f t="shared" ref="G49:G52" si="11">E49&amp;$G$2&amp;F49</f>
        <v>0,0</v>
      </c>
      <c r="H49" t="str">
        <f t="shared" ref="H49:H52" si="12">H48&amp;$H$2&amp;G49</f>
        <v>0,0|0,0|0,0</v>
      </c>
      <c r="Q49" s="2"/>
    </row>
    <row r="50" spans="1:17" x14ac:dyDescent="0.15">
      <c r="A50" s="16"/>
      <c r="B50">
        <v>1</v>
      </c>
      <c r="C50" s="3">
        <v>0</v>
      </c>
      <c r="D50" s="3" t="s">
        <v>97</v>
      </c>
      <c r="E50">
        <f>LOOKUP(D50,Sheet3!C:F,Sheet3!F:F)</f>
        <v>0</v>
      </c>
      <c r="F50">
        <f>LOOKUP(D50,Sheet3!C:F,Sheet3!E:E)</f>
        <v>0</v>
      </c>
      <c r="G50" t="str">
        <f t="shared" si="11"/>
        <v>0,0</v>
      </c>
      <c r="H50" t="str">
        <f t="shared" si="12"/>
        <v>0,0|0,0|0,0|0,0</v>
      </c>
      <c r="Q50" s="2"/>
    </row>
    <row r="51" spans="1:17" x14ac:dyDescent="0.15">
      <c r="A51" s="16"/>
      <c r="B51">
        <v>1</v>
      </c>
      <c r="C51" s="3">
        <v>0</v>
      </c>
      <c r="D51" s="5" t="s">
        <v>115</v>
      </c>
      <c r="E51">
        <f>LOOKUP(D51,Sheet3!C:F,Sheet3!F:F)</f>
        <v>0</v>
      </c>
      <c r="F51">
        <f>LOOKUP(D51,Sheet3!C:F,Sheet3!E:E)</f>
        <v>0</v>
      </c>
      <c r="G51" t="str">
        <f t="shared" si="11"/>
        <v>0,0</v>
      </c>
      <c r="H51" t="str">
        <f t="shared" si="12"/>
        <v>0,0|0,0|0,0|0,0|0,0</v>
      </c>
      <c r="Q51" s="2"/>
    </row>
    <row r="52" spans="1:17" x14ac:dyDescent="0.15">
      <c r="A52" s="16"/>
      <c r="B52">
        <v>1</v>
      </c>
      <c r="C52" s="3">
        <v>0</v>
      </c>
      <c r="D52" s="3" t="s">
        <v>98</v>
      </c>
      <c r="E52">
        <f>LOOKUP(D52,Sheet3!C:F,Sheet3!F:F)</f>
        <v>0</v>
      </c>
      <c r="F52">
        <f>LOOKUP(D52,Sheet3!C:F,Sheet3!E:E)</f>
        <v>0</v>
      </c>
      <c r="G52" t="str">
        <f t="shared" si="11"/>
        <v>0,0</v>
      </c>
      <c r="H52" t="str">
        <f t="shared" si="12"/>
        <v>0,0|0,0|0,0|0,0|0,0|0,0</v>
      </c>
      <c r="Q52" s="2"/>
    </row>
    <row r="53" spans="1:17" x14ac:dyDescent="0.15">
      <c r="A53" s="16"/>
      <c r="B53"/>
      <c r="D53" s="3"/>
      <c r="Q53" s="2"/>
    </row>
    <row r="54" spans="1:17" x14ac:dyDescent="0.15">
      <c r="A54" s="16"/>
      <c r="B54" s="16"/>
      <c r="E54" s="17"/>
      <c r="Q54" s="2"/>
    </row>
    <row r="55" spans="1:17" x14ac:dyDescent="0.15">
      <c r="A55" s="3" t="s">
        <v>49</v>
      </c>
      <c r="B55" s="16">
        <v>3</v>
      </c>
      <c r="C55" s="17">
        <v>1148</v>
      </c>
      <c r="D55" s="3" t="s">
        <v>103</v>
      </c>
      <c r="E55">
        <f>LOOKUP(D55,Sheet3!C:F,Sheet3!F:F)</f>
        <v>0</v>
      </c>
      <c r="F55">
        <f>LOOKUP(D55,Sheet3!C:F,Sheet3!E:E)</f>
        <v>0</v>
      </c>
      <c r="G55" t="str">
        <f t="shared" ref="G55:G56" si="13">E55&amp;$G$2&amp;F55</f>
        <v>0,0</v>
      </c>
      <c r="H55" t="str">
        <f>G55</f>
        <v>0,0</v>
      </c>
      <c r="Q55" s="2"/>
    </row>
    <row r="56" spans="1:17" x14ac:dyDescent="0.15">
      <c r="A56" s="3"/>
      <c r="B56" s="16">
        <v>3</v>
      </c>
      <c r="C56" s="17">
        <v>1148</v>
      </c>
      <c r="D56" s="3" t="s">
        <v>116</v>
      </c>
      <c r="E56">
        <f>LOOKUP(D56,Sheet3!C:F,Sheet3!F:F)</f>
        <v>0</v>
      </c>
      <c r="F56">
        <f>LOOKUP(D56,Sheet3!C:F,Sheet3!E:E)</f>
        <v>0</v>
      </c>
      <c r="G56" t="str">
        <f t="shared" si="13"/>
        <v>0,0</v>
      </c>
      <c r="H56" t="str">
        <f>H55&amp;$H$2&amp;G56</f>
        <v>0,0|0,0</v>
      </c>
      <c r="Q56" s="2"/>
    </row>
    <row r="57" spans="1:17" x14ac:dyDescent="0.15">
      <c r="A57" s="3"/>
      <c r="B57" s="16"/>
      <c r="E57" s="17"/>
      <c r="Q57" s="2"/>
    </row>
    <row r="58" spans="1:17" x14ac:dyDescent="0.15">
      <c r="A58" s="3" t="s">
        <v>50</v>
      </c>
      <c r="B58" s="16">
        <v>3</v>
      </c>
      <c r="C58" s="17">
        <v>1149</v>
      </c>
      <c r="D58" s="3" t="s">
        <v>103</v>
      </c>
      <c r="E58">
        <f>LOOKUP(D58,Sheet3!C:F,Sheet3!F:F)</f>
        <v>0</v>
      </c>
      <c r="F58">
        <f>LOOKUP(D58,Sheet3!C:F,Sheet3!E:E)</f>
        <v>0</v>
      </c>
      <c r="G58" t="str">
        <f t="shared" ref="G58:G59" si="14">E58&amp;$G$2&amp;F58</f>
        <v>0,0</v>
      </c>
      <c r="H58" t="str">
        <f>G58</f>
        <v>0,0</v>
      </c>
      <c r="Q58" s="2"/>
    </row>
    <row r="59" spans="1:17" x14ac:dyDescent="0.15">
      <c r="A59" s="3"/>
      <c r="B59" s="16">
        <v>3</v>
      </c>
      <c r="C59" s="17">
        <v>1149</v>
      </c>
      <c r="D59" s="3" t="s">
        <v>117</v>
      </c>
      <c r="E59">
        <f>LOOKUP(D59,Sheet3!C:F,Sheet3!F:F)</f>
        <v>0</v>
      </c>
      <c r="F59">
        <f>LOOKUP(D59,Sheet3!C:F,Sheet3!E:E)</f>
        <v>0</v>
      </c>
      <c r="G59" t="str">
        <f t="shared" si="14"/>
        <v>0,0</v>
      </c>
      <c r="H59" t="str">
        <f>H58&amp;$H$2&amp;G59</f>
        <v>0,0|0,0</v>
      </c>
      <c r="Q59" s="2"/>
    </row>
    <row r="60" spans="1:17" x14ac:dyDescent="0.15">
      <c r="A60" s="3"/>
      <c r="B60" s="16"/>
      <c r="E60" s="17"/>
      <c r="Q60" s="2"/>
    </row>
    <row r="61" spans="1:17" x14ac:dyDescent="0.15">
      <c r="A61" s="3" t="s">
        <v>52</v>
      </c>
      <c r="B61" s="16">
        <v>3</v>
      </c>
      <c r="C61" s="17">
        <v>1150</v>
      </c>
      <c r="D61" s="3" t="s">
        <v>103</v>
      </c>
      <c r="E61">
        <f>LOOKUP(D61,Sheet3!C:F,Sheet3!F:F)</f>
        <v>0</v>
      </c>
      <c r="F61">
        <f>LOOKUP(D61,Sheet3!C:F,Sheet3!E:E)</f>
        <v>0</v>
      </c>
      <c r="G61" t="str">
        <f t="shared" ref="G61:G62" si="15">E61&amp;$G$2&amp;F61</f>
        <v>0,0</v>
      </c>
      <c r="H61" t="str">
        <f>G61</f>
        <v>0,0</v>
      </c>
      <c r="Q61" s="2"/>
    </row>
    <row r="62" spans="1:17" x14ac:dyDescent="0.15">
      <c r="A62" s="3"/>
      <c r="B62" s="16">
        <v>3</v>
      </c>
      <c r="C62" s="17">
        <v>1150</v>
      </c>
      <c r="D62" s="3" t="s">
        <v>118</v>
      </c>
      <c r="E62">
        <f>LOOKUP(D62,Sheet3!C:F,Sheet3!F:F)</f>
        <v>0</v>
      </c>
      <c r="F62">
        <f>LOOKUP(D62,Sheet3!C:F,Sheet3!E:E)</f>
        <v>0</v>
      </c>
      <c r="G62" t="str">
        <f t="shared" si="15"/>
        <v>0,0</v>
      </c>
      <c r="H62" t="str">
        <f>H61&amp;$H$2&amp;G62</f>
        <v>0,0|0,0</v>
      </c>
      <c r="Q62" s="2"/>
    </row>
    <row r="63" spans="1:17" x14ac:dyDescent="0.15">
      <c r="A63" s="3"/>
      <c r="B63" s="16"/>
      <c r="E63" s="17"/>
      <c r="Q63" s="2"/>
    </row>
    <row r="64" spans="1:17" x14ac:dyDescent="0.15">
      <c r="A64" s="3" t="s">
        <v>53</v>
      </c>
      <c r="B64" s="16">
        <v>3</v>
      </c>
      <c r="C64" s="17">
        <v>1151</v>
      </c>
      <c r="D64" s="3" t="s">
        <v>103</v>
      </c>
      <c r="E64">
        <f>LOOKUP(D64,Sheet3!C:F,Sheet3!F:F)</f>
        <v>0</v>
      </c>
      <c r="F64">
        <f>LOOKUP(D64,Sheet3!C:F,Sheet3!E:E)</f>
        <v>0</v>
      </c>
      <c r="G64" t="str">
        <f t="shared" ref="G64:G65" si="16">E64&amp;$G$2&amp;F64</f>
        <v>0,0</v>
      </c>
      <c r="H64" t="str">
        <f>G64</f>
        <v>0,0</v>
      </c>
      <c r="Q64" s="2"/>
    </row>
    <row r="65" spans="1:17" x14ac:dyDescent="0.15">
      <c r="A65" s="3"/>
      <c r="B65" s="16">
        <v>3</v>
      </c>
      <c r="C65" s="17">
        <v>1151</v>
      </c>
      <c r="D65" s="3" t="s">
        <v>116</v>
      </c>
      <c r="E65">
        <f>LOOKUP(D65,Sheet3!C:F,Sheet3!F:F)</f>
        <v>0</v>
      </c>
      <c r="F65">
        <f>LOOKUP(D65,Sheet3!C:F,Sheet3!E:E)</f>
        <v>0</v>
      </c>
      <c r="G65" t="str">
        <f t="shared" si="16"/>
        <v>0,0</v>
      </c>
      <c r="H65" t="str">
        <f>H64&amp;$H$2&amp;G65</f>
        <v>0,0|0,0</v>
      </c>
      <c r="Q65" s="2"/>
    </row>
    <row r="66" spans="1:17" x14ac:dyDescent="0.15">
      <c r="A66" s="3"/>
      <c r="B66" s="16"/>
      <c r="E66" s="17"/>
      <c r="Q66" s="2"/>
    </row>
    <row r="67" spans="1:17" x14ac:dyDescent="0.15">
      <c r="A67" s="3" t="s">
        <v>54</v>
      </c>
      <c r="B67" s="16">
        <v>3</v>
      </c>
      <c r="C67" s="17">
        <v>1152</v>
      </c>
      <c r="D67" s="3" t="s">
        <v>103</v>
      </c>
      <c r="E67">
        <f>LOOKUP(D67,Sheet3!C:F,Sheet3!F:F)</f>
        <v>0</v>
      </c>
      <c r="F67">
        <f>LOOKUP(D67,Sheet3!C:F,Sheet3!E:E)</f>
        <v>0</v>
      </c>
      <c r="G67" t="str">
        <f t="shared" ref="G67:G68" si="17">E67&amp;$G$2&amp;F67</f>
        <v>0,0</v>
      </c>
      <c r="H67" t="str">
        <f>G67</f>
        <v>0,0</v>
      </c>
      <c r="Q67" s="2"/>
    </row>
    <row r="68" spans="1:17" x14ac:dyDescent="0.15">
      <c r="A68" s="3"/>
      <c r="B68" s="16">
        <v>3</v>
      </c>
      <c r="C68" s="17">
        <v>1152</v>
      </c>
      <c r="D68" s="3" t="s">
        <v>117</v>
      </c>
      <c r="E68">
        <f>LOOKUP(D68,Sheet3!C:F,Sheet3!F:F)</f>
        <v>0</v>
      </c>
      <c r="F68">
        <f>LOOKUP(D68,Sheet3!C:F,Sheet3!E:E)</f>
        <v>0</v>
      </c>
      <c r="G68" t="str">
        <f t="shared" si="17"/>
        <v>0,0</v>
      </c>
      <c r="H68" t="str">
        <f>H67&amp;$H$2&amp;G68</f>
        <v>0,0|0,0</v>
      </c>
      <c r="Q68" s="2"/>
    </row>
    <row r="69" spans="1:17" x14ac:dyDescent="0.15">
      <c r="A69" s="3"/>
      <c r="B69" s="16"/>
      <c r="E69" s="17"/>
      <c r="Q69" s="2"/>
    </row>
    <row r="70" spans="1:17" x14ac:dyDescent="0.15">
      <c r="A70" s="3" t="s">
        <v>55</v>
      </c>
      <c r="B70" s="16">
        <v>3</v>
      </c>
      <c r="C70" s="17">
        <v>1153</v>
      </c>
      <c r="D70" s="3" t="s">
        <v>103</v>
      </c>
      <c r="E70">
        <f>LOOKUP(D70,Sheet3!C:F,Sheet3!F:F)</f>
        <v>0</v>
      </c>
      <c r="F70">
        <f>LOOKUP(D70,Sheet3!C:F,Sheet3!E:E)</f>
        <v>0</v>
      </c>
      <c r="G70" t="str">
        <f t="shared" ref="G70:G71" si="18">E70&amp;$G$2&amp;F70</f>
        <v>0,0</v>
      </c>
      <c r="H70" t="str">
        <f>G70</f>
        <v>0,0</v>
      </c>
    </row>
    <row r="71" spans="1:17" x14ac:dyDescent="0.15">
      <c r="A71" s="3"/>
      <c r="B71" s="16">
        <v>3</v>
      </c>
      <c r="C71" s="17">
        <v>1153</v>
      </c>
      <c r="D71" s="3" t="s">
        <v>118</v>
      </c>
      <c r="E71">
        <f>LOOKUP(D71,Sheet3!C:F,Sheet3!F:F)</f>
        <v>0</v>
      </c>
      <c r="F71">
        <f>LOOKUP(D71,Sheet3!C:F,Sheet3!E:E)</f>
        <v>0</v>
      </c>
      <c r="G71" t="str">
        <f t="shared" si="18"/>
        <v>0,0</v>
      </c>
      <c r="H71" t="str">
        <f>H70&amp;$H$2&amp;G71</f>
        <v>0,0|0,0</v>
      </c>
    </row>
    <row r="72" spans="1:17" x14ac:dyDescent="0.15">
      <c r="A72" s="3"/>
      <c r="B72" s="16"/>
    </row>
    <row r="73" spans="1:17" x14ac:dyDescent="0.15">
      <c r="A73" s="3" t="s">
        <v>56</v>
      </c>
      <c r="B73" s="16">
        <v>3</v>
      </c>
      <c r="C73" s="17">
        <v>1154</v>
      </c>
      <c r="D73" s="3" t="s">
        <v>103</v>
      </c>
      <c r="E73">
        <f>LOOKUP(D73,Sheet3!C:F,Sheet3!F:F)</f>
        <v>0</v>
      </c>
      <c r="F73">
        <f>LOOKUP(D73,Sheet3!C:F,Sheet3!E:E)</f>
        <v>0</v>
      </c>
      <c r="G73" t="str">
        <f t="shared" ref="G73:G74" si="19">E73&amp;$G$2&amp;F73</f>
        <v>0,0</v>
      </c>
      <c r="H73" t="str">
        <f>G73</f>
        <v>0,0</v>
      </c>
    </row>
    <row r="74" spans="1:17" x14ac:dyDescent="0.15">
      <c r="A74" s="3"/>
      <c r="B74" s="16">
        <v>3</v>
      </c>
      <c r="C74" s="17">
        <v>1154</v>
      </c>
      <c r="D74" s="3" t="s">
        <v>116</v>
      </c>
      <c r="E74">
        <f>LOOKUP(D74,Sheet3!C:F,Sheet3!F:F)</f>
        <v>0</v>
      </c>
      <c r="F74">
        <f>LOOKUP(D74,Sheet3!C:F,Sheet3!E:E)</f>
        <v>0</v>
      </c>
      <c r="G74" t="str">
        <f t="shared" si="19"/>
        <v>0,0</v>
      </c>
      <c r="H74" t="str">
        <f>H73&amp;$H$2&amp;G74</f>
        <v>0,0|0,0</v>
      </c>
    </row>
    <row r="75" spans="1:17" x14ac:dyDescent="0.15">
      <c r="A75" s="3"/>
      <c r="B75" s="16"/>
      <c r="E75" s="17"/>
    </row>
    <row r="76" spans="1:17" x14ac:dyDescent="0.15">
      <c r="A76" s="3" t="s">
        <v>57</v>
      </c>
      <c r="B76" s="16">
        <v>3</v>
      </c>
      <c r="C76" s="17">
        <v>1155</v>
      </c>
      <c r="D76" s="3" t="s">
        <v>103</v>
      </c>
      <c r="E76">
        <f>LOOKUP(D76,Sheet3!C:F,Sheet3!F:F)</f>
        <v>0</v>
      </c>
      <c r="F76">
        <f>LOOKUP(D76,Sheet3!C:F,Sheet3!E:E)</f>
        <v>0</v>
      </c>
      <c r="G76" t="str">
        <f t="shared" ref="G76:G77" si="20">E76&amp;$G$2&amp;F76</f>
        <v>0,0</v>
      </c>
      <c r="H76" t="str">
        <f>G76</f>
        <v>0,0</v>
      </c>
    </row>
    <row r="77" spans="1:17" x14ac:dyDescent="0.15">
      <c r="A77" s="3"/>
      <c r="B77" s="16">
        <v>3</v>
      </c>
      <c r="C77" s="17">
        <v>1155</v>
      </c>
      <c r="D77" s="3" t="s">
        <v>117</v>
      </c>
      <c r="E77">
        <f>LOOKUP(D77,Sheet3!C:F,Sheet3!F:F)</f>
        <v>0</v>
      </c>
      <c r="F77">
        <f>LOOKUP(D77,Sheet3!C:F,Sheet3!E:E)</f>
        <v>0</v>
      </c>
      <c r="G77" t="str">
        <f t="shared" si="20"/>
        <v>0,0</v>
      </c>
      <c r="H77" t="str">
        <f>H76&amp;$H$2&amp;G77</f>
        <v>0,0|0,0</v>
      </c>
    </row>
    <row r="78" spans="1:17" x14ac:dyDescent="0.15">
      <c r="A78" s="3"/>
      <c r="B78" s="16"/>
      <c r="E78" s="17"/>
    </row>
    <row r="79" spans="1:17" x14ac:dyDescent="0.15">
      <c r="A79" s="3" t="s">
        <v>58</v>
      </c>
      <c r="B79" s="16">
        <v>3</v>
      </c>
      <c r="C79" s="17">
        <v>1156</v>
      </c>
      <c r="D79" s="3" t="s">
        <v>103</v>
      </c>
      <c r="E79">
        <f>LOOKUP(D79,Sheet3!C:F,Sheet3!F:F)</f>
        <v>0</v>
      </c>
      <c r="F79">
        <f>LOOKUP(D79,Sheet3!C:F,Sheet3!E:E)</f>
        <v>0</v>
      </c>
      <c r="G79" t="str">
        <f t="shared" ref="G79:G80" si="21">E79&amp;$G$2&amp;F79</f>
        <v>0,0</v>
      </c>
      <c r="H79" t="str">
        <f>G79</f>
        <v>0,0</v>
      </c>
    </row>
    <row r="80" spans="1:17" x14ac:dyDescent="0.15">
      <c r="A80" s="16"/>
      <c r="B80" s="16">
        <v>3</v>
      </c>
      <c r="C80" s="17">
        <v>1156</v>
      </c>
      <c r="D80" s="3" t="s">
        <v>118</v>
      </c>
      <c r="E80">
        <f>LOOKUP(D80,Sheet3!C:F,Sheet3!F:F)</f>
        <v>0</v>
      </c>
      <c r="F80">
        <f>LOOKUP(D80,Sheet3!C:F,Sheet3!E:E)</f>
        <v>0</v>
      </c>
      <c r="G80" t="str">
        <f t="shared" si="21"/>
        <v>0,0</v>
      </c>
      <c r="H80" t="str">
        <f>H79&amp;$H$2&amp;G80</f>
        <v>0,0|0,0</v>
      </c>
    </row>
    <row r="81" spans="1:8" x14ac:dyDescent="0.15">
      <c r="A81" s="16"/>
      <c r="B81" s="16"/>
    </row>
    <row r="82" spans="1:8" x14ac:dyDescent="0.15">
      <c r="A82" s="15" t="s">
        <v>47</v>
      </c>
      <c r="B82" s="16">
        <v>3</v>
      </c>
      <c r="C82" s="17">
        <v>1128</v>
      </c>
      <c r="D82" s="5" t="s">
        <v>119</v>
      </c>
      <c r="E82">
        <f>LOOKUP(D82,Sheet3!C:F,Sheet3!F:F)</f>
        <v>0</v>
      </c>
      <c r="F82">
        <f>LOOKUP(D82,Sheet3!C:F,Sheet3!E:E)</f>
        <v>0</v>
      </c>
      <c r="G82" t="str">
        <f t="shared" ref="G82" si="22">E82&amp;$G$2&amp;F82</f>
        <v>0,0</v>
      </c>
      <c r="H82" t="str">
        <f>G82</f>
        <v>0,0</v>
      </c>
    </row>
    <row r="83" spans="1:8" x14ac:dyDescent="0.15">
      <c r="A83" s="16"/>
      <c r="B83" s="16"/>
    </row>
    <row r="84" spans="1:8" x14ac:dyDescent="0.15">
      <c r="A84" s="6" t="s">
        <v>120</v>
      </c>
      <c r="B84" s="16">
        <v>3</v>
      </c>
      <c r="C84" s="17">
        <v>1157</v>
      </c>
      <c r="D84" s="5" t="s">
        <v>121</v>
      </c>
      <c r="E84">
        <f>LOOKUP(D84,Sheet3!C:F,Sheet3!F:F)</f>
        <v>0</v>
      </c>
      <c r="F84">
        <f>LOOKUP(D84,Sheet3!C:F,Sheet3!E:E)</f>
        <v>0</v>
      </c>
      <c r="G84" t="str">
        <f t="shared" ref="G84" si="23">E84&amp;$G$2&amp;F84</f>
        <v>0,0</v>
      </c>
      <c r="H84" t="str">
        <f>G84</f>
        <v>0,0</v>
      </c>
    </row>
    <row r="85" spans="1:8" x14ac:dyDescent="0.15">
      <c r="A85" s="6"/>
      <c r="B85" s="16"/>
    </row>
    <row r="86" spans="1:8" x14ac:dyDescent="0.15">
      <c r="A86" s="6" t="s">
        <v>122</v>
      </c>
      <c r="B86" s="16">
        <v>3</v>
      </c>
      <c r="C86" s="17">
        <v>1158</v>
      </c>
      <c r="D86" s="5" t="s">
        <v>121</v>
      </c>
      <c r="E86">
        <f>LOOKUP(D86,Sheet3!C:F,Sheet3!F:F)</f>
        <v>0</v>
      </c>
      <c r="F86">
        <f>LOOKUP(D86,Sheet3!C:F,Sheet3!E:E)</f>
        <v>0</v>
      </c>
      <c r="G86" t="str">
        <f t="shared" ref="G86" si="24">E86&amp;$G$2&amp;F86</f>
        <v>0,0</v>
      </c>
      <c r="H86" t="str">
        <f>G86</f>
        <v>0,0</v>
      </c>
    </row>
    <row r="87" spans="1:8" x14ac:dyDescent="0.15">
      <c r="A87" s="6"/>
      <c r="B87" s="16"/>
    </row>
    <row r="88" spans="1:8" x14ac:dyDescent="0.15">
      <c r="A88" s="6" t="s">
        <v>123</v>
      </c>
      <c r="B88" s="16">
        <v>3</v>
      </c>
      <c r="C88" s="17">
        <v>1159</v>
      </c>
      <c r="D88" s="5" t="s">
        <v>121</v>
      </c>
      <c r="E88">
        <f>LOOKUP(D88,Sheet3!C:F,Sheet3!F:F)</f>
        <v>0</v>
      </c>
      <c r="F88">
        <f>LOOKUP(D88,Sheet3!C:F,Sheet3!E:E)</f>
        <v>0</v>
      </c>
      <c r="G88" t="str">
        <f t="shared" ref="G88" si="25">E88&amp;$G$2&amp;F88</f>
        <v>0,0</v>
      </c>
      <c r="H88" t="str">
        <f>G88</f>
        <v>0,0</v>
      </c>
    </row>
    <row r="89" spans="1:8" x14ac:dyDescent="0.15">
      <c r="A89" s="6"/>
      <c r="B89" s="16"/>
    </row>
    <row r="90" spans="1:8" x14ac:dyDescent="0.15">
      <c r="A90" s="6" t="s">
        <v>124</v>
      </c>
      <c r="B90" s="16">
        <v>3</v>
      </c>
      <c r="C90" s="17">
        <v>1160</v>
      </c>
      <c r="D90" s="5" t="s">
        <v>121</v>
      </c>
      <c r="E90">
        <f>LOOKUP(D90,Sheet3!C:F,Sheet3!F:F)</f>
        <v>0</v>
      </c>
      <c r="F90">
        <f>LOOKUP(D90,Sheet3!C:F,Sheet3!E:E)</f>
        <v>0</v>
      </c>
      <c r="G90" t="str">
        <f t="shared" ref="G90" si="26">E90&amp;$G$2&amp;F90</f>
        <v>0,0</v>
      </c>
      <c r="H90" t="str">
        <f>G90</f>
        <v>0,0</v>
      </c>
    </row>
    <row r="91" spans="1:8" x14ac:dyDescent="0.15">
      <c r="A91" s="6"/>
      <c r="B91" s="16"/>
    </row>
    <row r="92" spans="1:8" x14ac:dyDescent="0.15">
      <c r="A92" s="6" t="s">
        <v>125</v>
      </c>
      <c r="B92" s="16">
        <v>3</v>
      </c>
      <c r="C92" s="17">
        <v>1161</v>
      </c>
      <c r="D92" s="5" t="s">
        <v>121</v>
      </c>
      <c r="E92">
        <f>LOOKUP(D92,Sheet3!C:F,Sheet3!F:F)</f>
        <v>0</v>
      </c>
      <c r="F92">
        <f>LOOKUP(D92,Sheet3!C:F,Sheet3!E:E)</f>
        <v>0</v>
      </c>
      <c r="G92" t="str">
        <f t="shared" ref="G92" si="27">E92&amp;$G$2&amp;F92</f>
        <v>0,0</v>
      </c>
      <c r="H92" t="str">
        <f>G92</f>
        <v>0,0</v>
      </c>
    </row>
    <row r="93" spans="1:8" x14ac:dyDescent="0.15">
      <c r="A93" s="6"/>
      <c r="B93" s="16"/>
    </row>
    <row r="94" spans="1:8" x14ac:dyDescent="0.15">
      <c r="A94" s="6" t="s">
        <v>126</v>
      </c>
      <c r="B94" s="16">
        <v>3</v>
      </c>
      <c r="C94" s="17">
        <v>1162</v>
      </c>
      <c r="D94" s="5" t="s">
        <v>121</v>
      </c>
      <c r="E94">
        <f>LOOKUP(D94,Sheet3!C:F,Sheet3!F:F)</f>
        <v>0</v>
      </c>
      <c r="F94">
        <f>LOOKUP(D94,Sheet3!C:F,Sheet3!E:E)</f>
        <v>0</v>
      </c>
      <c r="G94" t="str">
        <f t="shared" ref="G94" si="28">E94&amp;$G$2&amp;F94</f>
        <v>0,0</v>
      </c>
      <c r="H94" t="str">
        <f>G94</f>
        <v>0,0</v>
      </c>
    </row>
    <row r="95" spans="1:8" x14ac:dyDescent="0.15">
      <c r="A95" s="16"/>
      <c r="B95" s="16"/>
    </row>
    <row r="96" spans="1:8" x14ac:dyDescent="0.15">
      <c r="A96" s="3" t="s">
        <v>127</v>
      </c>
      <c r="B96" s="16">
        <v>3</v>
      </c>
      <c r="C96" s="3">
        <v>1008</v>
      </c>
      <c r="D96" s="3" t="s">
        <v>112</v>
      </c>
      <c r="E96">
        <f>LOOKUP(D96,Sheet3!C:F,Sheet3!F:F)</f>
        <v>0</v>
      </c>
      <c r="F96">
        <f>LOOKUP(D96,Sheet3!C:F,Sheet3!E:E)</f>
        <v>0</v>
      </c>
      <c r="G96" t="str">
        <f t="shared" ref="G96" si="29">E96&amp;$G$2&amp;F96</f>
        <v>0,0</v>
      </c>
      <c r="H96" t="str">
        <f>G96</f>
        <v>0,0</v>
      </c>
    </row>
    <row r="97" spans="1:8" x14ac:dyDescent="0.15">
      <c r="A97" s="3"/>
      <c r="B97" s="16"/>
      <c r="D97" s="3"/>
    </row>
    <row r="98" spans="1:8" x14ac:dyDescent="0.15">
      <c r="A98" s="16"/>
      <c r="B98" s="16"/>
    </row>
    <row r="99" spans="1:8" x14ac:dyDescent="0.15">
      <c r="A99" s="3" t="s">
        <v>128</v>
      </c>
      <c r="B99" s="16">
        <v>3</v>
      </c>
      <c r="C99" s="3">
        <v>1101</v>
      </c>
      <c r="D99" s="3" t="s">
        <v>101</v>
      </c>
      <c r="E99">
        <f>LOOKUP(D99,Sheet3!C:F,Sheet3!F:F)</f>
        <v>0</v>
      </c>
      <c r="F99">
        <f>LOOKUP(D99,Sheet3!C:F,Sheet3!E:E)</f>
        <v>0</v>
      </c>
      <c r="G99" t="str">
        <f t="shared" ref="G99:G100" si="30">E99&amp;$G$2&amp;F99</f>
        <v>0,0</v>
      </c>
      <c r="H99" t="str">
        <f>G99</f>
        <v>0,0</v>
      </c>
    </row>
    <row r="100" spans="1:8" x14ac:dyDescent="0.15">
      <c r="A100" s="16"/>
      <c r="B100" s="16">
        <v>3</v>
      </c>
      <c r="C100" s="3">
        <v>1101</v>
      </c>
      <c r="D100" s="3" t="s">
        <v>112</v>
      </c>
      <c r="E100">
        <f>LOOKUP(D100,Sheet3!C:F,Sheet3!F:F)</f>
        <v>0</v>
      </c>
      <c r="F100">
        <f>LOOKUP(D100,Sheet3!C:F,Sheet3!E:E)</f>
        <v>0</v>
      </c>
      <c r="G100" t="str">
        <f t="shared" si="30"/>
        <v>0,0</v>
      </c>
      <c r="H100" t="str">
        <f>H99&amp;$H$2&amp;G100</f>
        <v>0,0|0,0</v>
      </c>
    </row>
    <row r="101" spans="1:8" x14ac:dyDescent="0.15">
      <c r="A101" s="16"/>
      <c r="B101" s="16"/>
      <c r="D101" s="3"/>
    </row>
    <row r="102" spans="1:8" x14ac:dyDescent="0.15">
      <c r="A102" s="3" t="s">
        <v>129</v>
      </c>
      <c r="B102" s="16">
        <v>3</v>
      </c>
      <c r="C102" s="17">
        <v>1100</v>
      </c>
      <c r="D102" s="5" t="s">
        <v>101</v>
      </c>
      <c r="E102">
        <f>LOOKUP(D102,Sheet3!C:F,Sheet3!F:F)</f>
        <v>0</v>
      </c>
      <c r="F102">
        <f>LOOKUP(D102,Sheet3!C:F,Sheet3!E:E)</f>
        <v>0</v>
      </c>
      <c r="G102" t="str">
        <f t="shared" ref="G102:G103" si="31">E102&amp;$G$2&amp;F102</f>
        <v>0,0</v>
      </c>
      <c r="H102" t="str">
        <f>G102</f>
        <v>0,0</v>
      </c>
    </row>
    <row r="103" spans="1:8" x14ac:dyDescent="0.15">
      <c r="A103" s="16"/>
      <c r="B103" s="16">
        <v>3</v>
      </c>
      <c r="C103" s="17">
        <v>1100</v>
      </c>
      <c r="D103" s="3" t="s">
        <v>112</v>
      </c>
      <c r="E103">
        <f>LOOKUP(D103,Sheet3!C:F,Sheet3!F:F)</f>
        <v>0</v>
      </c>
      <c r="F103">
        <f>LOOKUP(D103,Sheet3!C:F,Sheet3!E:E)</f>
        <v>0</v>
      </c>
      <c r="G103" t="str">
        <f t="shared" si="31"/>
        <v>0,0</v>
      </c>
      <c r="H103" t="str">
        <f>H102&amp;$H$2&amp;G103</f>
        <v>0,0|0,0</v>
      </c>
    </row>
    <row r="104" spans="1:8" x14ac:dyDescent="0.15">
      <c r="A104" s="16"/>
      <c r="B104" s="16"/>
    </row>
    <row r="105" spans="1:8" x14ac:dyDescent="0.15">
      <c r="A105" s="16"/>
      <c r="B105" s="16"/>
    </row>
    <row r="106" spans="1:8" x14ac:dyDescent="0.15">
      <c r="A106" s="15" t="s">
        <v>130</v>
      </c>
      <c r="B106" s="16">
        <v>16</v>
      </c>
      <c r="D106" s="3" t="s">
        <v>131</v>
      </c>
      <c r="E106">
        <f>LOOKUP(D106,Sheet3!C:F,Sheet3!F:F)</f>
        <v>0</v>
      </c>
      <c r="F106">
        <f>LOOKUP(D106,Sheet3!C:F,Sheet3!E:E)</f>
        <v>0</v>
      </c>
      <c r="G106" t="str">
        <f t="shared" ref="G106" si="32">E106&amp;$G$2&amp;F106</f>
        <v>0,0</v>
      </c>
      <c r="H106" t="str">
        <f>G106</f>
        <v>0,0</v>
      </c>
    </row>
    <row r="107" spans="1:8" x14ac:dyDescent="0.15">
      <c r="A107" s="16"/>
      <c r="B107" s="16"/>
    </row>
    <row r="108" spans="1:8" x14ac:dyDescent="0.15">
      <c r="A108" s="15" t="s">
        <v>132</v>
      </c>
      <c r="B108" s="16">
        <v>3</v>
      </c>
      <c r="C108" s="3">
        <v>1163</v>
      </c>
      <c r="D108" s="5" t="s">
        <v>121</v>
      </c>
      <c r="E108">
        <f>LOOKUP(D108,Sheet3!C:F,Sheet3!F:F)</f>
        <v>0</v>
      </c>
      <c r="F108">
        <f>LOOKUP(D108,Sheet3!C:F,Sheet3!E:E)</f>
        <v>0</v>
      </c>
      <c r="G108" t="str">
        <f t="shared" ref="G108" si="33">E108&amp;$G$2&amp;F108</f>
        <v>0,0</v>
      </c>
      <c r="H108" t="str">
        <f>G108</f>
        <v>0,0</v>
      </c>
    </row>
    <row r="109" spans="1:8" x14ac:dyDescent="0.15">
      <c r="A109" s="16"/>
      <c r="B109" s="16"/>
      <c r="D109" s="3" t="s">
        <v>98</v>
      </c>
      <c r="E109">
        <f>LOOKUP(D109,Sheet3!C:F,Sheet3!F:F)</f>
        <v>0</v>
      </c>
      <c r="F109">
        <f>LOOKUP(D109,Sheet3!C:F,Sheet3!E:E)</f>
        <v>0</v>
      </c>
      <c r="G109" t="str">
        <f t="shared" ref="G109" si="34">E109&amp;$G$2&amp;F109</f>
        <v>0,0</v>
      </c>
      <c r="H109" t="str">
        <f>H108&amp;$H$2&amp;G109</f>
        <v>0,0|0,0</v>
      </c>
    </row>
    <row r="110" spans="1:8" x14ac:dyDescent="0.15">
      <c r="A110" s="16"/>
      <c r="B110" s="16"/>
      <c r="D110" s="5" t="s">
        <v>133</v>
      </c>
      <c r="E110">
        <f>LOOKUP(D110,Sheet3!C:F,Sheet3!F:F)</f>
        <v>0</v>
      </c>
      <c r="F110">
        <f>LOOKUP(D110,Sheet3!C:F,Sheet3!E:E)</f>
        <v>0</v>
      </c>
      <c r="G110" t="str">
        <f t="shared" ref="G110" si="35">E110&amp;$G$2&amp;F110</f>
        <v>0,0</v>
      </c>
      <c r="H110" t="str">
        <f>H109&amp;$H$2&amp;G110</f>
        <v>0,0|0,0|0,0</v>
      </c>
    </row>
    <row r="111" spans="1:8" x14ac:dyDescent="0.15">
      <c r="A111" s="16"/>
      <c r="B111" s="16"/>
    </row>
    <row r="112" spans="1:8" x14ac:dyDescent="0.15">
      <c r="A112" s="16"/>
      <c r="B112" s="16"/>
    </row>
    <row r="113" spans="1:2" x14ac:dyDescent="0.15">
      <c r="A113" s="16"/>
      <c r="B113" s="16"/>
    </row>
    <row r="114" spans="1:2" x14ac:dyDescent="0.15">
      <c r="A114" s="16"/>
      <c r="B114" s="16"/>
    </row>
    <row r="115" spans="1:2" x14ac:dyDescent="0.15">
      <c r="A115" s="16"/>
      <c r="B115" s="16"/>
    </row>
    <row r="116" spans="1:2" x14ac:dyDescent="0.15">
      <c r="A116" s="16"/>
      <c r="B116" s="16"/>
    </row>
    <row r="117" spans="1:2" x14ac:dyDescent="0.15">
      <c r="A117" s="16"/>
      <c r="B117" s="16"/>
    </row>
    <row r="118" spans="1:2" x14ac:dyDescent="0.15">
      <c r="A118" s="16"/>
      <c r="B118" s="16"/>
    </row>
    <row r="119" spans="1:2" x14ac:dyDescent="0.15">
      <c r="A119" s="16"/>
      <c r="B119" s="16"/>
    </row>
    <row r="120" spans="1:2" x14ac:dyDescent="0.15">
      <c r="A120" s="16"/>
      <c r="B120" s="16"/>
    </row>
    <row r="121" spans="1:2" x14ac:dyDescent="0.15">
      <c r="A121" s="16"/>
      <c r="B121" s="16"/>
    </row>
    <row r="122" spans="1:2" x14ac:dyDescent="0.15">
      <c r="A122" s="16"/>
      <c r="B122" s="16"/>
    </row>
    <row r="123" spans="1:2" x14ac:dyDescent="0.15">
      <c r="A123" s="16"/>
      <c r="B123" s="16"/>
    </row>
    <row r="124" spans="1:2" x14ac:dyDescent="0.15">
      <c r="A124" s="16"/>
      <c r="B124" s="16"/>
    </row>
    <row r="125" spans="1:2" x14ac:dyDescent="0.15">
      <c r="A125" s="16"/>
      <c r="B125" s="16"/>
    </row>
    <row r="126" spans="1:2" x14ac:dyDescent="0.15">
      <c r="A126" s="16"/>
      <c r="B126" s="16"/>
    </row>
    <row r="127" spans="1:2" x14ac:dyDescent="0.15">
      <c r="A127" s="16"/>
      <c r="B127" s="16"/>
    </row>
    <row r="128" spans="1:2" x14ac:dyDescent="0.15">
      <c r="A128" s="16"/>
      <c r="B128" s="16"/>
    </row>
    <row r="129" spans="1:2" x14ac:dyDescent="0.15">
      <c r="A129" s="16"/>
      <c r="B129" s="16"/>
    </row>
    <row r="130" spans="1:2" x14ac:dyDescent="0.15">
      <c r="A130" s="16"/>
      <c r="B130" s="16"/>
    </row>
    <row r="131" spans="1:2" x14ac:dyDescent="0.15">
      <c r="A131" s="16"/>
      <c r="B131" s="16"/>
    </row>
    <row r="132" spans="1:2" x14ac:dyDescent="0.15">
      <c r="A132" s="16"/>
      <c r="B132" s="16"/>
    </row>
    <row r="133" spans="1:2" x14ac:dyDescent="0.15">
      <c r="A133" s="16"/>
      <c r="B133" s="16"/>
    </row>
    <row r="134" spans="1:2" x14ac:dyDescent="0.15">
      <c r="A134" s="16"/>
      <c r="B134" s="16"/>
    </row>
    <row r="135" spans="1:2" x14ac:dyDescent="0.15">
      <c r="A135" s="16"/>
      <c r="B135" s="16"/>
    </row>
    <row r="136" spans="1:2" x14ac:dyDescent="0.15">
      <c r="A136" s="16"/>
      <c r="B136" s="16"/>
    </row>
    <row r="137" spans="1:2" x14ac:dyDescent="0.15">
      <c r="A137" s="16"/>
      <c r="B137" s="16"/>
    </row>
    <row r="138" spans="1:2" x14ac:dyDescent="0.15">
      <c r="A138" s="16"/>
      <c r="B138" s="16"/>
    </row>
    <row r="139" spans="1:2" x14ac:dyDescent="0.15">
      <c r="A139" s="16"/>
      <c r="B139" s="16"/>
    </row>
    <row r="140" spans="1:2" x14ac:dyDescent="0.15">
      <c r="A140" s="16"/>
      <c r="B140" s="16"/>
    </row>
    <row r="141" spans="1:2" x14ac:dyDescent="0.15">
      <c r="A141" s="16"/>
      <c r="B141" s="16"/>
    </row>
    <row r="142" spans="1:2" x14ac:dyDescent="0.15">
      <c r="A142" s="16"/>
      <c r="B142" s="16"/>
    </row>
    <row r="143" spans="1:2" x14ac:dyDescent="0.15">
      <c r="A143" s="16"/>
      <c r="B143" s="16"/>
    </row>
    <row r="144" spans="1:2" x14ac:dyDescent="0.15">
      <c r="A144" s="16"/>
      <c r="B144" s="16"/>
    </row>
    <row r="145" spans="1:2" x14ac:dyDescent="0.15">
      <c r="A145" s="16"/>
      <c r="B145" s="16"/>
    </row>
    <row r="146" spans="1:2" x14ac:dyDescent="0.15">
      <c r="A146" s="16"/>
      <c r="B146" s="16"/>
    </row>
    <row r="147" spans="1:2" x14ac:dyDescent="0.15">
      <c r="A147" s="16"/>
      <c r="B147" s="16"/>
    </row>
    <row r="148" spans="1:2" x14ac:dyDescent="0.15">
      <c r="A148" s="16"/>
      <c r="B148" s="16"/>
    </row>
    <row r="149" spans="1:2" x14ac:dyDescent="0.15">
      <c r="A149" s="16"/>
      <c r="B149" s="16"/>
    </row>
    <row r="150" spans="1:2" x14ac:dyDescent="0.15">
      <c r="A150" s="16"/>
      <c r="B150" s="16"/>
    </row>
    <row r="151" spans="1:2" x14ac:dyDescent="0.15">
      <c r="A151" s="16"/>
      <c r="B151" s="16"/>
    </row>
    <row r="152" spans="1:2" x14ac:dyDescent="0.15">
      <c r="A152" s="16"/>
      <c r="B152" s="16"/>
    </row>
    <row r="153" spans="1:2" x14ac:dyDescent="0.15">
      <c r="A153" s="16"/>
      <c r="B153" s="16"/>
    </row>
    <row r="154" spans="1:2" x14ac:dyDescent="0.15">
      <c r="A154" s="16"/>
      <c r="B154" s="16"/>
    </row>
    <row r="155" spans="1:2" x14ac:dyDescent="0.15">
      <c r="A155" s="16"/>
      <c r="B155" s="16"/>
    </row>
    <row r="156" spans="1:2" x14ac:dyDescent="0.15">
      <c r="A156" s="16"/>
      <c r="B156" s="16"/>
    </row>
    <row r="157" spans="1:2" x14ac:dyDescent="0.15">
      <c r="A157" s="16"/>
      <c r="B157" s="16"/>
    </row>
    <row r="158" spans="1:2" x14ac:dyDescent="0.15">
      <c r="A158" s="16"/>
      <c r="B158" s="16"/>
    </row>
    <row r="159" spans="1:2" x14ac:dyDescent="0.15">
      <c r="A159" s="16"/>
      <c r="B159" s="16"/>
    </row>
    <row r="160" spans="1:2" x14ac:dyDescent="0.15">
      <c r="A160" s="16"/>
      <c r="B160" s="16"/>
    </row>
    <row r="161" spans="1:2" x14ac:dyDescent="0.15">
      <c r="A161" s="16"/>
      <c r="B161" s="16"/>
    </row>
    <row r="162" spans="1:2" x14ac:dyDescent="0.15">
      <c r="A162" s="16"/>
      <c r="B162" s="16"/>
    </row>
    <row r="163" spans="1:2" x14ac:dyDescent="0.15">
      <c r="A163" s="16"/>
      <c r="B163" s="16"/>
    </row>
    <row r="164" spans="1:2" x14ac:dyDescent="0.15">
      <c r="A164" s="16"/>
      <c r="B164" s="16"/>
    </row>
    <row r="165" spans="1:2" x14ac:dyDescent="0.15">
      <c r="A165" s="16"/>
      <c r="B165" s="16"/>
    </row>
    <row r="166" spans="1:2" x14ac:dyDescent="0.15">
      <c r="A166" s="16"/>
      <c r="B166" s="16"/>
    </row>
    <row r="167" spans="1:2" x14ac:dyDescent="0.15">
      <c r="A167" s="16"/>
      <c r="B167" s="16"/>
    </row>
    <row r="168" spans="1:2" x14ac:dyDescent="0.15">
      <c r="A168" s="16"/>
      <c r="B168" s="16"/>
    </row>
    <row r="169" spans="1:2" x14ac:dyDescent="0.15">
      <c r="A169" s="16"/>
      <c r="B169" s="16"/>
    </row>
    <row r="170" spans="1:2" x14ac:dyDescent="0.15">
      <c r="A170" s="16"/>
      <c r="B170" s="16"/>
    </row>
    <row r="171" spans="1:2" x14ac:dyDescent="0.15">
      <c r="A171" s="16"/>
      <c r="B171" s="16"/>
    </row>
    <row r="172" spans="1:2" x14ac:dyDescent="0.15">
      <c r="A172" s="16"/>
      <c r="B172" s="16"/>
    </row>
    <row r="173" spans="1:2" x14ac:dyDescent="0.15">
      <c r="A173" s="16"/>
      <c r="B173" s="16"/>
    </row>
    <row r="174" spans="1:2" x14ac:dyDescent="0.15">
      <c r="A174" s="16"/>
      <c r="B174" s="16"/>
    </row>
    <row r="175" spans="1:2" x14ac:dyDescent="0.15">
      <c r="A175" s="16"/>
      <c r="B175" s="16"/>
    </row>
    <row r="176" spans="1:2" x14ac:dyDescent="0.15">
      <c r="A176" s="16"/>
      <c r="B176" s="16"/>
    </row>
    <row r="177" spans="1:2" x14ac:dyDescent="0.15">
      <c r="A177" s="16"/>
      <c r="B177" s="16"/>
    </row>
    <row r="178" spans="1:2" x14ac:dyDescent="0.15">
      <c r="A178" s="16"/>
      <c r="B178" s="16"/>
    </row>
    <row r="179" spans="1:2" x14ac:dyDescent="0.15">
      <c r="A179" s="16"/>
      <c r="B179" s="16"/>
    </row>
    <row r="180" spans="1:2" x14ac:dyDescent="0.15">
      <c r="A180" s="16"/>
      <c r="B180" s="16"/>
    </row>
    <row r="181" spans="1:2" x14ac:dyDescent="0.15">
      <c r="A181" s="16"/>
      <c r="B181" s="16"/>
    </row>
    <row r="182" spans="1:2" x14ac:dyDescent="0.15">
      <c r="A182" s="16"/>
      <c r="B182" s="16"/>
    </row>
    <row r="183" spans="1:2" x14ac:dyDescent="0.15">
      <c r="A183" s="16"/>
      <c r="B183" s="16"/>
    </row>
    <row r="184" spans="1:2" x14ac:dyDescent="0.15">
      <c r="A184" s="16"/>
      <c r="B184" s="16"/>
    </row>
    <row r="185" spans="1:2" x14ac:dyDescent="0.15">
      <c r="A185" s="16"/>
      <c r="B185" s="16"/>
    </row>
    <row r="186" spans="1:2" x14ac:dyDescent="0.15">
      <c r="A186" s="16"/>
      <c r="B186" s="16"/>
    </row>
    <row r="187" spans="1:2" x14ac:dyDescent="0.15">
      <c r="A187" s="16"/>
      <c r="B187" s="16"/>
    </row>
    <row r="188" spans="1:2" x14ac:dyDescent="0.15">
      <c r="A188" s="16"/>
      <c r="B188" s="16"/>
    </row>
  </sheetData>
  <phoneticPr fontId="6" type="noConversion"/>
  <conditionalFormatting sqref="C17">
    <cfRule type="duplicateValues" dxfId="74" priority="47"/>
    <cfRule type="duplicateValues" dxfId="73" priority="48"/>
  </conditionalFormatting>
  <conditionalFormatting sqref="C32">
    <cfRule type="duplicateValues" dxfId="72" priority="5"/>
    <cfRule type="duplicateValues" dxfId="71" priority="6"/>
  </conditionalFormatting>
  <conditionalFormatting sqref="C37">
    <cfRule type="duplicateValues" dxfId="70" priority="45"/>
    <cfRule type="duplicateValues" dxfId="69" priority="46"/>
  </conditionalFormatting>
  <conditionalFormatting sqref="C42">
    <cfRule type="duplicateValues" dxfId="68" priority="7"/>
    <cfRule type="duplicateValues" dxfId="67" priority="8"/>
  </conditionalFormatting>
  <conditionalFormatting sqref="C56">
    <cfRule type="duplicateValues" dxfId="66" priority="39"/>
    <cfRule type="duplicateValues" dxfId="65" priority="40"/>
  </conditionalFormatting>
  <conditionalFormatting sqref="C59">
    <cfRule type="duplicateValues" dxfId="64" priority="37"/>
    <cfRule type="duplicateValues" dxfId="63" priority="38"/>
  </conditionalFormatting>
  <conditionalFormatting sqref="C62">
    <cfRule type="duplicateValues" dxfId="62" priority="35"/>
    <cfRule type="duplicateValues" dxfId="61" priority="36"/>
  </conditionalFormatting>
  <conditionalFormatting sqref="C65">
    <cfRule type="duplicateValues" dxfId="60" priority="33"/>
    <cfRule type="duplicateValues" dxfId="59" priority="34"/>
  </conditionalFormatting>
  <conditionalFormatting sqref="C68">
    <cfRule type="duplicateValues" dxfId="58" priority="31"/>
    <cfRule type="duplicateValues" dxfId="57" priority="32"/>
  </conditionalFormatting>
  <conditionalFormatting sqref="C71">
    <cfRule type="duplicateValues" dxfId="56" priority="29"/>
    <cfRule type="duplicateValues" dxfId="55" priority="30"/>
  </conditionalFormatting>
  <conditionalFormatting sqref="C74">
    <cfRule type="duplicateValues" dxfId="54" priority="27"/>
    <cfRule type="duplicateValues" dxfId="53" priority="28"/>
  </conditionalFormatting>
  <conditionalFormatting sqref="C77">
    <cfRule type="duplicateValues" dxfId="52" priority="25"/>
    <cfRule type="duplicateValues" dxfId="51" priority="26"/>
  </conditionalFormatting>
  <conditionalFormatting sqref="C80">
    <cfRule type="duplicateValues" dxfId="50" priority="23"/>
    <cfRule type="duplicateValues" dxfId="49" priority="24"/>
  </conditionalFormatting>
  <conditionalFormatting sqref="C82">
    <cfRule type="duplicateValues" dxfId="48" priority="21"/>
    <cfRule type="duplicateValues" dxfId="47" priority="22"/>
  </conditionalFormatting>
  <conditionalFormatting sqref="C84">
    <cfRule type="duplicateValues" dxfId="46" priority="19"/>
    <cfRule type="duplicateValues" dxfId="45" priority="20"/>
  </conditionalFormatting>
  <conditionalFormatting sqref="C86">
    <cfRule type="duplicateValues" dxfId="44" priority="17"/>
    <cfRule type="duplicateValues" dxfId="43" priority="18"/>
  </conditionalFormatting>
  <conditionalFormatting sqref="C88">
    <cfRule type="duplicateValues" dxfId="42" priority="15"/>
    <cfRule type="duplicateValues" dxfId="41" priority="16"/>
  </conditionalFormatting>
  <conditionalFormatting sqref="C90">
    <cfRule type="duplicateValues" dxfId="40" priority="13"/>
    <cfRule type="duplicateValues" dxfId="39" priority="14"/>
  </conditionalFormatting>
  <conditionalFormatting sqref="C92">
    <cfRule type="duplicateValues" dxfId="38" priority="11"/>
    <cfRule type="duplicateValues" dxfId="37" priority="12"/>
  </conditionalFormatting>
  <conditionalFormatting sqref="C94">
    <cfRule type="duplicateValues" dxfId="36" priority="9"/>
    <cfRule type="duplicateValues" dxfId="35" priority="10"/>
  </conditionalFormatting>
  <conditionalFormatting sqref="C102">
    <cfRule type="duplicateValues" dxfId="34" priority="3"/>
    <cfRule type="duplicateValues" dxfId="33" priority="4"/>
  </conditionalFormatting>
  <conditionalFormatting sqref="C103">
    <cfRule type="duplicateValues" dxfId="32" priority="1"/>
    <cfRule type="duplicateValues" dxfId="31" priority="2"/>
  </conditionalFormatting>
  <conditionalFormatting sqref="C19:C20">
    <cfRule type="duplicateValues" dxfId="30" priority="59"/>
    <cfRule type="duplicateValues" dxfId="29" priority="60"/>
  </conditionalFormatting>
  <conditionalFormatting sqref="C21:C22">
    <cfRule type="duplicateValues" dxfId="28" priority="55"/>
    <cfRule type="duplicateValues" dxfId="27" priority="56"/>
  </conditionalFormatting>
  <conditionalFormatting sqref="C23:C25">
    <cfRule type="duplicateValues" dxfId="26" priority="53"/>
    <cfRule type="duplicateValues" dxfId="25" priority="54"/>
  </conditionalFormatting>
  <conditionalFormatting sqref="C26:C28">
    <cfRule type="duplicateValues" dxfId="24" priority="51"/>
    <cfRule type="duplicateValues" dxfId="23" priority="52"/>
  </conditionalFormatting>
  <conditionalFormatting sqref="C29:C30">
    <cfRule type="duplicateValues" dxfId="22" priority="63"/>
    <cfRule type="duplicateValues" dxfId="21" priority="64"/>
  </conditionalFormatting>
  <conditionalFormatting sqref="C34:C35">
    <cfRule type="duplicateValues" dxfId="20" priority="49"/>
    <cfRule type="duplicateValues" dxfId="19" priority="50"/>
  </conditionalFormatting>
  <conditionalFormatting sqref="C16 C18">
    <cfRule type="duplicateValues" dxfId="18" priority="65"/>
    <cfRule type="duplicateValues" dxfId="17" priority="66"/>
  </conditionalFormatting>
  <conditionalFormatting sqref="C31 C33">
    <cfRule type="duplicateValues" dxfId="16" priority="61"/>
    <cfRule type="duplicateValues" dxfId="15" priority="62"/>
  </conditionalFormatting>
  <conditionalFormatting sqref="C36 C38">
    <cfRule type="duplicateValues" dxfId="14" priority="158"/>
    <cfRule type="duplicateValues" dxfId="13" priority="159"/>
  </conditionalFormatting>
  <conditionalFormatting sqref="E54 E41 E46 E57 E60 E63 E43">
    <cfRule type="duplicateValues" dxfId="12" priority="67"/>
  </conditionalFormatting>
  <conditionalFormatting sqref="C55 C58 C61 C64 C67 C70 C73 C76 C79">
    <cfRule type="duplicateValues" dxfId="11" priority="124"/>
    <cfRule type="duplicateValues" dxfId="10" priority="125"/>
  </conditionalFormatting>
  <conditionalFormatting sqref="E66 E69">
    <cfRule type="duplicateValues" dxfId="9" priority="42"/>
  </conditionalFormatting>
  <conditionalFormatting sqref="E75 E78">
    <cfRule type="duplicateValues" dxfId="8" priority="41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M91"/>
  <sheetViews>
    <sheetView workbookViewId="0">
      <selection activeCell="H23" sqref="H23"/>
    </sheetView>
  </sheetViews>
  <sheetFormatPr defaultColWidth="9" defaultRowHeight="13.5" x14ac:dyDescent="0.15"/>
  <cols>
    <col min="3" max="3" width="22.625" customWidth="1"/>
    <col min="4" max="4" width="14.25" customWidth="1"/>
    <col min="5" max="5" width="12.125" customWidth="1"/>
    <col min="6" max="6" width="7.25" customWidth="1"/>
    <col min="7" max="7" width="5.5" customWidth="1"/>
    <col min="8" max="8" width="25.5" customWidth="1"/>
    <col min="9" max="9" width="21.375" customWidth="1"/>
    <col min="12" max="12" width="43.25" customWidth="1"/>
    <col min="13" max="13" width="57.125" customWidth="1"/>
  </cols>
  <sheetData>
    <row r="1" spans="3:13" x14ac:dyDescent="0.15">
      <c r="C1" s="1"/>
      <c r="D1" s="2"/>
      <c r="E1" s="2" t="s">
        <v>91</v>
      </c>
      <c r="F1" s="2" t="s">
        <v>90</v>
      </c>
    </row>
    <row r="2" spans="3:13" x14ac:dyDescent="0.15">
      <c r="C2" s="3" t="s">
        <v>96</v>
      </c>
      <c r="D2" s="2" t="s">
        <v>134</v>
      </c>
      <c r="E2">
        <v>736</v>
      </c>
      <c r="F2">
        <f>LOOKUP(D2,I:J,J:J)</f>
        <v>0</v>
      </c>
      <c r="H2" s="4" t="s">
        <v>135</v>
      </c>
      <c r="I2" s="2" t="s">
        <v>134</v>
      </c>
      <c r="J2">
        <v>0</v>
      </c>
      <c r="M2" s="4"/>
    </row>
    <row r="3" spans="3:13" x14ac:dyDescent="0.15">
      <c r="C3" s="3" t="s">
        <v>97</v>
      </c>
      <c r="D3" s="2" t="s">
        <v>134</v>
      </c>
      <c r="E3">
        <v>737</v>
      </c>
      <c r="F3">
        <f>LOOKUP(D3,I:J,J:J)</f>
        <v>0</v>
      </c>
      <c r="H3" s="4" t="s">
        <v>136</v>
      </c>
      <c r="I3" s="2" t="s">
        <v>137</v>
      </c>
      <c r="J3">
        <v>1</v>
      </c>
      <c r="M3" s="4"/>
    </row>
    <row r="4" spans="3:13" x14ac:dyDescent="0.15">
      <c r="C4" s="3" t="s">
        <v>101</v>
      </c>
      <c r="D4" s="2" t="s">
        <v>138</v>
      </c>
      <c r="E4">
        <v>738</v>
      </c>
      <c r="F4">
        <f>LOOKUP(D4,I:J,J:J)</f>
        <v>14</v>
      </c>
      <c r="H4" s="4" t="s">
        <v>139</v>
      </c>
      <c r="I4" s="2" t="s">
        <v>140</v>
      </c>
      <c r="J4">
        <v>2</v>
      </c>
      <c r="M4" s="4"/>
    </row>
    <row r="5" spans="3:13" x14ac:dyDescent="0.15">
      <c r="C5" s="3" t="s">
        <v>108</v>
      </c>
      <c r="D5" s="2" t="s">
        <v>141</v>
      </c>
      <c r="E5">
        <v>739</v>
      </c>
      <c r="F5">
        <f>LOOKUP(D5,I2:J30)</f>
        <v>4</v>
      </c>
      <c r="H5" s="4" t="s">
        <v>142</v>
      </c>
      <c r="I5" s="2" t="s">
        <v>143</v>
      </c>
      <c r="J5">
        <v>3</v>
      </c>
      <c r="M5" s="4"/>
    </row>
    <row r="6" spans="3:13" x14ac:dyDescent="0.15">
      <c r="C6" s="3" t="s">
        <v>114</v>
      </c>
      <c r="D6" s="2" t="s">
        <v>144</v>
      </c>
      <c r="E6">
        <v>740</v>
      </c>
      <c r="F6">
        <f t="shared" ref="F6:F35" si="0">LOOKUP(D6,I:J,J:J)</f>
        <v>11</v>
      </c>
      <c r="H6" s="4" t="s">
        <v>145</v>
      </c>
      <c r="I6" s="2" t="s">
        <v>141</v>
      </c>
      <c r="J6">
        <v>4</v>
      </c>
      <c r="M6" s="4"/>
    </row>
    <row r="7" spans="3:13" x14ac:dyDescent="0.15">
      <c r="C7" s="3" t="s">
        <v>94</v>
      </c>
      <c r="D7" s="2" t="s">
        <v>144</v>
      </c>
      <c r="E7">
        <v>741</v>
      </c>
      <c r="F7">
        <f t="shared" si="0"/>
        <v>11</v>
      </c>
      <c r="H7" s="4" t="s">
        <v>146</v>
      </c>
      <c r="I7" s="2" t="s">
        <v>147</v>
      </c>
      <c r="J7">
        <v>5</v>
      </c>
      <c r="M7" s="4"/>
    </row>
    <row r="8" spans="3:13" x14ac:dyDescent="0.15">
      <c r="C8" s="3" t="s">
        <v>99</v>
      </c>
      <c r="D8" s="2" t="s">
        <v>144</v>
      </c>
      <c r="E8">
        <v>742</v>
      </c>
      <c r="F8">
        <f t="shared" si="0"/>
        <v>11</v>
      </c>
      <c r="H8" s="4" t="s">
        <v>148</v>
      </c>
      <c r="I8" s="2" t="s">
        <v>149</v>
      </c>
      <c r="J8">
        <v>6</v>
      </c>
      <c r="M8" s="4"/>
    </row>
    <row r="9" spans="3:13" x14ac:dyDescent="0.15">
      <c r="C9" s="3" t="s">
        <v>103</v>
      </c>
      <c r="D9" s="2" t="s">
        <v>144</v>
      </c>
      <c r="E9">
        <v>743</v>
      </c>
      <c r="F9">
        <f t="shared" si="0"/>
        <v>11</v>
      </c>
      <c r="H9" s="4" t="s">
        <v>150</v>
      </c>
      <c r="I9" s="2" t="s">
        <v>151</v>
      </c>
      <c r="J9">
        <v>7</v>
      </c>
      <c r="M9" s="4"/>
    </row>
    <row r="10" spans="3:13" x14ac:dyDescent="0.15">
      <c r="C10" s="5" t="s">
        <v>133</v>
      </c>
      <c r="D10" s="2" t="s">
        <v>144</v>
      </c>
      <c r="E10">
        <v>744</v>
      </c>
      <c r="F10">
        <f t="shared" si="0"/>
        <v>11</v>
      </c>
      <c r="H10" s="6" t="s">
        <v>152</v>
      </c>
      <c r="I10" s="2" t="s">
        <v>153</v>
      </c>
      <c r="J10">
        <v>8</v>
      </c>
      <c r="M10" s="4"/>
    </row>
    <row r="11" spans="3:13" x14ac:dyDescent="0.15">
      <c r="C11" s="5" t="s">
        <v>121</v>
      </c>
      <c r="D11" s="2" t="s">
        <v>154</v>
      </c>
      <c r="E11">
        <v>745</v>
      </c>
      <c r="F11">
        <f t="shared" si="0"/>
        <v>10</v>
      </c>
      <c r="H11" s="4" t="s">
        <v>155</v>
      </c>
      <c r="I11" s="2" t="s">
        <v>156</v>
      </c>
      <c r="J11">
        <v>9</v>
      </c>
      <c r="M11" s="4"/>
    </row>
    <row r="12" spans="3:13" x14ac:dyDescent="0.15">
      <c r="C12" s="3" t="s">
        <v>157</v>
      </c>
      <c r="D12" s="2" t="s">
        <v>147</v>
      </c>
      <c r="E12">
        <v>746</v>
      </c>
      <c r="F12">
        <f t="shared" si="0"/>
        <v>5</v>
      </c>
      <c r="H12" s="4" t="s">
        <v>158</v>
      </c>
      <c r="I12" s="2" t="s">
        <v>154</v>
      </c>
      <c r="J12">
        <v>10</v>
      </c>
      <c r="M12" s="4"/>
    </row>
    <row r="13" spans="3:13" x14ac:dyDescent="0.15">
      <c r="C13" s="3" t="s">
        <v>131</v>
      </c>
      <c r="D13" s="2" t="s">
        <v>147</v>
      </c>
      <c r="E13">
        <v>747</v>
      </c>
      <c r="F13">
        <f t="shared" si="0"/>
        <v>5</v>
      </c>
      <c r="H13" s="6" t="s">
        <v>159</v>
      </c>
      <c r="I13" s="2" t="s">
        <v>144</v>
      </c>
      <c r="J13">
        <v>11</v>
      </c>
      <c r="M13" s="4"/>
    </row>
    <row r="14" spans="3:13" x14ac:dyDescent="0.15">
      <c r="C14" s="3" t="s">
        <v>160</v>
      </c>
      <c r="D14" s="2" t="s">
        <v>147</v>
      </c>
      <c r="E14">
        <v>748</v>
      </c>
      <c r="F14">
        <f t="shared" si="0"/>
        <v>5</v>
      </c>
      <c r="H14" s="4" t="s">
        <v>161</v>
      </c>
      <c r="I14" s="2" t="s">
        <v>162</v>
      </c>
      <c r="J14">
        <v>12</v>
      </c>
      <c r="M14" s="4"/>
    </row>
    <row r="15" spans="3:13" x14ac:dyDescent="0.15">
      <c r="C15" s="3" t="s">
        <v>116</v>
      </c>
      <c r="D15" s="2" t="s">
        <v>151</v>
      </c>
      <c r="E15">
        <v>749</v>
      </c>
      <c r="F15">
        <f t="shared" si="0"/>
        <v>7</v>
      </c>
      <c r="H15" s="4" t="s">
        <v>163</v>
      </c>
      <c r="I15" s="2" t="s">
        <v>164</v>
      </c>
      <c r="J15">
        <v>13</v>
      </c>
      <c r="M15" s="4"/>
    </row>
    <row r="16" spans="3:13" x14ac:dyDescent="0.15">
      <c r="C16" s="3" t="s">
        <v>118</v>
      </c>
      <c r="D16" s="2" t="s">
        <v>151</v>
      </c>
      <c r="E16">
        <v>750</v>
      </c>
      <c r="F16">
        <f t="shared" si="0"/>
        <v>7</v>
      </c>
      <c r="H16" s="4" t="s">
        <v>165</v>
      </c>
      <c r="I16" s="2" t="s">
        <v>138</v>
      </c>
      <c r="J16">
        <v>14</v>
      </c>
      <c r="M16" s="4"/>
    </row>
    <row r="17" spans="3:13" x14ac:dyDescent="0.15">
      <c r="C17" s="3" t="s">
        <v>117</v>
      </c>
      <c r="D17" s="2" t="s">
        <v>151</v>
      </c>
      <c r="E17">
        <v>751</v>
      </c>
      <c r="F17">
        <f t="shared" si="0"/>
        <v>7</v>
      </c>
      <c r="H17" s="6" t="s">
        <v>166</v>
      </c>
      <c r="I17" s="2" t="s">
        <v>167</v>
      </c>
      <c r="J17">
        <v>15</v>
      </c>
      <c r="M17" s="4"/>
    </row>
    <row r="18" spans="3:13" x14ac:dyDescent="0.15">
      <c r="C18" s="3" t="s">
        <v>98</v>
      </c>
      <c r="D18" s="2" t="s">
        <v>149</v>
      </c>
      <c r="E18">
        <v>752</v>
      </c>
      <c r="F18">
        <f t="shared" si="0"/>
        <v>6</v>
      </c>
      <c r="H18" s="4" t="s">
        <v>168</v>
      </c>
      <c r="I18" s="2" t="s">
        <v>169</v>
      </c>
      <c r="J18">
        <v>16</v>
      </c>
      <c r="M18" s="4"/>
    </row>
    <row r="19" spans="3:13" x14ac:dyDescent="0.15">
      <c r="C19" s="3" t="s">
        <v>112</v>
      </c>
      <c r="D19" s="2" t="s">
        <v>170</v>
      </c>
      <c r="E19">
        <v>753</v>
      </c>
      <c r="F19">
        <f t="shared" si="0"/>
        <v>29</v>
      </c>
      <c r="H19" s="4" t="s">
        <v>171</v>
      </c>
      <c r="I19" s="2" t="s">
        <v>172</v>
      </c>
      <c r="J19">
        <v>17</v>
      </c>
      <c r="M19" s="4"/>
    </row>
    <row r="20" spans="3:13" x14ac:dyDescent="0.15">
      <c r="C20" s="3" t="s">
        <v>173</v>
      </c>
      <c r="D20" s="2" t="s">
        <v>174</v>
      </c>
      <c r="E20">
        <v>754</v>
      </c>
      <c r="F20">
        <f t="shared" si="0"/>
        <v>30</v>
      </c>
      <c r="H20" s="4" t="s">
        <v>175</v>
      </c>
      <c r="I20" s="2" t="s">
        <v>176</v>
      </c>
      <c r="J20">
        <v>18</v>
      </c>
      <c r="M20" s="4"/>
    </row>
    <row r="21" spans="3:13" x14ac:dyDescent="0.15">
      <c r="C21" s="3" t="s">
        <v>177</v>
      </c>
      <c r="D21" s="2" t="s">
        <v>178</v>
      </c>
      <c r="E21">
        <v>755</v>
      </c>
      <c r="F21">
        <f t="shared" si="0"/>
        <v>31</v>
      </c>
      <c r="H21" s="4" t="s">
        <v>179</v>
      </c>
      <c r="I21" s="2" t="s">
        <v>180</v>
      </c>
      <c r="J21">
        <v>19</v>
      </c>
      <c r="M21" s="4"/>
    </row>
    <row r="22" spans="3:13" x14ac:dyDescent="0.15">
      <c r="C22" s="3" t="s">
        <v>181</v>
      </c>
      <c r="D22" s="2" t="s">
        <v>182</v>
      </c>
      <c r="E22">
        <v>756</v>
      </c>
      <c r="F22">
        <f t="shared" si="0"/>
        <v>32</v>
      </c>
      <c r="H22" s="4" t="s">
        <v>183</v>
      </c>
      <c r="I22" s="2" t="s">
        <v>184</v>
      </c>
      <c r="J22">
        <v>20</v>
      </c>
      <c r="M22" s="4"/>
    </row>
    <row r="23" spans="3:13" x14ac:dyDescent="0.15">
      <c r="C23" s="3" t="s">
        <v>113</v>
      </c>
      <c r="D23" s="2" t="s">
        <v>185</v>
      </c>
      <c r="E23">
        <v>757</v>
      </c>
      <c r="F23">
        <f t="shared" si="0"/>
        <v>28</v>
      </c>
      <c r="H23" s="4" t="s">
        <v>186</v>
      </c>
      <c r="I23" s="2" t="s">
        <v>187</v>
      </c>
      <c r="J23">
        <v>21</v>
      </c>
      <c r="M23" s="4"/>
    </row>
    <row r="24" spans="3:13" x14ac:dyDescent="0.15">
      <c r="C24" s="3" t="s">
        <v>107</v>
      </c>
      <c r="D24" s="2" t="s">
        <v>188</v>
      </c>
      <c r="E24">
        <v>758</v>
      </c>
      <c r="F24">
        <f t="shared" si="0"/>
        <v>24</v>
      </c>
      <c r="H24" s="4" t="s">
        <v>189</v>
      </c>
      <c r="I24" s="2" t="s">
        <v>190</v>
      </c>
      <c r="J24">
        <v>22</v>
      </c>
      <c r="M24" s="4"/>
    </row>
    <row r="25" spans="3:13" x14ac:dyDescent="0.15">
      <c r="C25" s="3" t="s">
        <v>191</v>
      </c>
      <c r="D25" s="2" t="s">
        <v>141</v>
      </c>
      <c r="E25">
        <v>759</v>
      </c>
      <c r="F25">
        <f t="shared" si="0"/>
        <v>4</v>
      </c>
      <c r="H25" s="4" t="s">
        <v>192</v>
      </c>
      <c r="I25" s="2" t="s">
        <v>193</v>
      </c>
      <c r="J25">
        <v>23</v>
      </c>
      <c r="M25" s="4"/>
    </row>
    <row r="26" spans="3:13" x14ac:dyDescent="0.15">
      <c r="C26" s="5" t="s">
        <v>105</v>
      </c>
      <c r="D26" s="2" t="s">
        <v>153</v>
      </c>
      <c r="E26">
        <v>760</v>
      </c>
      <c r="F26">
        <f t="shared" si="0"/>
        <v>8</v>
      </c>
      <c r="H26" s="4" t="s">
        <v>194</v>
      </c>
      <c r="I26" s="2" t="s">
        <v>188</v>
      </c>
      <c r="J26">
        <v>24</v>
      </c>
      <c r="M26" s="4"/>
    </row>
    <row r="27" spans="3:13" x14ac:dyDescent="0.15">
      <c r="C27" s="3" t="s">
        <v>104</v>
      </c>
      <c r="D27" s="2" t="s">
        <v>187</v>
      </c>
      <c r="E27">
        <v>761</v>
      </c>
      <c r="F27">
        <f t="shared" si="0"/>
        <v>21</v>
      </c>
      <c r="H27" s="4" t="s">
        <v>195</v>
      </c>
      <c r="I27" s="2" t="s">
        <v>196</v>
      </c>
      <c r="J27">
        <v>25</v>
      </c>
      <c r="M27" s="4"/>
    </row>
    <row r="28" spans="3:13" x14ac:dyDescent="0.15">
      <c r="C28" s="3" t="s">
        <v>106</v>
      </c>
      <c r="D28" s="2" t="s">
        <v>196</v>
      </c>
      <c r="E28">
        <v>762</v>
      </c>
      <c r="F28">
        <f t="shared" si="0"/>
        <v>25</v>
      </c>
      <c r="H28" s="6" t="s">
        <v>197</v>
      </c>
      <c r="I28" s="2" t="s">
        <v>198</v>
      </c>
      <c r="J28">
        <v>26</v>
      </c>
      <c r="M28" s="4"/>
    </row>
    <row r="29" spans="3:13" x14ac:dyDescent="0.15">
      <c r="C29" s="5" t="s">
        <v>95</v>
      </c>
      <c r="D29" s="2" t="s">
        <v>134</v>
      </c>
      <c r="E29">
        <v>763</v>
      </c>
      <c r="F29">
        <f t="shared" si="0"/>
        <v>0</v>
      </c>
      <c r="H29" s="6" t="s">
        <v>199</v>
      </c>
      <c r="I29" s="2" t="s">
        <v>200</v>
      </c>
      <c r="J29">
        <v>27</v>
      </c>
    </row>
    <row r="30" spans="3:13" x14ac:dyDescent="0.15">
      <c r="C30" s="2" t="s">
        <v>201</v>
      </c>
      <c r="D30" s="2" t="s">
        <v>144</v>
      </c>
      <c r="E30">
        <v>764</v>
      </c>
      <c r="F30">
        <f t="shared" si="0"/>
        <v>11</v>
      </c>
      <c r="H30" s="6" t="s">
        <v>202</v>
      </c>
      <c r="I30" s="2" t="s">
        <v>185</v>
      </c>
      <c r="J30">
        <v>28</v>
      </c>
    </row>
    <row r="31" spans="3:13" x14ac:dyDescent="0.15">
      <c r="C31" s="5" t="s">
        <v>203</v>
      </c>
      <c r="D31" s="2" t="s">
        <v>144</v>
      </c>
      <c r="E31">
        <v>765</v>
      </c>
      <c r="F31">
        <f t="shared" si="0"/>
        <v>11</v>
      </c>
      <c r="H31" s="6" t="s">
        <v>204</v>
      </c>
      <c r="I31" s="2" t="s">
        <v>170</v>
      </c>
      <c r="J31">
        <v>29</v>
      </c>
    </row>
    <row r="32" spans="3:13" x14ac:dyDescent="0.15">
      <c r="C32" s="5" t="s">
        <v>115</v>
      </c>
      <c r="D32" s="2" t="s">
        <v>180</v>
      </c>
      <c r="E32">
        <v>934</v>
      </c>
      <c r="F32">
        <f t="shared" si="0"/>
        <v>19</v>
      </c>
      <c r="H32" s="6" t="s">
        <v>205</v>
      </c>
      <c r="I32" s="2" t="s">
        <v>174</v>
      </c>
      <c r="J32">
        <v>30</v>
      </c>
    </row>
    <row r="33" spans="3:10" x14ac:dyDescent="0.15">
      <c r="C33" s="5" t="s">
        <v>110</v>
      </c>
      <c r="D33" s="2" t="s">
        <v>147</v>
      </c>
      <c r="E33">
        <v>769</v>
      </c>
      <c r="F33">
        <f t="shared" si="0"/>
        <v>5</v>
      </c>
      <c r="H33" s="6" t="s">
        <v>206</v>
      </c>
      <c r="I33" s="2" t="s">
        <v>178</v>
      </c>
      <c r="J33">
        <v>31</v>
      </c>
    </row>
    <row r="34" spans="3:10" x14ac:dyDescent="0.15">
      <c r="C34" s="5" t="s">
        <v>119</v>
      </c>
      <c r="D34" s="2" t="s">
        <v>151</v>
      </c>
      <c r="E34" s="4">
        <v>17</v>
      </c>
      <c r="F34">
        <f t="shared" si="0"/>
        <v>7</v>
      </c>
      <c r="H34" s="6" t="s">
        <v>207</v>
      </c>
      <c r="I34" s="2" t="s">
        <v>182</v>
      </c>
      <c r="J34">
        <v>32</v>
      </c>
    </row>
    <row r="35" spans="3:10" x14ac:dyDescent="0.15">
      <c r="C35" s="5" t="s">
        <v>208</v>
      </c>
      <c r="D35" s="2" t="s">
        <v>176</v>
      </c>
      <c r="E35" s="4">
        <v>1274</v>
      </c>
      <c r="F35">
        <f t="shared" si="0"/>
        <v>18</v>
      </c>
      <c r="H35" s="6" t="s">
        <v>209</v>
      </c>
    </row>
    <row r="38" spans="3:10" x14ac:dyDescent="0.15">
      <c r="C38" t="s">
        <v>210</v>
      </c>
    </row>
    <row r="40" spans="3:10" x14ac:dyDescent="0.15">
      <c r="C40" t="s">
        <v>211</v>
      </c>
    </row>
    <row r="41" spans="3:10" x14ac:dyDescent="0.15">
      <c r="C41" t="s">
        <v>212</v>
      </c>
    </row>
    <row r="42" spans="3:10" x14ac:dyDescent="0.15">
      <c r="C42" t="s">
        <v>213</v>
      </c>
    </row>
    <row r="43" spans="3:10" x14ac:dyDescent="0.15">
      <c r="C43" t="s">
        <v>214</v>
      </c>
    </row>
    <row r="44" spans="3:10" x14ac:dyDescent="0.15">
      <c r="C44" t="s">
        <v>215</v>
      </c>
    </row>
    <row r="45" spans="3:10" x14ac:dyDescent="0.15">
      <c r="C45" t="s">
        <v>216</v>
      </c>
    </row>
    <row r="46" spans="3:10" x14ac:dyDescent="0.15">
      <c r="C46" t="s">
        <v>217</v>
      </c>
    </row>
    <row r="47" spans="3:10" x14ac:dyDescent="0.15">
      <c r="C47" t="s">
        <v>218</v>
      </c>
    </row>
    <row r="48" spans="3:10" x14ac:dyDescent="0.15">
      <c r="C48" t="s">
        <v>219</v>
      </c>
    </row>
    <row r="49" spans="3:3" x14ac:dyDescent="0.15">
      <c r="C49" t="s">
        <v>220</v>
      </c>
    </row>
    <row r="50" spans="3:3" x14ac:dyDescent="0.15">
      <c r="C50" t="s">
        <v>221</v>
      </c>
    </row>
    <row r="51" spans="3:3" x14ac:dyDescent="0.15">
      <c r="C51" t="s">
        <v>222</v>
      </c>
    </row>
    <row r="52" spans="3:3" x14ac:dyDescent="0.15">
      <c r="C52" t="s">
        <v>223</v>
      </c>
    </row>
    <row r="53" spans="3:3" x14ac:dyDescent="0.15">
      <c r="C53" t="s">
        <v>224</v>
      </c>
    </row>
    <row r="54" spans="3:3" x14ac:dyDescent="0.15">
      <c r="C54" t="s">
        <v>225</v>
      </c>
    </row>
    <row r="55" spans="3:3" x14ac:dyDescent="0.15">
      <c r="C55" t="s">
        <v>226</v>
      </c>
    </row>
    <row r="56" spans="3:3" x14ac:dyDescent="0.15">
      <c r="C56" t="s">
        <v>227</v>
      </c>
    </row>
    <row r="57" spans="3:3" x14ac:dyDescent="0.15">
      <c r="C57" t="s">
        <v>228</v>
      </c>
    </row>
    <row r="58" spans="3:3" x14ac:dyDescent="0.15">
      <c r="C58" t="s">
        <v>229</v>
      </c>
    </row>
    <row r="59" spans="3:3" x14ac:dyDescent="0.15">
      <c r="C59" t="s">
        <v>230</v>
      </c>
    </row>
    <row r="60" spans="3:3" x14ac:dyDescent="0.15">
      <c r="C60" t="s">
        <v>231</v>
      </c>
    </row>
    <row r="61" spans="3:3" x14ac:dyDescent="0.15">
      <c r="C61" t="s">
        <v>232</v>
      </c>
    </row>
    <row r="62" spans="3:3" x14ac:dyDescent="0.15">
      <c r="C62" t="s">
        <v>233</v>
      </c>
    </row>
    <row r="63" spans="3:3" x14ac:dyDescent="0.15">
      <c r="C63" t="s">
        <v>234</v>
      </c>
    </row>
    <row r="64" spans="3:3" x14ac:dyDescent="0.15">
      <c r="C64" t="s">
        <v>235</v>
      </c>
    </row>
    <row r="65" spans="3:3" x14ac:dyDescent="0.15">
      <c r="C65" t="s">
        <v>236</v>
      </c>
    </row>
    <row r="66" spans="3:3" x14ac:dyDescent="0.15">
      <c r="C66" t="s">
        <v>237</v>
      </c>
    </row>
    <row r="67" spans="3:3" x14ac:dyDescent="0.15">
      <c r="C67" t="s">
        <v>238</v>
      </c>
    </row>
    <row r="68" spans="3:3" x14ac:dyDescent="0.15">
      <c r="C68" t="s">
        <v>239</v>
      </c>
    </row>
    <row r="69" spans="3:3" x14ac:dyDescent="0.15">
      <c r="C69" t="s">
        <v>240</v>
      </c>
    </row>
    <row r="70" spans="3:3" x14ac:dyDescent="0.15">
      <c r="C70" t="s">
        <v>241</v>
      </c>
    </row>
    <row r="71" spans="3:3" x14ac:dyDescent="0.15">
      <c r="C71" t="s">
        <v>242</v>
      </c>
    </row>
    <row r="72" spans="3:3" x14ac:dyDescent="0.15">
      <c r="C72" t="s">
        <v>243</v>
      </c>
    </row>
    <row r="73" spans="3:3" x14ac:dyDescent="0.15">
      <c r="C73" t="s">
        <v>244</v>
      </c>
    </row>
    <row r="74" spans="3:3" x14ac:dyDescent="0.15">
      <c r="C74" t="s">
        <v>245</v>
      </c>
    </row>
    <row r="75" spans="3:3" x14ac:dyDescent="0.15">
      <c r="C75" t="s">
        <v>246</v>
      </c>
    </row>
    <row r="76" spans="3:3" x14ac:dyDescent="0.15">
      <c r="C76" t="s">
        <v>247</v>
      </c>
    </row>
    <row r="77" spans="3:3" x14ac:dyDescent="0.15">
      <c r="C77" t="s">
        <v>248</v>
      </c>
    </row>
    <row r="78" spans="3:3" x14ac:dyDescent="0.15">
      <c r="C78" t="s">
        <v>249</v>
      </c>
    </row>
    <row r="79" spans="3:3" x14ac:dyDescent="0.15">
      <c r="C79" t="s">
        <v>250</v>
      </c>
    </row>
    <row r="80" spans="3:3" x14ac:dyDescent="0.15">
      <c r="C80" t="s">
        <v>251</v>
      </c>
    </row>
    <row r="81" spans="3:3" x14ac:dyDescent="0.15">
      <c r="C81" t="s">
        <v>252</v>
      </c>
    </row>
    <row r="82" spans="3:3" x14ac:dyDescent="0.15">
      <c r="C82" t="s">
        <v>253</v>
      </c>
    </row>
    <row r="83" spans="3:3" x14ac:dyDescent="0.15">
      <c r="C83" t="s">
        <v>254</v>
      </c>
    </row>
    <row r="84" spans="3:3" x14ac:dyDescent="0.15">
      <c r="C84" t="s">
        <v>255</v>
      </c>
    </row>
    <row r="85" spans="3:3" x14ac:dyDescent="0.15">
      <c r="C85" t="s">
        <v>256</v>
      </c>
    </row>
    <row r="86" spans="3:3" x14ac:dyDescent="0.15">
      <c r="C86" t="s">
        <v>257</v>
      </c>
    </row>
    <row r="87" spans="3:3" x14ac:dyDescent="0.15">
      <c r="C87" t="s">
        <v>258</v>
      </c>
    </row>
    <row r="88" spans="3:3" x14ac:dyDescent="0.15">
      <c r="C88" t="s">
        <v>259</v>
      </c>
    </row>
    <row r="89" spans="3:3" x14ac:dyDescent="0.15">
      <c r="C89" t="s">
        <v>260</v>
      </c>
    </row>
    <row r="90" spans="3:3" x14ac:dyDescent="0.15">
      <c r="C90" t="s">
        <v>261</v>
      </c>
    </row>
    <row r="91" spans="3:3" x14ac:dyDescent="0.15">
      <c r="C91" t="s">
        <v>262</v>
      </c>
    </row>
  </sheetData>
  <phoneticPr fontId="6" type="noConversion"/>
  <conditionalFormatting sqref="E34">
    <cfRule type="duplicateValues" dxfId="7" priority="5"/>
    <cfRule type="duplicateValues" dxfId="6" priority="6"/>
    <cfRule type="duplicateValues" dxfId="5" priority="7"/>
    <cfRule type="duplicateValues" dxfId="4" priority="8"/>
  </conditionalFormatting>
  <conditionalFormatting sqref="E35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zc</cp:lastModifiedBy>
  <dcterms:created xsi:type="dcterms:W3CDTF">2006-09-16T00:00:00Z</dcterms:created>
  <dcterms:modified xsi:type="dcterms:W3CDTF">2022-03-24T08:05:24Z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5CDC66E999034C22AD96FE2143A16E41</vt:lpwstr>
  </property>
</Properties>
</file>