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G06\Model\Excel\"/>
    </mc:Choice>
  </mc:AlternateContent>
  <xr:revisionPtr revIDLastSave="0" documentId="13_ncr:1_{62FCAAE5-5B00-46C6-B53F-9433871229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2" l="1"/>
  <c r="L12" i="2"/>
  <c r="H12" i="2"/>
  <c r="D12" i="2" s="1"/>
  <c r="G26" i="2" s="1"/>
  <c r="P11" i="2"/>
  <c r="L11" i="2"/>
  <c r="H11" i="2"/>
  <c r="P10" i="2"/>
  <c r="L10" i="2"/>
  <c r="H10" i="2"/>
  <c r="P9" i="2"/>
  <c r="L9" i="2"/>
  <c r="H9" i="2"/>
  <c r="D9" i="2" s="1"/>
  <c r="G25" i="2" s="1"/>
  <c r="P8" i="2"/>
  <c r="L8" i="2"/>
  <c r="H8" i="2"/>
  <c r="D8" i="2" s="1"/>
  <c r="G22" i="2" s="1"/>
  <c r="P7" i="2"/>
  <c r="L7" i="2"/>
  <c r="H7" i="2"/>
  <c r="P6" i="2"/>
  <c r="L6" i="2"/>
  <c r="H6" i="2"/>
  <c r="P5" i="2"/>
  <c r="L5" i="2"/>
  <c r="H5" i="2"/>
  <c r="D5" i="2" s="1"/>
  <c r="G21" i="2" s="1"/>
  <c r="P4" i="2"/>
  <c r="L4" i="2"/>
  <c r="H4" i="2"/>
  <c r="D4" i="2" s="1"/>
  <c r="G18" i="2" s="1"/>
  <c r="D7" i="2" l="1"/>
  <c r="G19" i="2" s="1"/>
  <c r="D11" i="2"/>
  <c r="G23" i="2" s="1"/>
  <c r="D6" i="2"/>
  <c r="G24" i="2" s="1"/>
  <c r="D10" i="2"/>
  <c r="G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微软用户</author>
    <author>Admin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矿的品质高低</t>
        </r>
      </text>
    </comment>
    <comment ref="C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矿的品质高低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格式:{奖励类型,数量}
奖励类型为MineRewardConfig中的MineRewardType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格式:{{奖励类型,奖励id,数量}|{奖励类型,奖励id,数量}...}
奖励类型为RewardType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格式:{{奖励类型,奖励id,数量}|{奖励类型,奖励id,数量}|…}
奖励类型为Common.proto中RewardTypeEnum类型，用于玩家选择
其中1为金币，2为钻石，10为生命石
没有奖励id则填0</t>
        </r>
      </text>
    </comment>
  </commentList>
</comments>
</file>

<file path=xl/sharedStrings.xml><?xml version="1.0" encoding="utf-8"?>
<sst xmlns="http://schemas.openxmlformats.org/spreadsheetml/2006/main" count="124" uniqueCount="71">
  <si>
    <t>类型</t>
  </si>
  <si>
    <t>等级</t>
  </si>
  <si>
    <t>品质</t>
  </si>
  <si>
    <t>荒芜刷新时间(秒)</t>
  </si>
  <si>
    <t>所需开采时间(秒)</t>
  </si>
  <si>
    <t>战斗胜利减少开采时间(秒)</t>
  </si>
  <si>
    <t>pve战斗地图id</t>
  </si>
  <si>
    <t>pvp战斗地图id</t>
  </si>
  <si>
    <t>占矿受限矿区奖励列表</t>
  </si>
  <si>
    <t>占矿奖励经验</t>
  </si>
  <si>
    <t>防守失败奖励</t>
  </si>
  <si>
    <t>预留字段</t>
  </si>
  <si>
    <t>充足，富裕</t>
  </si>
  <si>
    <t>铁矿， 铜矿</t>
  </si>
  <si>
    <t>Type</t>
  </si>
  <si>
    <t>Quality</t>
  </si>
  <si>
    <t>Level</t>
  </si>
  <si>
    <t>RefreshTime</t>
  </si>
  <si>
    <t>NeedExploitTime</t>
  </si>
  <si>
    <t>DecExploitTime</t>
  </si>
  <si>
    <t>PveFightMakeId</t>
  </si>
  <si>
    <t>PvpFightMakeId</t>
  </si>
  <si>
    <t>DailyMineRewardList</t>
  </si>
  <si>
    <t>NormalRewardList</t>
  </si>
  <si>
    <t>DefendFailReward</t>
  </si>
  <si>
    <t>csk</t>
  </si>
  <si>
    <t>sc</t>
  </si>
  <si>
    <t>s</t>
  </si>
  <si>
    <t>cs</t>
  </si>
  <si>
    <t>int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</si>
  <si>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nt</t>
    </r>
  </si>
  <si>
    <t>intList</t>
  </si>
  <si>
    <t>intList2</t>
  </si>
  <si>
    <t>{</t>
  </si>
  <si>
    <t>,</t>
  </si>
  <si>
    <t>}</t>
  </si>
  <si>
    <t>|</t>
  </si>
  <si>
    <t>&amp;</t>
  </si>
  <si>
    <t>$</t>
  </si>
  <si>
    <t>契约石资源</t>
  </si>
  <si>
    <t>钻币资源</t>
  </si>
  <si>
    <t>远古精华</t>
  </si>
  <si>
    <t>ID</t>
  </si>
  <si>
    <t>数量</t>
  </si>
  <si>
    <t>编号</t>
  </si>
  <si>
    <t>低级</t>
  </si>
  <si>
    <t>中级</t>
  </si>
  <si>
    <t>高级</t>
  </si>
  <si>
    <t>贫瘠</t>
  </si>
  <si>
    <t>低级矿</t>
  </si>
  <si>
    <t>普通</t>
  </si>
  <si>
    <t>中级矿</t>
  </si>
  <si>
    <t>充足</t>
  </si>
  <si>
    <t>高级矿</t>
  </si>
  <si>
    <t>cs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</si>
  <si>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s</t>
    </r>
    <phoneticPr fontId="5" type="noConversion"/>
  </si>
  <si>
    <t>{1,10}</t>
    <phoneticPr fontId="5" type="noConversion"/>
  </si>
  <si>
    <t>{2,20}</t>
    <phoneticPr fontId="5" type="noConversion"/>
  </si>
  <si>
    <t>{3,30}</t>
    <phoneticPr fontId="5" type="noConversion"/>
  </si>
  <si>
    <t>{{19,0,10}}</t>
    <phoneticPr fontId="5" type="noConversion"/>
  </si>
  <si>
    <t>{{19,0,15}}</t>
    <phoneticPr fontId="5" type="noConversion"/>
  </si>
  <si>
    <t>{{19,0,20}}</t>
    <phoneticPr fontId="5" type="noConversion"/>
  </si>
  <si>
    <t>{1,20}</t>
    <phoneticPr fontId="5" type="noConversion"/>
  </si>
  <si>
    <t>{2,40}</t>
    <phoneticPr fontId="5" type="noConversion"/>
  </si>
  <si>
    <t>{3,60}</t>
    <phoneticPr fontId="5" type="noConversion"/>
  </si>
  <si>
    <t>{1,25}</t>
    <phoneticPr fontId="5" type="noConversion"/>
  </si>
  <si>
    <t>{2,50}</t>
    <phoneticPr fontId="5" type="noConversion"/>
  </si>
  <si>
    <t>{3,70}</t>
    <phoneticPr fontId="5" type="noConversion"/>
  </si>
  <si>
    <t>{1,3}</t>
    <phoneticPr fontId="5" type="noConversion"/>
  </si>
  <si>
    <t>{2,5}</t>
    <phoneticPr fontId="5" type="noConversion"/>
  </si>
  <si>
    <t>{3,7}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</si>
</sst>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F1" workbookViewId="0">
      <selection activeCell="F15" sqref="A15:XFD1048576"/>
    </sheetView>
  </sheetViews>
  <sheetFormatPr defaultColWidth="9" defaultRowHeight="16.5" x14ac:dyDescent="0.15"/>
  <cols>
    <col min="1" max="1" width="15.875" style="4" customWidth="1"/>
    <col min="2" max="2" width="19.25" style="4" customWidth="1"/>
    <col min="3" max="3" width="19.375" style="4" customWidth="1"/>
    <col min="4" max="4" width="21.375" style="4" customWidth="1"/>
    <col min="5" max="8" width="25.375" style="4" customWidth="1"/>
    <col min="9" max="11" width="44.75" style="4" customWidth="1"/>
    <col min="12" max="16384" width="9" style="5"/>
  </cols>
  <sheetData>
    <row r="1" spans="1:1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15">
      <c r="A2" s="4" t="s">
        <v>11</v>
      </c>
      <c r="B2" s="4" t="s">
        <v>12</v>
      </c>
      <c r="C2" s="4" t="s">
        <v>13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</row>
    <row r="3" spans="1:11" x14ac:dyDescent="0.15">
      <c r="A3" s="4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</row>
    <row r="4" spans="1:11" x14ac:dyDescent="0.15">
      <c r="A4" s="4" t="s">
        <v>25</v>
      </c>
      <c r="B4" s="4" t="s">
        <v>26</v>
      </c>
      <c r="C4" s="4" t="s">
        <v>26</v>
      </c>
      <c r="D4" s="4" t="s">
        <v>27</v>
      </c>
      <c r="E4" s="4" t="s">
        <v>28</v>
      </c>
      <c r="F4" s="4" t="s">
        <v>28</v>
      </c>
      <c r="G4" s="4" t="s">
        <v>27</v>
      </c>
      <c r="H4" s="4" t="s">
        <v>27</v>
      </c>
      <c r="I4" s="6" t="s">
        <v>54</v>
      </c>
      <c r="J4" s="6" t="s">
        <v>55</v>
      </c>
      <c r="K4" s="4" t="s">
        <v>27</v>
      </c>
    </row>
    <row r="5" spans="1:11" x14ac:dyDescent="0.15">
      <c r="A5" s="4" t="s">
        <v>29</v>
      </c>
      <c r="B5" s="4" t="s">
        <v>29</v>
      </c>
      <c r="C5" s="4" t="s">
        <v>30</v>
      </c>
      <c r="D5" s="4" t="s">
        <v>29</v>
      </c>
      <c r="E5" s="4" t="s">
        <v>29</v>
      </c>
      <c r="F5" s="4" t="s">
        <v>29</v>
      </c>
      <c r="G5" s="4" t="s">
        <v>30</v>
      </c>
      <c r="H5" s="4" t="s">
        <v>30</v>
      </c>
      <c r="I5" s="4" t="s">
        <v>31</v>
      </c>
      <c r="J5" s="4" t="s">
        <v>32</v>
      </c>
      <c r="K5" s="4" t="s">
        <v>31</v>
      </c>
    </row>
    <row r="6" spans="1:11" x14ac:dyDescent="0.15">
      <c r="A6" s="4">
        <v>1</v>
      </c>
      <c r="B6" s="4">
        <v>1</v>
      </c>
      <c r="C6" s="4">
        <v>1</v>
      </c>
      <c r="D6" s="4">
        <v>600</v>
      </c>
      <c r="E6" s="4">
        <v>300</v>
      </c>
      <c r="F6" s="4">
        <v>30</v>
      </c>
      <c r="G6" s="4">
        <v>70001</v>
      </c>
      <c r="H6" s="4">
        <v>70002</v>
      </c>
      <c r="I6" s="6" t="s">
        <v>56</v>
      </c>
      <c r="J6" s="4" t="s">
        <v>59</v>
      </c>
      <c r="K6" s="4" t="s">
        <v>68</v>
      </c>
    </row>
    <row r="7" spans="1:11" x14ac:dyDescent="0.15">
      <c r="A7" s="4">
        <v>2</v>
      </c>
      <c r="B7" s="4">
        <v>1</v>
      </c>
      <c r="C7" s="4">
        <v>2</v>
      </c>
      <c r="D7" s="4">
        <v>600</v>
      </c>
      <c r="E7" s="4">
        <v>300</v>
      </c>
      <c r="F7" s="4">
        <v>30</v>
      </c>
      <c r="G7" s="4">
        <v>70001</v>
      </c>
      <c r="H7" s="4">
        <v>70002</v>
      </c>
      <c r="I7" s="6" t="s">
        <v>57</v>
      </c>
      <c r="J7" s="4" t="s">
        <v>60</v>
      </c>
      <c r="K7" s="4" t="s">
        <v>69</v>
      </c>
    </row>
    <row r="8" spans="1:11" x14ac:dyDescent="0.15">
      <c r="A8" s="4">
        <v>3</v>
      </c>
      <c r="B8" s="4">
        <v>1</v>
      </c>
      <c r="C8" s="4">
        <v>3</v>
      </c>
      <c r="D8" s="4">
        <v>600</v>
      </c>
      <c r="E8" s="4">
        <v>300</v>
      </c>
      <c r="F8" s="4">
        <v>30</v>
      </c>
      <c r="G8" s="4">
        <v>70001</v>
      </c>
      <c r="H8" s="4">
        <v>70002</v>
      </c>
      <c r="I8" s="6" t="s">
        <v>58</v>
      </c>
      <c r="J8" s="4" t="s">
        <v>61</v>
      </c>
      <c r="K8" s="4" t="s">
        <v>70</v>
      </c>
    </row>
    <row r="9" spans="1:11" x14ac:dyDescent="0.15">
      <c r="A9" s="4">
        <v>4</v>
      </c>
      <c r="B9" s="4">
        <v>2</v>
      </c>
      <c r="C9" s="4">
        <v>1</v>
      </c>
      <c r="D9" s="4">
        <v>300</v>
      </c>
      <c r="E9" s="4">
        <v>300</v>
      </c>
      <c r="F9" s="4">
        <v>30</v>
      </c>
      <c r="G9" s="4">
        <v>70001</v>
      </c>
      <c r="H9" s="4">
        <v>70002</v>
      </c>
      <c r="I9" s="4" t="s">
        <v>62</v>
      </c>
      <c r="J9" s="4" t="s">
        <v>59</v>
      </c>
      <c r="K9" s="4" t="s">
        <v>68</v>
      </c>
    </row>
    <row r="10" spans="1:11" x14ac:dyDescent="0.15">
      <c r="A10" s="4">
        <v>5</v>
      </c>
      <c r="B10" s="4">
        <v>2</v>
      </c>
      <c r="C10" s="4">
        <v>2</v>
      </c>
      <c r="D10" s="4">
        <v>300</v>
      </c>
      <c r="E10" s="4">
        <v>300</v>
      </c>
      <c r="F10" s="4">
        <v>30</v>
      </c>
      <c r="G10" s="4">
        <v>70001</v>
      </c>
      <c r="H10" s="4">
        <v>70002</v>
      </c>
      <c r="I10" s="4" t="s">
        <v>63</v>
      </c>
      <c r="J10" s="4" t="s">
        <v>60</v>
      </c>
      <c r="K10" s="4" t="s">
        <v>69</v>
      </c>
    </row>
    <row r="11" spans="1:11" x14ac:dyDescent="0.15">
      <c r="A11" s="4">
        <v>6</v>
      </c>
      <c r="B11" s="4">
        <v>2</v>
      </c>
      <c r="C11" s="4">
        <v>3</v>
      </c>
      <c r="D11" s="4">
        <v>300</v>
      </c>
      <c r="E11" s="4">
        <v>300</v>
      </c>
      <c r="F11" s="4">
        <v>30</v>
      </c>
      <c r="G11" s="4">
        <v>70001</v>
      </c>
      <c r="H11" s="4">
        <v>70002</v>
      </c>
      <c r="I11" s="4" t="s">
        <v>64</v>
      </c>
      <c r="J11" s="4" t="s">
        <v>61</v>
      </c>
      <c r="K11" s="4" t="s">
        <v>70</v>
      </c>
    </row>
    <row r="12" spans="1:11" x14ac:dyDescent="0.15">
      <c r="A12" s="4">
        <v>7</v>
      </c>
      <c r="B12" s="4">
        <v>3</v>
      </c>
      <c r="C12" s="4">
        <v>1</v>
      </c>
      <c r="D12" s="4">
        <v>180</v>
      </c>
      <c r="E12" s="4">
        <v>300</v>
      </c>
      <c r="F12" s="4">
        <v>30</v>
      </c>
      <c r="G12" s="4">
        <v>70001</v>
      </c>
      <c r="H12" s="4">
        <v>70002</v>
      </c>
      <c r="I12" s="4" t="s">
        <v>65</v>
      </c>
      <c r="J12" s="4" t="s">
        <v>59</v>
      </c>
      <c r="K12" s="4" t="s">
        <v>68</v>
      </c>
    </row>
    <row r="13" spans="1:11" x14ac:dyDescent="0.15">
      <c r="A13" s="4">
        <v>8</v>
      </c>
      <c r="B13" s="4">
        <v>3</v>
      </c>
      <c r="C13" s="4">
        <v>2</v>
      </c>
      <c r="D13" s="4">
        <v>180</v>
      </c>
      <c r="E13" s="4">
        <v>300</v>
      </c>
      <c r="F13" s="4">
        <v>30</v>
      </c>
      <c r="G13" s="4">
        <v>70001</v>
      </c>
      <c r="H13" s="4">
        <v>70002</v>
      </c>
      <c r="I13" s="4" t="s">
        <v>66</v>
      </c>
      <c r="J13" s="4" t="s">
        <v>60</v>
      </c>
      <c r="K13" s="4" t="s">
        <v>69</v>
      </c>
    </row>
    <row r="14" spans="1:11" x14ac:dyDescent="0.15">
      <c r="A14" s="4">
        <v>9</v>
      </c>
      <c r="B14" s="4">
        <v>3</v>
      </c>
      <c r="C14" s="4">
        <v>3</v>
      </c>
      <c r="D14" s="4">
        <v>180</v>
      </c>
      <c r="E14" s="4">
        <v>300</v>
      </c>
      <c r="F14" s="4">
        <v>30</v>
      </c>
      <c r="G14" s="4">
        <v>70001</v>
      </c>
      <c r="H14" s="4">
        <v>70002</v>
      </c>
      <c r="I14" s="4" t="s">
        <v>67</v>
      </c>
      <c r="J14" s="4" t="s">
        <v>61</v>
      </c>
      <c r="K14" s="4" t="s">
        <v>70</v>
      </c>
    </row>
  </sheetData>
  <phoneticPr fontId="5" type="noConversion"/>
  <pageMargins left="0.7" right="0.7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0"/>
  <sheetViews>
    <sheetView topLeftCell="B1" workbookViewId="0">
      <selection activeCell="E25" sqref="E25"/>
    </sheetView>
  </sheetViews>
  <sheetFormatPr defaultColWidth="9" defaultRowHeight="13.5" x14ac:dyDescent="0.15"/>
  <cols>
    <col min="4" max="4" width="41.625" customWidth="1"/>
    <col min="8" max="8" width="16.125" customWidth="1"/>
    <col min="12" max="12" width="13.875" customWidth="1"/>
    <col min="16" max="16" width="13.875" customWidth="1"/>
  </cols>
  <sheetData>
    <row r="1" spans="2:16" x14ac:dyDescent="0.15"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2:16" x14ac:dyDescent="0.15">
      <c r="E2" s="7" t="s">
        <v>39</v>
      </c>
      <c r="F2" s="7"/>
      <c r="G2" s="7"/>
      <c r="H2" s="7"/>
      <c r="I2" s="7" t="s">
        <v>40</v>
      </c>
      <c r="J2" s="7"/>
      <c r="K2" s="7"/>
      <c r="L2" s="7"/>
      <c r="M2" s="7" t="s">
        <v>41</v>
      </c>
      <c r="N2" s="8"/>
      <c r="O2" s="8"/>
      <c r="P2" s="8"/>
    </row>
    <row r="3" spans="2:16" x14ac:dyDescent="0.15">
      <c r="E3" s="1" t="s">
        <v>0</v>
      </c>
      <c r="F3" s="1" t="s">
        <v>42</v>
      </c>
      <c r="G3" s="1" t="s">
        <v>43</v>
      </c>
      <c r="H3" s="1" t="s">
        <v>44</v>
      </c>
      <c r="I3" s="1" t="s">
        <v>0</v>
      </c>
      <c r="J3" s="1" t="s">
        <v>42</v>
      </c>
      <c r="K3" s="1" t="s">
        <v>43</v>
      </c>
      <c r="L3" s="1" t="s">
        <v>44</v>
      </c>
      <c r="M3" s="1" t="s">
        <v>0</v>
      </c>
      <c r="N3" s="1" t="s">
        <v>42</v>
      </c>
      <c r="O3" s="1" t="s">
        <v>43</v>
      </c>
      <c r="P3" s="1" t="s">
        <v>44</v>
      </c>
    </row>
    <row r="4" spans="2:16" x14ac:dyDescent="0.15">
      <c r="B4" s="8" t="s">
        <v>45</v>
      </c>
      <c r="C4" s="8">
        <v>1</v>
      </c>
      <c r="D4" t="str">
        <f t="shared" ref="D4:D9" si="0">$E$1&amp;H4&amp;$H$1&amp;L4&amp;$H$1&amp;P4&amp;$G$1</f>
        <v>{{3,1020,40}|{2,0,20}|{3,1007,16}}</v>
      </c>
      <c r="E4">
        <v>3</v>
      </c>
      <c r="F4">
        <v>1020</v>
      </c>
      <c r="G4">
        <v>40</v>
      </c>
      <c r="H4" t="str">
        <f>$E$1&amp;E4&amp;$F$1&amp;F4&amp;$F$1&amp;G4&amp;$G$1</f>
        <v>{3,1020,40}</v>
      </c>
      <c r="I4">
        <v>2</v>
      </c>
      <c r="J4">
        <v>0</v>
      </c>
      <c r="K4">
        <v>20</v>
      </c>
      <c r="L4" t="str">
        <f>$E$1&amp;I4&amp;$F$1&amp;J4&amp;$F$1&amp;K4&amp;$G$1</f>
        <v>{2,0,20}</v>
      </c>
      <c r="M4">
        <v>3</v>
      </c>
      <c r="N4">
        <v>1007</v>
      </c>
      <c r="O4">
        <v>16</v>
      </c>
      <c r="P4" t="str">
        <f>$E$1&amp;M4&amp;$F$1&amp;N4&amp;$F$1&amp;O4&amp;$G$1</f>
        <v>{3,1007,16}</v>
      </c>
    </row>
    <row r="5" spans="2:16" x14ac:dyDescent="0.15">
      <c r="B5" s="8"/>
      <c r="C5" s="8">
        <v>2</v>
      </c>
      <c r="D5" t="str">
        <f t="shared" si="0"/>
        <v>{{3,1020,55}|{2,0,25}|{3,1007,22}}</v>
      </c>
      <c r="E5">
        <v>3</v>
      </c>
      <c r="F5">
        <v>1020</v>
      </c>
      <c r="G5">
        <v>55</v>
      </c>
      <c r="H5" t="str">
        <f t="shared" ref="H5:H12" si="1">$E$1&amp;E5&amp;$F$1&amp;F5&amp;$F$1&amp;G5&amp;$G$1</f>
        <v>{3,1020,55}</v>
      </c>
      <c r="I5">
        <v>2</v>
      </c>
      <c r="J5">
        <v>0</v>
      </c>
      <c r="K5">
        <v>25</v>
      </c>
      <c r="L5" t="str">
        <f t="shared" ref="L5:L12" si="2">$E$1&amp;I5&amp;$F$1&amp;J5&amp;$F$1&amp;K5&amp;$G$1</f>
        <v>{2,0,25}</v>
      </c>
      <c r="M5">
        <v>3</v>
      </c>
      <c r="N5">
        <v>1007</v>
      </c>
      <c r="O5">
        <v>22</v>
      </c>
      <c r="P5" t="str">
        <f t="shared" ref="P5:P12" si="3">$E$1&amp;M5&amp;$F$1&amp;N5&amp;$F$1&amp;O5&amp;$G$1</f>
        <v>{3,1007,22}</v>
      </c>
    </row>
    <row r="6" spans="2:16" x14ac:dyDescent="0.15">
      <c r="B6" s="8"/>
      <c r="C6" s="8">
        <v>3</v>
      </c>
      <c r="D6" t="str">
        <f t="shared" si="0"/>
        <v>{{3,1020,70}|{2,0,30}|{3,1007,27}}</v>
      </c>
      <c r="E6">
        <v>3</v>
      </c>
      <c r="F6">
        <v>1020</v>
      </c>
      <c r="G6">
        <v>70</v>
      </c>
      <c r="H6" t="str">
        <f t="shared" si="1"/>
        <v>{3,1020,70}</v>
      </c>
      <c r="I6">
        <v>2</v>
      </c>
      <c r="J6">
        <v>0</v>
      </c>
      <c r="K6">
        <v>30</v>
      </c>
      <c r="L6" t="str">
        <f t="shared" si="2"/>
        <v>{2,0,30}</v>
      </c>
      <c r="M6">
        <v>3</v>
      </c>
      <c r="N6">
        <v>1007</v>
      </c>
      <c r="O6" s="3">
        <v>27</v>
      </c>
      <c r="P6" t="str">
        <f t="shared" si="3"/>
        <v>{3,1007,27}</v>
      </c>
    </row>
    <row r="7" spans="2:16" x14ac:dyDescent="0.15">
      <c r="B7" s="8" t="s">
        <v>46</v>
      </c>
      <c r="C7" s="8">
        <v>1</v>
      </c>
      <c r="D7" t="str">
        <f t="shared" si="0"/>
        <v>{{3,1020,70}|{2,0,35}|{3,1007,30}}</v>
      </c>
      <c r="E7">
        <v>3</v>
      </c>
      <c r="F7">
        <v>1020</v>
      </c>
      <c r="G7">
        <v>70</v>
      </c>
      <c r="H7" t="str">
        <f t="shared" si="1"/>
        <v>{3,1020,70}</v>
      </c>
      <c r="I7">
        <v>2</v>
      </c>
      <c r="J7">
        <v>0</v>
      </c>
      <c r="K7">
        <v>35</v>
      </c>
      <c r="L7" t="str">
        <f t="shared" si="2"/>
        <v>{2,0,35}</v>
      </c>
      <c r="M7">
        <v>3</v>
      </c>
      <c r="N7">
        <v>1007</v>
      </c>
      <c r="O7">
        <v>30</v>
      </c>
      <c r="P7" t="str">
        <f t="shared" si="3"/>
        <v>{3,1007,30}</v>
      </c>
    </row>
    <row r="8" spans="2:16" x14ac:dyDescent="0.15">
      <c r="B8" s="8"/>
      <c r="C8" s="8">
        <v>2</v>
      </c>
      <c r="D8" t="str">
        <f t="shared" si="0"/>
        <v>{{3,1020,85}|{2,0,45}|{3,1007,35}}</v>
      </c>
      <c r="E8">
        <v>3</v>
      </c>
      <c r="F8">
        <v>1020</v>
      </c>
      <c r="G8">
        <v>85</v>
      </c>
      <c r="H8" t="str">
        <f t="shared" si="1"/>
        <v>{3,1020,85}</v>
      </c>
      <c r="I8">
        <v>2</v>
      </c>
      <c r="J8">
        <v>0</v>
      </c>
      <c r="K8">
        <v>45</v>
      </c>
      <c r="L8" t="str">
        <f t="shared" si="2"/>
        <v>{2,0,45}</v>
      </c>
      <c r="M8">
        <v>3</v>
      </c>
      <c r="N8">
        <v>1007</v>
      </c>
      <c r="O8">
        <v>35</v>
      </c>
      <c r="P8" t="str">
        <f t="shared" si="3"/>
        <v>{3,1007,35}</v>
      </c>
    </row>
    <row r="9" spans="2:16" x14ac:dyDescent="0.15">
      <c r="B9" s="8"/>
      <c r="C9" s="8">
        <v>3</v>
      </c>
      <c r="D9" t="str">
        <f t="shared" si="0"/>
        <v>{{3,1020,120}|{2,0,60}|{3,1007,50}}</v>
      </c>
      <c r="E9">
        <v>3</v>
      </c>
      <c r="F9">
        <v>1020</v>
      </c>
      <c r="G9">
        <v>120</v>
      </c>
      <c r="H9" t="str">
        <f t="shared" si="1"/>
        <v>{3,1020,120}</v>
      </c>
      <c r="I9">
        <v>2</v>
      </c>
      <c r="J9">
        <v>0</v>
      </c>
      <c r="K9">
        <v>60</v>
      </c>
      <c r="L9" t="str">
        <f t="shared" si="2"/>
        <v>{2,0,60}</v>
      </c>
      <c r="M9">
        <v>3</v>
      </c>
      <c r="N9">
        <v>1007</v>
      </c>
      <c r="O9">
        <v>50</v>
      </c>
      <c r="P9" t="str">
        <f t="shared" si="3"/>
        <v>{3,1007,50}</v>
      </c>
    </row>
    <row r="10" spans="2:16" x14ac:dyDescent="0.15">
      <c r="B10" s="8" t="s">
        <v>47</v>
      </c>
      <c r="C10" s="8">
        <v>1</v>
      </c>
      <c r="D10" t="str">
        <f t="shared" ref="D10:D12" si="4">$E$1&amp;H10&amp;$H$1&amp;L10&amp;$H$1&amp;P10&amp;$G$1</f>
        <v>{{3,1020,105}|{2,0,50}|{3,1007,45}}</v>
      </c>
      <c r="E10">
        <v>3</v>
      </c>
      <c r="F10">
        <v>1020</v>
      </c>
      <c r="G10">
        <v>105</v>
      </c>
      <c r="H10" t="str">
        <f t="shared" si="1"/>
        <v>{3,1020,105}</v>
      </c>
      <c r="I10">
        <v>2</v>
      </c>
      <c r="J10">
        <v>0</v>
      </c>
      <c r="K10" s="3">
        <v>50</v>
      </c>
      <c r="L10" t="str">
        <f t="shared" si="2"/>
        <v>{2,0,50}</v>
      </c>
      <c r="M10">
        <v>3</v>
      </c>
      <c r="N10">
        <v>1007</v>
      </c>
      <c r="O10">
        <v>45</v>
      </c>
      <c r="P10" t="str">
        <f t="shared" si="3"/>
        <v>{3,1007,45}</v>
      </c>
    </row>
    <row r="11" spans="2:16" x14ac:dyDescent="0.15">
      <c r="B11" s="8"/>
      <c r="C11" s="8">
        <v>2</v>
      </c>
      <c r="D11" t="str">
        <f t="shared" si="4"/>
        <v>{{3,1020,160}|{2,0,80}|{3,1007,65}}</v>
      </c>
      <c r="E11">
        <v>3</v>
      </c>
      <c r="F11">
        <v>1020</v>
      </c>
      <c r="G11">
        <v>160</v>
      </c>
      <c r="H11" t="str">
        <f t="shared" si="1"/>
        <v>{3,1020,160}</v>
      </c>
      <c r="I11">
        <v>2</v>
      </c>
      <c r="J11">
        <v>0</v>
      </c>
      <c r="K11" s="3">
        <v>80</v>
      </c>
      <c r="L11" t="str">
        <f t="shared" si="2"/>
        <v>{2,0,80}</v>
      </c>
      <c r="M11">
        <v>3</v>
      </c>
      <c r="N11">
        <v>1007</v>
      </c>
      <c r="O11">
        <v>65</v>
      </c>
      <c r="P11" t="str">
        <f t="shared" si="3"/>
        <v>{3,1007,65}</v>
      </c>
    </row>
    <row r="12" spans="2:16" x14ac:dyDescent="0.15">
      <c r="B12" s="8"/>
      <c r="C12" s="8">
        <v>3</v>
      </c>
      <c r="D12" t="str">
        <f t="shared" si="4"/>
        <v>{{3,1020,215}|{2,0,110}|{3,1007,85}}</v>
      </c>
      <c r="E12">
        <v>3</v>
      </c>
      <c r="F12">
        <v>1020</v>
      </c>
      <c r="G12">
        <v>215</v>
      </c>
      <c r="H12" t="str">
        <f t="shared" si="1"/>
        <v>{3,1020,215}</v>
      </c>
      <c r="I12">
        <v>2</v>
      </c>
      <c r="J12">
        <v>0</v>
      </c>
      <c r="K12" s="3">
        <v>110</v>
      </c>
      <c r="L12" t="str">
        <f t="shared" si="2"/>
        <v>{2,0,110}</v>
      </c>
      <c r="M12">
        <v>3</v>
      </c>
      <c r="N12">
        <v>1007</v>
      </c>
      <c r="O12">
        <v>85</v>
      </c>
      <c r="P12" t="str">
        <f t="shared" si="3"/>
        <v>{3,1007,85}</v>
      </c>
    </row>
    <row r="13" spans="2:16" x14ac:dyDescent="0.15">
      <c r="B13" s="2"/>
    </row>
    <row r="18" spans="5:11" x14ac:dyDescent="0.15">
      <c r="E18" s="1" t="s">
        <v>48</v>
      </c>
      <c r="F18" s="1" t="s">
        <v>49</v>
      </c>
      <c r="G18" t="str">
        <f>D4</f>
        <v>{{3,1020,40}|{2,0,20}|{3,1007,16}}</v>
      </c>
    </row>
    <row r="19" spans="5:11" x14ac:dyDescent="0.15">
      <c r="E19" s="1" t="s">
        <v>50</v>
      </c>
      <c r="F19" s="1" t="s">
        <v>51</v>
      </c>
      <c r="G19" t="str">
        <f>D7</f>
        <v>{{3,1020,70}|{2,0,35}|{3,1007,30}}</v>
      </c>
    </row>
    <row r="20" spans="5:11" x14ac:dyDescent="0.15">
      <c r="E20" s="1" t="s">
        <v>52</v>
      </c>
      <c r="F20" s="1" t="s">
        <v>53</v>
      </c>
      <c r="G20" t="str">
        <f>D10</f>
        <v>{{3,1020,105}|{2,0,50}|{3,1007,45}}</v>
      </c>
      <c r="K20" s="3"/>
    </row>
    <row r="21" spans="5:11" x14ac:dyDescent="0.15">
      <c r="E21" s="1" t="s">
        <v>48</v>
      </c>
      <c r="F21" s="1" t="s">
        <v>49</v>
      </c>
      <c r="G21" t="str">
        <f>D5</f>
        <v>{{3,1020,55}|{2,0,25}|{3,1007,22}}</v>
      </c>
      <c r="K21" s="3"/>
    </row>
    <row r="22" spans="5:11" x14ac:dyDescent="0.15">
      <c r="E22" s="1" t="s">
        <v>50</v>
      </c>
      <c r="F22" s="1" t="s">
        <v>51</v>
      </c>
      <c r="G22" t="str">
        <f>D8</f>
        <v>{{3,1020,85}|{2,0,45}|{3,1007,35}}</v>
      </c>
      <c r="K22" s="3"/>
    </row>
    <row r="23" spans="5:11" x14ac:dyDescent="0.15">
      <c r="E23" s="1" t="s">
        <v>52</v>
      </c>
      <c r="F23" s="1" t="s">
        <v>53</v>
      </c>
      <c r="G23" t="str">
        <f>D11</f>
        <v>{{3,1020,160}|{2,0,80}|{3,1007,65}}</v>
      </c>
      <c r="K23" s="3"/>
    </row>
    <row r="24" spans="5:11" x14ac:dyDescent="0.15">
      <c r="E24" s="1" t="s">
        <v>48</v>
      </c>
      <c r="F24" s="1" t="s">
        <v>49</v>
      </c>
      <c r="G24" t="str">
        <f>D6</f>
        <v>{{3,1020,70}|{2,0,30}|{3,1007,27}}</v>
      </c>
      <c r="K24" s="3"/>
    </row>
    <row r="25" spans="5:11" x14ac:dyDescent="0.15">
      <c r="E25" s="1" t="s">
        <v>50</v>
      </c>
      <c r="F25" s="1" t="s">
        <v>51</v>
      </c>
      <c r="G25" t="str">
        <f>D9</f>
        <v>{{3,1020,120}|{2,0,60}|{3,1007,50}}</v>
      </c>
      <c r="K25" s="3"/>
    </row>
    <row r="26" spans="5:11" x14ac:dyDescent="0.15">
      <c r="E26" s="1" t="s">
        <v>52</v>
      </c>
      <c r="F26" s="1" t="s">
        <v>53</v>
      </c>
      <c r="G26" t="str">
        <f>D12</f>
        <v>{{3,1020,215}|{2,0,110}|{3,1007,85}}</v>
      </c>
      <c r="K26" s="3"/>
    </row>
    <row r="27" spans="5:11" x14ac:dyDescent="0.15">
      <c r="F27" s="3"/>
    </row>
    <row r="28" spans="5:11" x14ac:dyDescent="0.15">
      <c r="F28" s="3"/>
    </row>
    <row r="29" spans="5:11" x14ac:dyDescent="0.15">
      <c r="F29" s="3"/>
    </row>
    <row r="30" spans="5:11" x14ac:dyDescent="0.15">
      <c r="F30" s="3"/>
    </row>
  </sheetData>
  <mergeCells count="9">
    <mergeCell ref="I2:L2"/>
    <mergeCell ref="M2:P2"/>
    <mergeCell ref="B4:B6"/>
    <mergeCell ref="B7:B9"/>
    <mergeCell ref="B10:B12"/>
    <mergeCell ref="C4:C6"/>
    <mergeCell ref="C7:C9"/>
    <mergeCell ref="C10:C12"/>
    <mergeCell ref="E2:H2"/>
  </mergeCells>
  <phoneticPr fontId="5" type="noConversion"/>
  <pageMargins left="0.7" right="0.7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25" sqref="E25"/>
    </sheetView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2006-09-13T11:21:00Z</dcterms:created>
  <dcterms:modified xsi:type="dcterms:W3CDTF">2020-12-15T10:01:03Z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