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28680" yWindow="-120" windowWidth="29040" windowHeight="16440"/>
  </bookViews>
  <sheets>
    <sheet name="Sheet1" sheetId="1" r:id="rId1"/>
    <sheet name="参考" sheetId="4" r:id="rId2"/>
    <sheet name="Sheet3" sheetId="6" r:id="rId3"/>
    <sheet name="Sheet2" sheetId="5" r:id="rId4"/>
    <sheet name="Sheet4" sheetId="7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0" i="7" l="1"/>
  <c r="G59" i="7"/>
  <c r="G58" i="7"/>
  <c r="G57" i="7"/>
  <c r="G56" i="7"/>
  <c r="G55" i="7"/>
  <c r="G54" i="7"/>
  <c r="G53" i="7"/>
  <c r="H53" i="7" s="1"/>
  <c r="H54" i="7" s="1"/>
  <c r="H55" i="7" s="1"/>
  <c r="H56" i="7" s="1"/>
  <c r="H57" i="7" s="1"/>
  <c r="H58" i="7" s="1"/>
  <c r="H59" i="7" s="1"/>
  <c r="H60" i="7" s="1"/>
  <c r="H61" i="7" s="1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G7" i="7"/>
  <c r="L66" i="5"/>
  <c r="K66" i="5"/>
  <c r="J66" i="5"/>
  <c r="L65" i="5"/>
  <c r="K65" i="5"/>
  <c r="J65" i="5"/>
  <c r="L64" i="5"/>
  <c r="K64" i="5"/>
  <c r="J64" i="5"/>
  <c r="L63" i="5"/>
  <c r="K63" i="5"/>
  <c r="J63" i="5"/>
  <c r="L62" i="5"/>
  <c r="K62" i="5"/>
  <c r="J62" i="5"/>
  <c r="L61" i="5"/>
  <c r="K61" i="5"/>
  <c r="J61" i="5"/>
  <c r="L60" i="5"/>
  <c r="K60" i="5"/>
  <c r="J60" i="5"/>
  <c r="L59" i="5"/>
  <c r="K59" i="5"/>
  <c r="J59" i="5"/>
  <c r="L58" i="5"/>
  <c r="K58" i="5"/>
  <c r="J58" i="5"/>
  <c r="L57" i="5"/>
  <c r="K57" i="5"/>
  <c r="J57" i="5"/>
  <c r="L56" i="5"/>
  <c r="K56" i="5"/>
  <c r="J56" i="5"/>
  <c r="L55" i="5"/>
  <c r="K55" i="5"/>
  <c r="J55" i="5"/>
  <c r="L54" i="5"/>
  <c r="K54" i="5"/>
  <c r="J54" i="5"/>
  <c r="L53" i="5"/>
  <c r="K53" i="5"/>
  <c r="J53" i="5"/>
  <c r="L52" i="5"/>
  <c r="K52" i="5"/>
  <c r="J52" i="5"/>
  <c r="L51" i="5"/>
  <c r="K51" i="5"/>
  <c r="J51" i="5"/>
  <c r="L50" i="5"/>
  <c r="K50" i="5"/>
  <c r="J50" i="5"/>
  <c r="L49" i="5"/>
  <c r="K49" i="5"/>
  <c r="J49" i="5"/>
  <c r="L48" i="5"/>
  <c r="K48" i="5"/>
  <c r="J48" i="5"/>
  <c r="L47" i="5"/>
  <c r="K47" i="5"/>
  <c r="J47" i="5"/>
  <c r="L46" i="5"/>
  <c r="K46" i="5"/>
  <c r="J46" i="5"/>
  <c r="L45" i="5"/>
  <c r="K45" i="5"/>
  <c r="J45" i="5"/>
  <c r="L44" i="5"/>
  <c r="K44" i="5"/>
  <c r="J44" i="5"/>
  <c r="L43" i="5"/>
  <c r="K43" i="5"/>
  <c r="J43" i="5"/>
  <c r="L42" i="5"/>
  <c r="K42" i="5"/>
  <c r="J42" i="5"/>
  <c r="K26" i="5"/>
  <c r="J26" i="5"/>
  <c r="I26" i="5"/>
  <c r="G26" i="5"/>
  <c r="K25" i="5"/>
  <c r="J25" i="5"/>
  <c r="I25" i="5"/>
  <c r="G25" i="5"/>
  <c r="K24" i="5"/>
  <c r="J24" i="5"/>
  <c r="I24" i="5"/>
  <c r="G24" i="5"/>
  <c r="K23" i="5"/>
  <c r="J23" i="5"/>
  <c r="I23" i="5"/>
  <c r="G23" i="5"/>
  <c r="K22" i="5"/>
  <c r="J22" i="5"/>
  <c r="I22" i="5"/>
  <c r="G22" i="5"/>
  <c r="K21" i="5"/>
  <c r="J21" i="5"/>
  <c r="I21" i="5"/>
  <c r="G21" i="5"/>
  <c r="K20" i="5"/>
  <c r="J20" i="5"/>
  <c r="I20" i="5"/>
  <c r="G20" i="5"/>
  <c r="K19" i="5"/>
  <c r="J19" i="5"/>
  <c r="I19" i="5"/>
  <c r="G19" i="5"/>
  <c r="K18" i="5"/>
  <c r="J18" i="5"/>
  <c r="I18" i="5"/>
  <c r="G18" i="5"/>
  <c r="K17" i="5"/>
  <c r="J17" i="5"/>
  <c r="I17" i="5"/>
  <c r="G17" i="5"/>
  <c r="K16" i="5"/>
  <c r="J16" i="5"/>
  <c r="I16" i="5"/>
  <c r="G16" i="5"/>
  <c r="K15" i="5"/>
  <c r="J15" i="5"/>
  <c r="I15" i="5"/>
  <c r="G15" i="5"/>
  <c r="K14" i="5"/>
  <c r="J14" i="5"/>
  <c r="I14" i="5"/>
  <c r="G14" i="5"/>
  <c r="K13" i="5"/>
  <c r="J13" i="5"/>
  <c r="I13" i="5"/>
  <c r="G13" i="5"/>
  <c r="K12" i="5"/>
  <c r="J12" i="5"/>
  <c r="I12" i="5"/>
  <c r="G12" i="5"/>
  <c r="K11" i="5"/>
  <c r="J11" i="5"/>
  <c r="I11" i="5"/>
  <c r="G11" i="5"/>
  <c r="K10" i="5"/>
  <c r="J10" i="5"/>
  <c r="I10" i="5"/>
  <c r="G10" i="5"/>
  <c r="K9" i="5"/>
  <c r="J9" i="5"/>
  <c r="I9" i="5"/>
  <c r="G9" i="5"/>
  <c r="K8" i="5"/>
  <c r="J8" i="5"/>
  <c r="I8" i="5"/>
  <c r="G8" i="5"/>
  <c r="K7" i="5"/>
  <c r="J7" i="5"/>
  <c r="I7" i="5"/>
  <c r="G7" i="5"/>
  <c r="K6" i="5"/>
  <c r="J6" i="5"/>
  <c r="I6" i="5"/>
  <c r="G6" i="5"/>
  <c r="K5" i="5"/>
  <c r="J5" i="5"/>
  <c r="I5" i="5"/>
  <c r="G5" i="5"/>
  <c r="K4" i="5"/>
  <c r="J4" i="5"/>
  <c r="I4" i="5"/>
  <c r="G4" i="5"/>
  <c r="K3" i="5"/>
  <c r="J3" i="5"/>
  <c r="I3" i="5"/>
  <c r="G3" i="5"/>
  <c r="K2" i="5"/>
  <c r="J2" i="5"/>
  <c r="I2" i="5"/>
  <c r="G2" i="5"/>
  <c r="K85" i="6"/>
  <c r="J85" i="6"/>
  <c r="I85" i="6"/>
  <c r="M85" i="6" s="1"/>
  <c r="G85" i="6"/>
  <c r="E85" i="6"/>
  <c r="C85" i="6"/>
  <c r="L84" i="6"/>
  <c r="M84" i="6" s="1"/>
  <c r="G84" i="6"/>
  <c r="E84" i="6"/>
  <c r="C84" i="6"/>
  <c r="K83" i="6"/>
  <c r="M83" i="6" s="1"/>
  <c r="G83" i="6"/>
  <c r="E83" i="6"/>
  <c r="C83" i="6"/>
  <c r="M82" i="6"/>
  <c r="J82" i="6"/>
  <c r="G82" i="6"/>
  <c r="E82" i="6"/>
  <c r="C82" i="6"/>
  <c r="I81" i="6"/>
  <c r="M81" i="6" s="1"/>
  <c r="G81" i="6"/>
  <c r="E81" i="6"/>
  <c r="C81" i="6"/>
  <c r="K80" i="6"/>
  <c r="J80" i="6"/>
  <c r="M80" i="6" s="1"/>
  <c r="I80" i="6"/>
  <c r="G80" i="6"/>
  <c r="E80" i="6"/>
  <c r="C80" i="6"/>
  <c r="L79" i="6"/>
  <c r="M79" i="6" s="1"/>
  <c r="G79" i="6"/>
  <c r="E79" i="6"/>
  <c r="C79" i="6"/>
  <c r="K78" i="6"/>
  <c r="M78" i="6" s="1"/>
  <c r="G78" i="6"/>
  <c r="E78" i="6"/>
  <c r="C78" i="6"/>
  <c r="J77" i="6"/>
  <c r="M77" i="6" s="1"/>
  <c r="G77" i="6"/>
  <c r="E77" i="6"/>
  <c r="C77" i="6"/>
  <c r="M76" i="6"/>
  <c r="I76" i="6"/>
  <c r="G76" i="6"/>
  <c r="E76" i="6"/>
  <c r="C76" i="6"/>
  <c r="K75" i="6"/>
  <c r="J75" i="6"/>
  <c r="I75" i="6"/>
  <c r="G75" i="6"/>
  <c r="E75" i="6"/>
  <c r="C75" i="6"/>
  <c r="M74" i="6"/>
  <c r="L74" i="6"/>
  <c r="G74" i="6"/>
  <c r="E74" i="6"/>
  <c r="C74" i="6"/>
  <c r="K73" i="6"/>
  <c r="M73" i="6" s="1"/>
  <c r="G73" i="6"/>
  <c r="E73" i="6"/>
  <c r="C73" i="6"/>
  <c r="J72" i="6"/>
  <c r="M72" i="6" s="1"/>
  <c r="G72" i="6"/>
  <c r="E72" i="6"/>
  <c r="C72" i="6"/>
  <c r="I71" i="6"/>
  <c r="M71" i="6" s="1"/>
  <c r="G71" i="6"/>
  <c r="E71" i="6"/>
  <c r="C71" i="6"/>
  <c r="M70" i="6"/>
  <c r="K70" i="6"/>
  <c r="J70" i="6"/>
  <c r="I70" i="6"/>
  <c r="G70" i="6"/>
  <c r="E70" i="6"/>
  <c r="C70" i="6"/>
  <c r="L69" i="6"/>
  <c r="M69" i="6" s="1"/>
  <c r="G69" i="6"/>
  <c r="E69" i="6"/>
  <c r="C69" i="6"/>
  <c r="M68" i="6"/>
  <c r="K68" i="6"/>
  <c r="G68" i="6"/>
  <c r="E68" i="6"/>
  <c r="C68" i="6"/>
  <c r="J67" i="6"/>
  <c r="M67" i="6" s="1"/>
  <c r="G67" i="6"/>
  <c r="E67" i="6"/>
  <c r="C67" i="6"/>
  <c r="I66" i="6"/>
  <c r="M66" i="6" s="1"/>
  <c r="G66" i="6"/>
  <c r="E66" i="6"/>
  <c r="C66" i="6"/>
  <c r="M65" i="6"/>
  <c r="K65" i="6"/>
  <c r="J65" i="6"/>
  <c r="I65" i="6"/>
  <c r="G65" i="6"/>
  <c r="E65" i="6"/>
  <c r="C65" i="6"/>
  <c r="L64" i="6"/>
  <c r="M64" i="6" s="1"/>
  <c r="G64" i="6"/>
  <c r="E64" i="6"/>
  <c r="C64" i="6"/>
  <c r="K63" i="6"/>
  <c r="M63" i="6" s="1"/>
  <c r="G63" i="6"/>
  <c r="E63" i="6"/>
  <c r="C63" i="6"/>
  <c r="M62" i="6"/>
  <c r="J62" i="6"/>
  <c r="G62" i="6"/>
  <c r="E62" i="6"/>
  <c r="C62" i="6"/>
  <c r="I61" i="6"/>
  <c r="M61" i="6" s="1"/>
  <c r="G61" i="6"/>
  <c r="E61" i="6"/>
  <c r="C61" i="6"/>
  <c r="K56" i="6"/>
  <c r="J56" i="6"/>
  <c r="M56" i="6" s="1"/>
  <c r="I56" i="6"/>
  <c r="G56" i="6"/>
  <c r="E56" i="6"/>
  <c r="C56" i="6"/>
  <c r="L55" i="6"/>
  <c r="M55" i="6" s="1"/>
  <c r="G55" i="6"/>
  <c r="E55" i="6"/>
  <c r="C55" i="6"/>
  <c r="K54" i="6"/>
  <c r="M54" i="6" s="1"/>
  <c r="G54" i="6"/>
  <c r="E54" i="6"/>
  <c r="C54" i="6"/>
  <c r="J53" i="6"/>
  <c r="M53" i="6" s="1"/>
  <c r="G53" i="6"/>
  <c r="E53" i="6"/>
  <c r="C53" i="6"/>
  <c r="M52" i="6"/>
  <c r="I52" i="6"/>
  <c r="G52" i="6"/>
  <c r="E52" i="6"/>
  <c r="C52" i="6"/>
  <c r="K51" i="6"/>
  <c r="J51" i="6"/>
  <c r="I51" i="6"/>
  <c r="M51" i="6" s="1"/>
  <c r="G51" i="6"/>
  <c r="E51" i="6"/>
  <c r="C51" i="6"/>
  <c r="M50" i="6"/>
  <c r="L50" i="6"/>
  <c r="G50" i="6"/>
  <c r="E50" i="6"/>
  <c r="C50" i="6"/>
  <c r="K49" i="6"/>
  <c r="M49" i="6" s="1"/>
  <c r="G49" i="6"/>
  <c r="E49" i="6"/>
  <c r="C49" i="6"/>
  <c r="J48" i="6"/>
  <c r="M48" i="6" s="1"/>
  <c r="G48" i="6"/>
  <c r="E48" i="6"/>
  <c r="C48" i="6"/>
  <c r="M47" i="6"/>
  <c r="I47" i="6"/>
  <c r="G47" i="6"/>
  <c r="E47" i="6"/>
  <c r="C47" i="6"/>
  <c r="K46" i="6"/>
  <c r="J46" i="6"/>
  <c r="I46" i="6"/>
  <c r="M46" i="6" s="1"/>
  <c r="G46" i="6"/>
  <c r="E46" i="6"/>
  <c r="C46" i="6"/>
  <c r="M45" i="6"/>
  <c r="L45" i="6"/>
  <c r="G45" i="6"/>
  <c r="E45" i="6"/>
  <c r="C45" i="6"/>
  <c r="M44" i="6"/>
  <c r="K44" i="6"/>
  <c r="G44" i="6"/>
  <c r="E44" i="6"/>
  <c r="C44" i="6"/>
  <c r="J43" i="6"/>
  <c r="M43" i="6" s="1"/>
  <c r="G43" i="6"/>
  <c r="E43" i="6"/>
  <c r="C43" i="6"/>
  <c r="I42" i="6"/>
  <c r="M42" i="6" s="1"/>
  <c r="G42" i="6"/>
  <c r="E42" i="6"/>
  <c r="C42" i="6"/>
  <c r="K41" i="6"/>
  <c r="M41" i="6" s="1"/>
  <c r="J41" i="6"/>
  <c r="I41" i="6"/>
  <c r="G41" i="6"/>
  <c r="E41" i="6"/>
  <c r="C41" i="6"/>
  <c r="L40" i="6"/>
  <c r="M40" i="6" s="1"/>
  <c r="G40" i="6"/>
  <c r="E40" i="6"/>
  <c r="C40" i="6"/>
  <c r="K39" i="6"/>
  <c r="M39" i="6" s="1"/>
  <c r="G39" i="6"/>
  <c r="E39" i="6"/>
  <c r="C39" i="6"/>
  <c r="M38" i="6"/>
  <c r="J38" i="6"/>
  <c r="G38" i="6"/>
  <c r="E38" i="6"/>
  <c r="C38" i="6"/>
  <c r="I37" i="6"/>
  <c r="M37" i="6" s="1"/>
  <c r="G37" i="6"/>
  <c r="E37" i="6"/>
  <c r="C37" i="6"/>
  <c r="K36" i="6"/>
  <c r="J36" i="6"/>
  <c r="M36" i="6" s="1"/>
  <c r="I36" i="6"/>
  <c r="G36" i="6"/>
  <c r="E36" i="6"/>
  <c r="C36" i="6"/>
  <c r="L35" i="6"/>
  <c r="M35" i="6" s="1"/>
  <c r="G35" i="6"/>
  <c r="E35" i="6"/>
  <c r="C35" i="6"/>
  <c r="K34" i="6"/>
  <c r="M34" i="6" s="1"/>
  <c r="G34" i="6"/>
  <c r="E34" i="6"/>
  <c r="C34" i="6"/>
  <c r="J33" i="6"/>
  <c r="M33" i="6" s="1"/>
  <c r="G33" i="6"/>
  <c r="E33" i="6"/>
  <c r="C33" i="6"/>
  <c r="M32" i="6"/>
  <c r="I32" i="6"/>
  <c r="G32" i="6"/>
  <c r="E32" i="6"/>
  <c r="C32" i="6"/>
  <c r="K28" i="6"/>
  <c r="J28" i="6"/>
  <c r="I28" i="6"/>
  <c r="G28" i="6"/>
  <c r="E28" i="6"/>
  <c r="C28" i="6"/>
  <c r="M27" i="6"/>
  <c r="L27" i="6"/>
  <c r="G27" i="6"/>
  <c r="E27" i="6"/>
  <c r="C27" i="6"/>
  <c r="K26" i="6"/>
  <c r="M26" i="6" s="1"/>
  <c r="G26" i="6"/>
  <c r="E26" i="6"/>
  <c r="C26" i="6"/>
  <c r="J25" i="6"/>
  <c r="M25" i="6" s="1"/>
  <c r="G25" i="6"/>
  <c r="E25" i="6"/>
  <c r="C25" i="6"/>
  <c r="I24" i="6"/>
  <c r="M24" i="6" s="1"/>
  <c r="G24" i="6"/>
  <c r="E24" i="6"/>
  <c r="C24" i="6"/>
  <c r="M23" i="6"/>
  <c r="K23" i="6"/>
  <c r="J23" i="6"/>
  <c r="I23" i="6"/>
  <c r="G23" i="6"/>
  <c r="E23" i="6"/>
  <c r="C23" i="6"/>
  <c r="L22" i="6"/>
  <c r="M22" i="6" s="1"/>
  <c r="G22" i="6"/>
  <c r="E22" i="6"/>
  <c r="C22" i="6"/>
  <c r="M21" i="6"/>
  <c r="K21" i="6"/>
  <c r="G21" i="6"/>
  <c r="E21" i="6"/>
  <c r="C21" i="6"/>
  <c r="J20" i="6"/>
  <c r="M20" i="6" s="1"/>
  <c r="G20" i="6"/>
  <c r="E20" i="6"/>
  <c r="C20" i="6"/>
  <c r="I19" i="6"/>
  <c r="M19" i="6" s="1"/>
  <c r="G19" i="6"/>
  <c r="E19" i="6"/>
  <c r="C19" i="6"/>
  <c r="M18" i="6"/>
  <c r="K18" i="6"/>
  <c r="J18" i="6"/>
  <c r="I18" i="6"/>
  <c r="G18" i="6"/>
  <c r="E18" i="6"/>
  <c r="C18" i="6"/>
  <c r="L17" i="6"/>
  <c r="M17" i="6" s="1"/>
  <c r="G17" i="6"/>
  <c r="E17" i="6"/>
  <c r="C17" i="6"/>
  <c r="K16" i="6"/>
  <c r="M16" i="6" s="1"/>
  <c r="G16" i="6"/>
  <c r="E16" i="6"/>
  <c r="C16" i="6"/>
  <c r="M15" i="6"/>
  <c r="J15" i="6"/>
  <c r="G15" i="6"/>
  <c r="E15" i="6"/>
  <c r="C15" i="6"/>
  <c r="I14" i="6"/>
  <c r="M14" i="6" s="1"/>
  <c r="G14" i="6"/>
  <c r="E14" i="6"/>
  <c r="C14" i="6"/>
  <c r="K13" i="6"/>
  <c r="J13" i="6"/>
  <c r="M13" i="6" s="1"/>
  <c r="I13" i="6"/>
  <c r="G13" i="6"/>
  <c r="E13" i="6"/>
  <c r="C13" i="6"/>
  <c r="L12" i="6"/>
  <c r="M12" i="6" s="1"/>
  <c r="G12" i="6"/>
  <c r="E12" i="6"/>
  <c r="C12" i="6"/>
  <c r="K11" i="6"/>
  <c r="M11" i="6" s="1"/>
  <c r="G11" i="6"/>
  <c r="E11" i="6"/>
  <c r="C11" i="6"/>
  <c r="J10" i="6"/>
  <c r="M10" i="6" s="1"/>
  <c r="G10" i="6"/>
  <c r="E10" i="6"/>
  <c r="C10" i="6"/>
  <c r="M9" i="6"/>
  <c r="I9" i="6"/>
  <c r="G9" i="6"/>
  <c r="E9" i="6"/>
  <c r="C9" i="6"/>
  <c r="K8" i="6"/>
  <c r="J8" i="6"/>
  <c r="I8" i="6"/>
  <c r="M8" i="6" s="1"/>
  <c r="G8" i="6"/>
  <c r="E8" i="6"/>
  <c r="C8" i="6"/>
  <c r="M7" i="6"/>
  <c r="L7" i="6"/>
  <c r="G7" i="6"/>
  <c r="E7" i="6"/>
  <c r="C7" i="6"/>
  <c r="K6" i="6"/>
  <c r="M6" i="6" s="1"/>
  <c r="G6" i="6"/>
  <c r="E6" i="6"/>
  <c r="C6" i="6"/>
  <c r="J5" i="6"/>
  <c r="M5" i="6" s="1"/>
  <c r="G5" i="6"/>
  <c r="E5" i="6"/>
  <c r="C5" i="6"/>
  <c r="M4" i="6"/>
  <c r="I4" i="6"/>
  <c r="G4" i="6"/>
  <c r="E4" i="6"/>
  <c r="C4" i="6"/>
  <c r="N103" i="4"/>
  <c r="H103" i="4"/>
  <c r="G103" i="4"/>
  <c r="E103" i="4"/>
  <c r="C103" i="4"/>
  <c r="N102" i="4"/>
  <c r="G102" i="4"/>
  <c r="H102" i="4" s="1"/>
  <c r="E102" i="4"/>
  <c r="C102" i="4"/>
  <c r="N101" i="4"/>
  <c r="G101" i="4"/>
  <c r="E101" i="4"/>
  <c r="H101" i="4" s="1"/>
  <c r="C101" i="4"/>
  <c r="N100" i="4"/>
  <c r="G100" i="4"/>
  <c r="E100" i="4"/>
  <c r="C100" i="4"/>
  <c r="N99" i="4"/>
  <c r="G99" i="4"/>
  <c r="E99" i="4"/>
  <c r="C99" i="4"/>
  <c r="H99" i="4" s="1"/>
  <c r="N98" i="4"/>
  <c r="H98" i="4"/>
  <c r="G98" i="4"/>
  <c r="E98" i="4"/>
  <c r="C98" i="4"/>
  <c r="N97" i="4"/>
  <c r="G97" i="4"/>
  <c r="E97" i="4"/>
  <c r="H97" i="4" s="1"/>
  <c r="C97" i="4"/>
  <c r="N96" i="4"/>
  <c r="G96" i="4"/>
  <c r="E96" i="4"/>
  <c r="C96" i="4"/>
  <c r="H96" i="4" s="1"/>
  <c r="N95" i="4"/>
  <c r="G95" i="4"/>
  <c r="E95" i="4"/>
  <c r="H95" i="4" s="1"/>
  <c r="C95" i="4"/>
  <c r="N94" i="4"/>
  <c r="G94" i="4"/>
  <c r="E94" i="4"/>
  <c r="C94" i="4"/>
  <c r="H94" i="4" s="1"/>
  <c r="N93" i="4"/>
  <c r="G93" i="4"/>
  <c r="H93" i="4" s="1"/>
  <c r="E93" i="4"/>
  <c r="C93" i="4"/>
  <c r="N92" i="4"/>
  <c r="G92" i="4"/>
  <c r="E92" i="4"/>
  <c r="C92" i="4"/>
  <c r="H92" i="4" s="1"/>
  <c r="N91" i="4"/>
  <c r="H91" i="4"/>
  <c r="G91" i="4"/>
  <c r="E91" i="4"/>
  <c r="C91" i="4"/>
  <c r="N90" i="4"/>
  <c r="G90" i="4"/>
  <c r="H90" i="4" s="1"/>
  <c r="E90" i="4"/>
  <c r="C90" i="4"/>
  <c r="N89" i="4"/>
  <c r="H89" i="4"/>
  <c r="G89" i="4"/>
  <c r="E89" i="4"/>
  <c r="C89" i="4"/>
  <c r="N88" i="4"/>
  <c r="G88" i="4"/>
  <c r="E88" i="4"/>
  <c r="C88" i="4"/>
  <c r="N87" i="4"/>
  <c r="H87" i="4"/>
  <c r="G87" i="4"/>
  <c r="E87" i="4"/>
  <c r="C87" i="4"/>
  <c r="O86" i="4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N86" i="4"/>
  <c r="G86" i="4"/>
  <c r="H86" i="4" s="1"/>
  <c r="E86" i="4"/>
  <c r="C86" i="4"/>
  <c r="N85" i="4"/>
  <c r="G85" i="4"/>
  <c r="E85" i="4"/>
  <c r="H85" i="4" s="1"/>
  <c r="C85" i="4"/>
  <c r="N84" i="4"/>
  <c r="G84" i="4"/>
  <c r="E84" i="4"/>
  <c r="C84" i="4"/>
  <c r="N83" i="4"/>
  <c r="G83" i="4"/>
  <c r="E83" i="4"/>
  <c r="C83" i="4"/>
  <c r="H83" i="4" s="1"/>
  <c r="N82" i="4"/>
  <c r="H82" i="4"/>
  <c r="G82" i="4"/>
  <c r="E82" i="4"/>
  <c r="C82" i="4"/>
  <c r="O81" i="4"/>
  <c r="O82" i="4" s="1"/>
  <c r="O83" i="4" s="1"/>
  <c r="O84" i="4" s="1"/>
  <c r="O85" i="4" s="1"/>
  <c r="N81" i="4"/>
  <c r="G81" i="4"/>
  <c r="E81" i="4"/>
  <c r="H81" i="4" s="1"/>
  <c r="C81" i="4"/>
  <c r="N80" i="4"/>
  <c r="G80" i="4"/>
  <c r="E80" i="4"/>
  <c r="C80" i="4"/>
  <c r="H80" i="4" s="1"/>
  <c r="N79" i="4"/>
  <c r="O79" i="4" s="1"/>
  <c r="O80" i="4" s="1"/>
  <c r="G79" i="4"/>
  <c r="E79" i="4"/>
  <c r="H79" i="4" s="1"/>
  <c r="I79" i="4" s="1"/>
  <c r="I80" i="4" s="1"/>
  <c r="I81" i="4" s="1"/>
  <c r="I82" i="4" s="1"/>
  <c r="I83" i="4" s="1"/>
  <c r="C79" i="4"/>
  <c r="N74" i="4"/>
  <c r="G74" i="4"/>
  <c r="E74" i="4"/>
  <c r="C74" i="4"/>
  <c r="H74" i="4" s="1"/>
  <c r="N73" i="4"/>
  <c r="H73" i="4"/>
  <c r="G73" i="4"/>
  <c r="E73" i="4"/>
  <c r="C73" i="4"/>
  <c r="N72" i="4"/>
  <c r="G72" i="4"/>
  <c r="H72" i="4" s="1"/>
  <c r="E72" i="4"/>
  <c r="C72" i="4"/>
  <c r="N71" i="4"/>
  <c r="H71" i="4"/>
  <c r="G71" i="4"/>
  <c r="E71" i="4"/>
  <c r="C71" i="4"/>
  <c r="N70" i="4"/>
  <c r="G70" i="4"/>
  <c r="E70" i="4"/>
  <c r="C70" i="4"/>
  <c r="N69" i="4"/>
  <c r="H69" i="4"/>
  <c r="G69" i="4"/>
  <c r="E69" i="4"/>
  <c r="C69" i="4"/>
  <c r="N68" i="4"/>
  <c r="G68" i="4"/>
  <c r="H68" i="4" s="1"/>
  <c r="E68" i="4"/>
  <c r="C68" i="4"/>
  <c r="N67" i="4"/>
  <c r="G67" i="4"/>
  <c r="E67" i="4"/>
  <c r="H67" i="4" s="1"/>
  <c r="C67" i="4"/>
  <c r="N66" i="4"/>
  <c r="G66" i="4"/>
  <c r="E66" i="4"/>
  <c r="C66" i="4"/>
  <c r="N65" i="4"/>
  <c r="G65" i="4"/>
  <c r="E65" i="4"/>
  <c r="C65" i="4"/>
  <c r="H65" i="4" s="1"/>
  <c r="N64" i="4"/>
  <c r="H64" i="4"/>
  <c r="G64" i="4"/>
  <c r="E64" i="4"/>
  <c r="C64" i="4"/>
  <c r="N63" i="4"/>
  <c r="G63" i="4"/>
  <c r="E63" i="4"/>
  <c r="H63" i="4" s="1"/>
  <c r="C63" i="4"/>
  <c r="N62" i="4"/>
  <c r="G62" i="4"/>
  <c r="E62" i="4"/>
  <c r="C62" i="4"/>
  <c r="H62" i="4" s="1"/>
  <c r="N61" i="4"/>
  <c r="G61" i="4"/>
  <c r="E61" i="4"/>
  <c r="H61" i="4" s="1"/>
  <c r="C61" i="4"/>
  <c r="N60" i="4"/>
  <c r="G60" i="4"/>
  <c r="E60" i="4"/>
  <c r="C60" i="4"/>
  <c r="H60" i="4" s="1"/>
  <c r="N59" i="4"/>
  <c r="G59" i="4"/>
  <c r="H59" i="4" s="1"/>
  <c r="E59" i="4"/>
  <c r="C59" i="4"/>
  <c r="N58" i="4"/>
  <c r="G58" i="4"/>
  <c r="E58" i="4"/>
  <c r="C58" i="4"/>
  <c r="H58" i="4" s="1"/>
  <c r="N57" i="4"/>
  <c r="H57" i="4"/>
  <c r="G57" i="4"/>
  <c r="E57" i="4"/>
  <c r="C57" i="4"/>
  <c r="N56" i="4"/>
  <c r="G56" i="4"/>
  <c r="H56" i="4" s="1"/>
  <c r="E56" i="4"/>
  <c r="C56" i="4"/>
  <c r="N55" i="4"/>
  <c r="H55" i="4"/>
  <c r="G55" i="4"/>
  <c r="E55" i="4"/>
  <c r="C55" i="4"/>
  <c r="N54" i="4"/>
  <c r="G54" i="4"/>
  <c r="E54" i="4"/>
  <c r="C54" i="4"/>
  <c r="N53" i="4"/>
  <c r="H53" i="4"/>
  <c r="G53" i="4"/>
  <c r="E53" i="4"/>
  <c r="C53" i="4"/>
  <c r="N52" i="4"/>
  <c r="G52" i="4"/>
  <c r="H52" i="4" s="1"/>
  <c r="E52" i="4"/>
  <c r="C52" i="4"/>
  <c r="N51" i="4"/>
  <c r="G51" i="4"/>
  <c r="E51" i="4"/>
  <c r="H51" i="4" s="1"/>
  <c r="C51" i="4"/>
  <c r="N50" i="4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G50" i="4"/>
  <c r="E50" i="4"/>
  <c r="C50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G28" i="4"/>
  <c r="E28" i="4"/>
  <c r="H28" i="4" s="1"/>
  <c r="C28" i="4"/>
  <c r="N27" i="4"/>
  <c r="G27" i="4"/>
  <c r="E27" i="4"/>
  <c r="C27" i="4"/>
  <c r="N26" i="4"/>
  <c r="G26" i="4"/>
  <c r="E26" i="4"/>
  <c r="C26" i="4"/>
  <c r="H26" i="4" s="1"/>
  <c r="N25" i="4"/>
  <c r="H25" i="4"/>
  <c r="G25" i="4"/>
  <c r="E25" i="4"/>
  <c r="C25" i="4"/>
  <c r="N24" i="4"/>
  <c r="G24" i="4"/>
  <c r="E24" i="4"/>
  <c r="H24" i="4" s="1"/>
  <c r="C24" i="4"/>
  <c r="N23" i="4"/>
  <c r="G23" i="4"/>
  <c r="E23" i="4"/>
  <c r="C23" i="4"/>
  <c r="H23" i="4" s="1"/>
  <c r="N22" i="4"/>
  <c r="G22" i="4"/>
  <c r="E22" i="4"/>
  <c r="H22" i="4" s="1"/>
  <c r="C22" i="4"/>
  <c r="N21" i="4"/>
  <c r="G21" i="4"/>
  <c r="E21" i="4"/>
  <c r="C21" i="4"/>
  <c r="H21" i="4" s="1"/>
  <c r="N20" i="4"/>
  <c r="G20" i="4"/>
  <c r="H20" i="4" s="1"/>
  <c r="E20" i="4"/>
  <c r="C20" i="4"/>
  <c r="N19" i="4"/>
  <c r="G19" i="4"/>
  <c r="E19" i="4"/>
  <c r="C19" i="4"/>
  <c r="H19" i="4" s="1"/>
  <c r="N18" i="4"/>
  <c r="H18" i="4"/>
  <c r="G18" i="4"/>
  <c r="E18" i="4"/>
  <c r="C18" i="4"/>
  <c r="N17" i="4"/>
  <c r="G17" i="4"/>
  <c r="H17" i="4" s="1"/>
  <c r="E17" i="4"/>
  <c r="C17" i="4"/>
  <c r="N16" i="4"/>
  <c r="G16" i="4"/>
  <c r="E16" i="4"/>
  <c r="H16" i="4" s="1"/>
  <c r="C16" i="4"/>
  <c r="N15" i="4"/>
  <c r="G15" i="4"/>
  <c r="E15" i="4"/>
  <c r="C15" i="4"/>
  <c r="H15" i="4" s="1"/>
  <c r="N14" i="4"/>
  <c r="H14" i="4"/>
  <c r="G14" i="4"/>
  <c r="E14" i="4"/>
  <c r="C14" i="4"/>
  <c r="N13" i="4"/>
  <c r="G13" i="4"/>
  <c r="H13" i="4" s="1"/>
  <c r="E13" i="4"/>
  <c r="C13" i="4"/>
  <c r="N12" i="4"/>
  <c r="G12" i="4"/>
  <c r="E12" i="4"/>
  <c r="C12" i="4"/>
  <c r="H12" i="4" s="1"/>
  <c r="N11" i="4"/>
  <c r="G11" i="4"/>
  <c r="E11" i="4"/>
  <c r="C11" i="4"/>
  <c r="H11" i="4" s="1"/>
  <c r="N10" i="4"/>
  <c r="H10" i="4"/>
  <c r="G10" i="4"/>
  <c r="E10" i="4"/>
  <c r="C10" i="4"/>
  <c r="N9" i="4"/>
  <c r="G9" i="4"/>
  <c r="H9" i="4" s="1"/>
  <c r="E9" i="4"/>
  <c r="C9" i="4"/>
  <c r="N8" i="4"/>
  <c r="G8" i="4"/>
  <c r="E8" i="4"/>
  <c r="C8" i="4"/>
  <c r="N7" i="4"/>
  <c r="G7" i="4"/>
  <c r="E7" i="4"/>
  <c r="C7" i="4"/>
  <c r="H7" i="4" s="1"/>
  <c r="N6" i="4"/>
  <c r="H6" i="4"/>
  <c r="G6" i="4"/>
  <c r="E6" i="4"/>
  <c r="C6" i="4"/>
  <c r="O5" i="4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N5" i="4"/>
  <c r="G5" i="4"/>
  <c r="H5" i="4" s="1"/>
  <c r="E5" i="4"/>
  <c r="C5" i="4"/>
  <c r="N4" i="4"/>
  <c r="O4" i="4" s="1"/>
  <c r="G4" i="4"/>
  <c r="E4" i="4"/>
  <c r="C4" i="4"/>
  <c r="H4" i="4" s="1"/>
  <c r="I4" i="4" s="1"/>
  <c r="I5" i="4" s="1"/>
  <c r="I6" i="4" s="1"/>
  <c r="I7" i="4" s="1"/>
  <c r="H8" i="4" l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3" i="4" s="1"/>
  <c r="H27" i="4"/>
  <c r="H50" i="4"/>
  <c r="I50" i="4" s="1"/>
  <c r="I51" i="4" s="1"/>
  <c r="I52" i="4" s="1"/>
  <c r="I53" i="4" s="1"/>
  <c r="H66" i="4"/>
  <c r="H84" i="4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78" i="4" s="1"/>
  <c r="H100" i="4"/>
  <c r="H54" i="4"/>
  <c r="H70" i="4"/>
  <c r="H88" i="4"/>
  <c r="M28" i="6"/>
  <c r="M75" i="6"/>
  <c r="I54" i="4" l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49" i="4" s="1"/>
</calcChain>
</file>

<file path=xl/comments1.xml><?xml version="1.0" encoding="utf-8"?>
<comments xmlns="http://schemas.openxmlformats.org/spreadsheetml/2006/main">
  <authors>
    <author>Administrator</author>
    <author>xiaof</author>
    <author>zxl</author>
  </authors>
  <commentList>
    <comment ref="N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宝箱会出现在支路末端,其他点出现宝箱概率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宝箱,探索,魔灵密室三者和为1000否则,剩余概率就是空格出现概率</t>
        </r>
      </text>
    </comment>
    <comment ref="S1" authorId="1" shapeId="0">
      <text>
        <r>
          <rPr>
            <b/>
            <sz val="9"/>
            <rFont val="宋体"/>
            <family val="3"/>
            <charset val="134"/>
          </rPr>
          <t>xiaof:</t>
        </r>
        <r>
          <rPr>
            <sz val="9"/>
            <rFont val="宋体"/>
            <family val="3"/>
            <charset val="134"/>
          </rPr>
          <t xml:space="preserve">
属性参照property.xlsx
内容为{buffId，随机概率}</t>
        </r>
      </text>
    </comment>
    <comment ref="Y1" authorId="2" shapeId="0">
      <text>
        <r>
          <rPr>
            <b/>
            <sz val="9"/>
            <rFont val="宋体"/>
            <family val="3"/>
            <charset val="134"/>
          </rPr>
          <t>zxl:</t>
        </r>
        <r>
          <rPr>
            <sz val="9"/>
            <rFont val="宋体"/>
            <family val="3"/>
            <charset val="134"/>
          </rPr>
          <t xml:space="preserve">
探索事件名字：分为对应事件1，事件2，事件3</t>
        </r>
      </text>
    </comment>
    <comment ref="Z1" authorId="1" shapeId="0">
      <text>
        <r>
          <rPr>
            <b/>
            <sz val="9"/>
            <rFont val="宋体"/>
            <family val="3"/>
            <charset val="134"/>
          </rPr>
          <t>xiaof:</t>
        </r>
        <r>
          <rPr>
            <sz val="9"/>
            <rFont val="宋体"/>
            <family val="3"/>
            <charset val="134"/>
          </rPr>
          <t xml:space="preserve">
物品按一般rewardList给出
{物品类型,物品ID,物品数量,概率}</t>
        </r>
      </text>
    </comment>
    <comment ref="AA1" authorId="1" shapeId="0">
      <text>
        <r>
          <rPr>
            <b/>
            <sz val="9"/>
            <rFont val="宋体"/>
            <family val="3"/>
            <charset val="134"/>
          </rPr>
          <t>xiaof:</t>
        </r>
        <r>
          <rPr>
            <sz val="9"/>
            <rFont val="宋体"/>
            <family val="3"/>
            <charset val="134"/>
          </rPr>
          <t xml:space="preserve">
物品按一般rewardList给出
{物品类型,物品ID,物品数量,概率}
探索事件按
{祝福出现的几率,诅咒出现的几率}给出</t>
        </r>
      </text>
    </comment>
  </commentList>
</comments>
</file>

<file path=xl/comments2.xml><?xml version="1.0" encoding="utf-8"?>
<comments xmlns="http://schemas.openxmlformats.org/spreadsheetml/2006/main">
  <authors>
    <author>微软用户</author>
  </authors>
  <commentList>
    <comment ref="E2" authorId="0" shapeId="0">
      <text>
        <r>
          <rPr>
            <b/>
            <sz val="9"/>
            <rFont val="宋体"/>
            <family val="3"/>
            <charset val="134"/>
          </rPr>
          <t>微软用户:</t>
        </r>
        <r>
          <rPr>
            <sz val="9"/>
            <rFont val="宋体"/>
            <family val="3"/>
            <charset val="134"/>
          </rPr>
          <t xml:space="preserve">
0为所有种族，1~4为基础种族</t>
        </r>
      </text>
    </comment>
  </commentList>
</comments>
</file>

<file path=xl/comments3.xml><?xml version="1.0" encoding="utf-8"?>
<comments xmlns="http://schemas.openxmlformats.org/spreadsheetml/2006/main">
  <authors>
    <author>微软用户</author>
  </authors>
  <commentList>
    <comment ref="E2" authorId="0" shapeId="0">
      <text>
        <r>
          <rPr>
            <b/>
            <sz val="9"/>
            <rFont val="宋体"/>
            <family val="3"/>
            <charset val="134"/>
          </rPr>
          <t>微软用户:</t>
        </r>
        <r>
          <rPr>
            <sz val="9"/>
            <rFont val="宋体"/>
            <family val="3"/>
            <charset val="134"/>
          </rPr>
          <t xml:space="preserve">
0为所有种族，1~4为基础种族</t>
        </r>
      </text>
    </comment>
  </commentList>
</comments>
</file>

<file path=xl/sharedStrings.xml><?xml version="1.0" encoding="utf-8"?>
<sst xmlns="http://schemas.openxmlformats.org/spreadsheetml/2006/main" count="584" uniqueCount="209">
  <si>
    <t>主键</t>
  </si>
  <si>
    <t>配置权重</t>
  </si>
  <si>
    <t>分支宝箱出现额外奖励概率</t>
  </si>
  <si>
    <t>分支宝箱额外奖励rewardId</t>
  </si>
  <si>
    <t>开启巡逻队消耗</t>
  </si>
  <si>
    <t>激怒增加贪婪值</t>
  </si>
  <si>
    <t>探索事件1贪婪值变化</t>
  </si>
  <si>
    <t>探索事件2贪婪值变化</t>
  </si>
  <si>
    <t>探索事件3贪婪值变化</t>
  </si>
  <si>
    <t>失败重新挑战消耗时光卷轴</t>
  </si>
  <si>
    <t>出现任务事件的几率(千分之)</t>
  </si>
  <si>
    <t>时光卷轴价格（钻石）</t>
  </si>
  <si>
    <t>支线宝箱个数</t>
  </si>
  <si>
    <t>出现宝箱的几率*1000</t>
  </si>
  <si>
    <t>出现探索事件的几率*1000</t>
  </si>
  <si>
    <t>出现魔灵密室的几率*1000</t>
  </si>
  <si>
    <t>出现空格的几率*1000</t>
  </si>
  <si>
    <t>战斗事件点数量</t>
  </si>
  <si>
    <t>探索事件1</t>
  </si>
  <si>
    <t>探索事件2</t>
  </si>
  <si>
    <t>探索事件3</t>
  </si>
  <si>
    <t>每日最大重生次数</t>
  </si>
  <si>
    <t>最小贪婪值</t>
  </si>
  <si>
    <t>最大贪婪值</t>
  </si>
  <si>
    <t>探索事件标题</t>
  </si>
  <si>
    <t>小怪随机奖励内容</t>
  </si>
  <si>
    <t>boss随机奖励内容</t>
  </si>
  <si>
    <t>宝箱随机奖励内容</t>
  </si>
  <si>
    <t>宝箱固定奖励内容</t>
  </si>
  <si>
    <t>随机奖励掉落数量</t>
  </si>
  <si>
    <t>密室随机宠物</t>
  </si>
  <si>
    <t>预留字段</t>
  </si>
  <si>
    <t>id</t>
  </si>
  <si>
    <t>weight</t>
  </si>
  <si>
    <t xml:space="preserve">treasurExRewardProbability </t>
  </si>
  <si>
    <t>treasurExRewardId</t>
  </si>
  <si>
    <t>patrolConsume</t>
  </si>
  <si>
    <t>irritateGreed</t>
  </si>
  <si>
    <t>explore1Greed</t>
  </si>
  <si>
    <t>explore2Greed</t>
  </si>
  <si>
    <t>explore3Greed</t>
  </si>
  <si>
    <t>challengeAgain</t>
  </si>
  <si>
    <t>taskProbability</t>
  </si>
  <si>
    <t>timeRoll</t>
  </si>
  <si>
    <t>exploreProb</t>
  </si>
  <si>
    <t>chamberProb</t>
  </si>
  <si>
    <t>spaceProb</t>
  </si>
  <si>
    <t>expolre1</t>
  </si>
  <si>
    <t>expolre2</t>
  </si>
  <si>
    <t>expolre3</t>
  </si>
  <si>
    <t>rebornTime</t>
  </si>
  <si>
    <t>minGreed</t>
  </si>
  <si>
    <t>maxGreed</t>
  </si>
  <si>
    <r>
      <rPr>
        <sz val="11"/>
        <color theme="1"/>
        <rFont val="宋体"/>
        <family val="3"/>
        <charset val="134"/>
        <scheme val="minor"/>
      </rPr>
      <t>t</t>
    </r>
    <r>
      <rPr>
        <sz val="11"/>
        <color theme="1"/>
        <rFont val="宋体"/>
        <family val="3"/>
        <charset val="134"/>
        <scheme val="minor"/>
      </rPr>
      <t>itles</t>
    </r>
  </si>
  <si>
    <t>sck</t>
  </si>
  <si>
    <t>s</t>
  </si>
  <si>
    <t>sc</t>
  </si>
  <si>
    <t>c</t>
  </si>
  <si>
    <t>int</t>
  </si>
  <si>
    <t>intList</t>
  </si>
  <si>
    <t>intList2</t>
  </si>
  <si>
    <t>{3,1010,1}</t>
  </si>
  <si>
    <t>{3,1011,1}</t>
  </si>
  <si>
    <t>{15,18}</t>
  </si>
  <si>
    <t>{{1021001,31}|{1021002,31}|{1021003,31}|{1021004,31}|{1021005,31}|{1021006,31}|{1021007,31}|{1021008,31}|{1021009,32}|{1021010,32}|{1021011,32}|{1021012,32}|{1021013,32}|{1021014,32}|{1021015,32}|{1021016,32}|{1021017,62}|{1021018,62}|{1021019,62}|{1021020,62}|{1021021,62}|{1021022,62}|{1021023,62}|{1021024,62}|{1023009,62}|{1014013,62}|{1014015,62}|{1014016,62}|{1014017,62}|{1014018,62}|{1014020,62}|{1014022,62}|{1014024,62}|{1014025,62}|{1014026,62}}</t>
  </si>
  <si>
    <t>{{1024001,63}|{1024002,63}|{1024003,63}|{1024004,63}|{1024005,63}|{1024006,63}|{1024007,63}|{1024008,63}|{1024009,62}|{1024010,62}|{1024011,62}|{1024012,62}|{1024013,62}|{1024014,62}|{1024015,62}|{1024016,62}}</t>
  </si>
  <si>
    <t>{{1023001,125}|{1023002,125}|{1023003,125}|{1023004,125}|{1023005,125}|{1023006,125}|{1023007,125}|{1023008,125}}</t>
  </si>
  <si>
    <t>{3042,3043,3044}</t>
  </si>
  <si>
    <t>2</t>
  </si>
  <si>
    <t>{</t>
  </si>
  <si>
    <t>,</t>
  </si>
  <si>
    <t>|</t>
  </si>
  <si>
    <t>}</t>
  </si>
  <si>
    <t>&amp;</t>
  </si>
  <si>
    <t>$</t>
  </si>
  <si>
    <t>ID</t>
  </si>
  <si>
    <t>影响属性</t>
  </si>
  <si>
    <t>影响数值</t>
  </si>
  <si>
    <t>种族</t>
  </si>
  <si>
    <t>影响概率</t>
  </si>
  <si>
    <t>文字编号</t>
  </si>
  <si>
    <t>文字提示</t>
  </si>
  <si>
    <t>效果图片</t>
  </si>
  <si>
    <t>种族图片</t>
  </si>
  <si>
    <t>buffid</t>
  </si>
  <si>
    <t>buff</t>
  </si>
  <si>
    <t>100所有宠物攻击{0}</t>
  </si>
  <si>
    <t>mjts_icon_gongji</t>
  </si>
  <si>
    <t>common_icon_zhiye_all</t>
  </si>
  <si>
    <t>101所有宠物防御{0}</t>
  </si>
  <si>
    <t>mjts_icon_fangyu</t>
  </si>
  <si>
    <t>102所有宠物生命上限{0}</t>
  </si>
  <si>
    <t>mjts_icon_shengming</t>
  </si>
  <si>
    <t>103所有宠物暴击率{0}</t>
  </si>
  <si>
    <t>mjts_icon_baoji</t>
  </si>
  <si>
    <t>104所有宠物攻防血{0}</t>
  </si>
  <si>
    <t>mjts_icon_gongfangxue</t>
  </si>
  <si>
    <t>105自然类宠物攻击{0}</t>
  </si>
  <si>
    <t>common_icon_zhiye_ziran2</t>
  </si>
  <si>
    <t>106自然类宠物防御{0}</t>
  </si>
  <si>
    <t>107自然类宠物生命上限{0}</t>
  </si>
  <si>
    <t>108自然类宠物暴击率{0}</t>
  </si>
  <si>
    <t>109自然类宠物攻防血{0}</t>
  </si>
  <si>
    <t>110蛮荒类宠物攻击{0}</t>
  </si>
  <si>
    <t>common_icon_zhiye_manhuang2</t>
  </si>
  <si>
    <t>111蛮荒类宠物防御{0}</t>
  </si>
  <si>
    <t>112蛮荒类宠物生命上限{0}</t>
  </si>
  <si>
    <t>113蛮荒类宠物暴击率{0}</t>
  </si>
  <si>
    <t>114蛮荒类宠物攻防血{0}</t>
  </si>
  <si>
    <t>115深渊类宠物攻击{0}</t>
  </si>
  <si>
    <t>common_icon_zhiye_shenyuan2</t>
  </si>
  <si>
    <t>116深渊类宠物防御{0}</t>
  </si>
  <si>
    <t>117深渊类宠物生命上限{0}</t>
  </si>
  <si>
    <t>118深渊类宠物暴击率{0}</t>
  </si>
  <si>
    <t>119深渊类宠攻防血{0}</t>
  </si>
  <si>
    <t>120地狱类宠物攻击{0}</t>
  </si>
  <si>
    <t>common_icon_zhiye_diyu2</t>
  </si>
  <si>
    <t>121地狱类宠物防御{0}</t>
  </si>
  <si>
    <t>122地狱类宠物生命上限{0}</t>
  </si>
  <si>
    <t>123地狱类宠物暴击率{0}</t>
  </si>
  <si>
    <t>124地狱类宠物攻防血{0}</t>
  </si>
  <si>
    <t>debuff</t>
  </si>
  <si>
    <t>中立</t>
  </si>
  <si>
    <t>{5,1,1,</t>
  </si>
  <si>
    <t>{5,1,2,</t>
  </si>
  <si>
    <t>{5,1,3,</t>
  </si>
  <si>
    <t>{5,1,4,</t>
  </si>
  <si>
    <t>{5,1,5,</t>
  </si>
  <si>
    <t>,1}</t>
  </si>
  <si>
    <t>攻击buff</t>
  </si>
  <si>
    <t>防御buff</t>
  </si>
  <si>
    <t>生命buff</t>
  </si>
  <si>
    <t>秘境事件祝福类buff-</t>
  </si>
  <si>
    <t>秘境事件诅咒类buff-</t>
  </si>
  <si>
    <t>秘境事件信仰类buff-</t>
  </si>
  <si>
    <t>所有宠物攻击{0}</t>
  </si>
  <si>
    <t>所有宠物防御{0}</t>
  </si>
  <si>
    <t>所有宠物生命上限{0}</t>
  </si>
  <si>
    <t>所有宠物暴击率{0}</t>
  </si>
  <si>
    <t>所有宠物攻防血{0}</t>
  </si>
  <si>
    <t>自然类宠物攻击{0}</t>
  </si>
  <si>
    <t>自然类宠物防御{0}</t>
  </si>
  <si>
    <t>自然类宠物生命上限{0}</t>
  </si>
  <si>
    <t>自然类宠物暴击率{0}</t>
  </si>
  <si>
    <t>自然类宠物攻防血{0}</t>
  </si>
  <si>
    <t>蛮荒类宠物攻击{0}</t>
  </si>
  <si>
    <t>蛮荒类宠物防御{0}</t>
  </si>
  <si>
    <t>蛮荒类宠物生命上限{0}</t>
  </si>
  <si>
    <t>蛮荒类宠物暴击率{0}</t>
  </si>
  <si>
    <t>蛮荒类宠物攻防血{0}</t>
  </si>
  <si>
    <t>深渊类宠物攻击{0}</t>
  </si>
  <si>
    <t>深渊类宠物防御{0}</t>
  </si>
  <si>
    <t>深渊类宠物生命上限{0}</t>
  </si>
  <si>
    <t>深渊类宠物暴击率{0}</t>
  </si>
  <si>
    <t>深渊类宠攻防血{0}</t>
  </si>
  <si>
    <t>地狱类宠物攻击{0}</t>
  </si>
  <si>
    <t>地狱类宠物防御{0}</t>
  </si>
  <si>
    <t>地狱类宠物生命上限{0}</t>
  </si>
  <si>
    <t>地狱类宠物暴击率{0}</t>
  </si>
  <si>
    <t>地狱类宠物攻防血{0}</t>
  </si>
  <si>
    <t>所有宠物攻击</t>
  </si>
  <si>
    <t>%</t>
  </si>
  <si>
    <t>+</t>
  </si>
  <si>
    <t>所有宠物防御</t>
  </si>
  <si>
    <t>所有宠物生命上限</t>
  </si>
  <si>
    <t>所有宠物暴击率</t>
  </si>
  <si>
    <t>所有宠物攻防血</t>
  </si>
  <si>
    <t>自然类宠物攻击</t>
  </si>
  <si>
    <t>自然类宠物防御</t>
  </si>
  <si>
    <t>自然类宠物生命上限</t>
  </si>
  <si>
    <t>自然类宠物暴击率</t>
  </si>
  <si>
    <t>自然类宠物攻防血</t>
  </si>
  <si>
    <t>蛮荒类宠物攻击</t>
  </si>
  <si>
    <t>蛮荒类宠物防御</t>
  </si>
  <si>
    <t>蛮荒类宠物生命上限</t>
  </si>
  <si>
    <t>蛮荒类宠物暴击率</t>
  </si>
  <si>
    <t>蛮荒类宠物攻防血</t>
  </si>
  <si>
    <t>深渊类宠物攻击</t>
  </si>
  <si>
    <t>深渊类宠物防御</t>
  </si>
  <si>
    <t>深渊类宠物生命上限</t>
  </si>
  <si>
    <t>深渊类宠物暴击率</t>
  </si>
  <si>
    <t>深渊类宠攻防血</t>
  </si>
  <si>
    <t>地狱类宠物攻击</t>
  </si>
  <si>
    <t>地狱类宠物防御</t>
  </si>
  <si>
    <t>地狱类宠物生命上限</t>
  </si>
  <si>
    <t>地狱类宠物暴击率</t>
  </si>
  <si>
    <t>地狱类宠物攻防血</t>
  </si>
  <si>
    <t>祝福类buff</t>
  </si>
  <si>
    <t>{{1021001,31}|{1021002,31}|{1021003,31}|{1021004,31}|{1021005,31}|{1021006,31}|{1021007,31}|{1021008,31}|{1021009,32}|{1021010,32}|{1021011,32}|{1021012,32}|{1021013,32}|{1021014,32}|{1021015,32}|{1021016,32}|{1021017,62}|{1021018,62}|{1021019,62}|{1021020,62}|{1021021,62}|{1021022,62}|{1021023,62}|{1021024,62}}</t>
  </si>
  <si>
    <t>信仰类buff</t>
  </si>
  <si>
    <t>诅咒类buff</t>
  </si>
  <si>
    <t>randomDropRate</t>
    <phoneticPr fontId="6" type="noConversion"/>
  </si>
  <si>
    <t>randomTimes</t>
    <phoneticPr fontId="6" type="noConversion"/>
  </si>
  <si>
    <t>chamberRandomPets</t>
    <phoneticPr fontId="6" type="noConversion"/>
  </si>
  <si>
    <t>branchTreasurNum</t>
    <phoneticPr fontId="6" type="noConversion"/>
  </si>
  <si>
    <t>s</t>
    <phoneticPr fontId="6" type="noConversion"/>
  </si>
  <si>
    <t>battlePoint</t>
    <phoneticPr fontId="6" type="noConversion"/>
  </si>
  <si>
    <t>treasureProb</t>
    <phoneticPr fontId="6" type="noConversion"/>
  </si>
  <si>
    <t>randomBastardReward</t>
    <phoneticPr fontId="6" type="noConversion"/>
  </si>
  <si>
    <t>randomTreasureReward</t>
    <phoneticPr fontId="6" type="noConversion"/>
  </si>
  <si>
    <t>randomBossReward</t>
    <phoneticPr fontId="6" type="noConversion"/>
  </si>
  <si>
    <t>fixedTreasureReward</t>
    <phoneticPr fontId="6" type="noConversion"/>
  </si>
  <si>
    <r>
      <t>{</t>
    </r>
    <r>
      <rPr>
        <sz val="11"/>
        <color theme="1"/>
        <rFont val="宋体"/>
        <family val="3"/>
        <charset val="134"/>
        <scheme val="minor"/>
      </rPr>
      <t>{}}</t>
    </r>
    <phoneticPr fontId="6" type="noConversion"/>
  </si>
  <si>
    <t>{4040,4039,4038,4037,4036,4035,4034,4033,4032,4031,4030,4028,4027,4026,4025,4024,4022,4017,4009,4006,4005,4001,3018,3012}</t>
  </si>
  <si>
    <t>随机奖励掉落概率(千分之)</t>
    <phoneticPr fontId="6" type="noConversion"/>
  </si>
  <si>
    <r>
      <t>{{3,1152,1,215}|{3,1155,1,215}|{3,1149,1,215}|{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,0,25000,355}}</t>
    </r>
    <phoneticPr fontId="6" type="noConversion"/>
  </si>
  <si>
    <r>
      <t>{{3,1152,2,220}|{3,1155,2,220}|{3,1149,2,220}|{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,0,25000,340}}</t>
    </r>
    <phoneticPr fontId="6" type="noConversion"/>
  </si>
  <si>
    <r>
      <t>{{3,1153,1,150}|{3,1156,1,150}|{3,1150,1,150}|{4,90000,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,550}}</t>
    </r>
    <phoneticPr fontId="6" type="noConversion"/>
  </si>
  <si>
    <t>{1,0,300000}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</si>
</sst>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0" borderId="0"/>
  </cellStyleXfs>
  <cellXfs count="28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fill"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49" fontId="0" fillId="0" borderId="0" xfId="0" applyNumberFormat="1" applyFont="1">
      <alignment vertical="center"/>
    </xf>
    <xf numFmtId="0" fontId="0" fillId="0" borderId="0" xfId="4" applyFont="1"/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2" borderId="0" xfId="2" applyFont="1" applyFill="1" applyAlignment="1">
      <alignment horizontal="center"/>
    </xf>
    <xf numFmtId="0" fontId="2" fillId="2" borderId="0" xfId="2" applyFont="1" applyFill="1" applyAlignment="1">
      <alignment horizontal="center" wrapText="1"/>
    </xf>
    <xf numFmtId="49" fontId="2" fillId="2" borderId="0" xfId="2" applyNumberFormat="1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 wrapText="1"/>
    </xf>
    <xf numFmtId="0" fontId="0" fillId="0" borderId="0" xfId="4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0" fontId="1" fillId="0" borderId="0" xfId="4" applyFont="1" applyAlignment="1">
      <alignment horizontal="center"/>
    </xf>
    <xf numFmtId="0" fontId="1" fillId="0" borderId="0" xfId="0" applyFont="1" applyAlignment="1">
      <alignment horizontal="center"/>
    </xf>
  </cellXfs>
  <cellStyles count="5">
    <cellStyle name="常规" xfId="0" builtinId="0"/>
    <cellStyle name="常规 2" xfId="4"/>
    <cellStyle name="好" xfId="2" builtinId="26"/>
    <cellStyle name="好 2" xfId="1"/>
    <cellStyle name="适中 2" xfId="3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"/>
  <sheetViews>
    <sheetView tabSelected="1" topLeftCell="G1" zoomScaleNormal="100" workbookViewId="0">
      <selection activeCell="K15" sqref="K15"/>
    </sheetView>
  </sheetViews>
  <sheetFormatPr defaultColWidth="9" defaultRowHeight="13.5" x14ac:dyDescent="0.15"/>
  <cols>
    <col min="1" max="2" width="9" style="13"/>
    <col min="3" max="3" width="26.625" style="13" customWidth="1"/>
    <col min="4" max="4" width="36.5" style="13" customWidth="1"/>
    <col min="5" max="5" width="27.875" style="13" customWidth="1"/>
    <col min="6" max="6" width="15" style="13" customWidth="1"/>
    <col min="7" max="9" width="21.75" style="13" customWidth="1"/>
    <col min="10" max="13" width="27.875" style="13" customWidth="1"/>
    <col min="14" max="15" width="20.625" style="13" customWidth="1"/>
    <col min="16" max="16" width="24.875" style="13" customWidth="1"/>
    <col min="17" max="17" width="20.625" style="13" customWidth="1"/>
    <col min="18" max="18" width="15.125" style="13" customWidth="1"/>
    <col min="19" max="19" width="33.75" style="13" customWidth="1"/>
    <col min="20" max="20" width="48.375" style="13" customWidth="1"/>
    <col min="21" max="21" width="25.25" style="13" customWidth="1"/>
    <col min="22" max="22" width="17.125" style="13" customWidth="1"/>
    <col min="23" max="23" width="11.375" style="13" customWidth="1"/>
    <col min="24" max="24" width="17.125" style="13" customWidth="1"/>
    <col min="25" max="25" width="15" style="13" customWidth="1"/>
    <col min="26" max="26" width="20.375" style="13" customWidth="1"/>
    <col min="27" max="27" width="26" style="13" customWidth="1"/>
    <col min="28" max="28" width="25.625" style="13" customWidth="1"/>
    <col min="29" max="29" width="31" style="13" customWidth="1"/>
    <col min="30" max="30" width="25.625" style="13" customWidth="1"/>
    <col min="31" max="31" width="21.625" style="14" customWidth="1"/>
    <col min="32" max="32" width="18.625" style="13" customWidth="1"/>
    <col min="33" max="33" width="13.375" style="13" customWidth="1"/>
    <col min="34" max="16384" width="9" style="13"/>
  </cols>
  <sheetData>
    <row r="1" spans="1:32" x14ac:dyDescent="0.1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204</v>
      </c>
      <c r="AE1" s="17" t="s">
        <v>29</v>
      </c>
      <c r="AF1" s="15" t="s">
        <v>30</v>
      </c>
    </row>
    <row r="2" spans="1:32" x14ac:dyDescent="0.15">
      <c r="A2" s="13" t="s">
        <v>31</v>
      </c>
      <c r="E2" s="13" t="s">
        <v>31</v>
      </c>
      <c r="F2" s="13" t="s">
        <v>31</v>
      </c>
      <c r="G2" s="13" t="s">
        <v>31</v>
      </c>
      <c r="H2" s="13" t="s">
        <v>31</v>
      </c>
      <c r="I2" s="13" t="s">
        <v>31</v>
      </c>
      <c r="J2" s="13" t="s">
        <v>31</v>
      </c>
      <c r="L2" s="13" t="s">
        <v>31</v>
      </c>
      <c r="N2" s="13" t="s">
        <v>31</v>
      </c>
      <c r="O2" s="13" t="s">
        <v>31</v>
      </c>
      <c r="P2" s="13" t="s">
        <v>31</v>
      </c>
      <c r="Q2" s="13" t="s">
        <v>31</v>
      </c>
      <c r="R2" s="13" t="s">
        <v>31</v>
      </c>
      <c r="S2" s="13" t="s">
        <v>31</v>
      </c>
      <c r="T2" s="13" t="s">
        <v>31</v>
      </c>
      <c r="U2" s="13" t="s">
        <v>31</v>
      </c>
      <c r="V2" s="13" t="s">
        <v>31</v>
      </c>
      <c r="W2" s="13" t="s">
        <v>31</v>
      </c>
      <c r="X2" s="13" t="s">
        <v>31</v>
      </c>
      <c r="Y2" s="13" t="s">
        <v>31</v>
      </c>
      <c r="Z2" s="18" t="s">
        <v>31</v>
      </c>
      <c r="AA2" s="18" t="s">
        <v>31</v>
      </c>
      <c r="AB2" s="18" t="s">
        <v>31</v>
      </c>
      <c r="AC2" s="18" t="s">
        <v>31</v>
      </c>
      <c r="AD2" s="18" t="s">
        <v>31</v>
      </c>
      <c r="AE2" s="19" t="s">
        <v>31</v>
      </c>
      <c r="AF2" s="18" t="s">
        <v>31</v>
      </c>
    </row>
    <row r="3" spans="1:32" x14ac:dyDescent="0.15">
      <c r="A3" s="13" t="s">
        <v>32</v>
      </c>
      <c r="B3" s="13" t="s">
        <v>33</v>
      </c>
      <c r="C3" s="13" t="s">
        <v>34</v>
      </c>
      <c r="D3" s="13" t="s">
        <v>35</v>
      </c>
      <c r="E3" s="13" t="s">
        <v>36</v>
      </c>
      <c r="F3" s="13" t="s">
        <v>37</v>
      </c>
      <c r="G3" s="13" t="s">
        <v>38</v>
      </c>
      <c r="H3" s="13" t="s">
        <v>39</v>
      </c>
      <c r="I3" s="13" t="s">
        <v>40</v>
      </c>
      <c r="J3" s="13" t="s">
        <v>41</v>
      </c>
      <c r="K3" s="13" t="s">
        <v>42</v>
      </c>
      <c r="L3" s="3" t="s">
        <v>43</v>
      </c>
      <c r="M3" s="2" t="s">
        <v>194</v>
      </c>
      <c r="N3" s="2" t="s">
        <v>197</v>
      </c>
      <c r="O3" s="13" t="s">
        <v>44</v>
      </c>
      <c r="P3" s="13" t="s">
        <v>45</v>
      </c>
      <c r="Q3" s="13" t="s">
        <v>46</v>
      </c>
      <c r="R3" s="2" t="s">
        <v>196</v>
      </c>
      <c r="S3" s="13" t="s">
        <v>47</v>
      </c>
      <c r="T3" s="13" t="s">
        <v>48</v>
      </c>
      <c r="U3" s="13" t="s">
        <v>49</v>
      </c>
      <c r="V3" s="13" t="s">
        <v>50</v>
      </c>
      <c r="W3" s="13" t="s">
        <v>51</v>
      </c>
      <c r="X3" s="13" t="s">
        <v>52</v>
      </c>
      <c r="Y3" s="3" t="s">
        <v>53</v>
      </c>
      <c r="Z3" s="24" t="s">
        <v>198</v>
      </c>
      <c r="AA3" s="24" t="s">
        <v>200</v>
      </c>
      <c r="AB3" s="24" t="s">
        <v>199</v>
      </c>
      <c r="AC3" s="24" t="s">
        <v>201</v>
      </c>
      <c r="AD3" s="24" t="s">
        <v>191</v>
      </c>
      <c r="AE3" s="25" t="s">
        <v>192</v>
      </c>
      <c r="AF3" s="2" t="s">
        <v>193</v>
      </c>
    </row>
    <row r="4" spans="1:32" x14ac:dyDescent="0.15">
      <c r="A4" s="13" t="s">
        <v>54</v>
      </c>
      <c r="B4" s="13" t="s">
        <v>55</v>
      </c>
      <c r="C4" s="13" t="s">
        <v>55</v>
      </c>
      <c r="D4" s="13" t="s">
        <v>55</v>
      </c>
      <c r="E4" s="13" t="s">
        <v>56</v>
      </c>
      <c r="F4" s="13" t="s">
        <v>56</v>
      </c>
      <c r="G4" s="13" t="s">
        <v>56</v>
      </c>
      <c r="H4" s="13" t="s">
        <v>56</v>
      </c>
      <c r="I4" s="13" t="s">
        <v>56</v>
      </c>
      <c r="J4" s="13" t="s">
        <v>56</v>
      </c>
      <c r="K4" s="13" t="s">
        <v>55</v>
      </c>
      <c r="L4" s="3" t="s">
        <v>56</v>
      </c>
      <c r="M4" s="3" t="s">
        <v>55</v>
      </c>
      <c r="N4" s="13" t="s">
        <v>55</v>
      </c>
      <c r="O4" s="13" t="s">
        <v>55</v>
      </c>
      <c r="P4" s="13" t="s">
        <v>55</v>
      </c>
      <c r="Q4" s="13" t="s">
        <v>55</v>
      </c>
      <c r="R4" s="2" t="s">
        <v>195</v>
      </c>
      <c r="S4" s="13" t="s">
        <v>56</v>
      </c>
      <c r="T4" s="13" t="s">
        <v>56</v>
      </c>
      <c r="U4" s="13" t="s">
        <v>56</v>
      </c>
      <c r="V4" s="3" t="s">
        <v>56</v>
      </c>
      <c r="W4" s="13" t="s">
        <v>55</v>
      </c>
      <c r="X4" s="13" t="s">
        <v>55</v>
      </c>
      <c r="Y4" s="3" t="s">
        <v>57</v>
      </c>
      <c r="Z4" s="20" t="s">
        <v>55</v>
      </c>
      <c r="AA4" s="20" t="s">
        <v>55</v>
      </c>
      <c r="AB4" s="20" t="s">
        <v>55</v>
      </c>
      <c r="AC4" s="20" t="s">
        <v>55</v>
      </c>
      <c r="AD4" s="20" t="s">
        <v>55</v>
      </c>
      <c r="AE4" s="21" t="s">
        <v>55</v>
      </c>
      <c r="AF4" s="13" t="s">
        <v>55</v>
      </c>
    </row>
    <row r="5" spans="1:32" x14ac:dyDescent="0.15">
      <c r="A5" s="13" t="s">
        <v>58</v>
      </c>
      <c r="B5" s="13" t="s">
        <v>58</v>
      </c>
      <c r="C5" s="13" t="s">
        <v>58</v>
      </c>
      <c r="D5" s="13" t="s">
        <v>58</v>
      </c>
      <c r="E5" s="13" t="s">
        <v>59</v>
      </c>
      <c r="F5" s="13" t="s">
        <v>58</v>
      </c>
      <c r="G5" s="13" t="s">
        <v>58</v>
      </c>
      <c r="H5" s="13" t="s">
        <v>58</v>
      </c>
      <c r="I5" s="13" t="s">
        <v>58</v>
      </c>
      <c r="J5" s="13" t="s">
        <v>59</v>
      </c>
      <c r="K5" s="13" t="s">
        <v>58</v>
      </c>
      <c r="L5" s="13" t="s">
        <v>59</v>
      </c>
      <c r="M5" s="13" t="s">
        <v>58</v>
      </c>
      <c r="N5" s="13" t="s">
        <v>58</v>
      </c>
      <c r="O5" s="13" t="s">
        <v>58</v>
      </c>
      <c r="P5" s="13" t="s">
        <v>58</v>
      </c>
      <c r="Q5" s="13" t="s">
        <v>58</v>
      </c>
      <c r="R5" s="13" t="s">
        <v>59</v>
      </c>
      <c r="S5" s="13" t="s">
        <v>60</v>
      </c>
      <c r="T5" s="3" t="s">
        <v>60</v>
      </c>
      <c r="U5" s="3" t="s">
        <v>60</v>
      </c>
      <c r="V5" s="13" t="s">
        <v>58</v>
      </c>
      <c r="W5" s="13" t="s">
        <v>58</v>
      </c>
      <c r="X5" s="13" t="s">
        <v>58</v>
      </c>
      <c r="Y5" s="3" t="s">
        <v>59</v>
      </c>
      <c r="Z5" s="20" t="s">
        <v>60</v>
      </c>
      <c r="AA5" s="20" t="s">
        <v>60</v>
      </c>
      <c r="AB5" s="20" t="s">
        <v>60</v>
      </c>
      <c r="AC5" s="20" t="s">
        <v>60</v>
      </c>
      <c r="AD5" s="20" t="s">
        <v>58</v>
      </c>
      <c r="AE5" s="22" t="s">
        <v>58</v>
      </c>
      <c r="AF5" s="13" t="s">
        <v>59</v>
      </c>
    </row>
    <row r="6" spans="1:32" x14ac:dyDescent="0.15">
      <c r="A6" s="13">
        <v>1</v>
      </c>
      <c r="B6" s="13">
        <v>1000</v>
      </c>
      <c r="C6" s="13">
        <v>800</v>
      </c>
      <c r="D6" s="13">
        <v>30027</v>
      </c>
      <c r="E6" s="3" t="s">
        <v>61</v>
      </c>
      <c r="F6" s="13">
        <v>25</v>
      </c>
      <c r="G6" s="13">
        <v>-25</v>
      </c>
      <c r="H6" s="13">
        <v>0</v>
      </c>
      <c r="I6" s="13">
        <v>25</v>
      </c>
      <c r="J6" s="3" t="s">
        <v>62</v>
      </c>
      <c r="K6" s="3">
        <v>500</v>
      </c>
      <c r="L6" s="2" t="s">
        <v>208</v>
      </c>
      <c r="M6" s="3">
        <v>2</v>
      </c>
      <c r="N6" s="13">
        <v>700</v>
      </c>
      <c r="O6" s="13">
        <v>200</v>
      </c>
      <c r="P6" s="13">
        <v>100</v>
      </c>
      <c r="Q6" s="13">
        <v>0</v>
      </c>
      <c r="R6" s="3" t="s">
        <v>63</v>
      </c>
      <c r="S6" s="2" t="s">
        <v>64</v>
      </c>
      <c r="T6" s="13" t="s">
        <v>65</v>
      </c>
      <c r="U6" s="13" t="s">
        <v>66</v>
      </c>
      <c r="V6" s="13">
        <v>10</v>
      </c>
      <c r="W6" s="13">
        <v>0</v>
      </c>
      <c r="X6" s="13">
        <v>250</v>
      </c>
      <c r="Y6" s="3" t="s">
        <v>67</v>
      </c>
      <c r="Z6" s="27" t="s">
        <v>205</v>
      </c>
      <c r="AA6" s="2" t="s">
        <v>207</v>
      </c>
      <c r="AB6" s="2" t="s">
        <v>206</v>
      </c>
      <c r="AC6" s="26" t="s">
        <v>202</v>
      </c>
      <c r="AD6" s="23">
        <v>100</v>
      </c>
      <c r="AE6" s="21" t="s">
        <v>68</v>
      </c>
      <c r="AF6" s="3" t="s">
        <v>203</v>
      </c>
    </row>
    <row r="7" spans="1:32" x14ac:dyDescent="0.15">
      <c r="A7" s="13">
        <v>2</v>
      </c>
      <c r="B7" s="13">
        <v>1000</v>
      </c>
      <c r="C7" s="13">
        <v>800</v>
      </c>
      <c r="D7" s="13">
        <v>30027</v>
      </c>
      <c r="E7" s="3" t="s">
        <v>61</v>
      </c>
      <c r="F7" s="13">
        <v>25</v>
      </c>
      <c r="G7" s="13">
        <v>-25</v>
      </c>
      <c r="H7" s="13">
        <v>0</v>
      </c>
      <c r="I7" s="13">
        <v>25</v>
      </c>
      <c r="J7" s="3" t="s">
        <v>62</v>
      </c>
      <c r="K7" s="3">
        <v>500</v>
      </c>
      <c r="L7" s="2" t="s">
        <v>208</v>
      </c>
      <c r="M7" s="3">
        <v>2</v>
      </c>
      <c r="N7" s="13">
        <v>200</v>
      </c>
      <c r="O7" s="13">
        <v>600</v>
      </c>
      <c r="P7" s="13">
        <v>200</v>
      </c>
      <c r="Q7" s="13">
        <v>0</v>
      </c>
      <c r="R7" s="3" t="s">
        <v>63</v>
      </c>
      <c r="S7" s="2" t="s">
        <v>64</v>
      </c>
      <c r="T7" s="13" t="s">
        <v>65</v>
      </c>
      <c r="U7" s="13" t="s">
        <v>66</v>
      </c>
      <c r="V7" s="13">
        <v>10</v>
      </c>
      <c r="W7" s="13">
        <v>0</v>
      </c>
      <c r="X7" s="13">
        <v>250</v>
      </c>
      <c r="Y7" s="3" t="s">
        <v>67</v>
      </c>
      <c r="Z7" s="27" t="s">
        <v>205</v>
      </c>
      <c r="AA7" s="2" t="s">
        <v>207</v>
      </c>
      <c r="AB7" s="2" t="s">
        <v>206</v>
      </c>
      <c r="AC7" s="26" t="s">
        <v>202</v>
      </c>
      <c r="AD7" s="23">
        <v>100</v>
      </c>
      <c r="AE7" s="21" t="s">
        <v>68</v>
      </c>
      <c r="AF7" s="3" t="s">
        <v>203</v>
      </c>
    </row>
    <row r="8" spans="1:32" x14ac:dyDescent="0.15">
      <c r="A8" s="13">
        <v>3</v>
      </c>
      <c r="B8" s="13">
        <v>1000</v>
      </c>
      <c r="C8" s="13">
        <v>800</v>
      </c>
      <c r="D8" s="13">
        <v>30027</v>
      </c>
      <c r="E8" s="3" t="s">
        <v>61</v>
      </c>
      <c r="F8" s="13">
        <v>25</v>
      </c>
      <c r="G8" s="13">
        <v>-25</v>
      </c>
      <c r="H8" s="13">
        <v>0</v>
      </c>
      <c r="I8" s="13">
        <v>25</v>
      </c>
      <c r="J8" s="3" t="s">
        <v>62</v>
      </c>
      <c r="K8" s="3">
        <v>500</v>
      </c>
      <c r="L8" s="2" t="s">
        <v>208</v>
      </c>
      <c r="M8" s="3">
        <v>2</v>
      </c>
      <c r="N8" s="13">
        <v>100</v>
      </c>
      <c r="O8" s="13">
        <v>300</v>
      </c>
      <c r="P8" s="13">
        <v>600</v>
      </c>
      <c r="Q8" s="13">
        <v>0</v>
      </c>
      <c r="R8" s="3" t="s">
        <v>63</v>
      </c>
      <c r="S8" s="2" t="s">
        <v>64</v>
      </c>
      <c r="T8" s="13" t="s">
        <v>65</v>
      </c>
      <c r="U8" s="13" t="s">
        <v>66</v>
      </c>
      <c r="V8" s="13">
        <v>10</v>
      </c>
      <c r="W8" s="13">
        <v>0</v>
      </c>
      <c r="X8" s="13">
        <v>250</v>
      </c>
      <c r="Y8" s="3" t="s">
        <v>67</v>
      </c>
      <c r="Z8" s="27" t="s">
        <v>205</v>
      </c>
      <c r="AA8" s="2" t="s">
        <v>207</v>
      </c>
      <c r="AB8" s="2" t="s">
        <v>206</v>
      </c>
      <c r="AC8" s="26" t="s">
        <v>202</v>
      </c>
      <c r="AD8" s="23">
        <v>100</v>
      </c>
      <c r="AE8" s="21" t="s">
        <v>68</v>
      </c>
      <c r="AF8" s="3" t="s">
        <v>203</v>
      </c>
    </row>
    <row r="9" spans="1:32" x14ac:dyDescent="0.15">
      <c r="K9" s="3"/>
    </row>
  </sheetData>
  <phoneticPr fontId="6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16"/>
  <sheetViews>
    <sheetView workbookViewId="0">
      <selection activeCell="H4" sqref="H4"/>
    </sheetView>
  </sheetViews>
  <sheetFormatPr defaultColWidth="9" defaultRowHeight="13.5" x14ac:dyDescent="0.15"/>
  <cols>
    <col min="8" max="8" width="22.75" customWidth="1"/>
    <col min="9" max="9" width="12.25" customWidth="1"/>
    <col min="10" max="10" width="26" customWidth="1"/>
    <col min="11" max="11" width="23.875" customWidth="1"/>
    <col min="12" max="12" width="30.375" customWidth="1"/>
    <col min="13" max="13" width="8.375" customWidth="1"/>
    <col min="14" max="14" width="13.875" customWidth="1"/>
  </cols>
  <sheetData>
    <row r="1" spans="1:15" x14ac:dyDescent="0.15"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/>
    </row>
    <row r="2" spans="1:15" x14ac:dyDescent="0.15">
      <c r="A2" s="1" t="s">
        <v>75</v>
      </c>
      <c r="C2" s="1" t="s">
        <v>76</v>
      </c>
      <c r="D2" s="1" t="s">
        <v>77</v>
      </c>
      <c r="E2" s="1" t="s">
        <v>78</v>
      </c>
      <c r="F2" s="1" t="s">
        <v>79</v>
      </c>
      <c r="G2" s="1" t="s">
        <v>80</v>
      </c>
      <c r="J2" s="1" t="s">
        <v>81</v>
      </c>
      <c r="K2" s="1" t="s">
        <v>82</v>
      </c>
      <c r="L2" s="1" t="s">
        <v>83</v>
      </c>
      <c r="M2" s="1" t="s">
        <v>84</v>
      </c>
    </row>
    <row r="3" spans="1:15" x14ac:dyDescent="0.15">
      <c r="C3" s="1"/>
      <c r="D3" s="1">
        <v>1000</v>
      </c>
      <c r="E3" s="1"/>
      <c r="F3">
        <v>1000</v>
      </c>
      <c r="H3" s="1"/>
      <c r="I3" s="6" t="str">
        <f>B1&amp;I28&amp;E1</f>
        <v>{{1002,100,0,23,2128}|{1003,100,0,23,2129}|{1004,100,0,23,2130}|{1005,100,0,23,2131}|{1000,50,0,23,2132}|{1002,200,1,23,2133}|{1003,200,1,23,2134}|{1004,200,1,23,2135}|{1005,200,1,23,2136}|{1000,200,1,23,2137}|{1002,200,2,23,2138}|{1003,200,2,23,2139}|{1004,200,2,23,2140}|{1005,200,2,23,2141}|{1000,200,2,23,2142}|{1002,200,3,23,2143}|{1003,200,3,23,2144}|{1004,200,3,23,2145}|{1005,200,3,23,2146}|{1000,200,3,23,2147}|{1002,200,4,23,2148}|{1003,200,4,23,2149}|{1004,200,4,23,2150}|{1005,200,4,23,2151}|{1000,200,4,23,2152}}</v>
      </c>
      <c r="J3" s="6"/>
    </row>
    <row r="4" spans="1:15" x14ac:dyDescent="0.15">
      <c r="B4" s="11" t="s">
        <v>85</v>
      </c>
      <c r="C4" s="1">
        <f>LOOKUP(J4,Sheet2!$H$2:$H$26,Sheet2!$C$2:$C$26)</f>
        <v>1002</v>
      </c>
      <c r="D4">
        <v>100</v>
      </c>
      <c r="E4" s="1">
        <f>LOOKUP(J4,Sheet2!$H$2:$H$26,Sheet2!$B$2:$B$26)</f>
        <v>0</v>
      </c>
      <c r="F4">
        <v>23</v>
      </c>
      <c r="G4">
        <f>LOOKUP(J4,Sheet2!$H$2:$H$26,Sheet2!$D$2:$D$26)</f>
        <v>2128</v>
      </c>
      <c r="H4" t="str">
        <f t="shared" ref="H4:H28" si="0">$B$1&amp;C4&amp;$C$1&amp;D4&amp;$C$1&amp;E4&amp;$C$1&amp;F4&amp;$C$1&amp;G4&amp;$E$1</f>
        <v>{1002,100,0,23,2128}</v>
      </c>
      <c r="I4" t="str">
        <f>H4</f>
        <v>{1002,100,0,23,2128}</v>
      </c>
      <c r="J4" t="s">
        <v>86</v>
      </c>
      <c r="K4" s="8" t="s">
        <v>87</v>
      </c>
      <c r="L4" s="8" t="s">
        <v>88</v>
      </c>
      <c r="M4">
        <v>1014001</v>
      </c>
      <c r="N4" t="str">
        <f>$B$1&amp;M4&amp;$C$1&amp;F4&amp;$E$1</f>
        <v>{1014001,23}</v>
      </c>
      <c r="O4" s="4" t="str">
        <f>N4</f>
        <v>{1014001,23}</v>
      </c>
    </row>
    <row r="5" spans="1:15" x14ac:dyDescent="0.15">
      <c r="C5" s="1">
        <f>LOOKUP(J5,Sheet2!$H$2:$H$26,Sheet2!$C$2:$C$26)</f>
        <v>1003</v>
      </c>
      <c r="D5">
        <v>100</v>
      </c>
      <c r="E5" s="1">
        <f>LOOKUP(J5,Sheet2!$H$2:$H$26,Sheet2!$B$2:$B$26)</f>
        <v>0</v>
      </c>
      <c r="F5">
        <v>23</v>
      </c>
      <c r="G5">
        <f>LOOKUP(J5,Sheet2!$H$2:$H$26,Sheet2!$D$2:$D$26)</f>
        <v>2129</v>
      </c>
      <c r="H5" t="str">
        <f t="shared" si="0"/>
        <v>{1003,100,0,23,2129}</v>
      </c>
      <c r="I5" t="str">
        <f>I4&amp;"|"&amp;H5</f>
        <v>{1002,100,0,23,2128}|{1003,100,0,23,2129}</v>
      </c>
      <c r="J5" t="s">
        <v>89</v>
      </c>
      <c r="K5" s="8" t="s">
        <v>90</v>
      </c>
      <c r="L5" s="8" t="s">
        <v>88</v>
      </c>
      <c r="M5">
        <v>1014002</v>
      </c>
      <c r="N5" t="str">
        <f t="shared" ref="N5:N46" si="1">$B$1&amp;M5&amp;$C$1&amp;F5&amp;$E$1</f>
        <v>{1014002,23}</v>
      </c>
      <c r="O5" s="4" t="str">
        <f>O4&amp;$D$1&amp;N5</f>
        <v>{1014001,23}|{1014002,23}</v>
      </c>
    </row>
    <row r="6" spans="1:15" x14ac:dyDescent="0.15">
      <c r="C6" s="1">
        <f>LOOKUP(J6,Sheet2!$H$2:$H$26,Sheet2!$C$2:$C$26)</f>
        <v>1004</v>
      </c>
      <c r="D6">
        <v>100</v>
      </c>
      <c r="E6" s="1">
        <f>LOOKUP(J6,Sheet2!$H$2:$H$26,Sheet2!$B$2:$B$26)</f>
        <v>0</v>
      </c>
      <c r="F6">
        <v>23</v>
      </c>
      <c r="G6">
        <f>LOOKUP(J6,Sheet2!$H$2:$H$26,Sheet2!$D$2:$D$26)</f>
        <v>2130</v>
      </c>
      <c r="H6" t="str">
        <f t="shared" si="0"/>
        <v>{1004,100,0,23,2130}</v>
      </c>
      <c r="I6" t="str">
        <f t="shared" ref="I6:I23" si="2">I5&amp;"|"&amp;H6</f>
        <v>{1002,100,0,23,2128}|{1003,100,0,23,2129}|{1004,100,0,23,2130}</v>
      </c>
      <c r="J6" t="s">
        <v>91</v>
      </c>
      <c r="K6" s="8" t="s">
        <v>92</v>
      </c>
      <c r="L6" s="8" t="s">
        <v>88</v>
      </c>
      <c r="M6">
        <v>1014003</v>
      </c>
      <c r="N6" t="str">
        <f t="shared" si="1"/>
        <v>{1014003,23}</v>
      </c>
      <c r="O6" s="4" t="str">
        <f t="shared" ref="O6:O46" si="3">O5&amp;$D$1&amp;N6</f>
        <v>{1014001,23}|{1014002,23}|{1014003,23}</v>
      </c>
    </row>
    <row r="7" spans="1:15" x14ac:dyDescent="0.15">
      <c r="C7" s="1">
        <f>LOOKUP(J7,Sheet2!$H$2:$H$26,Sheet2!$C$2:$C$26)</f>
        <v>1005</v>
      </c>
      <c r="D7">
        <v>100</v>
      </c>
      <c r="E7" s="1">
        <f>LOOKUP(J7,Sheet2!$H$2:$H$26,Sheet2!$B$2:$B$26)</f>
        <v>0</v>
      </c>
      <c r="F7">
        <v>23</v>
      </c>
      <c r="G7">
        <f>LOOKUP(J7,Sheet2!$H$2:$H$26,Sheet2!$D$2:$D$26)</f>
        <v>2131</v>
      </c>
      <c r="H7" t="str">
        <f t="shared" si="0"/>
        <v>{1005,100,0,23,2131}</v>
      </c>
      <c r="I7" t="str">
        <f t="shared" si="2"/>
        <v>{1002,100,0,23,2128}|{1003,100,0,23,2129}|{1004,100,0,23,2130}|{1005,100,0,23,2131}</v>
      </c>
      <c r="J7" t="s">
        <v>93</v>
      </c>
      <c r="K7" s="8" t="s">
        <v>94</v>
      </c>
      <c r="L7" s="8" t="s">
        <v>88</v>
      </c>
      <c r="M7">
        <v>1014004</v>
      </c>
      <c r="N7" t="str">
        <f t="shared" si="1"/>
        <v>{1014004,23}</v>
      </c>
      <c r="O7" s="4" t="str">
        <f t="shared" si="3"/>
        <v>{1014001,23}|{1014002,23}|{1014003,23}|{1014004,23}</v>
      </c>
    </row>
    <row r="8" spans="1:15" x14ac:dyDescent="0.15">
      <c r="C8" s="1">
        <f>LOOKUP(J8,Sheet2!$H$2:$H$26,Sheet2!$C$2:$C$26)</f>
        <v>1000</v>
      </c>
      <c r="D8">
        <v>50</v>
      </c>
      <c r="E8" s="1">
        <f>LOOKUP(J8,Sheet2!$H$2:$H$26,Sheet2!$B$2:$B$26)</f>
        <v>0</v>
      </c>
      <c r="F8">
        <v>23</v>
      </c>
      <c r="G8">
        <f>LOOKUP(J8,Sheet2!$H$2:$H$26,Sheet2!$D$2:$D$26)</f>
        <v>2132</v>
      </c>
      <c r="H8" t="str">
        <f t="shared" si="0"/>
        <v>{1000,50,0,23,2132}</v>
      </c>
      <c r="I8" t="str">
        <f t="shared" si="2"/>
        <v>{1002,100,0,23,2128}|{1003,100,0,23,2129}|{1004,100,0,23,2130}|{1005,100,0,23,2131}|{1000,50,0,23,2132}</v>
      </c>
      <c r="J8" t="s">
        <v>95</v>
      </c>
      <c r="K8" s="8" t="s">
        <v>96</v>
      </c>
      <c r="L8" s="8" t="s">
        <v>88</v>
      </c>
      <c r="M8">
        <v>1014005</v>
      </c>
      <c r="N8" t="str">
        <f t="shared" si="1"/>
        <v>{1014005,23}</v>
      </c>
      <c r="O8" s="4" t="str">
        <f t="shared" si="3"/>
        <v>{1014001,23}|{1014002,23}|{1014003,23}|{1014004,23}|{1014005,23}</v>
      </c>
    </row>
    <row r="9" spans="1:15" x14ac:dyDescent="0.15">
      <c r="C9" s="1">
        <f>LOOKUP(J9,Sheet2!$H$2:$H$26,Sheet2!$C$2:$C$26)</f>
        <v>1002</v>
      </c>
      <c r="D9">
        <v>200</v>
      </c>
      <c r="E9" s="1">
        <f>LOOKUP(J9,Sheet2!$H$2:$H$26,Sheet2!$B$2:$B$26)</f>
        <v>1</v>
      </c>
      <c r="F9">
        <v>23</v>
      </c>
      <c r="G9">
        <f>LOOKUP(J9,Sheet2!$H$2:$H$26,Sheet2!$D$2:$D$26)</f>
        <v>2133</v>
      </c>
      <c r="H9" t="str">
        <f t="shared" si="0"/>
        <v>{1002,200,1,23,2133}</v>
      </c>
      <c r="I9" t="str">
        <f t="shared" si="2"/>
        <v>{1002,100,0,23,2128}|{1003,100,0,23,2129}|{1004,100,0,23,2130}|{1005,100,0,23,2131}|{1000,50,0,23,2132}|{1002,200,1,23,2133}</v>
      </c>
      <c r="J9" t="s">
        <v>97</v>
      </c>
      <c r="K9" s="8" t="s">
        <v>87</v>
      </c>
      <c r="L9" s="12" t="s">
        <v>98</v>
      </c>
      <c r="M9">
        <v>1014006</v>
      </c>
      <c r="N9" t="str">
        <f t="shared" si="1"/>
        <v>{1014006,23}</v>
      </c>
      <c r="O9" s="4" t="str">
        <f t="shared" si="3"/>
        <v>{1014001,23}|{1014002,23}|{1014003,23}|{1014004,23}|{1014005,23}|{1014006,23}</v>
      </c>
    </row>
    <row r="10" spans="1:15" x14ac:dyDescent="0.15">
      <c r="C10" s="1">
        <f>LOOKUP(J10,Sheet2!$H$2:$H$26,Sheet2!$C$2:$C$26)</f>
        <v>1003</v>
      </c>
      <c r="D10">
        <v>200</v>
      </c>
      <c r="E10" s="1">
        <f>LOOKUP(J10,Sheet2!$H$2:$H$26,Sheet2!$B$2:$B$26)</f>
        <v>1</v>
      </c>
      <c r="F10">
        <v>23</v>
      </c>
      <c r="G10">
        <f>LOOKUP(J10,Sheet2!$H$2:$H$26,Sheet2!$D$2:$D$26)</f>
        <v>2134</v>
      </c>
      <c r="H10" t="str">
        <f t="shared" si="0"/>
        <v>{1003,200,1,23,2134}</v>
      </c>
      <c r="I10" t="str">
        <f t="shared" si="2"/>
        <v>{1002,100,0,23,2128}|{1003,100,0,23,2129}|{1004,100,0,23,2130}|{1005,100,0,23,2131}|{1000,50,0,23,2132}|{1002,200,1,23,2133}|{1003,200,1,23,2134}</v>
      </c>
      <c r="J10" t="s">
        <v>99</v>
      </c>
      <c r="K10" s="8" t="s">
        <v>90</v>
      </c>
      <c r="L10" s="12" t="s">
        <v>98</v>
      </c>
      <c r="M10">
        <v>1014007</v>
      </c>
      <c r="N10" t="str">
        <f t="shared" si="1"/>
        <v>{1014007,23}</v>
      </c>
      <c r="O10" s="4" t="str">
        <f t="shared" si="3"/>
        <v>{1014001,23}|{1014002,23}|{1014003,23}|{1014004,23}|{1014005,23}|{1014006,23}|{1014007,23}</v>
      </c>
    </row>
    <row r="11" spans="1:15" x14ac:dyDescent="0.15">
      <c r="C11" s="1">
        <f>LOOKUP(J11,Sheet2!$H$2:$H$26,Sheet2!$C$2:$C$26)</f>
        <v>1004</v>
      </c>
      <c r="D11">
        <v>200</v>
      </c>
      <c r="E11" s="1">
        <f>LOOKUP(J11,Sheet2!$H$2:$H$26,Sheet2!$B$2:$B$26)</f>
        <v>1</v>
      </c>
      <c r="F11">
        <v>23</v>
      </c>
      <c r="G11">
        <f>LOOKUP(J11,Sheet2!$H$2:$H$26,Sheet2!$D$2:$D$26)</f>
        <v>2135</v>
      </c>
      <c r="H11" t="str">
        <f t="shared" si="0"/>
        <v>{1004,200,1,23,2135}</v>
      </c>
      <c r="I11" t="str">
        <f t="shared" si="2"/>
        <v>{1002,100,0,23,2128}|{1003,100,0,23,2129}|{1004,100,0,23,2130}|{1005,100,0,23,2131}|{1000,50,0,23,2132}|{1002,200,1,23,2133}|{1003,200,1,23,2134}|{1004,200,1,23,2135}</v>
      </c>
      <c r="J11" t="s">
        <v>100</v>
      </c>
      <c r="K11" s="8" t="s">
        <v>92</v>
      </c>
      <c r="L11" s="12" t="s">
        <v>98</v>
      </c>
      <c r="M11">
        <v>1014008</v>
      </c>
      <c r="N11" t="str">
        <f t="shared" si="1"/>
        <v>{1014008,23}</v>
      </c>
      <c r="O11" s="4" t="str">
        <f t="shared" si="3"/>
        <v>{1014001,23}|{1014002,23}|{1014003,23}|{1014004,23}|{1014005,23}|{1014006,23}|{1014007,23}|{1014008,23}</v>
      </c>
    </row>
    <row r="12" spans="1:15" x14ac:dyDescent="0.15">
      <c r="C12" s="1">
        <f>LOOKUP(J12,Sheet2!$H$2:$H$26,Sheet2!$C$2:$C$26)</f>
        <v>1005</v>
      </c>
      <c r="D12">
        <v>200</v>
      </c>
      <c r="E12" s="1">
        <f>LOOKUP(J12,Sheet2!$H$2:$H$26,Sheet2!$B$2:$B$26)</f>
        <v>1</v>
      </c>
      <c r="F12">
        <v>23</v>
      </c>
      <c r="G12">
        <f>LOOKUP(J12,Sheet2!$H$2:$H$26,Sheet2!$D$2:$D$26)</f>
        <v>2136</v>
      </c>
      <c r="H12" t="str">
        <f t="shared" si="0"/>
        <v>{1005,200,1,23,2136}</v>
      </c>
      <c r="I12" t="str">
        <f t="shared" si="2"/>
        <v>{1002,100,0,23,2128}|{1003,100,0,23,2129}|{1004,100,0,23,2130}|{1005,100,0,23,2131}|{1000,50,0,23,2132}|{1002,200,1,23,2133}|{1003,200,1,23,2134}|{1004,200,1,23,2135}|{1005,200,1,23,2136}</v>
      </c>
      <c r="J12" t="s">
        <v>101</v>
      </c>
      <c r="K12" s="8" t="s">
        <v>94</v>
      </c>
      <c r="L12" s="12" t="s">
        <v>98</v>
      </c>
      <c r="M12">
        <v>1014009</v>
      </c>
      <c r="N12" t="str">
        <f t="shared" si="1"/>
        <v>{1014009,23}</v>
      </c>
      <c r="O12" s="4" t="str">
        <f t="shared" si="3"/>
        <v>{1014001,23}|{1014002,23}|{1014003,23}|{1014004,23}|{1014005,23}|{1014006,23}|{1014007,23}|{1014008,23}|{1014009,23}</v>
      </c>
    </row>
    <row r="13" spans="1:15" x14ac:dyDescent="0.15">
      <c r="C13" s="1">
        <f>LOOKUP(J13,Sheet2!$H$2:$H$26,Sheet2!$C$2:$C$26)</f>
        <v>1000</v>
      </c>
      <c r="D13">
        <v>200</v>
      </c>
      <c r="E13" s="1">
        <f>LOOKUP(J13,Sheet2!$H$2:$H$26,Sheet2!$B$2:$B$26)</f>
        <v>1</v>
      </c>
      <c r="F13">
        <v>23</v>
      </c>
      <c r="G13">
        <f>LOOKUP(J13,Sheet2!$H$2:$H$26,Sheet2!$D$2:$D$26)</f>
        <v>2137</v>
      </c>
      <c r="H13" t="str">
        <f t="shared" si="0"/>
        <v>{1000,200,1,23,2137}</v>
      </c>
      <c r="I13" t="str">
        <f t="shared" si="2"/>
        <v>{1002,100,0,23,2128}|{1003,100,0,23,2129}|{1004,100,0,23,2130}|{1005,100,0,23,2131}|{1000,50,0,23,2132}|{1002,200,1,23,2133}|{1003,200,1,23,2134}|{1004,200,1,23,2135}|{1005,200,1,23,2136}|{1000,200,1,23,2137}</v>
      </c>
      <c r="J13" t="s">
        <v>102</v>
      </c>
      <c r="K13" s="8" t="s">
        <v>96</v>
      </c>
      <c r="L13" s="12" t="s">
        <v>98</v>
      </c>
      <c r="M13">
        <v>1014010</v>
      </c>
      <c r="N13" t="str">
        <f t="shared" si="1"/>
        <v>{1014010,23}</v>
      </c>
      <c r="O13" s="4" t="str">
        <f t="shared" si="3"/>
        <v>{1014001,23}|{1014002,23}|{1014003,23}|{1014004,23}|{1014005,23}|{1014006,23}|{1014007,23}|{1014008,23}|{1014009,23}|{1014010,23}</v>
      </c>
    </row>
    <row r="14" spans="1:15" x14ac:dyDescent="0.15">
      <c r="C14" s="1">
        <f>LOOKUP(J14,Sheet2!$H$2:$H$26,Sheet2!$C$2:$C$26)</f>
        <v>1002</v>
      </c>
      <c r="D14">
        <v>200</v>
      </c>
      <c r="E14" s="1">
        <f>LOOKUP(J14,Sheet2!$H$2:$H$26,Sheet2!$B$2:$B$26)</f>
        <v>2</v>
      </c>
      <c r="F14">
        <v>23</v>
      </c>
      <c r="G14">
        <f>LOOKUP(J14,Sheet2!$H$2:$H$26,Sheet2!$D$2:$D$26)</f>
        <v>2138</v>
      </c>
      <c r="H14" t="str">
        <f t="shared" si="0"/>
        <v>{1002,200,2,23,2138}</v>
      </c>
      <c r="I14" t="str">
        <f t="shared" si="2"/>
        <v>{1002,100,0,23,2128}|{1003,100,0,23,2129}|{1004,100,0,23,2130}|{1005,100,0,23,2131}|{1000,50,0,23,2132}|{1002,200,1,23,2133}|{1003,200,1,23,2134}|{1004,200,1,23,2135}|{1005,200,1,23,2136}|{1000,200,1,23,2137}|{1002,200,2,23,2138}</v>
      </c>
      <c r="J14" t="s">
        <v>103</v>
      </c>
      <c r="K14" s="8" t="s">
        <v>87</v>
      </c>
      <c r="L14" s="12" t="s">
        <v>104</v>
      </c>
      <c r="M14">
        <v>1014011</v>
      </c>
      <c r="N14" t="str">
        <f t="shared" si="1"/>
        <v>{1014011,23}</v>
      </c>
      <c r="O14" s="4" t="str">
        <f t="shared" si="3"/>
        <v>{1014001,23}|{1014002,23}|{1014003,23}|{1014004,23}|{1014005,23}|{1014006,23}|{1014007,23}|{1014008,23}|{1014009,23}|{1014010,23}|{1014011,23}</v>
      </c>
    </row>
    <row r="15" spans="1:15" x14ac:dyDescent="0.15">
      <c r="C15" s="1">
        <f>LOOKUP(J15,Sheet2!$H$2:$H$26,Sheet2!$C$2:$C$26)</f>
        <v>1003</v>
      </c>
      <c r="D15">
        <v>200</v>
      </c>
      <c r="E15" s="1">
        <f>LOOKUP(J15,Sheet2!$H$2:$H$26,Sheet2!$B$2:$B$26)</f>
        <v>2</v>
      </c>
      <c r="F15">
        <v>23</v>
      </c>
      <c r="G15">
        <f>LOOKUP(J15,Sheet2!$H$2:$H$26,Sheet2!$D$2:$D$26)</f>
        <v>2139</v>
      </c>
      <c r="H15" t="str">
        <f t="shared" si="0"/>
        <v>{1003,200,2,23,2139}</v>
      </c>
      <c r="I15" t="str">
        <f t="shared" si="2"/>
        <v>{1002,100,0,23,2128}|{1003,100,0,23,2129}|{1004,100,0,23,2130}|{1005,100,0,23,2131}|{1000,50,0,23,2132}|{1002,200,1,23,2133}|{1003,200,1,23,2134}|{1004,200,1,23,2135}|{1005,200,1,23,2136}|{1000,200,1,23,2137}|{1002,200,2,23,2138}|{1003,200,2,23,2139}</v>
      </c>
      <c r="J15" t="s">
        <v>105</v>
      </c>
      <c r="K15" s="8" t="s">
        <v>90</v>
      </c>
      <c r="L15" s="12" t="s">
        <v>104</v>
      </c>
      <c r="M15">
        <v>1014012</v>
      </c>
      <c r="N15" t="str">
        <f t="shared" si="1"/>
        <v>{1014012,23}</v>
      </c>
      <c r="O15" s="4" t="str">
        <f t="shared" si="3"/>
        <v>{1014001,23}|{1014002,23}|{1014003,23}|{1014004,23}|{1014005,23}|{1014006,23}|{1014007,23}|{1014008,23}|{1014009,23}|{1014010,23}|{1014011,23}|{1014012,23}</v>
      </c>
    </row>
    <row r="16" spans="1:15" x14ac:dyDescent="0.15">
      <c r="C16" s="1">
        <f>LOOKUP(J16,Sheet2!$H$2:$H$26,Sheet2!$C$2:$C$26)</f>
        <v>1004</v>
      </c>
      <c r="D16">
        <v>200</v>
      </c>
      <c r="E16" s="1">
        <f>LOOKUP(J16,Sheet2!$H$2:$H$26,Sheet2!$B$2:$B$26)</f>
        <v>2</v>
      </c>
      <c r="F16">
        <v>23</v>
      </c>
      <c r="G16">
        <f>LOOKUP(J16,Sheet2!$H$2:$H$26,Sheet2!$D$2:$D$26)</f>
        <v>2140</v>
      </c>
      <c r="H16" t="str">
        <f t="shared" si="0"/>
        <v>{1004,200,2,23,2140}</v>
      </c>
      <c r="I16" t="str">
        <f t="shared" si="2"/>
        <v>{1002,100,0,23,2128}|{1003,100,0,23,2129}|{1004,100,0,23,2130}|{1005,100,0,23,2131}|{1000,50,0,23,2132}|{1002,200,1,23,2133}|{1003,200,1,23,2134}|{1004,200,1,23,2135}|{1005,200,1,23,2136}|{1000,200,1,23,2137}|{1002,200,2,23,2138}|{1003,200,2,23,2139}|{1004,200,2,23,2140}</v>
      </c>
      <c r="J16" t="s">
        <v>106</v>
      </c>
      <c r="K16" s="8" t="s">
        <v>92</v>
      </c>
      <c r="L16" s="12" t="s">
        <v>104</v>
      </c>
      <c r="M16">
        <v>1014013</v>
      </c>
      <c r="N16" t="str">
        <f t="shared" si="1"/>
        <v>{1014013,23}</v>
      </c>
      <c r="O16" s="4" t="str">
        <f t="shared" si="3"/>
        <v>{1014001,23}|{1014002,23}|{1014003,23}|{1014004,23}|{1014005,23}|{1014006,23}|{1014007,23}|{1014008,23}|{1014009,23}|{1014010,23}|{1014011,23}|{1014012,23}|{1014013,23}</v>
      </c>
    </row>
    <row r="17" spans="3:15" x14ac:dyDescent="0.15">
      <c r="C17" s="1">
        <f>LOOKUP(J17,Sheet2!$H$2:$H$26,Sheet2!$C$2:$C$26)</f>
        <v>1005</v>
      </c>
      <c r="D17">
        <v>200</v>
      </c>
      <c r="E17" s="1">
        <f>LOOKUP(J17,Sheet2!$H$2:$H$26,Sheet2!$B$2:$B$26)</f>
        <v>2</v>
      </c>
      <c r="F17">
        <v>23</v>
      </c>
      <c r="G17">
        <f>LOOKUP(J17,Sheet2!$H$2:$H$26,Sheet2!$D$2:$D$26)</f>
        <v>2141</v>
      </c>
      <c r="H17" t="str">
        <f t="shared" si="0"/>
        <v>{1005,200,2,23,2141}</v>
      </c>
      <c r="I17" t="str">
        <f t="shared" si="2"/>
        <v>{1002,100,0,23,2128}|{1003,100,0,23,2129}|{1004,100,0,23,2130}|{1005,100,0,23,2131}|{1000,50,0,23,2132}|{1002,200,1,23,2133}|{1003,200,1,23,2134}|{1004,200,1,23,2135}|{1005,200,1,23,2136}|{1000,200,1,23,2137}|{1002,200,2,23,2138}|{1003,200,2,23,2139}|{1004,200,2,23,2140}|{1005,200,2,23,2141}</v>
      </c>
      <c r="J17" t="s">
        <v>107</v>
      </c>
      <c r="K17" s="8" t="s">
        <v>94</v>
      </c>
      <c r="L17" s="12" t="s">
        <v>104</v>
      </c>
      <c r="M17">
        <v>1014014</v>
      </c>
      <c r="N17" t="str">
        <f t="shared" si="1"/>
        <v>{1014014,23}</v>
      </c>
      <c r="O17" s="4" t="str">
        <f t="shared" si="3"/>
        <v>{1014001,23}|{1014002,23}|{1014003,23}|{1014004,23}|{1014005,23}|{1014006,23}|{1014007,23}|{1014008,23}|{1014009,23}|{1014010,23}|{1014011,23}|{1014012,23}|{1014013,23}|{1014014,23}</v>
      </c>
    </row>
    <row r="18" spans="3:15" x14ac:dyDescent="0.15">
      <c r="C18" s="1">
        <f>LOOKUP(J18,Sheet2!$H$2:$H$26,Sheet2!$C$2:$C$26)</f>
        <v>1000</v>
      </c>
      <c r="D18">
        <v>200</v>
      </c>
      <c r="E18" s="1">
        <f>LOOKUP(J18,Sheet2!$H$2:$H$26,Sheet2!$B$2:$B$26)</f>
        <v>2</v>
      </c>
      <c r="F18">
        <v>23</v>
      </c>
      <c r="G18">
        <f>LOOKUP(J18,Sheet2!$H$2:$H$26,Sheet2!$D$2:$D$26)</f>
        <v>2142</v>
      </c>
      <c r="H18" t="str">
        <f t="shared" si="0"/>
        <v>{1000,200,2,23,2142}</v>
      </c>
      <c r="I18" t="str">
        <f t="shared" si="2"/>
        <v>{1002,100,0,23,2128}|{1003,100,0,23,2129}|{1004,100,0,23,2130}|{1005,100,0,23,2131}|{1000,50,0,23,2132}|{1002,200,1,23,2133}|{1003,200,1,23,2134}|{1004,200,1,23,2135}|{1005,200,1,23,2136}|{1000,200,1,23,2137}|{1002,200,2,23,2138}|{1003,200,2,23,2139}|{1004,200,2,23,2140}|{1005,200,2,23,2141}|{1000,200,2,23,2142}</v>
      </c>
      <c r="J18" t="s">
        <v>108</v>
      </c>
      <c r="K18" s="8" t="s">
        <v>96</v>
      </c>
      <c r="L18" s="12" t="s">
        <v>104</v>
      </c>
      <c r="M18">
        <v>1014015</v>
      </c>
      <c r="N18" t="str">
        <f t="shared" si="1"/>
        <v>{1014015,23}</v>
      </c>
      <c r="O18" s="4" t="str">
        <f t="shared" si="3"/>
        <v>{1014001,23}|{1014002,23}|{1014003,23}|{1014004,23}|{1014005,23}|{1014006,23}|{1014007,23}|{1014008,23}|{1014009,23}|{1014010,23}|{1014011,23}|{1014012,23}|{1014013,23}|{1014014,23}|{1014015,23}</v>
      </c>
    </row>
    <row r="19" spans="3:15" x14ac:dyDescent="0.15">
      <c r="C19" s="1">
        <f>LOOKUP(J19,Sheet2!$H$2:$H$26,Sheet2!$C$2:$C$26)</f>
        <v>1002</v>
      </c>
      <c r="D19">
        <v>200</v>
      </c>
      <c r="E19" s="1">
        <f>LOOKUP(J19,Sheet2!$H$2:$H$26,Sheet2!$B$2:$B$26)</f>
        <v>3</v>
      </c>
      <c r="F19">
        <v>23</v>
      </c>
      <c r="G19">
        <f>LOOKUP(J19,Sheet2!$H$2:$H$26,Sheet2!$D$2:$D$26)</f>
        <v>2143</v>
      </c>
      <c r="H19" t="str">
        <f t="shared" si="0"/>
        <v>{1002,200,3,23,2143}</v>
      </c>
      <c r="I19" t="str">
        <f t="shared" si="2"/>
        <v>{1002,100,0,23,2128}|{1003,100,0,23,2129}|{1004,100,0,23,2130}|{1005,100,0,23,2131}|{1000,50,0,23,2132}|{1002,200,1,23,2133}|{1003,200,1,23,2134}|{1004,200,1,23,2135}|{1005,200,1,23,2136}|{1000,200,1,23,2137}|{1002,200,2,23,2138}|{1003,200,2,23,2139}|{1004,200,2,23,2140}|{1005,200,2,23,2141}|{1000,200,2,23,2142}|{1002,200,3,23,2143}</v>
      </c>
      <c r="J19" t="s">
        <v>109</v>
      </c>
      <c r="K19" s="8" t="s">
        <v>87</v>
      </c>
      <c r="L19" s="12" t="s">
        <v>110</v>
      </c>
      <c r="M19">
        <v>1014016</v>
      </c>
      <c r="N19" t="str">
        <f t="shared" si="1"/>
        <v>{1014016,23}</v>
      </c>
      <c r="O19" s="4" t="str">
        <f t="shared" si="3"/>
        <v>{1014001,23}|{1014002,23}|{1014003,23}|{1014004,23}|{1014005,23}|{1014006,23}|{1014007,23}|{1014008,23}|{1014009,23}|{1014010,23}|{1014011,23}|{1014012,23}|{1014013,23}|{1014014,23}|{1014015,23}|{1014016,23}</v>
      </c>
    </row>
    <row r="20" spans="3:15" x14ac:dyDescent="0.15">
      <c r="C20" s="1">
        <f>LOOKUP(J20,Sheet2!$H$2:$H$26,Sheet2!$C$2:$C$26)</f>
        <v>1003</v>
      </c>
      <c r="D20">
        <v>200</v>
      </c>
      <c r="E20" s="1">
        <f>LOOKUP(J20,Sheet2!$H$2:$H$26,Sheet2!$B$2:$B$26)</f>
        <v>3</v>
      </c>
      <c r="F20">
        <v>23</v>
      </c>
      <c r="G20">
        <f>LOOKUP(J20,Sheet2!$H$2:$H$26,Sheet2!$D$2:$D$26)</f>
        <v>2144</v>
      </c>
      <c r="H20" t="str">
        <f t="shared" si="0"/>
        <v>{1003,200,3,23,2144}</v>
      </c>
      <c r="I20" t="str">
        <f t="shared" si="2"/>
        <v>{1002,100,0,23,2128}|{1003,100,0,23,2129}|{1004,100,0,23,2130}|{1005,100,0,23,2131}|{1000,50,0,23,2132}|{1002,200,1,23,2133}|{1003,200,1,23,2134}|{1004,200,1,23,2135}|{1005,200,1,23,2136}|{1000,200,1,23,2137}|{1002,200,2,23,2138}|{1003,200,2,23,2139}|{1004,200,2,23,2140}|{1005,200,2,23,2141}|{1000,200,2,23,2142}|{1002,200,3,23,2143}|{1003,200,3,23,2144}</v>
      </c>
      <c r="J20" t="s">
        <v>111</v>
      </c>
      <c r="K20" s="8" t="s">
        <v>90</v>
      </c>
      <c r="L20" s="12" t="s">
        <v>110</v>
      </c>
      <c r="M20">
        <v>1014017</v>
      </c>
      <c r="N20" t="str">
        <f t="shared" si="1"/>
        <v>{1014017,23}</v>
      </c>
      <c r="O20" s="4" t="str">
        <f t="shared" si="3"/>
        <v>{1014001,23}|{1014002,23}|{1014003,23}|{1014004,23}|{1014005,23}|{1014006,23}|{1014007,23}|{1014008,23}|{1014009,23}|{1014010,23}|{1014011,23}|{1014012,23}|{1014013,23}|{1014014,23}|{1014015,23}|{1014016,23}|{1014017,23}</v>
      </c>
    </row>
    <row r="21" spans="3:15" x14ac:dyDescent="0.15">
      <c r="C21" s="1">
        <f>LOOKUP(J21,Sheet2!$H$2:$H$26,Sheet2!$C$2:$C$26)</f>
        <v>1004</v>
      </c>
      <c r="D21">
        <v>200</v>
      </c>
      <c r="E21" s="1">
        <f>LOOKUP(J21,Sheet2!$H$2:$H$26,Sheet2!$B$2:$B$26)</f>
        <v>3</v>
      </c>
      <c r="F21">
        <v>23</v>
      </c>
      <c r="G21">
        <f>LOOKUP(J21,Sheet2!$H$2:$H$26,Sheet2!$D$2:$D$26)</f>
        <v>2145</v>
      </c>
      <c r="H21" t="str">
        <f t="shared" si="0"/>
        <v>{1004,200,3,23,2145}</v>
      </c>
      <c r="I21" t="str">
        <f t="shared" si="2"/>
        <v>{1002,100,0,23,2128}|{1003,100,0,23,2129}|{1004,100,0,23,2130}|{1005,100,0,23,2131}|{1000,50,0,23,2132}|{1002,200,1,23,2133}|{1003,200,1,23,2134}|{1004,200,1,23,2135}|{1005,200,1,23,2136}|{1000,200,1,23,2137}|{1002,200,2,23,2138}|{1003,200,2,23,2139}|{1004,200,2,23,2140}|{1005,200,2,23,2141}|{1000,200,2,23,2142}|{1002,200,3,23,2143}|{1003,200,3,23,2144}|{1004,200,3,23,2145}</v>
      </c>
      <c r="J21" t="s">
        <v>112</v>
      </c>
      <c r="K21" s="8" t="s">
        <v>92</v>
      </c>
      <c r="L21" s="12" t="s">
        <v>110</v>
      </c>
      <c r="M21">
        <v>1014018</v>
      </c>
      <c r="N21" t="str">
        <f t="shared" si="1"/>
        <v>{1014018,23}</v>
      </c>
      <c r="O21" s="4" t="str">
        <f t="shared" si="3"/>
        <v>{1014001,23}|{1014002,23}|{1014003,23}|{1014004,23}|{1014005,23}|{1014006,23}|{1014007,23}|{1014008,23}|{1014009,23}|{1014010,23}|{1014011,23}|{1014012,23}|{1014013,23}|{1014014,23}|{1014015,23}|{1014016,23}|{1014017,23}|{1014018,23}</v>
      </c>
    </row>
    <row r="22" spans="3:15" x14ac:dyDescent="0.15">
      <c r="C22" s="1">
        <f>LOOKUP(J22,Sheet2!$H$2:$H$26,Sheet2!$C$2:$C$26)</f>
        <v>1005</v>
      </c>
      <c r="D22">
        <v>200</v>
      </c>
      <c r="E22" s="1">
        <f>LOOKUP(J22,Sheet2!$H$2:$H$26,Sheet2!$B$2:$B$26)</f>
        <v>3</v>
      </c>
      <c r="F22">
        <v>23</v>
      </c>
      <c r="G22">
        <f>LOOKUP(J22,Sheet2!$H$2:$H$26,Sheet2!$D$2:$D$26)</f>
        <v>2146</v>
      </c>
      <c r="H22" t="str">
        <f t="shared" si="0"/>
        <v>{1005,200,3,23,2146}</v>
      </c>
      <c r="I22" t="str">
        <f t="shared" si="2"/>
        <v>{1002,100,0,23,2128}|{1003,100,0,23,2129}|{1004,100,0,23,2130}|{1005,100,0,23,2131}|{1000,50,0,23,2132}|{1002,200,1,23,2133}|{1003,200,1,23,2134}|{1004,200,1,23,2135}|{1005,200,1,23,2136}|{1000,200,1,23,2137}|{1002,200,2,23,2138}|{1003,200,2,23,2139}|{1004,200,2,23,2140}|{1005,200,2,23,2141}|{1000,200,2,23,2142}|{1002,200,3,23,2143}|{1003,200,3,23,2144}|{1004,200,3,23,2145}|{1005,200,3,23,2146}</v>
      </c>
      <c r="J22" t="s">
        <v>113</v>
      </c>
      <c r="K22" s="8" t="s">
        <v>94</v>
      </c>
      <c r="L22" s="12" t="s">
        <v>110</v>
      </c>
      <c r="M22">
        <v>1014019</v>
      </c>
      <c r="N22" t="str">
        <f t="shared" si="1"/>
        <v>{1014019,23}</v>
      </c>
      <c r="O22" s="4" t="str">
        <f t="shared" si="3"/>
        <v>{1014001,23}|{1014002,23}|{1014003,23}|{1014004,23}|{1014005,23}|{1014006,23}|{1014007,23}|{1014008,23}|{1014009,23}|{1014010,23}|{1014011,23}|{1014012,23}|{1014013,23}|{1014014,23}|{1014015,23}|{1014016,23}|{1014017,23}|{1014018,23}|{1014019,23}</v>
      </c>
    </row>
    <row r="23" spans="3:15" x14ac:dyDescent="0.15">
      <c r="C23" s="1">
        <f>LOOKUP(J23,Sheet2!$H$2:$H$26,Sheet2!$C$2:$C$26)</f>
        <v>1000</v>
      </c>
      <c r="D23">
        <v>200</v>
      </c>
      <c r="E23" s="1">
        <f>LOOKUP(J23,Sheet2!$H$2:$H$26,Sheet2!$B$2:$B$26)</f>
        <v>3</v>
      </c>
      <c r="F23">
        <v>23</v>
      </c>
      <c r="G23">
        <f>LOOKUP(J23,Sheet2!$H$2:$H$26,Sheet2!$D$2:$D$26)</f>
        <v>2147</v>
      </c>
      <c r="H23" t="str">
        <f t="shared" si="0"/>
        <v>{1000,200,3,23,2147}</v>
      </c>
      <c r="I23" t="str">
        <f t="shared" si="2"/>
        <v>{1002,100,0,23,2128}|{1003,100,0,23,2129}|{1004,100,0,23,2130}|{1005,100,0,23,2131}|{1000,50,0,23,2132}|{1002,200,1,23,2133}|{1003,200,1,23,2134}|{1004,200,1,23,2135}|{1005,200,1,23,2136}|{1000,200,1,23,2137}|{1002,200,2,23,2138}|{1003,200,2,23,2139}|{1004,200,2,23,2140}|{1005,200,2,23,2141}|{1000,200,2,23,2142}|{1002,200,3,23,2143}|{1003,200,3,23,2144}|{1004,200,3,23,2145}|{1005,200,3,23,2146}|{1000,200,3,23,2147}</v>
      </c>
      <c r="J23" t="s">
        <v>114</v>
      </c>
      <c r="K23" s="8" t="s">
        <v>96</v>
      </c>
      <c r="L23" s="12" t="s">
        <v>110</v>
      </c>
      <c r="M23">
        <v>1014020</v>
      </c>
      <c r="N23" t="str">
        <f t="shared" si="1"/>
        <v>{1014020,23}</v>
      </c>
      <c r="O23" s="4" t="str">
        <f t="shared" si="3"/>
        <v>{1014001,23}|{1014002,23}|{1014003,23}|{1014004,23}|{1014005,23}|{1014006,23}|{1014007,23}|{1014008,23}|{1014009,23}|{1014010,23}|{1014011,23}|{1014012,23}|{1014013,23}|{1014014,23}|{1014015,23}|{1014016,23}|{1014017,23}|{1014018,23}|{1014019,23}|{1014020,23}</v>
      </c>
    </row>
    <row r="24" spans="3:15" x14ac:dyDescent="0.15">
      <c r="C24" s="1">
        <f>LOOKUP(J24,Sheet2!$H$2:$H$26,Sheet2!$C$2:$C$26)</f>
        <v>1002</v>
      </c>
      <c r="D24">
        <v>200</v>
      </c>
      <c r="E24" s="1">
        <f>LOOKUP(J24,Sheet2!$H$2:$H$26,Sheet2!$B$2:$B$26)</f>
        <v>4</v>
      </c>
      <c r="F24">
        <v>23</v>
      </c>
      <c r="G24">
        <f>LOOKUP(J24,Sheet2!$H$2:$H$26,Sheet2!$D$2:$D$26)</f>
        <v>2148</v>
      </c>
      <c r="H24" t="str">
        <f t="shared" si="0"/>
        <v>{1002,200,4,23,2148}</v>
      </c>
      <c r="I24" t="str">
        <f t="shared" ref="I24:I28" si="4">I23&amp;"|"&amp;H24</f>
        <v>{1002,100,0,23,2128}|{1003,100,0,23,2129}|{1004,100,0,23,2130}|{1005,100,0,23,2131}|{1000,50,0,23,2132}|{1002,200,1,23,2133}|{1003,200,1,23,2134}|{1004,200,1,23,2135}|{1005,200,1,23,2136}|{1000,200,1,23,2137}|{1002,200,2,23,2138}|{1003,200,2,23,2139}|{1004,200,2,23,2140}|{1005,200,2,23,2141}|{1000,200,2,23,2142}|{1002,200,3,23,2143}|{1003,200,3,23,2144}|{1004,200,3,23,2145}|{1005,200,3,23,2146}|{1000,200,3,23,2147}|{1002,200,4,23,2148}</v>
      </c>
      <c r="J24" t="s">
        <v>115</v>
      </c>
      <c r="K24" s="8" t="s">
        <v>87</v>
      </c>
      <c r="L24" s="8" t="s">
        <v>116</v>
      </c>
      <c r="M24">
        <v>1014021</v>
      </c>
      <c r="N24" t="str">
        <f t="shared" si="1"/>
        <v>{1014021,23}</v>
      </c>
      <c r="O24" s="4" t="str">
        <f t="shared" si="3"/>
        <v>{1014001,23}|{1014002,23}|{1014003,23}|{1014004,23}|{1014005,23}|{1014006,23}|{1014007,23}|{1014008,23}|{1014009,23}|{1014010,23}|{1014011,23}|{1014012,23}|{1014013,23}|{1014014,23}|{1014015,23}|{1014016,23}|{1014017,23}|{1014018,23}|{1014019,23}|{1014020,23}|{1014021,23}</v>
      </c>
    </row>
    <row r="25" spans="3:15" x14ac:dyDescent="0.15">
      <c r="C25" s="1">
        <f>LOOKUP(J25,Sheet2!$H$2:$H$26,Sheet2!$C$2:$C$26)</f>
        <v>1003</v>
      </c>
      <c r="D25">
        <v>200</v>
      </c>
      <c r="E25" s="1">
        <f>LOOKUP(J25,Sheet2!$H$2:$H$26,Sheet2!$B$2:$B$26)</f>
        <v>4</v>
      </c>
      <c r="F25">
        <v>23</v>
      </c>
      <c r="G25">
        <f>LOOKUP(J25,Sheet2!$H$2:$H$26,Sheet2!$D$2:$D$26)</f>
        <v>2149</v>
      </c>
      <c r="H25" t="str">
        <f t="shared" si="0"/>
        <v>{1003,200,4,23,2149}</v>
      </c>
      <c r="I25" t="str">
        <f t="shared" si="4"/>
        <v>{1002,100,0,23,2128}|{1003,100,0,23,2129}|{1004,100,0,23,2130}|{1005,100,0,23,2131}|{1000,50,0,23,2132}|{1002,200,1,23,2133}|{1003,200,1,23,2134}|{1004,200,1,23,2135}|{1005,200,1,23,2136}|{1000,200,1,23,2137}|{1002,200,2,23,2138}|{1003,200,2,23,2139}|{1004,200,2,23,2140}|{1005,200,2,23,2141}|{1000,200,2,23,2142}|{1002,200,3,23,2143}|{1003,200,3,23,2144}|{1004,200,3,23,2145}|{1005,200,3,23,2146}|{1000,200,3,23,2147}|{1002,200,4,23,2148}|{1003,200,4,23,2149}</v>
      </c>
      <c r="J25" t="s">
        <v>117</v>
      </c>
      <c r="K25" s="8" t="s">
        <v>90</v>
      </c>
      <c r="L25" s="8" t="s">
        <v>116</v>
      </c>
      <c r="M25">
        <v>1014022</v>
      </c>
      <c r="N25" t="str">
        <f t="shared" si="1"/>
        <v>{1014022,23}</v>
      </c>
      <c r="O25" s="4" t="str">
        <f t="shared" si="3"/>
        <v>{1014001,23}|{1014002,23}|{1014003,23}|{1014004,23}|{1014005,23}|{1014006,23}|{1014007,23}|{1014008,23}|{1014009,23}|{1014010,23}|{1014011,23}|{1014012,23}|{1014013,23}|{1014014,23}|{1014015,23}|{1014016,23}|{1014017,23}|{1014018,23}|{1014019,23}|{1014020,23}|{1014021,23}|{1014022,23}</v>
      </c>
    </row>
    <row r="26" spans="3:15" x14ac:dyDescent="0.15">
      <c r="C26" s="1">
        <f>LOOKUP(J26,Sheet2!$H$2:$H$26,Sheet2!$C$2:$C$26)</f>
        <v>1004</v>
      </c>
      <c r="D26">
        <v>200</v>
      </c>
      <c r="E26" s="1">
        <f>LOOKUP(J26,Sheet2!$H$2:$H$26,Sheet2!$B$2:$B$26)</f>
        <v>4</v>
      </c>
      <c r="F26">
        <v>23</v>
      </c>
      <c r="G26">
        <f>LOOKUP(J26,Sheet2!$H$2:$H$26,Sheet2!$D$2:$D$26)</f>
        <v>2150</v>
      </c>
      <c r="H26" t="str">
        <f t="shared" si="0"/>
        <v>{1004,200,4,23,2150}</v>
      </c>
      <c r="I26" t="str">
        <f t="shared" si="4"/>
        <v>{1002,100,0,23,2128}|{1003,100,0,23,2129}|{1004,100,0,23,2130}|{1005,100,0,23,2131}|{1000,50,0,23,2132}|{1002,200,1,23,2133}|{1003,200,1,23,2134}|{1004,200,1,23,2135}|{1005,200,1,23,2136}|{1000,200,1,23,2137}|{1002,200,2,23,2138}|{1003,200,2,23,2139}|{1004,200,2,23,2140}|{1005,200,2,23,2141}|{1000,200,2,23,2142}|{1002,200,3,23,2143}|{1003,200,3,23,2144}|{1004,200,3,23,2145}|{1005,200,3,23,2146}|{1000,200,3,23,2147}|{1002,200,4,23,2148}|{1003,200,4,23,2149}|{1004,200,4,23,2150}</v>
      </c>
      <c r="J26" t="s">
        <v>118</v>
      </c>
      <c r="K26" s="8" t="s">
        <v>92</v>
      </c>
      <c r="L26" s="8" t="s">
        <v>116</v>
      </c>
      <c r="M26">
        <v>1014023</v>
      </c>
      <c r="N26" t="str">
        <f t="shared" si="1"/>
        <v>{1014023,23}</v>
      </c>
      <c r="O26" s="4" t="str">
        <f t="shared" si="3"/>
        <v>{1014001,23}|{1014002,23}|{1014003,23}|{1014004,23}|{1014005,23}|{1014006,23}|{1014007,23}|{1014008,23}|{1014009,23}|{1014010,23}|{1014011,23}|{1014012,23}|{1014013,23}|{1014014,23}|{1014015,23}|{1014016,23}|{1014017,23}|{1014018,23}|{1014019,23}|{1014020,23}|{1014021,23}|{1014022,23}|{1014023,23}</v>
      </c>
    </row>
    <row r="27" spans="3:15" x14ac:dyDescent="0.15">
      <c r="C27" s="1">
        <f>LOOKUP(J27,Sheet2!$H$2:$H$26,Sheet2!$C$2:$C$26)</f>
        <v>1005</v>
      </c>
      <c r="D27">
        <v>200</v>
      </c>
      <c r="E27" s="1">
        <f>LOOKUP(J27,Sheet2!$H$2:$H$26,Sheet2!$B$2:$B$26)</f>
        <v>4</v>
      </c>
      <c r="F27">
        <v>23</v>
      </c>
      <c r="G27">
        <f>LOOKUP(J27,Sheet2!$H$2:$H$26,Sheet2!$D$2:$D$26)</f>
        <v>2151</v>
      </c>
      <c r="H27" t="str">
        <f t="shared" si="0"/>
        <v>{1005,200,4,23,2151}</v>
      </c>
      <c r="I27" t="str">
        <f t="shared" si="4"/>
        <v>{1002,100,0,23,2128}|{1003,100,0,23,2129}|{1004,100,0,23,2130}|{1005,100,0,23,2131}|{1000,50,0,23,2132}|{1002,200,1,23,2133}|{1003,200,1,23,2134}|{1004,200,1,23,2135}|{1005,200,1,23,2136}|{1000,200,1,23,2137}|{1002,200,2,23,2138}|{1003,200,2,23,2139}|{1004,200,2,23,2140}|{1005,200,2,23,2141}|{1000,200,2,23,2142}|{1002,200,3,23,2143}|{1003,200,3,23,2144}|{1004,200,3,23,2145}|{1005,200,3,23,2146}|{1000,200,3,23,2147}|{1002,200,4,23,2148}|{1003,200,4,23,2149}|{1004,200,4,23,2150}|{1005,200,4,23,2151}</v>
      </c>
      <c r="J27" t="s">
        <v>119</v>
      </c>
      <c r="K27" s="8" t="s">
        <v>94</v>
      </c>
      <c r="L27" s="8" t="s">
        <v>116</v>
      </c>
      <c r="M27">
        <v>1014024</v>
      </c>
      <c r="N27" t="str">
        <f t="shared" si="1"/>
        <v>{1014024,23}</v>
      </c>
      <c r="O27" s="4" t="str">
        <f t="shared" si="3"/>
        <v>{1014001,23}|{1014002,23}|{1014003,23}|{1014004,23}|{1014005,23}|{1014006,23}|{1014007,23}|{1014008,23}|{1014009,23}|{1014010,23}|{1014011,23}|{1014012,23}|{1014013,23}|{1014014,23}|{1014015,23}|{1014016,23}|{1014017,23}|{1014018,23}|{1014019,23}|{1014020,23}|{1014021,23}|{1014022,23}|{1014023,23}|{1014024,23}</v>
      </c>
    </row>
    <row r="28" spans="3:15" x14ac:dyDescent="0.15">
      <c r="C28" s="1">
        <f>LOOKUP(J28,Sheet2!$H$2:$H$26,Sheet2!$C$2:$C$26)</f>
        <v>1000</v>
      </c>
      <c r="D28">
        <v>200</v>
      </c>
      <c r="E28" s="1">
        <f>LOOKUP(J28,Sheet2!$H$2:$H$26,Sheet2!$B$2:$B$26)</f>
        <v>4</v>
      </c>
      <c r="F28">
        <v>23</v>
      </c>
      <c r="G28">
        <f>LOOKUP(J28,Sheet2!$H$2:$H$26,Sheet2!$D$2:$D$26)</f>
        <v>2152</v>
      </c>
      <c r="H28" t="str">
        <f t="shared" si="0"/>
        <v>{1000,200,4,23,2152}</v>
      </c>
      <c r="I28" t="str">
        <f t="shared" si="4"/>
        <v>{1002,100,0,23,2128}|{1003,100,0,23,2129}|{1004,100,0,23,2130}|{1005,100,0,23,2131}|{1000,50,0,23,2132}|{1002,200,1,23,2133}|{1003,200,1,23,2134}|{1004,200,1,23,2135}|{1005,200,1,23,2136}|{1000,200,1,23,2137}|{1002,200,2,23,2138}|{1003,200,2,23,2139}|{1004,200,2,23,2140}|{1005,200,2,23,2141}|{1000,200,2,23,2142}|{1002,200,3,23,2143}|{1003,200,3,23,2144}|{1004,200,3,23,2145}|{1005,200,3,23,2146}|{1000,200,3,23,2147}|{1002,200,4,23,2148}|{1003,200,4,23,2149}|{1004,200,4,23,2150}|{1005,200,4,23,2151}|{1000,200,4,23,2152}</v>
      </c>
      <c r="J28" t="s">
        <v>120</v>
      </c>
      <c r="K28" s="8" t="s">
        <v>96</v>
      </c>
      <c r="L28" s="8" t="s">
        <v>116</v>
      </c>
      <c r="M28">
        <v>1014025</v>
      </c>
      <c r="N28" t="str">
        <f t="shared" si="1"/>
        <v>{1014025,23}</v>
      </c>
      <c r="O28" s="4" t="str">
        <f t="shared" si="3"/>
        <v>{1014001,23}|{1014002,23}|{1014003,23}|{1014004,23}|{1014005,23}|{1014006,23}|{1014007,23}|{1014008,23}|{1014009,23}|{1014010,23}|{1014011,23}|{1014012,23}|{1014013,23}|{1014014,23}|{1014015,23}|{1014016,23}|{1014017,23}|{1014018,23}|{1014019,23}|{1014020,23}|{1014021,23}|{1014022,23}|{1014023,23}|{1014024,23}|{1014025,23}</v>
      </c>
    </row>
    <row r="29" spans="3:15" x14ac:dyDescent="0.15">
      <c r="C29" s="1"/>
      <c r="E29" s="1"/>
      <c r="F29">
        <v>23</v>
      </c>
      <c r="K29" s="8"/>
      <c r="L29" s="8"/>
      <c r="M29">
        <v>1015001</v>
      </c>
      <c r="N29" t="str">
        <f t="shared" si="1"/>
        <v>{1015001,23}</v>
      </c>
      <c r="O29" s="4" t="str">
        <f t="shared" si="3"/>
        <v>{1014001,23}|{1014002,23}|{1014003,23}|{1014004,23}|{1014005,23}|{1014006,23}|{1014007,23}|{1014008,23}|{1014009,23}|{1014010,23}|{1014011,23}|{1014012,23}|{1014013,23}|{1014014,23}|{1014015,23}|{1014016,23}|{1014017,23}|{1014018,23}|{1014019,23}|{1014020,23}|{1014021,23}|{1014022,23}|{1014023,23}|{1014024,23}|{1014025,23}|{1015001,23}</v>
      </c>
    </row>
    <row r="30" spans="3:15" x14ac:dyDescent="0.15">
      <c r="C30" s="1"/>
      <c r="E30" s="1"/>
      <c r="F30">
        <v>23</v>
      </c>
      <c r="K30" s="8"/>
      <c r="L30" s="8"/>
      <c r="M30">
        <v>1015002</v>
      </c>
      <c r="N30" t="str">
        <f t="shared" si="1"/>
        <v>{1015002,23}</v>
      </c>
      <c r="O30" s="4" t="str">
        <f t="shared" si="3"/>
        <v>{1014001,23}|{1014002,23}|{1014003,23}|{1014004,23}|{1014005,23}|{1014006,23}|{1014007,23}|{1014008,23}|{1014009,23}|{1014010,23}|{1014011,23}|{1014012,23}|{1014013,23}|{1014014,23}|{1014015,23}|{1014016,23}|{1014017,23}|{1014018,23}|{1014019,23}|{1014020,23}|{1014021,23}|{1014022,23}|{1014023,23}|{1014024,23}|{1014025,23}|{1015001,23}|{1015002,23}</v>
      </c>
    </row>
    <row r="31" spans="3:15" x14ac:dyDescent="0.15">
      <c r="C31" s="1"/>
      <c r="E31" s="1"/>
      <c r="F31">
        <v>23</v>
      </c>
      <c r="K31" s="8"/>
      <c r="L31" s="8"/>
      <c r="M31">
        <v>1015003</v>
      </c>
      <c r="N31" t="str">
        <f t="shared" si="1"/>
        <v>{1015003,23}</v>
      </c>
      <c r="O31" s="4" t="str">
        <f t="shared" si="3"/>
        <v>{1014001,23}|{1014002,23}|{1014003,23}|{1014004,23}|{1014005,23}|{1014006,23}|{1014007,23}|{1014008,23}|{1014009,23}|{1014010,23}|{1014011,23}|{1014012,23}|{1014013,23}|{1014014,23}|{1014015,23}|{1014016,23}|{1014017,23}|{1014018,23}|{1014019,23}|{1014020,23}|{1014021,23}|{1014022,23}|{1014023,23}|{1014024,23}|{1014025,23}|{1015001,23}|{1015002,23}|{1015003,23}</v>
      </c>
    </row>
    <row r="32" spans="3:15" x14ac:dyDescent="0.15">
      <c r="C32" s="1"/>
      <c r="E32" s="1"/>
      <c r="F32">
        <v>23</v>
      </c>
      <c r="K32" s="8"/>
      <c r="L32" s="8"/>
      <c r="M32">
        <v>1016001</v>
      </c>
      <c r="N32" t="str">
        <f t="shared" si="1"/>
        <v>{1016001,23}</v>
      </c>
      <c r="O32" s="4" t="str">
        <f t="shared" si="3"/>
        <v>{1014001,23}|{1014002,23}|{1014003,23}|{1014004,23}|{1014005,23}|{1014006,23}|{1014007,23}|{1014008,23}|{1014009,23}|{1014010,23}|{1014011,23}|{1014012,23}|{1014013,23}|{1014014,23}|{1014015,23}|{1014016,23}|{1014017,23}|{1014018,23}|{1014019,23}|{1014020,23}|{1014021,23}|{1014022,23}|{1014023,23}|{1014024,23}|{1014025,23}|{1015001,23}|{1015002,23}|{1015003,23}|{1016001,23}</v>
      </c>
    </row>
    <row r="33" spans="2:15" x14ac:dyDescent="0.15">
      <c r="C33" s="1"/>
      <c r="E33" s="1"/>
      <c r="F33">
        <v>23</v>
      </c>
      <c r="K33" s="8"/>
      <c r="L33" s="8"/>
      <c r="M33">
        <v>1017001</v>
      </c>
      <c r="N33" t="str">
        <f t="shared" si="1"/>
        <v>{1017001,23}</v>
      </c>
      <c r="O33" s="4" t="str">
        <f t="shared" si="3"/>
        <v>{1014001,23}|{1014002,23}|{1014003,23}|{1014004,23}|{1014005,23}|{1014006,23}|{1014007,23}|{1014008,23}|{1014009,23}|{1014010,23}|{1014011,23}|{1014012,23}|{1014013,23}|{1014014,23}|{1014015,23}|{1014016,23}|{1014017,23}|{1014018,23}|{1014019,23}|{1014020,23}|{1014021,23}|{1014022,23}|{1014023,23}|{1014024,23}|{1014025,23}|{1015001,23}|{1015002,23}|{1015003,23}|{1016001,23}|{1017001,23}</v>
      </c>
    </row>
    <row r="34" spans="2:15" x14ac:dyDescent="0.15">
      <c r="C34" s="1"/>
      <c r="E34" s="1"/>
      <c r="F34">
        <v>23</v>
      </c>
      <c r="K34" s="8"/>
      <c r="L34" s="8"/>
      <c r="M34">
        <v>1018001</v>
      </c>
      <c r="N34" t="str">
        <f t="shared" si="1"/>
        <v>{1018001,23}</v>
      </c>
      <c r="O34" s="4" t="str">
        <f t="shared" si="3"/>
        <v>{1014001,23}|{1014002,23}|{1014003,23}|{1014004,23}|{1014005,23}|{1014006,23}|{1014007,23}|{1014008,23}|{1014009,23}|{1014010,23}|{1014011,23}|{1014012,23}|{1014013,23}|{1014014,23}|{1014015,23}|{1014016,23}|{1014017,23}|{1014018,23}|{1014019,23}|{1014020,23}|{1014021,23}|{1014022,23}|{1014023,23}|{1014024,23}|{1014025,23}|{1015001,23}|{1015002,23}|{1015003,23}|{1016001,23}|{1017001,23}|{1018001,23}</v>
      </c>
    </row>
    <row r="35" spans="2:15" x14ac:dyDescent="0.15">
      <c r="C35" s="1"/>
      <c r="E35" s="1"/>
      <c r="F35">
        <v>23</v>
      </c>
      <c r="K35" s="8"/>
      <c r="L35" s="8"/>
      <c r="M35">
        <v>1018002</v>
      </c>
      <c r="N35" t="str">
        <f t="shared" si="1"/>
        <v>{1018002,23}</v>
      </c>
      <c r="O35" s="4" t="str">
        <f t="shared" si="3"/>
        <v>{1014001,23}|{1014002,23}|{1014003,23}|{1014004,23}|{1014005,23}|{1014006,23}|{1014007,23}|{1014008,23}|{1014009,23}|{1014010,23}|{1014011,23}|{1014012,23}|{1014013,23}|{1014014,23}|{1014015,23}|{1014016,23}|{1014017,23}|{1014018,23}|{1014019,23}|{1014020,23}|{1014021,23}|{1014022,23}|{1014023,23}|{1014024,23}|{1014025,23}|{1015001,23}|{1015002,23}|{1015003,23}|{1016001,23}|{1017001,23}|{1018001,23}|{1018002,23}</v>
      </c>
    </row>
    <row r="36" spans="2:15" x14ac:dyDescent="0.15">
      <c r="C36" s="1"/>
      <c r="E36" s="1"/>
      <c r="F36">
        <v>24</v>
      </c>
      <c r="K36" s="8"/>
      <c r="L36" s="8"/>
      <c r="M36">
        <v>1018003</v>
      </c>
      <c r="N36" t="str">
        <f t="shared" si="1"/>
        <v>{1018003,24}</v>
      </c>
      <c r="O36" s="4" t="str">
        <f t="shared" si="3"/>
        <v>{1014001,23}|{1014002,23}|{1014003,23}|{1014004,23}|{1014005,23}|{1014006,23}|{1014007,23}|{1014008,23}|{1014009,23}|{1014010,23}|{1014011,23}|{1014012,23}|{1014013,23}|{1014014,23}|{1014015,23}|{1014016,23}|{1014017,23}|{1014018,23}|{1014019,23}|{1014020,23}|{1014021,23}|{1014022,23}|{1014023,23}|{1014024,23}|{1014025,23}|{1015001,23}|{1015002,23}|{1015003,23}|{1016001,23}|{1017001,23}|{1018001,23}|{1018002,23}|{1018003,24}</v>
      </c>
    </row>
    <row r="37" spans="2:15" x14ac:dyDescent="0.15">
      <c r="C37" s="1"/>
      <c r="E37" s="1"/>
      <c r="F37">
        <v>24</v>
      </c>
      <c r="K37" s="8"/>
      <c r="L37" s="8"/>
      <c r="M37">
        <v>1019001</v>
      </c>
      <c r="N37" t="str">
        <f t="shared" si="1"/>
        <v>{1019001,24}</v>
      </c>
      <c r="O37" s="4" t="str">
        <f t="shared" si="3"/>
        <v>{1014001,23}|{1014002,23}|{1014003,23}|{1014004,23}|{1014005,23}|{1014006,23}|{1014007,23}|{1014008,23}|{1014009,23}|{1014010,23}|{1014011,23}|{1014012,23}|{1014013,23}|{1014014,23}|{1014015,23}|{1014016,23}|{1014017,23}|{1014018,23}|{1014019,23}|{1014020,23}|{1014021,23}|{1014022,23}|{1014023,23}|{1014024,23}|{1014025,23}|{1015001,23}|{1015002,23}|{1015003,23}|{1016001,23}|{1017001,23}|{1018001,23}|{1018002,23}|{1018003,24}|{1019001,24}</v>
      </c>
    </row>
    <row r="38" spans="2:15" x14ac:dyDescent="0.15">
      <c r="C38" s="1"/>
      <c r="E38" s="1"/>
      <c r="F38">
        <v>24</v>
      </c>
      <c r="K38" s="8"/>
      <c r="L38" s="8"/>
      <c r="M38">
        <v>1020001</v>
      </c>
      <c r="N38" t="str">
        <f t="shared" si="1"/>
        <v>{1020001,24}</v>
      </c>
      <c r="O38" s="4" t="str">
        <f t="shared" si="3"/>
        <v>{1014001,23}|{1014002,23}|{1014003,23}|{1014004,23}|{1014005,23}|{1014006,23}|{1014007,23}|{1014008,23}|{1014009,23}|{1014010,23}|{1014011,23}|{1014012,23}|{1014013,23}|{1014014,23}|{1014015,23}|{1014016,23}|{1014017,23}|{1014018,23}|{1014019,23}|{1014020,23}|{1014021,23}|{1014022,23}|{1014023,23}|{1014024,23}|{1014025,23}|{1015001,23}|{1015002,23}|{1015003,23}|{1016001,23}|{1017001,23}|{1018001,23}|{1018002,23}|{1018003,24}|{1019001,24}|{1020001,24}</v>
      </c>
    </row>
    <row r="39" spans="2:15" x14ac:dyDescent="0.15">
      <c r="C39" s="1"/>
      <c r="E39" s="1"/>
      <c r="F39">
        <v>24</v>
      </c>
      <c r="K39" s="8"/>
      <c r="L39" s="8"/>
      <c r="M39">
        <v>1020002</v>
      </c>
      <c r="N39" t="str">
        <f t="shared" si="1"/>
        <v>{1020002,24}</v>
      </c>
      <c r="O39" s="4" t="str">
        <f t="shared" si="3"/>
        <v>{1014001,23}|{1014002,23}|{1014003,23}|{1014004,23}|{1014005,23}|{1014006,23}|{1014007,23}|{1014008,23}|{1014009,23}|{1014010,23}|{1014011,23}|{1014012,23}|{1014013,23}|{1014014,23}|{1014015,23}|{1014016,23}|{1014017,23}|{1014018,23}|{1014019,23}|{1014020,23}|{1014021,23}|{1014022,23}|{1014023,23}|{1014024,23}|{1014025,23}|{1015001,23}|{1015002,23}|{1015003,23}|{1016001,23}|{1017001,23}|{1018001,23}|{1018002,23}|{1018003,24}|{1019001,24}|{1020001,24}|{1020002,24}</v>
      </c>
    </row>
    <row r="40" spans="2:15" x14ac:dyDescent="0.15">
      <c r="C40" s="1"/>
      <c r="E40" s="1"/>
      <c r="F40">
        <v>24</v>
      </c>
      <c r="K40" s="8"/>
      <c r="L40" s="8"/>
      <c r="M40">
        <v>1020003</v>
      </c>
      <c r="N40" t="str">
        <f t="shared" si="1"/>
        <v>{1020003,24}</v>
      </c>
      <c r="O40" s="4" t="str">
        <f t="shared" si="3"/>
        <v>{1014001,23}|{1014002,23}|{1014003,23}|{1014004,23}|{1014005,23}|{1014006,23}|{1014007,23}|{1014008,23}|{1014009,23}|{1014010,23}|{1014011,23}|{1014012,23}|{1014013,23}|{1014014,23}|{1014015,23}|{1014016,23}|{1014017,23}|{1014018,23}|{1014019,23}|{1014020,23}|{1014021,23}|{1014022,23}|{1014023,23}|{1014024,23}|{1014025,23}|{1015001,23}|{1015002,23}|{1015003,23}|{1016001,23}|{1017001,23}|{1018001,23}|{1018002,23}|{1018003,24}|{1019001,24}|{1020001,24}|{1020002,24}|{1020003,24}</v>
      </c>
    </row>
    <row r="41" spans="2:15" x14ac:dyDescent="0.15">
      <c r="C41" s="1"/>
      <c r="E41" s="1"/>
      <c r="F41">
        <v>24</v>
      </c>
      <c r="K41" s="8"/>
      <c r="L41" s="8"/>
      <c r="M41">
        <v>1021001</v>
      </c>
      <c r="N41" t="str">
        <f t="shared" si="1"/>
        <v>{1021001,24}</v>
      </c>
      <c r="O41" s="4" t="str">
        <f t="shared" si="3"/>
        <v>{1014001,23}|{1014002,23}|{1014003,23}|{1014004,23}|{1014005,23}|{1014006,23}|{1014007,23}|{1014008,23}|{1014009,23}|{1014010,23}|{1014011,23}|{1014012,23}|{1014013,23}|{1014014,23}|{1014015,23}|{1014016,23}|{1014017,23}|{1014018,23}|{1014019,23}|{1014020,23}|{1014021,23}|{1014022,23}|{1014023,23}|{1014024,23}|{1014025,23}|{1015001,23}|{1015002,23}|{1015003,23}|{1016001,23}|{1017001,23}|{1018001,23}|{1018002,23}|{1018003,24}|{1019001,24}|{1020001,24}|{1020002,24}|{1020003,24}|{1021001,24}</v>
      </c>
    </row>
    <row r="42" spans="2:15" x14ac:dyDescent="0.15">
      <c r="C42" s="1"/>
      <c r="E42" s="1"/>
      <c r="F42">
        <v>24</v>
      </c>
      <c r="K42" s="8"/>
      <c r="L42" s="8"/>
      <c r="M42">
        <v>1022001</v>
      </c>
      <c r="N42" t="str">
        <f t="shared" si="1"/>
        <v>{1022001,24}</v>
      </c>
      <c r="O42" s="4" t="str">
        <f t="shared" si="3"/>
        <v>{1014001,23}|{1014002,23}|{1014003,23}|{1014004,23}|{1014005,23}|{1014006,23}|{1014007,23}|{1014008,23}|{1014009,23}|{1014010,23}|{1014011,23}|{1014012,23}|{1014013,23}|{1014014,23}|{1014015,23}|{1014016,23}|{1014017,23}|{1014018,23}|{1014019,23}|{1014020,23}|{1014021,23}|{1014022,23}|{1014023,23}|{1014024,23}|{1014025,23}|{1015001,23}|{1015002,23}|{1015003,23}|{1016001,23}|{1017001,23}|{1018001,23}|{1018002,23}|{1018003,24}|{1019001,24}|{1020001,24}|{1020002,24}|{1020003,24}|{1021001,24}|{1022001,24}</v>
      </c>
    </row>
    <row r="43" spans="2:15" x14ac:dyDescent="0.15">
      <c r="C43" s="1"/>
      <c r="E43" s="1"/>
      <c r="F43">
        <v>24</v>
      </c>
      <c r="K43" s="8"/>
      <c r="L43" s="8"/>
      <c r="M43">
        <v>1023001</v>
      </c>
      <c r="N43" t="str">
        <f t="shared" si="1"/>
        <v>{1023001,24}</v>
      </c>
      <c r="O43" s="4" t="str">
        <f t="shared" si="3"/>
        <v>{1014001,23}|{1014002,23}|{1014003,23}|{1014004,23}|{1014005,23}|{1014006,23}|{1014007,23}|{1014008,23}|{1014009,23}|{1014010,23}|{1014011,23}|{1014012,23}|{1014013,23}|{1014014,23}|{1014015,23}|{1014016,23}|{1014017,23}|{1014018,23}|{1014019,23}|{1014020,23}|{1014021,23}|{1014022,23}|{1014023,23}|{1014024,23}|{1014025,23}|{1015001,23}|{1015002,23}|{1015003,23}|{1016001,23}|{1017001,23}|{1018001,23}|{1018002,23}|{1018003,24}|{1019001,24}|{1020001,24}|{1020002,24}|{1020003,24}|{1021001,24}|{1022001,24}|{1023001,24}</v>
      </c>
    </row>
    <row r="44" spans="2:15" x14ac:dyDescent="0.15">
      <c r="C44" s="1"/>
      <c r="E44" s="1"/>
      <c r="F44">
        <v>24</v>
      </c>
      <c r="K44" s="8"/>
      <c r="L44" s="8"/>
      <c r="M44">
        <v>1024001</v>
      </c>
      <c r="N44" t="str">
        <f t="shared" si="1"/>
        <v>{1024001,24}</v>
      </c>
      <c r="O44" s="4" t="str">
        <f t="shared" si="3"/>
        <v>{1014001,23}|{1014002,23}|{1014003,23}|{1014004,23}|{1014005,23}|{1014006,23}|{1014007,23}|{1014008,23}|{1014009,23}|{1014010,23}|{1014011,23}|{1014012,23}|{1014013,23}|{1014014,23}|{1014015,23}|{1014016,23}|{1014017,23}|{1014018,23}|{1014019,23}|{1014020,23}|{1014021,23}|{1014022,23}|{1014023,23}|{1014024,23}|{1014025,23}|{1015001,23}|{1015002,23}|{1015003,23}|{1016001,23}|{1017001,23}|{1018001,23}|{1018002,23}|{1018003,24}|{1019001,24}|{1020001,24}|{1020002,24}|{1020003,24}|{1021001,24}|{1022001,24}|{1023001,24}|{1024001,24}</v>
      </c>
    </row>
    <row r="45" spans="2:15" x14ac:dyDescent="0.15">
      <c r="C45" s="1"/>
      <c r="E45" s="1"/>
      <c r="F45">
        <v>24</v>
      </c>
      <c r="K45" s="8"/>
      <c r="L45" s="8"/>
      <c r="M45">
        <v>1025001</v>
      </c>
      <c r="N45" t="str">
        <f t="shared" si="1"/>
        <v>{1025001,24}</v>
      </c>
      <c r="O45" s="4" t="str">
        <f t="shared" si="3"/>
        <v>{1014001,23}|{1014002,23}|{1014003,23}|{1014004,23}|{1014005,23}|{1014006,23}|{1014007,23}|{1014008,23}|{1014009,23}|{1014010,23}|{1014011,23}|{1014012,23}|{1014013,23}|{1014014,23}|{1014015,23}|{1014016,23}|{1014017,23}|{1014018,23}|{1014019,23}|{1014020,23}|{1014021,23}|{1014022,23}|{1014023,23}|{1014024,23}|{1014025,23}|{1015001,23}|{1015002,23}|{1015003,23}|{1016001,23}|{1017001,23}|{1018001,23}|{1018002,23}|{1018003,24}|{1019001,24}|{1020001,24}|{1020002,24}|{1020003,24}|{1021001,24}|{1022001,24}|{1023001,24}|{1024001,24}|{1025001,24}</v>
      </c>
    </row>
    <row r="46" spans="2:15" x14ac:dyDescent="0.15">
      <c r="B46" s="1"/>
      <c r="C46" s="1"/>
      <c r="E46" s="1"/>
      <c r="F46">
        <v>24</v>
      </c>
      <c r="M46">
        <v>1026001</v>
      </c>
      <c r="N46" t="str">
        <f t="shared" si="1"/>
        <v>{1026001,24}</v>
      </c>
      <c r="O46" s="4" t="str">
        <f t="shared" si="3"/>
        <v>{1014001,23}|{1014002,23}|{1014003,23}|{1014004,23}|{1014005,23}|{1014006,23}|{1014007,23}|{1014008,23}|{1014009,23}|{1014010,23}|{1014011,23}|{1014012,23}|{1014013,23}|{1014014,23}|{1014015,23}|{1014016,23}|{1014017,23}|{1014018,23}|{1014019,23}|{1014020,23}|{1014021,23}|{1014022,23}|{1014023,23}|{1014024,23}|{1014025,23}|{1015001,23}|{1015002,23}|{1015003,23}|{1016001,23}|{1017001,23}|{1018001,23}|{1018002,23}|{1018003,24}|{1019001,24}|{1020001,24}|{1020002,24}|{1020003,24}|{1021001,24}|{1022001,24}|{1023001,24}|{1024001,24}|{1025001,24}|{1026001,24}</v>
      </c>
    </row>
    <row r="47" spans="2:15" x14ac:dyDescent="0.15">
      <c r="B47" s="1"/>
      <c r="C47" s="1"/>
      <c r="E47" s="1"/>
      <c r="O47" s="4" t="str">
        <f>B1&amp;O46&amp;E1</f>
        <v>{{1014001,23}|{1014002,23}|{1014003,23}|{1014004,23}|{1014005,23}|{1014006,23}|{1014007,23}|{1014008,23}|{1014009,23}|{1014010,23}|{1014011,23}|{1014012,23}|{1014013,23}|{1014014,23}|{1014015,23}|{1014016,23}|{1014017,23}|{1014018,23}|{1014019,23}|{1014020,23}|{1014021,23}|{1014022,23}|{1014023,23}|{1014024,23}|{1014025,23}|{1015001,23}|{1015002,23}|{1015003,23}|{1016001,23}|{1017001,23}|{1018001,23}|{1018002,23}|{1018003,24}|{1019001,24}|{1020001,24}|{1020002,24}|{1020003,24}|{1021001,24}|{1022001,24}|{1023001,24}|{1024001,24}|{1025001,24}|{1026001,24}}</v>
      </c>
    </row>
    <row r="48" spans="2:15" x14ac:dyDescent="0.15">
      <c r="C48" s="1"/>
      <c r="E48" s="1"/>
    </row>
    <row r="49" spans="2:15" x14ac:dyDescent="0.15">
      <c r="B49" s="1" t="s">
        <v>121</v>
      </c>
      <c r="C49" s="1"/>
      <c r="E49" s="1"/>
      <c r="I49" s="6" t="str">
        <f>B1&amp;I74&amp;E1</f>
        <v>{{1002,-100,0,45,2128}|{1003,-100,0,45,2129}|{1004,-100,0,45,2130}|{1005,-100,0,45,2131}|{1000,-50,0,45,2132}|{1002,-200,1,45,2133}|{1003,-200,1,45,2134}|{1004,-200,1,45,2135}|{1005,-200,1,45,2136}|{1000,-200,1,45,2137}|{1002,-200,2,45,2138}|{1003,-200,2,45,2139}|{1004,-200,2,45,2140}|{1005,-200,2,45,2141}|{1000,-200,2,45,2142}|{1002,-200,3,45,2143}|{1003,-200,3,45,2144}|{1004,-200,3,45,2145}|{1005,-200,3,45,2146}|{1000,-200,3,45,2147}|{1002,-200,4,20,2148}|{1003,-200,4,20,2149}|{1004,-200,4,20,2150}|{1005,-200,4,20,2151}|{1000,-200,4,20,2152}}</v>
      </c>
      <c r="J49" s="4"/>
    </row>
    <row r="50" spans="2:15" x14ac:dyDescent="0.15">
      <c r="B50" s="1"/>
      <c r="C50" s="1">
        <f>LOOKUP(J50,Sheet2!$H$2:$H$26,Sheet2!$C$2:$C$26)</f>
        <v>1002</v>
      </c>
      <c r="D50">
        <v>-100</v>
      </c>
      <c r="E50" s="1">
        <f>LOOKUP(J50,Sheet2!$H$2:$H$26,Sheet2!$B$2:$B$26)</f>
        <v>0</v>
      </c>
      <c r="F50">
        <v>45</v>
      </c>
      <c r="G50">
        <f>LOOKUP(J50,Sheet2!$H$2:$H$26,Sheet2!$D$2:$D$26)</f>
        <v>2128</v>
      </c>
      <c r="H50" t="str">
        <f t="shared" ref="H50:H74" si="5">$B$1&amp;C50&amp;$C$1&amp;D50&amp;$C$1&amp;E50&amp;$C$1&amp;F50&amp;$C$1&amp;G50&amp;$E$1</f>
        <v>{1002,-100,0,45,2128}</v>
      </c>
      <c r="I50" t="str">
        <f>H50</f>
        <v>{1002,-100,0,45,2128}</v>
      </c>
      <c r="J50" t="s">
        <v>86</v>
      </c>
      <c r="M50">
        <v>1014026</v>
      </c>
      <c r="N50" t="str">
        <f t="shared" ref="N50:N74" si="6">$B$1&amp;M50&amp;$C$1&amp;F50&amp;$E$1</f>
        <v>{1014026,45}</v>
      </c>
      <c r="O50" s="4" t="str">
        <f>N50</f>
        <v>{1014026,45}</v>
      </c>
    </row>
    <row r="51" spans="2:15" x14ac:dyDescent="0.15">
      <c r="C51" s="1">
        <f>LOOKUP(J51,Sheet2!$H$2:$H$26,Sheet2!$C$2:$C$26)</f>
        <v>1003</v>
      </c>
      <c r="D51">
        <v>-100</v>
      </c>
      <c r="E51" s="1">
        <f>LOOKUP(J51,Sheet2!$H$2:$H$26,Sheet2!$B$2:$B$26)</f>
        <v>0</v>
      </c>
      <c r="F51">
        <v>45</v>
      </c>
      <c r="G51">
        <f>LOOKUP(J51,Sheet2!$H$2:$H$26,Sheet2!$D$2:$D$26)</f>
        <v>2129</v>
      </c>
      <c r="H51" t="str">
        <f t="shared" si="5"/>
        <v>{1003,-100,0,45,2129}</v>
      </c>
      <c r="I51" t="str">
        <f t="shared" ref="I51:I69" si="7">I50&amp;"|"&amp;H51</f>
        <v>{1002,-100,0,45,2128}|{1003,-100,0,45,2129}</v>
      </c>
      <c r="J51" t="s">
        <v>89</v>
      </c>
      <c r="M51">
        <v>1014027</v>
      </c>
      <c r="N51" t="str">
        <f t="shared" si="6"/>
        <v>{1014027,45}</v>
      </c>
      <c r="O51" s="4" t="str">
        <f>O50&amp;$D$1&amp;N51</f>
        <v>{1014026,45}|{1014027,45}</v>
      </c>
    </row>
    <row r="52" spans="2:15" x14ac:dyDescent="0.15">
      <c r="C52" s="1">
        <f>LOOKUP(J52,Sheet2!$H$2:$H$26,Sheet2!$C$2:$C$26)</f>
        <v>1004</v>
      </c>
      <c r="D52">
        <v>-100</v>
      </c>
      <c r="E52" s="1">
        <f>LOOKUP(J52,Sheet2!$H$2:$H$26,Sheet2!$B$2:$B$26)</f>
        <v>0</v>
      </c>
      <c r="F52">
        <v>45</v>
      </c>
      <c r="G52">
        <f>LOOKUP(J52,Sheet2!$H$2:$H$26,Sheet2!$D$2:$D$26)</f>
        <v>2130</v>
      </c>
      <c r="H52" t="str">
        <f t="shared" si="5"/>
        <v>{1004,-100,0,45,2130}</v>
      </c>
      <c r="I52" t="str">
        <f t="shared" si="7"/>
        <v>{1002,-100,0,45,2128}|{1003,-100,0,45,2129}|{1004,-100,0,45,2130}</v>
      </c>
      <c r="J52" t="s">
        <v>91</v>
      </c>
      <c r="M52">
        <v>1014028</v>
      </c>
      <c r="N52" t="str">
        <f t="shared" si="6"/>
        <v>{1014028,45}</v>
      </c>
      <c r="O52" s="4" t="str">
        <f t="shared" ref="O52:O74" si="8">O51&amp;$D$1&amp;N52</f>
        <v>{1014026,45}|{1014027,45}|{1014028,45}</v>
      </c>
    </row>
    <row r="53" spans="2:15" x14ac:dyDescent="0.15">
      <c r="C53" s="1">
        <f>LOOKUP(J53,Sheet2!$H$2:$H$26,Sheet2!$C$2:$C$26)</f>
        <v>1005</v>
      </c>
      <c r="D53">
        <v>-100</v>
      </c>
      <c r="E53" s="1">
        <f>LOOKUP(J53,Sheet2!$H$2:$H$26,Sheet2!$B$2:$B$26)</f>
        <v>0</v>
      </c>
      <c r="F53">
        <v>45</v>
      </c>
      <c r="G53">
        <f>LOOKUP(J53,Sheet2!$H$2:$H$26,Sheet2!$D$2:$D$26)</f>
        <v>2131</v>
      </c>
      <c r="H53" t="str">
        <f t="shared" si="5"/>
        <v>{1005,-100,0,45,2131}</v>
      </c>
      <c r="I53" t="str">
        <f t="shared" si="7"/>
        <v>{1002,-100,0,45,2128}|{1003,-100,0,45,2129}|{1004,-100,0,45,2130}|{1005,-100,0,45,2131}</v>
      </c>
      <c r="J53" t="s">
        <v>93</v>
      </c>
      <c r="M53">
        <v>1014029</v>
      </c>
      <c r="N53" t="str">
        <f t="shared" si="6"/>
        <v>{1014029,45}</v>
      </c>
      <c r="O53" s="4" t="str">
        <f t="shared" si="8"/>
        <v>{1014026,45}|{1014027,45}|{1014028,45}|{1014029,45}</v>
      </c>
    </row>
    <row r="54" spans="2:15" x14ac:dyDescent="0.15">
      <c r="C54" s="1">
        <f>LOOKUP(J54,Sheet2!$H$2:$H$26,Sheet2!$C$2:$C$26)</f>
        <v>1000</v>
      </c>
      <c r="D54">
        <v>-50</v>
      </c>
      <c r="E54" s="1">
        <f>LOOKUP(J54,Sheet2!$H$2:$H$26,Sheet2!$B$2:$B$26)</f>
        <v>0</v>
      </c>
      <c r="F54">
        <v>45</v>
      </c>
      <c r="G54">
        <f>LOOKUP(J54,Sheet2!$H$2:$H$26,Sheet2!$D$2:$D$26)</f>
        <v>2132</v>
      </c>
      <c r="H54" t="str">
        <f t="shared" si="5"/>
        <v>{1000,-50,0,45,2132}</v>
      </c>
      <c r="I54" t="str">
        <f t="shared" si="7"/>
        <v>{1002,-100,0,45,2128}|{1003,-100,0,45,2129}|{1004,-100,0,45,2130}|{1005,-100,0,45,2131}|{1000,-50,0,45,2132}</v>
      </c>
      <c r="J54" t="s">
        <v>95</v>
      </c>
      <c r="M54">
        <v>1014030</v>
      </c>
      <c r="N54" t="str">
        <f t="shared" si="6"/>
        <v>{1014030,45}</v>
      </c>
      <c r="O54" s="4" t="str">
        <f t="shared" si="8"/>
        <v>{1014026,45}|{1014027,45}|{1014028,45}|{1014029,45}|{1014030,45}</v>
      </c>
    </row>
    <row r="55" spans="2:15" x14ac:dyDescent="0.15">
      <c r="C55" s="1">
        <f>LOOKUP(J55,Sheet2!$H$2:$H$26,Sheet2!$C$2:$C$26)</f>
        <v>1002</v>
      </c>
      <c r="D55">
        <v>-200</v>
      </c>
      <c r="E55" s="1">
        <f>LOOKUP(J55,Sheet2!$H$2:$H$26,Sheet2!$B$2:$B$26)</f>
        <v>1</v>
      </c>
      <c r="F55">
        <v>45</v>
      </c>
      <c r="G55">
        <f>LOOKUP(J55,Sheet2!$H$2:$H$26,Sheet2!$D$2:$D$26)</f>
        <v>2133</v>
      </c>
      <c r="H55" t="str">
        <f t="shared" si="5"/>
        <v>{1002,-200,1,45,2133}</v>
      </c>
      <c r="I55" t="str">
        <f t="shared" si="7"/>
        <v>{1002,-100,0,45,2128}|{1003,-100,0,45,2129}|{1004,-100,0,45,2130}|{1005,-100,0,45,2131}|{1000,-50,0,45,2132}|{1002,-200,1,45,2133}</v>
      </c>
      <c r="J55" t="s">
        <v>97</v>
      </c>
      <c r="M55">
        <v>1014031</v>
      </c>
      <c r="N55" t="str">
        <f t="shared" si="6"/>
        <v>{1014031,45}</v>
      </c>
      <c r="O55" s="4" t="str">
        <f t="shared" si="8"/>
        <v>{1014026,45}|{1014027,45}|{1014028,45}|{1014029,45}|{1014030,45}|{1014031,45}</v>
      </c>
    </row>
    <row r="56" spans="2:15" x14ac:dyDescent="0.15">
      <c r="C56" s="1">
        <f>LOOKUP(J56,Sheet2!$H$2:$H$26,Sheet2!$C$2:$C$26)</f>
        <v>1003</v>
      </c>
      <c r="D56">
        <v>-200</v>
      </c>
      <c r="E56" s="1">
        <f>LOOKUP(J56,Sheet2!$H$2:$H$26,Sheet2!$B$2:$B$26)</f>
        <v>1</v>
      </c>
      <c r="F56">
        <v>45</v>
      </c>
      <c r="G56">
        <f>LOOKUP(J56,Sheet2!$H$2:$H$26,Sheet2!$D$2:$D$26)</f>
        <v>2134</v>
      </c>
      <c r="H56" t="str">
        <f t="shared" si="5"/>
        <v>{1003,-200,1,45,2134}</v>
      </c>
      <c r="I56" t="str">
        <f t="shared" si="7"/>
        <v>{1002,-100,0,45,2128}|{1003,-100,0,45,2129}|{1004,-100,0,45,2130}|{1005,-100,0,45,2131}|{1000,-50,0,45,2132}|{1002,-200,1,45,2133}|{1003,-200,1,45,2134}</v>
      </c>
      <c r="J56" t="s">
        <v>99</v>
      </c>
      <c r="M56">
        <v>1014032</v>
      </c>
      <c r="N56" t="str">
        <f t="shared" si="6"/>
        <v>{1014032,45}</v>
      </c>
      <c r="O56" s="4" t="str">
        <f t="shared" si="8"/>
        <v>{1014026,45}|{1014027,45}|{1014028,45}|{1014029,45}|{1014030,45}|{1014031,45}|{1014032,45}</v>
      </c>
    </row>
    <row r="57" spans="2:15" x14ac:dyDescent="0.15">
      <c r="C57" s="1">
        <f>LOOKUP(J57,Sheet2!$H$2:$H$26,Sheet2!$C$2:$C$26)</f>
        <v>1004</v>
      </c>
      <c r="D57">
        <v>-200</v>
      </c>
      <c r="E57" s="1">
        <f>LOOKUP(J57,Sheet2!$H$2:$H$26,Sheet2!$B$2:$B$26)</f>
        <v>1</v>
      </c>
      <c r="F57">
        <v>45</v>
      </c>
      <c r="G57">
        <f>LOOKUP(J57,Sheet2!$H$2:$H$26,Sheet2!$D$2:$D$26)</f>
        <v>2135</v>
      </c>
      <c r="H57" t="str">
        <f t="shared" si="5"/>
        <v>{1004,-200,1,45,2135}</v>
      </c>
      <c r="I57" t="str">
        <f t="shared" si="7"/>
        <v>{1002,-100,0,45,2128}|{1003,-100,0,45,2129}|{1004,-100,0,45,2130}|{1005,-100,0,45,2131}|{1000,-50,0,45,2132}|{1002,-200,1,45,2133}|{1003,-200,1,45,2134}|{1004,-200,1,45,2135}</v>
      </c>
      <c r="J57" t="s">
        <v>100</v>
      </c>
      <c r="M57">
        <v>1014033</v>
      </c>
      <c r="N57" t="str">
        <f t="shared" si="6"/>
        <v>{1014033,45}</v>
      </c>
      <c r="O57" s="4" t="str">
        <f t="shared" si="8"/>
        <v>{1014026,45}|{1014027,45}|{1014028,45}|{1014029,45}|{1014030,45}|{1014031,45}|{1014032,45}|{1014033,45}</v>
      </c>
    </row>
    <row r="58" spans="2:15" x14ac:dyDescent="0.15">
      <c r="C58" s="1">
        <f>LOOKUP(J58,Sheet2!$H$2:$H$26,Sheet2!$C$2:$C$26)</f>
        <v>1005</v>
      </c>
      <c r="D58">
        <v>-200</v>
      </c>
      <c r="E58" s="1">
        <f>LOOKUP(J58,Sheet2!$H$2:$H$26,Sheet2!$B$2:$B$26)</f>
        <v>1</v>
      </c>
      <c r="F58">
        <v>45</v>
      </c>
      <c r="G58">
        <f>LOOKUP(J58,Sheet2!$H$2:$H$26,Sheet2!$D$2:$D$26)</f>
        <v>2136</v>
      </c>
      <c r="H58" t="str">
        <f t="shared" si="5"/>
        <v>{1005,-200,1,45,2136}</v>
      </c>
      <c r="I58" t="str">
        <f t="shared" si="7"/>
        <v>{1002,-100,0,45,2128}|{1003,-100,0,45,2129}|{1004,-100,0,45,2130}|{1005,-100,0,45,2131}|{1000,-50,0,45,2132}|{1002,-200,1,45,2133}|{1003,-200,1,45,2134}|{1004,-200,1,45,2135}|{1005,-200,1,45,2136}</v>
      </c>
      <c r="J58" t="s">
        <v>101</v>
      </c>
      <c r="M58">
        <v>1014034</v>
      </c>
      <c r="N58" t="str">
        <f t="shared" si="6"/>
        <v>{1014034,45}</v>
      </c>
      <c r="O58" s="4" t="str">
        <f t="shared" si="8"/>
        <v>{1014026,45}|{1014027,45}|{1014028,45}|{1014029,45}|{1014030,45}|{1014031,45}|{1014032,45}|{1014033,45}|{1014034,45}</v>
      </c>
    </row>
    <row r="59" spans="2:15" x14ac:dyDescent="0.15">
      <c r="C59" s="1">
        <f>LOOKUP(J59,Sheet2!$H$2:$H$26,Sheet2!$C$2:$C$26)</f>
        <v>1000</v>
      </c>
      <c r="D59">
        <v>-200</v>
      </c>
      <c r="E59" s="1">
        <f>LOOKUP(J59,Sheet2!$H$2:$H$26,Sheet2!$B$2:$B$26)</f>
        <v>1</v>
      </c>
      <c r="F59">
        <v>45</v>
      </c>
      <c r="G59">
        <f>LOOKUP(J59,Sheet2!$H$2:$H$26,Sheet2!$D$2:$D$26)</f>
        <v>2137</v>
      </c>
      <c r="H59" t="str">
        <f t="shared" si="5"/>
        <v>{1000,-200,1,45,2137}</v>
      </c>
      <c r="I59" t="str">
        <f t="shared" si="7"/>
        <v>{1002,-100,0,45,2128}|{1003,-100,0,45,2129}|{1004,-100,0,45,2130}|{1005,-100,0,45,2131}|{1000,-50,0,45,2132}|{1002,-200,1,45,2133}|{1003,-200,1,45,2134}|{1004,-200,1,45,2135}|{1005,-200,1,45,2136}|{1000,-200,1,45,2137}</v>
      </c>
      <c r="J59" t="s">
        <v>102</v>
      </c>
      <c r="M59">
        <v>1014035</v>
      </c>
      <c r="N59" t="str">
        <f t="shared" si="6"/>
        <v>{1014035,45}</v>
      </c>
      <c r="O59" s="4" t="str">
        <f t="shared" si="8"/>
        <v>{1014026,45}|{1014027,45}|{1014028,45}|{1014029,45}|{1014030,45}|{1014031,45}|{1014032,45}|{1014033,45}|{1014034,45}|{1014035,45}</v>
      </c>
    </row>
    <row r="60" spans="2:15" x14ac:dyDescent="0.15">
      <c r="C60" s="1">
        <f>LOOKUP(J60,Sheet2!$H$2:$H$26,Sheet2!$C$2:$C$26)</f>
        <v>1002</v>
      </c>
      <c r="D60">
        <v>-200</v>
      </c>
      <c r="E60" s="1">
        <f>LOOKUP(J60,Sheet2!$H$2:$H$26,Sheet2!$B$2:$B$26)</f>
        <v>2</v>
      </c>
      <c r="F60">
        <v>45</v>
      </c>
      <c r="G60">
        <f>LOOKUP(J60,Sheet2!$H$2:$H$26,Sheet2!$D$2:$D$26)</f>
        <v>2138</v>
      </c>
      <c r="H60" t="str">
        <f t="shared" si="5"/>
        <v>{1002,-200,2,45,2138}</v>
      </c>
      <c r="I60" t="str">
        <f t="shared" si="7"/>
        <v>{1002,-100,0,45,2128}|{1003,-100,0,45,2129}|{1004,-100,0,45,2130}|{1005,-100,0,45,2131}|{1000,-50,0,45,2132}|{1002,-200,1,45,2133}|{1003,-200,1,45,2134}|{1004,-200,1,45,2135}|{1005,-200,1,45,2136}|{1000,-200,1,45,2137}|{1002,-200,2,45,2138}</v>
      </c>
      <c r="J60" t="s">
        <v>103</v>
      </c>
      <c r="M60">
        <v>1014036</v>
      </c>
      <c r="N60" t="str">
        <f t="shared" si="6"/>
        <v>{1014036,45}</v>
      </c>
      <c r="O60" s="4" t="str">
        <f t="shared" si="8"/>
        <v>{1014026,45}|{1014027,45}|{1014028,45}|{1014029,45}|{1014030,45}|{1014031,45}|{1014032,45}|{1014033,45}|{1014034,45}|{1014035,45}|{1014036,45}</v>
      </c>
    </row>
    <row r="61" spans="2:15" x14ac:dyDescent="0.15">
      <c r="C61" s="1">
        <f>LOOKUP(J61,Sheet2!$H$2:$H$26,Sheet2!$C$2:$C$26)</f>
        <v>1003</v>
      </c>
      <c r="D61">
        <v>-200</v>
      </c>
      <c r="E61" s="1">
        <f>LOOKUP(J61,Sheet2!$H$2:$H$26,Sheet2!$B$2:$B$26)</f>
        <v>2</v>
      </c>
      <c r="F61">
        <v>45</v>
      </c>
      <c r="G61">
        <f>LOOKUP(J61,Sheet2!$H$2:$H$26,Sheet2!$D$2:$D$26)</f>
        <v>2139</v>
      </c>
      <c r="H61" t="str">
        <f t="shared" si="5"/>
        <v>{1003,-200,2,45,2139}</v>
      </c>
      <c r="I61" t="str">
        <f t="shared" si="7"/>
        <v>{1002,-100,0,45,2128}|{1003,-100,0,45,2129}|{1004,-100,0,45,2130}|{1005,-100,0,45,2131}|{1000,-50,0,45,2132}|{1002,-200,1,45,2133}|{1003,-200,1,45,2134}|{1004,-200,1,45,2135}|{1005,-200,1,45,2136}|{1000,-200,1,45,2137}|{1002,-200,2,45,2138}|{1003,-200,2,45,2139}</v>
      </c>
      <c r="J61" t="s">
        <v>105</v>
      </c>
      <c r="M61">
        <v>1014037</v>
      </c>
      <c r="N61" t="str">
        <f t="shared" si="6"/>
        <v>{1014037,45}</v>
      </c>
      <c r="O61" s="4" t="str">
        <f t="shared" si="8"/>
        <v>{1014026,45}|{1014027,45}|{1014028,45}|{1014029,45}|{1014030,45}|{1014031,45}|{1014032,45}|{1014033,45}|{1014034,45}|{1014035,45}|{1014036,45}|{1014037,45}</v>
      </c>
    </row>
    <row r="62" spans="2:15" x14ac:dyDescent="0.15">
      <c r="C62" s="1">
        <f>LOOKUP(J62,Sheet2!$H$2:$H$26,Sheet2!$C$2:$C$26)</f>
        <v>1004</v>
      </c>
      <c r="D62">
        <v>-200</v>
      </c>
      <c r="E62" s="1">
        <f>LOOKUP(J62,Sheet2!$H$2:$H$26,Sheet2!$B$2:$B$26)</f>
        <v>2</v>
      </c>
      <c r="F62">
        <v>45</v>
      </c>
      <c r="G62">
        <f>LOOKUP(J62,Sheet2!$H$2:$H$26,Sheet2!$D$2:$D$26)</f>
        <v>2140</v>
      </c>
      <c r="H62" t="str">
        <f t="shared" si="5"/>
        <v>{1004,-200,2,45,2140}</v>
      </c>
      <c r="I62" t="str">
        <f t="shared" si="7"/>
        <v>{1002,-100,0,45,2128}|{1003,-100,0,45,2129}|{1004,-100,0,45,2130}|{1005,-100,0,45,2131}|{1000,-50,0,45,2132}|{1002,-200,1,45,2133}|{1003,-200,1,45,2134}|{1004,-200,1,45,2135}|{1005,-200,1,45,2136}|{1000,-200,1,45,2137}|{1002,-200,2,45,2138}|{1003,-200,2,45,2139}|{1004,-200,2,45,2140}</v>
      </c>
      <c r="J62" t="s">
        <v>106</v>
      </c>
      <c r="M62">
        <v>1014038</v>
      </c>
      <c r="N62" t="str">
        <f t="shared" si="6"/>
        <v>{1014038,45}</v>
      </c>
      <c r="O62" s="4" t="str">
        <f t="shared" si="8"/>
        <v>{1014026,45}|{1014027,45}|{1014028,45}|{1014029,45}|{1014030,45}|{1014031,45}|{1014032,45}|{1014033,45}|{1014034,45}|{1014035,45}|{1014036,45}|{1014037,45}|{1014038,45}</v>
      </c>
    </row>
    <row r="63" spans="2:15" x14ac:dyDescent="0.15">
      <c r="C63" s="1">
        <f>LOOKUP(J63,Sheet2!$H$2:$H$26,Sheet2!$C$2:$C$26)</f>
        <v>1005</v>
      </c>
      <c r="D63">
        <v>-200</v>
      </c>
      <c r="E63" s="1">
        <f>LOOKUP(J63,Sheet2!$H$2:$H$26,Sheet2!$B$2:$B$26)</f>
        <v>2</v>
      </c>
      <c r="F63">
        <v>45</v>
      </c>
      <c r="G63">
        <f>LOOKUP(J63,Sheet2!$H$2:$H$26,Sheet2!$D$2:$D$26)</f>
        <v>2141</v>
      </c>
      <c r="H63" t="str">
        <f t="shared" si="5"/>
        <v>{1005,-200,2,45,2141}</v>
      </c>
      <c r="I63" t="str">
        <f t="shared" si="7"/>
        <v>{1002,-100,0,45,2128}|{1003,-100,0,45,2129}|{1004,-100,0,45,2130}|{1005,-100,0,45,2131}|{1000,-50,0,45,2132}|{1002,-200,1,45,2133}|{1003,-200,1,45,2134}|{1004,-200,1,45,2135}|{1005,-200,1,45,2136}|{1000,-200,1,45,2137}|{1002,-200,2,45,2138}|{1003,-200,2,45,2139}|{1004,-200,2,45,2140}|{1005,-200,2,45,2141}</v>
      </c>
      <c r="J63" t="s">
        <v>107</v>
      </c>
      <c r="M63">
        <v>1014039</v>
      </c>
      <c r="N63" t="str">
        <f t="shared" si="6"/>
        <v>{1014039,45}</v>
      </c>
      <c r="O63" s="4" t="str">
        <f t="shared" si="8"/>
        <v>{1014026,45}|{1014027,45}|{1014028,45}|{1014029,45}|{1014030,45}|{1014031,45}|{1014032,45}|{1014033,45}|{1014034,45}|{1014035,45}|{1014036,45}|{1014037,45}|{1014038,45}|{1014039,45}</v>
      </c>
    </row>
    <row r="64" spans="2:15" x14ac:dyDescent="0.15">
      <c r="C64" s="1">
        <f>LOOKUP(J64,Sheet2!$H$2:$H$26,Sheet2!$C$2:$C$26)</f>
        <v>1000</v>
      </c>
      <c r="D64">
        <v>-200</v>
      </c>
      <c r="E64" s="1">
        <f>LOOKUP(J64,Sheet2!$H$2:$H$26,Sheet2!$B$2:$B$26)</f>
        <v>2</v>
      </c>
      <c r="F64">
        <v>45</v>
      </c>
      <c r="G64">
        <f>LOOKUP(J64,Sheet2!$H$2:$H$26,Sheet2!$D$2:$D$26)</f>
        <v>2142</v>
      </c>
      <c r="H64" t="str">
        <f t="shared" si="5"/>
        <v>{1000,-200,2,45,2142}</v>
      </c>
      <c r="I64" t="str">
        <f t="shared" si="7"/>
        <v>{1002,-100,0,45,2128}|{1003,-100,0,45,2129}|{1004,-100,0,45,2130}|{1005,-100,0,45,2131}|{1000,-50,0,45,2132}|{1002,-200,1,45,2133}|{1003,-200,1,45,2134}|{1004,-200,1,45,2135}|{1005,-200,1,45,2136}|{1000,-200,1,45,2137}|{1002,-200,2,45,2138}|{1003,-200,2,45,2139}|{1004,-200,2,45,2140}|{1005,-200,2,45,2141}|{1000,-200,2,45,2142}</v>
      </c>
      <c r="J64" t="s">
        <v>108</v>
      </c>
      <c r="M64">
        <v>1014040</v>
      </c>
      <c r="N64" t="str">
        <f t="shared" si="6"/>
        <v>{1014040,45}</v>
      </c>
      <c r="O64" s="4" t="str">
        <f t="shared" si="8"/>
        <v>{1014026,45}|{1014027,45}|{1014028,45}|{1014029,45}|{1014030,45}|{1014031,45}|{1014032,45}|{1014033,45}|{1014034,45}|{1014035,45}|{1014036,45}|{1014037,45}|{1014038,45}|{1014039,45}|{1014040,45}</v>
      </c>
    </row>
    <row r="65" spans="2:15" x14ac:dyDescent="0.15">
      <c r="C65" s="1">
        <f>LOOKUP(J65,Sheet2!$H$2:$H$26,Sheet2!$C$2:$C$26)</f>
        <v>1002</v>
      </c>
      <c r="D65">
        <v>-200</v>
      </c>
      <c r="E65" s="1">
        <f>LOOKUP(J65,Sheet2!$H$2:$H$26,Sheet2!$B$2:$B$26)</f>
        <v>3</v>
      </c>
      <c r="F65">
        <v>45</v>
      </c>
      <c r="G65">
        <f>LOOKUP(J65,Sheet2!$H$2:$H$26,Sheet2!$D$2:$D$26)</f>
        <v>2143</v>
      </c>
      <c r="H65" t="str">
        <f t="shared" si="5"/>
        <v>{1002,-200,3,45,2143}</v>
      </c>
      <c r="I65" t="str">
        <f t="shared" si="7"/>
        <v>{1002,-100,0,45,2128}|{1003,-100,0,45,2129}|{1004,-100,0,45,2130}|{1005,-100,0,45,2131}|{1000,-50,0,45,2132}|{1002,-200,1,45,2133}|{1003,-200,1,45,2134}|{1004,-200,1,45,2135}|{1005,-200,1,45,2136}|{1000,-200,1,45,2137}|{1002,-200,2,45,2138}|{1003,-200,2,45,2139}|{1004,-200,2,45,2140}|{1005,-200,2,45,2141}|{1000,-200,2,45,2142}|{1002,-200,3,45,2143}</v>
      </c>
      <c r="J65" t="s">
        <v>109</v>
      </c>
      <c r="M65">
        <v>1014041</v>
      </c>
      <c r="N65" t="str">
        <f t="shared" si="6"/>
        <v>{1014041,45}</v>
      </c>
      <c r="O65" s="4" t="str">
        <f t="shared" si="8"/>
        <v>{1014026,45}|{1014027,45}|{1014028,45}|{1014029,45}|{1014030,45}|{1014031,45}|{1014032,45}|{1014033,45}|{1014034,45}|{1014035,45}|{1014036,45}|{1014037,45}|{1014038,45}|{1014039,45}|{1014040,45}|{1014041,45}</v>
      </c>
    </row>
    <row r="66" spans="2:15" x14ac:dyDescent="0.15">
      <c r="C66" s="1">
        <f>LOOKUP(J66,Sheet2!$H$2:$H$26,Sheet2!$C$2:$C$26)</f>
        <v>1003</v>
      </c>
      <c r="D66">
        <v>-200</v>
      </c>
      <c r="E66" s="1">
        <f>LOOKUP(J66,Sheet2!$H$2:$H$26,Sheet2!$B$2:$B$26)</f>
        <v>3</v>
      </c>
      <c r="F66">
        <v>45</v>
      </c>
      <c r="G66">
        <f>LOOKUP(J66,Sheet2!$H$2:$H$26,Sheet2!$D$2:$D$26)</f>
        <v>2144</v>
      </c>
      <c r="H66" t="str">
        <f t="shared" si="5"/>
        <v>{1003,-200,3,45,2144}</v>
      </c>
      <c r="I66" t="str">
        <f t="shared" si="7"/>
        <v>{1002,-100,0,45,2128}|{1003,-100,0,45,2129}|{1004,-100,0,45,2130}|{1005,-100,0,45,2131}|{1000,-50,0,45,2132}|{1002,-200,1,45,2133}|{1003,-200,1,45,2134}|{1004,-200,1,45,2135}|{1005,-200,1,45,2136}|{1000,-200,1,45,2137}|{1002,-200,2,45,2138}|{1003,-200,2,45,2139}|{1004,-200,2,45,2140}|{1005,-200,2,45,2141}|{1000,-200,2,45,2142}|{1002,-200,3,45,2143}|{1003,-200,3,45,2144}</v>
      </c>
      <c r="J66" t="s">
        <v>111</v>
      </c>
      <c r="M66">
        <v>1014042</v>
      </c>
      <c r="N66" t="str">
        <f t="shared" si="6"/>
        <v>{1014042,45}</v>
      </c>
      <c r="O66" s="4" t="str">
        <f t="shared" si="8"/>
        <v>{1014026,45}|{1014027,45}|{1014028,45}|{1014029,45}|{1014030,45}|{1014031,45}|{1014032,45}|{1014033,45}|{1014034,45}|{1014035,45}|{1014036,45}|{1014037,45}|{1014038,45}|{1014039,45}|{1014040,45}|{1014041,45}|{1014042,45}</v>
      </c>
    </row>
    <row r="67" spans="2:15" x14ac:dyDescent="0.15">
      <c r="C67" s="1">
        <f>LOOKUP(J67,Sheet2!$H$2:$H$26,Sheet2!$C$2:$C$26)</f>
        <v>1004</v>
      </c>
      <c r="D67">
        <v>-200</v>
      </c>
      <c r="E67" s="1">
        <f>LOOKUP(J67,Sheet2!$H$2:$H$26,Sheet2!$B$2:$B$26)</f>
        <v>3</v>
      </c>
      <c r="F67">
        <v>45</v>
      </c>
      <c r="G67">
        <f>LOOKUP(J67,Sheet2!$H$2:$H$26,Sheet2!$D$2:$D$26)</f>
        <v>2145</v>
      </c>
      <c r="H67" t="str">
        <f t="shared" si="5"/>
        <v>{1004,-200,3,45,2145}</v>
      </c>
      <c r="I67" t="str">
        <f t="shared" si="7"/>
        <v>{1002,-100,0,45,2128}|{1003,-100,0,45,2129}|{1004,-100,0,45,2130}|{1005,-100,0,45,2131}|{1000,-50,0,45,2132}|{1002,-200,1,45,2133}|{1003,-200,1,45,2134}|{1004,-200,1,45,2135}|{1005,-200,1,45,2136}|{1000,-200,1,45,2137}|{1002,-200,2,45,2138}|{1003,-200,2,45,2139}|{1004,-200,2,45,2140}|{1005,-200,2,45,2141}|{1000,-200,2,45,2142}|{1002,-200,3,45,2143}|{1003,-200,3,45,2144}|{1004,-200,3,45,2145}</v>
      </c>
      <c r="J67" t="s">
        <v>112</v>
      </c>
      <c r="M67">
        <v>1014043</v>
      </c>
      <c r="N67" t="str">
        <f t="shared" si="6"/>
        <v>{1014043,45}</v>
      </c>
      <c r="O67" s="4" t="str">
        <f t="shared" si="8"/>
        <v>{1014026,45}|{1014027,45}|{1014028,45}|{1014029,45}|{1014030,45}|{1014031,45}|{1014032,45}|{1014033,45}|{1014034,45}|{1014035,45}|{1014036,45}|{1014037,45}|{1014038,45}|{1014039,45}|{1014040,45}|{1014041,45}|{1014042,45}|{1014043,45}</v>
      </c>
    </row>
    <row r="68" spans="2:15" x14ac:dyDescent="0.15">
      <c r="C68" s="1">
        <f>LOOKUP(J68,Sheet2!$H$2:$H$26,Sheet2!$C$2:$C$26)</f>
        <v>1005</v>
      </c>
      <c r="D68">
        <v>-200</v>
      </c>
      <c r="E68" s="1">
        <f>LOOKUP(J68,Sheet2!$H$2:$H$26,Sheet2!$B$2:$B$26)</f>
        <v>3</v>
      </c>
      <c r="F68">
        <v>45</v>
      </c>
      <c r="G68">
        <f>LOOKUP(J68,Sheet2!$H$2:$H$26,Sheet2!$D$2:$D$26)</f>
        <v>2146</v>
      </c>
      <c r="H68" t="str">
        <f t="shared" si="5"/>
        <v>{1005,-200,3,45,2146}</v>
      </c>
      <c r="I68" t="str">
        <f t="shared" si="7"/>
        <v>{1002,-100,0,45,2128}|{1003,-100,0,45,2129}|{1004,-100,0,45,2130}|{1005,-100,0,45,2131}|{1000,-50,0,45,2132}|{1002,-200,1,45,2133}|{1003,-200,1,45,2134}|{1004,-200,1,45,2135}|{1005,-200,1,45,2136}|{1000,-200,1,45,2137}|{1002,-200,2,45,2138}|{1003,-200,2,45,2139}|{1004,-200,2,45,2140}|{1005,-200,2,45,2141}|{1000,-200,2,45,2142}|{1002,-200,3,45,2143}|{1003,-200,3,45,2144}|{1004,-200,3,45,2145}|{1005,-200,3,45,2146}</v>
      </c>
      <c r="J68" t="s">
        <v>113</v>
      </c>
      <c r="M68">
        <v>1014044</v>
      </c>
      <c r="N68" t="str">
        <f t="shared" si="6"/>
        <v>{1014044,45}</v>
      </c>
      <c r="O68" s="4" t="str">
        <f t="shared" si="8"/>
        <v>{1014026,45}|{1014027,45}|{1014028,45}|{1014029,45}|{1014030,45}|{1014031,45}|{1014032,45}|{1014033,45}|{1014034,45}|{1014035,45}|{1014036,45}|{1014037,45}|{1014038,45}|{1014039,45}|{1014040,45}|{1014041,45}|{1014042,45}|{1014043,45}|{1014044,45}</v>
      </c>
    </row>
    <row r="69" spans="2:15" x14ac:dyDescent="0.15">
      <c r="C69" s="1">
        <f>LOOKUP(J69,Sheet2!$H$2:$H$26,Sheet2!$C$2:$C$26)</f>
        <v>1000</v>
      </c>
      <c r="D69">
        <v>-200</v>
      </c>
      <c r="E69" s="1">
        <f>LOOKUP(J69,Sheet2!$H$2:$H$26,Sheet2!$B$2:$B$26)</f>
        <v>3</v>
      </c>
      <c r="F69">
        <v>45</v>
      </c>
      <c r="G69">
        <f>LOOKUP(J69,Sheet2!$H$2:$H$26,Sheet2!$D$2:$D$26)</f>
        <v>2147</v>
      </c>
      <c r="H69" t="str">
        <f t="shared" si="5"/>
        <v>{1000,-200,3,45,2147}</v>
      </c>
      <c r="I69" t="str">
        <f t="shared" si="7"/>
        <v>{1002,-100,0,45,2128}|{1003,-100,0,45,2129}|{1004,-100,0,45,2130}|{1005,-100,0,45,2131}|{1000,-50,0,45,2132}|{1002,-200,1,45,2133}|{1003,-200,1,45,2134}|{1004,-200,1,45,2135}|{1005,-200,1,45,2136}|{1000,-200,1,45,2137}|{1002,-200,2,45,2138}|{1003,-200,2,45,2139}|{1004,-200,2,45,2140}|{1005,-200,2,45,2141}|{1000,-200,2,45,2142}|{1002,-200,3,45,2143}|{1003,-200,3,45,2144}|{1004,-200,3,45,2145}|{1005,-200,3,45,2146}|{1000,-200,3,45,2147}</v>
      </c>
      <c r="J69" t="s">
        <v>114</v>
      </c>
      <c r="M69">
        <v>1014045</v>
      </c>
      <c r="N69" t="str">
        <f t="shared" si="6"/>
        <v>{1014045,45}</v>
      </c>
      <c r="O69" s="4" t="str">
        <f t="shared" si="8"/>
        <v>{1014026,45}|{1014027,45}|{1014028,45}|{1014029,45}|{1014030,45}|{1014031,45}|{1014032,45}|{1014033,45}|{1014034,45}|{1014035,45}|{1014036,45}|{1014037,45}|{1014038,45}|{1014039,45}|{1014040,45}|{1014041,45}|{1014042,45}|{1014043,45}|{1014044,45}|{1014045,45}</v>
      </c>
    </row>
    <row r="70" spans="2:15" x14ac:dyDescent="0.15">
      <c r="C70" s="1">
        <f>LOOKUP(J70,Sheet2!$H$2:$H$26,Sheet2!$C$2:$C$26)</f>
        <v>1002</v>
      </c>
      <c r="D70">
        <v>-200</v>
      </c>
      <c r="E70" s="1">
        <f>LOOKUP(J70,Sheet2!$H$2:$H$26,Sheet2!$B$2:$B$26)</f>
        <v>4</v>
      </c>
      <c r="F70">
        <v>20</v>
      </c>
      <c r="G70">
        <f>LOOKUP(J70,Sheet2!$H$2:$H$26,Sheet2!$D$2:$D$26)</f>
        <v>2148</v>
      </c>
      <c r="H70" t="str">
        <f t="shared" si="5"/>
        <v>{1002,-200,4,20,2148}</v>
      </c>
      <c r="I70" t="str">
        <f t="shared" ref="I70:I74" si="9">I69&amp;"|"&amp;H70</f>
        <v>{1002,-100,0,45,2128}|{1003,-100,0,45,2129}|{1004,-100,0,45,2130}|{1005,-100,0,45,2131}|{1000,-50,0,45,2132}|{1002,-200,1,45,2133}|{1003,-200,1,45,2134}|{1004,-200,1,45,2135}|{1005,-200,1,45,2136}|{1000,-200,1,45,2137}|{1002,-200,2,45,2138}|{1003,-200,2,45,2139}|{1004,-200,2,45,2140}|{1005,-200,2,45,2141}|{1000,-200,2,45,2142}|{1002,-200,3,45,2143}|{1003,-200,3,45,2144}|{1004,-200,3,45,2145}|{1005,-200,3,45,2146}|{1000,-200,3,45,2147}|{1002,-200,4,20,2148}</v>
      </c>
      <c r="J70" t="s">
        <v>115</v>
      </c>
      <c r="M70">
        <v>1014046</v>
      </c>
      <c r="N70" t="str">
        <f t="shared" si="6"/>
        <v>{1014046,20}</v>
      </c>
      <c r="O70" s="4" t="str">
        <f t="shared" si="8"/>
        <v>{1014026,45}|{1014027,45}|{1014028,45}|{1014029,45}|{1014030,45}|{1014031,45}|{1014032,45}|{1014033,45}|{1014034,45}|{1014035,45}|{1014036,45}|{1014037,45}|{1014038,45}|{1014039,45}|{1014040,45}|{1014041,45}|{1014042,45}|{1014043,45}|{1014044,45}|{1014045,45}|{1014046,20}</v>
      </c>
    </row>
    <row r="71" spans="2:15" x14ac:dyDescent="0.15">
      <c r="C71" s="1">
        <f>LOOKUP(J71,Sheet2!$H$2:$H$26,Sheet2!$C$2:$C$26)</f>
        <v>1003</v>
      </c>
      <c r="D71">
        <v>-200</v>
      </c>
      <c r="E71" s="1">
        <f>LOOKUP(J71,Sheet2!$H$2:$H$26,Sheet2!$B$2:$B$26)</f>
        <v>4</v>
      </c>
      <c r="F71">
        <v>20</v>
      </c>
      <c r="G71">
        <f>LOOKUP(J71,Sheet2!$H$2:$H$26,Sheet2!$D$2:$D$26)</f>
        <v>2149</v>
      </c>
      <c r="H71" t="str">
        <f t="shared" si="5"/>
        <v>{1003,-200,4,20,2149}</v>
      </c>
      <c r="I71" t="str">
        <f t="shared" si="9"/>
        <v>{1002,-100,0,45,2128}|{1003,-100,0,45,2129}|{1004,-100,0,45,2130}|{1005,-100,0,45,2131}|{1000,-50,0,45,2132}|{1002,-200,1,45,2133}|{1003,-200,1,45,2134}|{1004,-200,1,45,2135}|{1005,-200,1,45,2136}|{1000,-200,1,45,2137}|{1002,-200,2,45,2138}|{1003,-200,2,45,2139}|{1004,-200,2,45,2140}|{1005,-200,2,45,2141}|{1000,-200,2,45,2142}|{1002,-200,3,45,2143}|{1003,-200,3,45,2144}|{1004,-200,3,45,2145}|{1005,-200,3,45,2146}|{1000,-200,3,45,2147}|{1002,-200,4,20,2148}|{1003,-200,4,20,2149}</v>
      </c>
      <c r="J71" t="s">
        <v>117</v>
      </c>
      <c r="M71">
        <v>1014047</v>
      </c>
      <c r="N71" t="str">
        <f t="shared" si="6"/>
        <v>{1014047,20}</v>
      </c>
      <c r="O71" s="4" t="str">
        <f t="shared" si="8"/>
        <v>{1014026,45}|{1014027,45}|{1014028,45}|{1014029,45}|{1014030,45}|{1014031,45}|{1014032,45}|{1014033,45}|{1014034,45}|{1014035,45}|{1014036,45}|{1014037,45}|{1014038,45}|{1014039,45}|{1014040,45}|{1014041,45}|{1014042,45}|{1014043,45}|{1014044,45}|{1014045,45}|{1014046,20}|{1014047,20}</v>
      </c>
    </row>
    <row r="72" spans="2:15" x14ac:dyDescent="0.15">
      <c r="C72" s="1">
        <f>LOOKUP(J72,Sheet2!$H$2:$H$26,Sheet2!$C$2:$C$26)</f>
        <v>1004</v>
      </c>
      <c r="D72">
        <v>-200</v>
      </c>
      <c r="E72" s="1">
        <f>LOOKUP(J72,Sheet2!$H$2:$H$26,Sheet2!$B$2:$B$26)</f>
        <v>4</v>
      </c>
      <c r="F72">
        <v>20</v>
      </c>
      <c r="G72">
        <f>LOOKUP(J72,Sheet2!$H$2:$H$26,Sheet2!$D$2:$D$26)</f>
        <v>2150</v>
      </c>
      <c r="H72" t="str">
        <f t="shared" si="5"/>
        <v>{1004,-200,4,20,2150}</v>
      </c>
      <c r="I72" t="str">
        <f t="shared" si="9"/>
        <v>{1002,-100,0,45,2128}|{1003,-100,0,45,2129}|{1004,-100,0,45,2130}|{1005,-100,0,45,2131}|{1000,-50,0,45,2132}|{1002,-200,1,45,2133}|{1003,-200,1,45,2134}|{1004,-200,1,45,2135}|{1005,-200,1,45,2136}|{1000,-200,1,45,2137}|{1002,-200,2,45,2138}|{1003,-200,2,45,2139}|{1004,-200,2,45,2140}|{1005,-200,2,45,2141}|{1000,-200,2,45,2142}|{1002,-200,3,45,2143}|{1003,-200,3,45,2144}|{1004,-200,3,45,2145}|{1005,-200,3,45,2146}|{1000,-200,3,45,2147}|{1002,-200,4,20,2148}|{1003,-200,4,20,2149}|{1004,-200,4,20,2150}</v>
      </c>
      <c r="J72" t="s">
        <v>118</v>
      </c>
      <c r="M72">
        <v>1014048</v>
      </c>
      <c r="N72" t="str">
        <f t="shared" si="6"/>
        <v>{1014048,20}</v>
      </c>
      <c r="O72" s="4" t="str">
        <f t="shared" si="8"/>
        <v>{1014026,45}|{1014027,45}|{1014028,45}|{1014029,45}|{1014030,45}|{1014031,45}|{1014032,45}|{1014033,45}|{1014034,45}|{1014035,45}|{1014036,45}|{1014037,45}|{1014038,45}|{1014039,45}|{1014040,45}|{1014041,45}|{1014042,45}|{1014043,45}|{1014044,45}|{1014045,45}|{1014046,20}|{1014047,20}|{1014048,20}</v>
      </c>
    </row>
    <row r="73" spans="2:15" x14ac:dyDescent="0.15">
      <c r="C73" s="1">
        <f>LOOKUP(J73,Sheet2!$H$2:$H$26,Sheet2!$C$2:$C$26)</f>
        <v>1005</v>
      </c>
      <c r="D73">
        <v>-200</v>
      </c>
      <c r="E73" s="1">
        <f>LOOKUP(J73,Sheet2!$H$2:$H$26,Sheet2!$B$2:$B$26)</f>
        <v>4</v>
      </c>
      <c r="F73">
        <v>20</v>
      </c>
      <c r="G73">
        <f>LOOKUP(J73,Sheet2!$H$2:$H$26,Sheet2!$D$2:$D$26)</f>
        <v>2151</v>
      </c>
      <c r="H73" t="str">
        <f t="shared" si="5"/>
        <v>{1005,-200,4,20,2151}</v>
      </c>
      <c r="I73" t="str">
        <f t="shared" si="9"/>
        <v>{1002,-100,0,45,2128}|{1003,-100,0,45,2129}|{1004,-100,0,45,2130}|{1005,-100,0,45,2131}|{1000,-50,0,45,2132}|{1002,-200,1,45,2133}|{1003,-200,1,45,2134}|{1004,-200,1,45,2135}|{1005,-200,1,45,2136}|{1000,-200,1,45,2137}|{1002,-200,2,45,2138}|{1003,-200,2,45,2139}|{1004,-200,2,45,2140}|{1005,-200,2,45,2141}|{1000,-200,2,45,2142}|{1002,-200,3,45,2143}|{1003,-200,3,45,2144}|{1004,-200,3,45,2145}|{1005,-200,3,45,2146}|{1000,-200,3,45,2147}|{1002,-200,4,20,2148}|{1003,-200,4,20,2149}|{1004,-200,4,20,2150}|{1005,-200,4,20,2151}</v>
      </c>
      <c r="J73" t="s">
        <v>119</v>
      </c>
      <c r="M73">
        <v>1014049</v>
      </c>
      <c r="N73" t="str">
        <f t="shared" si="6"/>
        <v>{1014049,20}</v>
      </c>
      <c r="O73" s="4" t="str">
        <f t="shared" si="8"/>
        <v>{1014026,45}|{1014027,45}|{1014028,45}|{1014029,45}|{1014030,45}|{1014031,45}|{1014032,45}|{1014033,45}|{1014034,45}|{1014035,45}|{1014036,45}|{1014037,45}|{1014038,45}|{1014039,45}|{1014040,45}|{1014041,45}|{1014042,45}|{1014043,45}|{1014044,45}|{1014045,45}|{1014046,20}|{1014047,20}|{1014048,20}|{1014049,20}</v>
      </c>
    </row>
    <row r="74" spans="2:15" x14ac:dyDescent="0.15">
      <c r="C74" s="1">
        <f>LOOKUP(J74,Sheet2!$H$2:$H$26,Sheet2!$C$2:$C$26)</f>
        <v>1000</v>
      </c>
      <c r="D74">
        <v>-200</v>
      </c>
      <c r="E74" s="1">
        <f>LOOKUP(J74,Sheet2!$H$2:$H$26,Sheet2!$B$2:$B$26)</f>
        <v>4</v>
      </c>
      <c r="F74">
        <v>20</v>
      </c>
      <c r="G74">
        <f>LOOKUP(J74,Sheet2!$H$2:$H$26,Sheet2!$D$2:$D$26)</f>
        <v>2152</v>
      </c>
      <c r="H74" t="str">
        <f t="shared" si="5"/>
        <v>{1000,-200,4,20,2152}</v>
      </c>
      <c r="I74" t="str">
        <f t="shared" si="9"/>
        <v>{1002,-100,0,45,2128}|{1003,-100,0,45,2129}|{1004,-100,0,45,2130}|{1005,-100,0,45,2131}|{1000,-50,0,45,2132}|{1002,-200,1,45,2133}|{1003,-200,1,45,2134}|{1004,-200,1,45,2135}|{1005,-200,1,45,2136}|{1000,-200,1,45,2137}|{1002,-200,2,45,2138}|{1003,-200,2,45,2139}|{1004,-200,2,45,2140}|{1005,-200,2,45,2141}|{1000,-200,2,45,2142}|{1002,-200,3,45,2143}|{1003,-200,3,45,2144}|{1004,-200,3,45,2145}|{1005,-200,3,45,2146}|{1000,-200,3,45,2147}|{1002,-200,4,20,2148}|{1003,-200,4,20,2149}|{1004,-200,4,20,2150}|{1005,-200,4,20,2151}|{1000,-200,4,20,2152}</v>
      </c>
      <c r="J74" t="s">
        <v>120</v>
      </c>
      <c r="M74">
        <v>1014050</v>
      </c>
      <c r="N74" t="str">
        <f t="shared" si="6"/>
        <v>{1014050,20}</v>
      </c>
      <c r="O74" s="4" t="str">
        <f t="shared" si="8"/>
        <v>{1014026,45}|{1014027,45}|{1014028,45}|{1014029,45}|{1014030,45}|{1014031,45}|{1014032,45}|{1014033,45}|{1014034,45}|{1014035,45}|{1014036,45}|{1014037,45}|{1014038,45}|{1014039,45}|{1014040,45}|{1014041,45}|{1014042,45}|{1014043,45}|{1014044,45}|{1014045,45}|{1014046,20}|{1014047,20}|{1014048,20}|{1014049,20}|{1014050,20}</v>
      </c>
    </row>
    <row r="75" spans="2:15" x14ac:dyDescent="0.15">
      <c r="C75" s="1"/>
      <c r="E75" s="1"/>
      <c r="O75" s="4" t="str">
        <f>B46&amp;O74&amp;E46</f>
        <v>{1014026,45}|{1014027,45}|{1014028,45}|{1014029,45}|{1014030,45}|{1014031,45}|{1014032,45}|{1014033,45}|{1014034,45}|{1014035,45}|{1014036,45}|{1014037,45}|{1014038,45}|{1014039,45}|{1014040,45}|{1014041,45}|{1014042,45}|{1014043,45}|{1014044,45}|{1014045,45}|{1014046,20}|{1014047,20}|{1014048,20}|{1014049,20}|{1014050,20}</v>
      </c>
    </row>
    <row r="76" spans="2:15" x14ac:dyDescent="0.15">
      <c r="C76" s="1"/>
      <c r="E76" s="1"/>
    </row>
    <row r="77" spans="2:15" x14ac:dyDescent="0.15">
      <c r="C77" s="1"/>
      <c r="E77" s="1"/>
    </row>
    <row r="78" spans="2:15" x14ac:dyDescent="0.15">
      <c r="B78" s="1" t="s">
        <v>122</v>
      </c>
      <c r="C78" s="1"/>
      <c r="D78" s="1">
        <v>1000</v>
      </c>
      <c r="E78" s="1"/>
      <c r="F78">
        <v>1000</v>
      </c>
      <c r="H78" s="1"/>
      <c r="I78" s="6" t="str">
        <f>B1&amp;I103&amp;E1</f>
        <v>{{1002,100,0,45,2128}|{1003,100,0,45,2129}|{1004,100,0,45,2130}|{1005,100,0,45,2131}|{1000,50,0,45,2132}|{1002,200,1,45,2133}|{1003,200,1,45,2134}|{1004,200,1,45,2135}|{1005,200,1,45,2136}|{1000,200,1,45,2137}|{1002,200,2,45,2138}|{1003,200,2,45,2139}|{1004,200,2,45,2140}|{1005,200,2,45,2141}|{1000,200,2,45,2142}|{1002,200,3,45,2143}|{1003,200,3,45,2144}|{1004,200,3,45,2145}|{1005,200,3,45,2146}|{1000,200,3,45,2147}|{1002,200,4,20,2148}|{1003,200,4,20,2149}|{1004,200,4,20,2150}|{1005,200,4,20,2151}|{1000,200,4,20,2152}}</v>
      </c>
      <c r="J78" s="4"/>
    </row>
    <row r="79" spans="2:15" x14ac:dyDescent="0.15">
      <c r="C79" s="1">
        <f>LOOKUP(J79,Sheet2!$H$2:$H$26,Sheet2!$C$2:$C$26)</f>
        <v>1002</v>
      </c>
      <c r="D79">
        <v>100</v>
      </c>
      <c r="E79" s="1">
        <f>LOOKUP(J79,Sheet2!$H$2:$H$26,Sheet2!$B$2:$B$26)</f>
        <v>0</v>
      </c>
      <c r="F79">
        <v>45</v>
      </c>
      <c r="G79">
        <f>LOOKUP(J79,Sheet2!$H$2:$H$26,Sheet2!$D$2:$D$26)</f>
        <v>2128</v>
      </c>
      <c r="H79" t="str">
        <f t="shared" ref="H79:H103" si="10">$B$1&amp;C79&amp;$C$1&amp;D79&amp;$C$1&amp;E79&amp;$C$1&amp;F79&amp;$C$1&amp;G79&amp;$E$1</f>
        <v>{1002,100,0,45,2128}</v>
      </c>
      <c r="I79" t="str">
        <f>H79</f>
        <v>{1002,100,0,45,2128}</v>
      </c>
      <c r="J79" t="s">
        <v>86</v>
      </c>
      <c r="M79">
        <v>1014051</v>
      </c>
      <c r="N79" t="str">
        <f t="shared" ref="N79:N103" si="11">$B$1&amp;M79&amp;$C$1&amp;F79&amp;$E$1</f>
        <v>{1014051,45}</v>
      </c>
      <c r="O79" s="4" t="str">
        <f>N79</f>
        <v>{1014051,45}</v>
      </c>
    </row>
    <row r="80" spans="2:15" x14ac:dyDescent="0.15">
      <c r="C80" s="1">
        <f>LOOKUP(J80,Sheet2!$H$2:$H$26,Sheet2!$C$2:$C$26)</f>
        <v>1003</v>
      </c>
      <c r="D80">
        <v>100</v>
      </c>
      <c r="E80" s="1">
        <f>LOOKUP(J80,Sheet2!$H$2:$H$26,Sheet2!$B$2:$B$26)</f>
        <v>0</v>
      </c>
      <c r="F80">
        <v>45</v>
      </c>
      <c r="G80">
        <f>LOOKUP(J80,Sheet2!$H$2:$H$26,Sheet2!$D$2:$D$26)</f>
        <v>2129</v>
      </c>
      <c r="H80" t="str">
        <f t="shared" si="10"/>
        <v>{1003,100,0,45,2129}</v>
      </c>
      <c r="I80" t="str">
        <f>I79&amp;"|"&amp;H80</f>
        <v>{1002,100,0,45,2128}|{1003,100,0,45,2129}</v>
      </c>
      <c r="J80" t="s">
        <v>89</v>
      </c>
      <c r="M80">
        <v>1014052</v>
      </c>
      <c r="N80" t="str">
        <f t="shared" si="11"/>
        <v>{1014052,45}</v>
      </c>
      <c r="O80" s="4" t="str">
        <f>O79&amp;$D$1&amp;N80</f>
        <v>{1014051,45}|{1014052,45}</v>
      </c>
    </row>
    <row r="81" spans="3:15" x14ac:dyDescent="0.15">
      <c r="C81" s="1">
        <f>LOOKUP(J81,Sheet2!$H$2:$H$26,Sheet2!$C$2:$C$26)</f>
        <v>1004</v>
      </c>
      <c r="D81">
        <v>100</v>
      </c>
      <c r="E81" s="1">
        <f>LOOKUP(J81,Sheet2!$H$2:$H$26,Sheet2!$B$2:$B$26)</f>
        <v>0</v>
      </c>
      <c r="F81">
        <v>45</v>
      </c>
      <c r="G81">
        <f>LOOKUP(J81,Sheet2!$H$2:$H$26,Sheet2!$D$2:$D$26)</f>
        <v>2130</v>
      </c>
      <c r="H81" t="str">
        <f t="shared" si="10"/>
        <v>{1004,100,0,45,2130}</v>
      </c>
      <c r="I81" t="str">
        <f t="shared" ref="I81:I98" si="12">I80&amp;"|"&amp;H81</f>
        <v>{1002,100,0,45,2128}|{1003,100,0,45,2129}|{1004,100,0,45,2130}</v>
      </c>
      <c r="J81" t="s">
        <v>91</v>
      </c>
      <c r="M81">
        <v>1014053</v>
      </c>
      <c r="N81" t="str">
        <f t="shared" si="11"/>
        <v>{1014053,45}</v>
      </c>
      <c r="O81" s="4" t="str">
        <f t="shared" ref="O81:O103" si="13">O80&amp;$D$1&amp;N81</f>
        <v>{1014051,45}|{1014052,45}|{1014053,45}</v>
      </c>
    </row>
    <row r="82" spans="3:15" x14ac:dyDescent="0.15">
      <c r="C82" s="1">
        <f>LOOKUP(J82,Sheet2!$H$2:$H$26,Sheet2!$C$2:$C$26)</f>
        <v>1005</v>
      </c>
      <c r="D82">
        <v>100</v>
      </c>
      <c r="E82" s="1">
        <f>LOOKUP(J82,Sheet2!$H$2:$H$26,Sheet2!$B$2:$B$26)</f>
        <v>0</v>
      </c>
      <c r="F82">
        <v>45</v>
      </c>
      <c r="G82">
        <f>LOOKUP(J82,Sheet2!$H$2:$H$26,Sheet2!$D$2:$D$26)</f>
        <v>2131</v>
      </c>
      <c r="H82" t="str">
        <f t="shared" si="10"/>
        <v>{1005,100,0,45,2131}</v>
      </c>
      <c r="I82" t="str">
        <f t="shared" si="12"/>
        <v>{1002,100,0,45,2128}|{1003,100,0,45,2129}|{1004,100,0,45,2130}|{1005,100,0,45,2131}</v>
      </c>
      <c r="J82" t="s">
        <v>93</v>
      </c>
      <c r="M82">
        <v>1014054</v>
      </c>
      <c r="N82" t="str">
        <f t="shared" si="11"/>
        <v>{1014054,45}</v>
      </c>
      <c r="O82" s="4" t="str">
        <f t="shared" si="13"/>
        <v>{1014051,45}|{1014052,45}|{1014053,45}|{1014054,45}</v>
      </c>
    </row>
    <row r="83" spans="3:15" x14ac:dyDescent="0.15">
      <c r="C83" s="1">
        <f>LOOKUP(J83,Sheet2!$H$2:$H$26,Sheet2!$C$2:$C$26)</f>
        <v>1000</v>
      </c>
      <c r="D83">
        <v>50</v>
      </c>
      <c r="E83" s="1">
        <f>LOOKUP(J83,Sheet2!$H$2:$H$26,Sheet2!$B$2:$B$26)</f>
        <v>0</v>
      </c>
      <c r="F83">
        <v>45</v>
      </c>
      <c r="G83">
        <f>LOOKUP(J83,Sheet2!$H$2:$H$26,Sheet2!$D$2:$D$26)</f>
        <v>2132</v>
      </c>
      <c r="H83" t="str">
        <f t="shared" si="10"/>
        <v>{1000,50,0,45,2132}</v>
      </c>
      <c r="I83" t="str">
        <f t="shared" si="12"/>
        <v>{1002,100,0,45,2128}|{1003,100,0,45,2129}|{1004,100,0,45,2130}|{1005,100,0,45,2131}|{1000,50,0,45,2132}</v>
      </c>
      <c r="J83" t="s">
        <v>95</v>
      </c>
      <c r="M83">
        <v>1014055</v>
      </c>
      <c r="N83" t="str">
        <f t="shared" si="11"/>
        <v>{1014055,45}</v>
      </c>
      <c r="O83" s="4" t="str">
        <f t="shared" si="13"/>
        <v>{1014051,45}|{1014052,45}|{1014053,45}|{1014054,45}|{1014055,45}</v>
      </c>
    </row>
    <row r="84" spans="3:15" x14ac:dyDescent="0.15">
      <c r="C84" s="1">
        <f>LOOKUP(J84,Sheet2!$H$2:$H$26,Sheet2!$C$2:$C$26)</f>
        <v>1002</v>
      </c>
      <c r="D84">
        <v>200</v>
      </c>
      <c r="E84" s="1">
        <f>LOOKUP(J84,Sheet2!$H$2:$H$26,Sheet2!$B$2:$B$26)</f>
        <v>1</v>
      </c>
      <c r="F84">
        <v>45</v>
      </c>
      <c r="G84">
        <f>LOOKUP(J84,Sheet2!$H$2:$H$26,Sheet2!$D$2:$D$26)</f>
        <v>2133</v>
      </c>
      <c r="H84" t="str">
        <f t="shared" si="10"/>
        <v>{1002,200,1,45,2133}</v>
      </c>
      <c r="I84" t="str">
        <f t="shared" si="12"/>
        <v>{1002,100,0,45,2128}|{1003,100,0,45,2129}|{1004,100,0,45,2130}|{1005,100,0,45,2131}|{1000,50,0,45,2132}|{1002,200,1,45,2133}</v>
      </c>
      <c r="J84" t="s">
        <v>97</v>
      </c>
      <c r="M84">
        <v>1014056</v>
      </c>
      <c r="N84" t="str">
        <f t="shared" si="11"/>
        <v>{1014056,45}</v>
      </c>
      <c r="O84" s="4" t="str">
        <f t="shared" si="13"/>
        <v>{1014051,45}|{1014052,45}|{1014053,45}|{1014054,45}|{1014055,45}|{1014056,45}</v>
      </c>
    </row>
    <row r="85" spans="3:15" x14ac:dyDescent="0.15">
      <c r="C85" s="1">
        <f>LOOKUP(J85,Sheet2!$H$2:$H$26,Sheet2!$C$2:$C$26)</f>
        <v>1003</v>
      </c>
      <c r="D85">
        <v>200</v>
      </c>
      <c r="E85" s="1">
        <f>LOOKUP(J85,Sheet2!$H$2:$H$26,Sheet2!$B$2:$B$26)</f>
        <v>1</v>
      </c>
      <c r="F85">
        <v>45</v>
      </c>
      <c r="G85">
        <f>LOOKUP(J85,Sheet2!$H$2:$H$26,Sheet2!$D$2:$D$26)</f>
        <v>2134</v>
      </c>
      <c r="H85" t="str">
        <f t="shared" si="10"/>
        <v>{1003,200,1,45,2134}</v>
      </c>
      <c r="I85" t="str">
        <f t="shared" si="12"/>
        <v>{1002,100,0,45,2128}|{1003,100,0,45,2129}|{1004,100,0,45,2130}|{1005,100,0,45,2131}|{1000,50,0,45,2132}|{1002,200,1,45,2133}|{1003,200,1,45,2134}</v>
      </c>
      <c r="J85" t="s">
        <v>99</v>
      </c>
      <c r="M85">
        <v>1014057</v>
      </c>
      <c r="N85" t="str">
        <f t="shared" si="11"/>
        <v>{1014057,45}</v>
      </c>
      <c r="O85" s="4" t="str">
        <f t="shared" si="13"/>
        <v>{1014051,45}|{1014052,45}|{1014053,45}|{1014054,45}|{1014055,45}|{1014056,45}|{1014057,45}</v>
      </c>
    </row>
    <row r="86" spans="3:15" x14ac:dyDescent="0.15">
      <c r="C86" s="1">
        <f>LOOKUP(J86,Sheet2!$H$2:$H$26,Sheet2!$C$2:$C$26)</f>
        <v>1004</v>
      </c>
      <c r="D86">
        <v>200</v>
      </c>
      <c r="E86" s="1">
        <f>LOOKUP(J86,Sheet2!$H$2:$H$26,Sheet2!$B$2:$B$26)</f>
        <v>1</v>
      </c>
      <c r="F86">
        <v>45</v>
      </c>
      <c r="G86">
        <f>LOOKUP(J86,Sheet2!$H$2:$H$26,Sheet2!$D$2:$D$26)</f>
        <v>2135</v>
      </c>
      <c r="H86" t="str">
        <f t="shared" si="10"/>
        <v>{1004,200,1,45,2135}</v>
      </c>
      <c r="I86" t="str">
        <f t="shared" si="12"/>
        <v>{1002,100,0,45,2128}|{1003,100,0,45,2129}|{1004,100,0,45,2130}|{1005,100,0,45,2131}|{1000,50,0,45,2132}|{1002,200,1,45,2133}|{1003,200,1,45,2134}|{1004,200,1,45,2135}</v>
      </c>
      <c r="J86" t="s">
        <v>100</v>
      </c>
      <c r="M86">
        <v>1014058</v>
      </c>
      <c r="N86" t="str">
        <f t="shared" si="11"/>
        <v>{1014058,45}</v>
      </c>
      <c r="O86" s="4" t="str">
        <f t="shared" si="13"/>
        <v>{1014051,45}|{1014052,45}|{1014053,45}|{1014054,45}|{1014055,45}|{1014056,45}|{1014057,45}|{1014058,45}</v>
      </c>
    </row>
    <row r="87" spans="3:15" x14ac:dyDescent="0.15">
      <c r="C87" s="1">
        <f>LOOKUP(J87,Sheet2!$H$2:$H$26,Sheet2!$C$2:$C$26)</f>
        <v>1005</v>
      </c>
      <c r="D87">
        <v>200</v>
      </c>
      <c r="E87" s="1">
        <f>LOOKUP(J87,Sheet2!$H$2:$H$26,Sheet2!$B$2:$B$26)</f>
        <v>1</v>
      </c>
      <c r="F87">
        <v>45</v>
      </c>
      <c r="G87">
        <f>LOOKUP(J87,Sheet2!$H$2:$H$26,Sheet2!$D$2:$D$26)</f>
        <v>2136</v>
      </c>
      <c r="H87" t="str">
        <f t="shared" si="10"/>
        <v>{1005,200,1,45,2136}</v>
      </c>
      <c r="I87" t="str">
        <f t="shared" si="12"/>
        <v>{1002,100,0,45,2128}|{1003,100,0,45,2129}|{1004,100,0,45,2130}|{1005,100,0,45,2131}|{1000,50,0,45,2132}|{1002,200,1,45,2133}|{1003,200,1,45,2134}|{1004,200,1,45,2135}|{1005,200,1,45,2136}</v>
      </c>
      <c r="J87" t="s">
        <v>101</v>
      </c>
      <c r="M87">
        <v>1014059</v>
      </c>
      <c r="N87" t="str">
        <f t="shared" si="11"/>
        <v>{1014059,45}</v>
      </c>
      <c r="O87" s="4" t="str">
        <f t="shared" si="13"/>
        <v>{1014051,45}|{1014052,45}|{1014053,45}|{1014054,45}|{1014055,45}|{1014056,45}|{1014057,45}|{1014058,45}|{1014059,45}</v>
      </c>
    </row>
    <row r="88" spans="3:15" x14ac:dyDescent="0.15">
      <c r="C88" s="1">
        <f>LOOKUP(J88,Sheet2!$H$2:$H$26,Sheet2!$C$2:$C$26)</f>
        <v>1000</v>
      </c>
      <c r="D88">
        <v>200</v>
      </c>
      <c r="E88" s="1">
        <f>LOOKUP(J88,Sheet2!$H$2:$H$26,Sheet2!$B$2:$B$26)</f>
        <v>1</v>
      </c>
      <c r="F88">
        <v>45</v>
      </c>
      <c r="G88">
        <f>LOOKUP(J88,Sheet2!$H$2:$H$26,Sheet2!$D$2:$D$26)</f>
        <v>2137</v>
      </c>
      <c r="H88" t="str">
        <f t="shared" si="10"/>
        <v>{1000,200,1,45,2137}</v>
      </c>
      <c r="I88" t="str">
        <f t="shared" si="12"/>
        <v>{1002,100,0,45,2128}|{1003,100,0,45,2129}|{1004,100,0,45,2130}|{1005,100,0,45,2131}|{1000,50,0,45,2132}|{1002,200,1,45,2133}|{1003,200,1,45,2134}|{1004,200,1,45,2135}|{1005,200,1,45,2136}|{1000,200,1,45,2137}</v>
      </c>
      <c r="J88" t="s">
        <v>102</v>
      </c>
      <c r="M88">
        <v>1014060</v>
      </c>
      <c r="N88" t="str">
        <f t="shared" si="11"/>
        <v>{1014060,45}</v>
      </c>
      <c r="O88" s="4" t="str">
        <f t="shared" si="13"/>
        <v>{1014051,45}|{1014052,45}|{1014053,45}|{1014054,45}|{1014055,45}|{1014056,45}|{1014057,45}|{1014058,45}|{1014059,45}|{1014060,45}</v>
      </c>
    </row>
    <row r="89" spans="3:15" x14ac:dyDescent="0.15">
      <c r="C89" s="1">
        <f>LOOKUP(J89,Sheet2!$H$2:$H$26,Sheet2!$C$2:$C$26)</f>
        <v>1002</v>
      </c>
      <c r="D89">
        <v>200</v>
      </c>
      <c r="E89" s="1">
        <f>LOOKUP(J89,Sheet2!$H$2:$H$26,Sheet2!$B$2:$B$26)</f>
        <v>2</v>
      </c>
      <c r="F89">
        <v>45</v>
      </c>
      <c r="G89">
        <f>LOOKUP(J89,Sheet2!$H$2:$H$26,Sheet2!$D$2:$D$26)</f>
        <v>2138</v>
      </c>
      <c r="H89" t="str">
        <f t="shared" si="10"/>
        <v>{1002,200,2,45,2138}</v>
      </c>
      <c r="I89" t="str">
        <f t="shared" si="12"/>
        <v>{1002,100,0,45,2128}|{1003,100,0,45,2129}|{1004,100,0,45,2130}|{1005,100,0,45,2131}|{1000,50,0,45,2132}|{1002,200,1,45,2133}|{1003,200,1,45,2134}|{1004,200,1,45,2135}|{1005,200,1,45,2136}|{1000,200,1,45,2137}|{1002,200,2,45,2138}</v>
      </c>
      <c r="J89" t="s">
        <v>103</v>
      </c>
      <c r="M89">
        <v>1014061</v>
      </c>
      <c r="N89" t="str">
        <f t="shared" si="11"/>
        <v>{1014061,45}</v>
      </c>
      <c r="O89" s="4" t="str">
        <f t="shared" si="13"/>
        <v>{1014051,45}|{1014052,45}|{1014053,45}|{1014054,45}|{1014055,45}|{1014056,45}|{1014057,45}|{1014058,45}|{1014059,45}|{1014060,45}|{1014061,45}</v>
      </c>
    </row>
    <row r="90" spans="3:15" x14ac:dyDescent="0.15">
      <c r="C90" s="1">
        <f>LOOKUP(J90,Sheet2!$H$2:$H$26,Sheet2!$C$2:$C$26)</f>
        <v>1003</v>
      </c>
      <c r="D90">
        <v>200</v>
      </c>
      <c r="E90" s="1">
        <f>LOOKUP(J90,Sheet2!$H$2:$H$26,Sheet2!$B$2:$B$26)</f>
        <v>2</v>
      </c>
      <c r="F90">
        <v>45</v>
      </c>
      <c r="G90">
        <f>LOOKUP(J90,Sheet2!$H$2:$H$26,Sheet2!$D$2:$D$26)</f>
        <v>2139</v>
      </c>
      <c r="H90" t="str">
        <f t="shared" si="10"/>
        <v>{1003,200,2,45,2139}</v>
      </c>
      <c r="I90" t="str">
        <f t="shared" si="12"/>
        <v>{1002,100,0,45,2128}|{1003,100,0,45,2129}|{1004,100,0,45,2130}|{1005,100,0,45,2131}|{1000,50,0,45,2132}|{1002,200,1,45,2133}|{1003,200,1,45,2134}|{1004,200,1,45,2135}|{1005,200,1,45,2136}|{1000,200,1,45,2137}|{1002,200,2,45,2138}|{1003,200,2,45,2139}</v>
      </c>
      <c r="J90" t="s">
        <v>105</v>
      </c>
      <c r="M90">
        <v>1014062</v>
      </c>
      <c r="N90" t="str">
        <f t="shared" si="11"/>
        <v>{1014062,45}</v>
      </c>
      <c r="O90" s="4" t="str">
        <f t="shared" si="13"/>
        <v>{1014051,45}|{1014052,45}|{1014053,45}|{1014054,45}|{1014055,45}|{1014056,45}|{1014057,45}|{1014058,45}|{1014059,45}|{1014060,45}|{1014061,45}|{1014062,45}</v>
      </c>
    </row>
    <row r="91" spans="3:15" x14ac:dyDescent="0.15">
      <c r="C91" s="1">
        <f>LOOKUP(J91,Sheet2!$H$2:$H$26,Sheet2!$C$2:$C$26)</f>
        <v>1004</v>
      </c>
      <c r="D91">
        <v>200</v>
      </c>
      <c r="E91" s="1">
        <f>LOOKUP(J91,Sheet2!$H$2:$H$26,Sheet2!$B$2:$B$26)</f>
        <v>2</v>
      </c>
      <c r="F91">
        <v>45</v>
      </c>
      <c r="G91">
        <f>LOOKUP(J91,Sheet2!$H$2:$H$26,Sheet2!$D$2:$D$26)</f>
        <v>2140</v>
      </c>
      <c r="H91" t="str">
        <f t="shared" si="10"/>
        <v>{1004,200,2,45,2140}</v>
      </c>
      <c r="I91" t="str">
        <f t="shared" si="12"/>
        <v>{1002,100,0,45,2128}|{1003,100,0,45,2129}|{1004,100,0,45,2130}|{1005,100,0,45,2131}|{1000,50,0,45,2132}|{1002,200,1,45,2133}|{1003,200,1,45,2134}|{1004,200,1,45,2135}|{1005,200,1,45,2136}|{1000,200,1,45,2137}|{1002,200,2,45,2138}|{1003,200,2,45,2139}|{1004,200,2,45,2140}</v>
      </c>
      <c r="J91" t="s">
        <v>106</v>
      </c>
      <c r="M91">
        <v>1014063</v>
      </c>
      <c r="N91" t="str">
        <f t="shared" si="11"/>
        <v>{1014063,45}</v>
      </c>
      <c r="O91" s="4" t="str">
        <f t="shared" si="13"/>
        <v>{1014051,45}|{1014052,45}|{1014053,45}|{1014054,45}|{1014055,45}|{1014056,45}|{1014057,45}|{1014058,45}|{1014059,45}|{1014060,45}|{1014061,45}|{1014062,45}|{1014063,45}</v>
      </c>
    </row>
    <row r="92" spans="3:15" x14ac:dyDescent="0.15">
      <c r="C92" s="1">
        <f>LOOKUP(J92,Sheet2!$H$2:$H$26,Sheet2!$C$2:$C$26)</f>
        <v>1005</v>
      </c>
      <c r="D92">
        <v>200</v>
      </c>
      <c r="E92" s="1">
        <f>LOOKUP(J92,Sheet2!$H$2:$H$26,Sheet2!$B$2:$B$26)</f>
        <v>2</v>
      </c>
      <c r="F92">
        <v>45</v>
      </c>
      <c r="G92">
        <f>LOOKUP(J92,Sheet2!$H$2:$H$26,Sheet2!$D$2:$D$26)</f>
        <v>2141</v>
      </c>
      <c r="H92" t="str">
        <f t="shared" si="10"/>
        <v>{1005,200,2,45,2141}</v>
      </c>
      <c r="I92" t="str">
        <f t="shared" si="12"/>
        <v>{1002,100,0,45,2128}|{1003,100,0,45,2129}|{1004,100,0,45,2130}|{1005,100,0,45,2131}|{1000,50,0,45,2132}|{1002,200,1,45,2133}|{1003,200,1,45,2134}|{1004,200,1,45,2135}|{1005,200,1,45,2136}|{1000,200,1,45,2137}|{1002,200,2,45,2138}|{1003,200,2,45,2139}|{1004,200,2,45,2140}|{1005,200,2,45,2141}</v>
      </c>
      <c r="J92" t="s">
        <v>107</v>
      </c>
      <c r="M92">
        <v>1014064</v>
      </c>
      <c r="N92" t="str">
        <f t="shared" si="11"/>
        <v>{1014064,45}</v>
      </c>
      <c r="O92" s="4" t="str">
        <f t="shared" si="13"/>
        <v>{1014051,45}|{1014052,45}|{1014053,45}|{1014054,45}|{1014055,45}|{1014056,45}|{1014057,45}|{1014058,45}|{1014059,45}|{1014060,45}|{1014061,45}|{1014062,45}|{1014063,45}|{1014064,45}</v>
      </c>
    </row>
    <row r="93" spans="3:15" x14ac:dyDescent="0.15">
      <c r="C93" s="1">
        <f>LOOKUP(J93,Sheet2!$H$2:$H$26,Sheet2!$C$2:$C$26)</f>
        <v>1000</v>
      </c>
      <c r="D93">
        <v>200</v>
      </c>
      <c r="E93" s="1">
        <f>LOOKUP(J93,Sheet2!$H$2:$H$26,Sheet2!$B$2:$B$26)</f>
        <v>2</v>
      </c>
      <c r="F93">
        <v>45</v>
      </c>
      <c r="G93">
        <f>LOOKUP(J93,Sheet2!$H$2:$H$26,Sheet2!$D$2:$D$26)</f>
        <v>2142</v>
      </c>
      <c r="H93" t="str">
        <f t="shared" si="10"/>
        <v>{1000,200,2,45,2142}</v>
      </c>
      <c r="I93" t="str">
        <f t="shared" si="12"/>
        <v>{1002,100,0,45,2128}|{1003,100,0,45,2129}|{1004,100,0,45,2130}|{1005,100,0,45,2131}|{1000,50,0,45,2132}|{1002,200,1,45,2133}|{1003,200,1,45,2134}|{1004,200,1,45,2135}|{1005,200,1,45,2136}|{1000,200,1,45,2137}|{1002,200,2,45,2138}|{1003,200,2,45,2139}|{1004,200,2,45,2140}|{1005,200,2,45,2141}|{1000,200,2,45,2142}</v>
      </c>
      <c r="J93" t="s">
        <v>108</v>
      </c>
      <c r="M93">
        <v>1014065</v>
      </c>
      <c r="N93" t="str">
        <f t="shared" si="11"/>
        <v>{1014065,45}</v>
      </c>
      <c r="O93" s="4" t="str">
        <f t="shared" si="13"/>
        <v>{1014051,45}|{1014052,45}|{1014053,45}|{1014054,45}|{1014055,45}|{1014056,45}|{1014057,45}|{1014058,45}|{1014059,45}|{1014060,45}|{1014061,45}|{1014062,45}|{1014063,45}|{1014064,45}|{1014065,45}</v>
      </c>
    </row>
    <row r="94" spans="3:15" x14ac:dyDescent="0.15">
      <c r="C94" s="1">
        <f>LOOKUP(J94,Sheet2!$H$2:$H$26,Sheet2!$C$2:$C$26)</f>
        <v>1002</v>
      </c>
      <c r="D94">
        <v>200</v>
      </c>
      <c r="E94" s="1">
        <f>LOOKUP(J94,Sheet2!$H$2:$H$26,Sheet2!$B$2:$B$26)</f>
        <v>3</v>
      </c>
      <c r="F94">
        <v>45</v>
      </c>
      <c r="G94">
        <f>LOOKUP(J94,Sheet2!$H$2:$H$26,Sheet2!$D$2:$D$26)</f>
        <v>2143</v>
      </c>
      <c r="H94" t="str">
        <f t="shared" si="10"/>
        <v>{1002,200,3,45,2143}</v>
      </c>
      <c r="I94" t="str">
        <f t="shared" si="12"/>
        <v>{1002,100,0,45,2128}|{1003,100,0,45,2129}|{1004,100,0,45,2130}|{1005,100,0,45,2131}|{1000,50,0,45,2132}|{1002,200,1,45,2133}|{1003,200,1,45,2134}|{1004,200,1,45,2135}|{1005,200,1,45,2136}|{1000,200,1,45,2137}|{1002,200,2,45,2138}|{1003,200,2,45,2139}|{1004,200,2,45,2140}|{1005,200,2,45,2141}|{1000,200,2,45,2142}|{1002,200,3,45,2143}</v>
      </c>
      <c r="J94" t="s">
        <v>109</v>
      </c>
      <c r="M94">
        <v>1014066</v>
      </c>
      <c r="N94" t="str">
        <f t="shared" si="11"/>
        <v>{1014066,45}</v>
      </c>
      <c r="O94" s="4" t="str">
        <f t="shared" si="13"/>
        <v>{1014051,45}|{1014052,45}|{1014053,45}|{1014054,45}|{1014055,45}|{1014056,45}|{1014057,45}|{1014058,45}|{1014059,45}|{1014060,45}|{1014061,45}|{1014062,45}|{1014063,45}|{1014064,45}|{1014065,45}|{1014066,45}</v>
      </c>
    </row>
    <row r="95" spans="3:15" x14ac:dyDescent="0.15">
      <c r="C95" s="1">
        <f>LOOKUP(J95,Sheet2!$H$2:$H$26,Sheet2!$C$2:$C$26)</f>
        <v>1003</v>
      </c>
      <c r="D95">
        <v>200</v>
      </c>
      <c r="E95" s="1">
        <f>LOOKUP(J95,Sheet2!$H$2:$H$26,Sheet2!$B$2:$B$26)</f>
        <v>3</v>
      </c>
      <c r="F95">
        <v>45</v>
      </c>
      <c r="G95">
        <f>LOOKUP(J95,Sheet2!$H$2:$H$26,Sheet2!$D$2:$D$26)</f>
        <v>2144</v>
      </c>
      <c r="H95" t="str">
        <f t="shared" si="10"/>
        <v>{1003,200,3,45,2144}</v>
      </c>
      <c r="I95" t="str">
        <f t="shared" si="12"/>
        <v>{1002,100,0,45,2128}|{1003,100,0,45,2129}|{1004,100,0,45,2130}|{1005,100,0,45,2131}|{1000,50,0,45,2132}|{1002,200,1,45,2133}|{1003,200,1,45,2134}|{1004,200,1,45,2135}|{1005,200,1,45,2136}|{1000,200,1,45,2137}|{1002,200,2,45,2138}|{1003,200,2,45,2139}|{1004,200,2,45,2140}|{1005,200,2,45,2141}|{1000,200,2,45,2142}|{1002,200,3,45,2143}|{1003,200,3,45,2144}</v>
      </c>
      <c r="J95" t="s">
        <v>111</v>
      </c>
      <c r="M95">
        <v>1014067</v>
      </c>
      <c r="N95" t="str">
        <f t="shared" si="11"/>
        <v>{1014067,45}</v>
      </c>
      <c r="O95" s="4" t="str">
        <f t="shared" si="13"/>
        <v>{1014051,45}|{1014052,45}|{1014053,45}|{1014054,45}|{1014055,45}|{1014056,45}|{1014057,45}|{1014058,45}|{1014059,45}|{1014060,45}|{1014061,45}|{1014062,45}|{1014063,45}|{1014064,45}|{1014065,45}|{1014066,45}|{1014067,45}</v>
      </c>
    </row>
    <row r="96" spans="3:15" x14ac:dyDescent="0.15">
      <c r="C96" s="1">
        <f>LOOKUP(J96,Sheet2!$H$2:$H$26,Sheet2!$C$2:$C$26)</f>
        <v>1004</v>
      </c>
      <c r="D96">
        <v>200</v>
      </c>
      <c r="E96" s="1">
        <f>LOOKUP(J96,Sheet2!$H$2:$H$26,Sheet2!$B$2:$B$26)</f>
        <v>3</v>
      </c>
      <c r="F96">
        <v>45</v>
      </c>
      <c r="G96">
        <f>LOOKUP(J96,Sheet2!$H$2:$H$26,Sheet2!$D$2:$D$26)</f>
        <v>2145</v>
      </c>
      <c r="H96" t="str">
        <f t="shared" si="10"/>
        <v>{1004,200,3,45,2145}</v>
      </c>
      <c r="I96" t="str">
        <f t="shared" si="12"/>
        <v>{1002,100,0,45,2128}|{1003,100,0,45,2129}|{1004,100,0,45,2130}|{1005,100,0,45,2131}|{1000,50,0,45,2132}|{1002,200,1,45,2133}|{1003,200,1,45,2134}|{1004,200,1,45,2135}|{1005,200,1,45,2136}|{1000,200,1,45,2137}|{1002,200,2,45,2138}|{1003,200,2,45,2139}|{1004,200,2,45,2140}|{1005,200,2,45,2141}|{1000,200,2,45,2142}|{1002,200,3,45,2143}|{1003,200,3,45,2144}|{1004,200,3,45,2145}</v>
      </c>
      <c r="J96" t="s">
        <v>112</v>
      </c>
      <c r="M96">
        <v>1014068</v>
      </c>
      <c r="N96" t="str">
        <f t="shared" si="11"/>
        <v>{1014068,45}</v>
      </c>
      <c r="O96" s="4" t="str">
        <f t="shared" si="13"/>
        <v>{1014051,45}|{1014052,45}|{1014053,45}|{1014054,45}|{1014055,45}|{1014056,45}|{1014057,45}|{1014058,45}|{1014059,45}|{1014060,45}|{1014061,45}|{1014062,45}|{1014063,45}|{1014064,45}|{1014065,45}|{1014066,45}|{1014067,45}|{1014068,45}</v>
      </c>
    </row>
    <row r="97" spans="3:15" x14ac:dyDescent="0.15">
      <c r="C97" s="1">
        <f>LOOKUP(J97,Sheet2!$H$2:$H$26,Sheet2!$C$2:$C$26)</f>
        <v>1005</v>
      </c>
      <c r="D97">
        <v>200</v>
      </c>
      <c r="E97" s="1">
        <f>LOOKUP(J97,Sheet2!$H$2:$H$26,Sheet2!$B$2:$B$26)</f>
        <v>3</v>
      </c>
      <c r="F97">
        <v>45</v>
      </c>
      <c r="G97">
        <f>LOOKUP(J97,Sheet2!$H$2:$H$26,Sheet2!$D$2:$D$26)</f>
        <v>2146</v>
      </c>
      <c r="H97" t="str">
        <f t="shared" si="10"/>
        <v>{1005,200,3,45,2146}</v>
      </c>
      <c r="I97" t="str">
        <f t="shared" si="12"/>
        <v>{1002,100,0,45,2128}|{1003,100,0,45,2129}|{1004,100,0,45,2130}|{1005,100,0,45,2131}|{1000,50,0,45,2132}|{1002,200,1,45,2133}|{1003,200,1,45,2134}|{1004,200,1,45,2135}|{1005,200,1,45,2136}|{1000,200,1,45,2137}|{1002,200,2,45,2138}|{1003,200,2,45,2139}|{1004,200,2,45,2140}|{1005,200,2,45,2141}|{1000,200,2,45,2142}|{1002,200,3,45,2143}|{1003,200,3,45,2144}|{1004,200,3,45,2145}|{1005,200,3,45,2146}</v>
      </c>
      <c r="J97" t="s">
        <v>113</v>
      </c>
      <c r="M97">
        <v>1014069</v>
      </c>
      <c r="N97" t="str">
        <f t="shared" si="11"/>
        <v>{1014069,45}</v>
      </c>
      <c r="O97" s="4" t="str">
        <f t="shared" si="13"/>
        <v>{1014051,45}|{1014052,45}|{1014053,45}|{1014054,45}|{1014055,45}|{1014056,45}|{1014057,45}|{1014058,45}|{1014059,45}|{1014060,45}|{1014061,45}|{1014062,45}|{1014063,45}|{1014064,45}|{1014065,45}|{1014066,45}|{1014067,45}|{1014068,45}|{1014069,45}</v>
      </c>
    </row>
    <row r="98" spans="3:15" x14ac:dyDescent="0.15">
      <c r="C98" s="1">
        <f>LOOKUP(J98,Sheet2!$H$2:$H$26,Sheet2!$C$2:$C$26)</f>
        <v>1000</v>
      </c>
      <c r="D98">
        <v>200</v>
      </c>
      <c r="E98" s="1">
        <f>LOOKUP(J98,Sheet2!$H$2:$H$26,Sheet2!$B$2:$B$26)</f>
        <v>3</v>
      </c>
      <c r="F98">
        <v>45</v>
      </c>
      <c r="G98">
        <f>LOOKUP(J98,Sheet2!$H$2:$H$26,Sheet2!$D$2:$D$26)</f>
        <v>2147</v>
      </c>
      <c r="H98" t="str">
        <f t="shared" si="10"/>
        <v>{1000,200,3,45,2147}</v>
      </c>
      <c r="I98" t="str">
        <f t="shared" si="12"/>
        <v>{1002,100,0,45,2128}|{1003,100,0,45,2129}|{1004,100,0,45,2130}|{1005,100,0,45,2131}|{1000,50,0,45,2132}|{1002,200,1,45,2133}|{1003,200,1,45,2134}|{1004,200,1,45,2135}|{1005,200,1,45,2136}|{1000,200,1,45,2137}|{1002,200,2,45,2138}|{1003,200,2,45,2139}|{1004,200,2,45,2140}|{1005,200,2,45,2141}|{1000,200,2,45,2142}|{1002,200,3,45,2143}|{1003,200,3,45,2144}|{1004,200,3,45,2145}|{1005,200,3,45,2146}|{1000,200,3,45,2147}</v>
      </c>
      <c r="J98" t="s">
        <v>114</v>
      </c>
      <c r="M98">
        <v>1014070</v>
      </c>
      <c r="N98" t="str">
        <f t="shared" si="11"/>
        <v>{1014070,45}</v>
      </c>
      <c r="O98" s="4" t="str">
        <f t="shared" si="13"/>
        <v>{1014051,45}|{1014052,45}|{1014053,45}|{1014054,45}|{1014055,45}|{1014056,45}|{1014057,45}|{1014058,45}|{1014059,45}|{1014060,45}|{1014061,45}|{1014062,45}|{1014063,45}|{1014064,45}|{1014065,45}|{1014066,45}|{1014067,45}|{1014068,45}|{1014069,45}|{1014070,45}</v>
      </c>
    </row>
    <row r="99" spans="3:15" x14ac:dyDescent="0.15">
      <c r="C99" s="1">
        <f>LOOKUP(J99,Sheet2!$H$2:$H$26,Sheet2!$C$2:$C$26)</f>
        <v>1002</v>
      </c>
      <c r="D99">
        <v>200</v>
      </c>
      <c r="E99" s="1">
        <f>LOOKUP(J99,Sheet2!$H$2:$H$26,Sheet2!$B$2:$B$26)</f>
        <v>4</v>
      </c>
      <c r="F99">
        <v>20</v>
      </c>
      <c r="G99">
        <f>LOOKUP(J99,Sheet2!$H$2:$H$26,Sheet2!$D$2:$D$26)</f>
        <v>2148</v>
      </c>
      <c r="H99" t="str">
        <f t="shared" si="10"/>
        <v>{1002,200,4,20,2148}</v>
      </c>
      <c r="I99" t="str">
        <f t="shared" ref="I99:I103" si="14">I98&amp;"|"&amp;H99</f>
        <v>{1002,100,0,45,2128}|{1003,100,0,45,2129}|{1004,100,0,45,2130}|{1005,100,0,45,2131}|{1000,50,0,45,2132}|{1002,200,1,45,2133}|{1003,200,1,45,2134}|{1004,200,1,45,2135}|{1005,200,1,45,2136}|{1000,200,1,45,2137}|{1002,200,2,45,2138}|{1003,200,2,45,2139}|{1004,200,2,45,2140}|{1005,200,2,45,2141}|{1000,200,2,45,2142}|{1002,200,3,45,2143}|{1003,200,3,45,2144}|{1004,200,3,45,2145}|{1005,200,3,45,2146}|{1000,200,3,45,2147}|{1002,200,4,20,2148}</v>
      </c>
      <c r="J99" t="s">
        <v>115</v>
      </c>
      <c r="M99">
        <v>1014071</v>
      </c>
      <c r="N99" t="str">
        <f t="shared" si="11"/>
        <v>{1014071,20}</v>
      </c>
      <c r="O99" s="4" t="str">
        <f t="shared" si="13"/>
        <v>{1014051,45}|{1014052,45}|{1014053,45}|{1014054,45}|{1014055,45}|{1014056,45}|{1014057,45}|{1014058,45}|{1014059,45}|{1014060,45}|{1014061,45}|{1014062,45}|{1014063,45}|{1014064,45}|{1014065,45}|{1014066,45}|{1014067,45}|{1014068,45}|{1014069,45}|{1014070,45}|{1014071,20}</v>
      </c>
    </row>
    <row r="100" spans="3:15" x14ac:dyDescent="0.15">
      <c r="C100" s="1">
        <f>LOOKUP(J100,Sheet2!$H$2:$H$26,Sheet2!$C$2:$C$26)</f>
        <v>1003</v>
      </c>
      <c r="D100">
        <v>200</v>
      </c>
      <c r="E100" s="1">
        <f>LOOKUP(J100,Sheet2!$H$2:$H$26,Sheet2!$B$2:$B$26)</f>
        <v>4</v>
      </c>
      <c r="F100">
        <v>20</v>
      </c>
      <c r="G100">
        <f>LOOKUP(J100,Sheet2!$H$2:$H$26,Sheet2!$D$2:$D$26)</f>
        <v>2149</v>
      </c>
      <c r="H100" t="str">
        <f t="shared" si="10"/>
        <v>{1003,200,4,20,2149}</v>
      </c>
      <c r="I100" t="str">
        <f t="shared" si="14"/>
        <v>{1002,100,0,45,2128}|{1003,100,0,45,2129}|{1004,100,0,45,2130}|{1005,100,0,45,2131}|{1000,50,0,45,2132}|{1002,200,1,45,2133}|{1003,200,1,45,2134}|{1004,200,1,45,2135}|{1005,200,1,45,2136}|{1000,200,1,45,2137}|{1002,200,2,45,2138}|{1003,200,2,45,2139}|{1004,200,2,45,2140}|{1005,200,2,45,2141}|{1000,200,2,45,2142}|{1002,200,3,45,2143}|{1003,200,3,45,2144}|{1004,200,3,45,2145}|{1005,200,3,45,2146}|{1000,200,3,45,2147}|{1002,200,4,20,2148}|{1003,200,4,20,2149}</v>
      </c>
      <c r="J100" t="s">
        <v>117</v>
      </c>
      <c r="M100">
        <v>1014072</v>
      </c>
      <c r="N100" t="str">
        <f t="shared" si="11"/>
        <v>{1014072,20}</v>
      </c>
      <c r="O100" s="4" t="str">
        <f t="shared" si="13"/>
        <v>{1014051,45}|{1014052,45}|{1014053,45}|{1014054,45}|{1014055,45}|{1014056,45}|{1014057,45}|{1014058,45}|{1014059,45}|{1014060,45}|{1014061,45}|{1014062,45}|{1014063,45}|{1014064,45}|{1014065,45}|{1014066,45}|{1014067,45}|{1014068,45}|{1014069,45}|{1014070,45}|{1014071,20}|{1014072,20}</v>
      </c>
    </row>
    <row r="101" spans="3:15" x14ac:dyDescent="0.15">
      <c r="C101" s="1">
        <f>LOOKUP(J101,Sheet2!$H$2:$H$26,Sheet2!$C$2:$C$26)</f>
        <v>1004</v>
      </c>
      <c r="D101">
        <v>200</v>
      </c>
      <c r="E101" s="1">
        <f>LOOKUP(J101,Sheet2!$H$2:$H$26,Sheet2!$B$2:$B$26)</f>
        <v>4</v>
      </c>
      <c r="F101">
        <v>20</v>
      </c>
      <c r="G101">
        <f>LOOKUP(J101,Sheet2!$H$2:$H$26,Sheet2!$D$2:$D$26)</f>
        <v>2150</v>
      </c>
      <c r="H101" t="str">
        <f t="shared" si="10"/>
        <v>{1004,200,4,20,2150}</v>
      </c>
      <c r="I101" t="str">
        <f t="shared" si="14"/>
        <v>{1002,100,0,45,2128}|{1003,100,0,45,2129}|{1004,100,0,45,2130}|{1005,100,0,45,2131}|{1000,50,0,45,2132}|{1002,200,1,45,2133}|{1003,200,1,45,2134}|{1004,200,1,45,2135}|{1005,200,1,45,2136}|{1000,200,1,45,2137}|{1002,200,2,45,2138}|{1003,200,2,45,2139}|{1004,200,2,45,2140}|{1005,200,2,45,2141}|{1000,200,2,45,2142}|{1002,200,3,45,2143}|{1003,200,3,45,2144}|{1004,200,3,45,2145}|{1005,200,3,45,2146}|{1000,200,3,45,2147}|{1002,200,4,20,2148}|{1003,200,4,20,2149}|{1004,200,4,20,2150}</v>
      </c>
      <c r="J101" t="s">
        <v>118</v>
      </c>
      <c r="M101">
        <v>1014073</v>
      </c>
      <c r="N101" t="str">
        <f t="shared" si="11"/>
        <v>{1014073,20}</v>
      </c>
      <c r="O101" s="4" t="str">
        <f t="shared" si="13"/>
        <v>{1014051,45}|{1014052,45}|{1014053,45}|{1014054,45}|{1014055,45}|{1014056,45}|{1014057,45}|{1014058,45}|{1014059,45}|{1014060,45}|{1014061,45}|{1014062,45}|{1014063,45}|{1014064,45}|{1014065,45}|{1014066,45}|{1014067,45}|{1014068,45}|{1014069,45}|{1014070,45}|{1014071,20}|{1014072,20}|{1014073,20}</v>
      </c>
    </row>
    <row r="102" spans="3:15" x14ac:dyDescent="0.15">
      <c r="C102" s="1">
        <f>LOOKUP(J102,Sheet2!$H$2:$H$26,Sheet2!$C$2:$C$26)</f>
        <v>1005</v>
      </c>
      <c r="D102">
        <v>200</v>
      </c>
      <c r="E102" s="1">
        <f>LOOKUP(J102,Sheet2!$H$2:$H$26,Sheet2!$B$2:$B$26)</f>
        <v>4</v>
      </c>
      <c r="F102">
        <v>20</v>
      </c>
      <c r="G102">
        <f>LOOKUP(J102,Sheet2!$H$2:$H$26,Sheet2!$D$2:$D$26)</f>
        <v>2151</v>
      </c>
      <c r="H102" t="str">
        <f t="shared" si="10"/>
        <v>{1005,200,4,20,2151}</v>
      </c>
      <c r="I102" t="str">
        <f t="shared" si="14"/>
        <v>{1002,100,0,45,2128}|{1003,100,0,45,2129}|{1004,100,0,45,2130}|{1005,100,0,45,2131}|{1000,50,0,45,2132}|{1002,200,1,45,2133}|{1003,200,1,45,2134}|{1004,200,1,45,2135}|{1005,200,1,45,2136}|{1000,200,1,45,2137}|{1002,200,2,45,2138}|{1003,200,2,45,2139}|{1004,200,2,45,2140}|{1005,200,2,45,2141}|{1000,200,2,45,2142}|{1002,200,3,45,2143}|{1003,200,3,45,2144}|{1004,200,3,45,2145}|{1005,200,3,45,2146}|{1000,200,3,45,2147}|{1002,200,4,20,2148}|{1003,200,4,20,2149}|{1004,200,4,20,2150}|{1005,200,4,20,2151}</v>
      </c>
      <c r="J102" t="s">
        <v>119</v>
      </c>
      <c r="M102">
        <v>1014074</v>
      </c>
      <c r="N102" t="str">
        <f t="shared" si="11"/>
        <v>{1014074,20}</v>
      </c>
      <c r="O102" s="4" t="str">
        <f t="shared" si="13"/>
        <v>{1014051,45}|{1014052,45}|{1014053,45}|{1014054,45}|{1014055,45}|{1014056,45}|{1014057,45}|{1014058,45}|{1014059,45}|{1014060,45}|{1014061,45}|{1014062,45}|{1014063,45}|{1014064,45}|{1014065,45}|{1014066,45}|{1014067,45}|{1014068,45}|{1014069,45}|{1014070,45}|{1014071,20}|{1014072,20}|{1014073,20}|{1014074,20}</v>
      </c>
    </row>
    <row r="103" spans="3:15" x14ac:dyDescent="0.15">
      <c r="C103" s="1">
        <f>LOOKUP(J103,Sheet2!$H$2:$H$26,Sheet2!$C$2:$C$26)</f>
        <v>1000</v>
      </c>
      <c r="D103">
        <v>200</v>
      </c>
      <c r="E103" s="1">
        <f>LOOKUP(J103,Sheet2!$H$2:$H$26,Sheet2!$B$2:$B$26)</f>
        <v>4</v>
      </c>
      <c r="F103">
        <v>20</v>
      </c>
      <c r="G103">
        <f>LOOKUP(J103,Sheet2!$H$2:$H$26,Sheet2!$D$2:$D$26)</f>
        <v>2152</v>
      </c>
      <c r="H103" t="str">
        <f t="shared" si="10"/>
        <v>{1000,200,4,20,2152}</v>
      </c>
      <c r="I103" t="str">
        <f t="shared" si="14"/>
        <v>{1002,100,0,45,2128}|{1003,100,0,45,2129}|{1004,100,0,45,2130}|{1005,100,0,45,2131}|{1000,50,0,45,2132}|{1002,200,1,45,2133}|{1003,200,1,45,2134}|{1004,200,1,45,2135}|{1005,200,1,45,2136}|{1000,200,1,45,2137}|{1002,200,2,45,2138}|{1003,200,2,45,2139}|{1004,200,2,45,2140}|{1005,200,2,45,2141}|{1000,200,2,45,2142}|{1002,200,3,45,2143}|{1003,200,3,45,2144}|{1004,200,3,45,2145}|{1005,200,3,45,2146}|{1000,200,3,45,2147}|{1002,200,4,20,2148}|{1003,200,4,20,2149}|{1004,200,4,20,2150}|{1005,200,4,20,2151}|{1000,200,4,20,2152}</v>
      </c>
      <c r="J103" t="s">
        <v>120</v>
      </c>
      <c r="M103">
        <v>1014075</v>
      </c>
      <c r="N103" t="str">
        <f t="shared" si="11"/>
        <v>{1014075,20}</v>
      </c>
      <c r="O103" s="4" t="str">
        <f t="shared" si="13"/>
        <v>{1014051,45}|{1014052,45}|{1014053,45}|{1014054,45}|{1014055,45}|{1014056,45}|{1014057,45}|{1014058,45}|{1014059,45}|{1014060,45}|{1014061,45}|{1014062,45}|{1014063,45}|{1014064,45}|{1014065,45}|{1014066,45}|{1014067,45}|{1014068,45}|{1014069,45}|{1014070,45}|{1014071,20}|{1014072,20}|{1014073,20}|{1014074,20}|{1014075,20}</v>
      </c>
    </row>
    <row r="104" spans="3:15" x14ac:dyDescent="0.15">
      <c r="C104" s="1"/>
      <c r="O104" s="4" t="str">
        <f>B76&amp;O103&amp;E76</f>
        <v>{1014051,45}|{1014052,45}|{1014053,45}|{1014054,45}|{1014055,45}|{1014056,45}|{1014057,45}|{1014058,45}|{1014059,45}|{1014060,45}|{1014061,45}|{1014062,45}|{1014063,45}|{1014064,45}|{1014065,45}|{1014066,45}|{1014067,45}|{1014068,45}|{1014069,45}|{1014070,45}|{1014071,20}|{1014072,20}|{1014073,20}|{1014074,20}|{1014075,20}</v>
      </c>
    </row>
    <row r="105" spans="3:15" x14ac:dyDescent="0.15">
      <c r="C105" s="1"/>
    </row>
    <row r="106" spans="3:15" x14ac:dyDescent="0.15">
      <c r="C106" s="1"/>
    </row>
    <row r="107" spans="3:15" x14ac:dyDescent="0.15">
      <c r="C107" s="1"/>
    </row>
    <row r="108" spans="3:15" x14ac:dyDescent="0.15">
      <c r="C108" s="1"/>
    </row>
    <row r="109" spans="3:15" x14ac:dyDescent="0.15">
      <c r="C109" s="1"/>
    </row>
    <row r="110" spans="3:15" x14ac:dyDescent="0.15">
      <c r="C110" s="1"/>
    </row>
    <row r="111" spans="3:15" x14ac:dyDescent="0.15">
      <c r="C111" s="1"/>
    </row>
    <row r="112" spans="3:15" x14ac:dyDescent="0.15">
      <c r="C112" s="1"/>
    </row>
    <row r="113" spans="3:3" x14ac:dyDescent="0.15">
      <c r="C113" s="1"/>
    </row>
    <row r="114" spans="3:3" x14ac:dyDescent="0.15">
      <c r="C114" s="1"/>
    </row>
    <row r="115" spans="3:3" x14ac:dyDescent="0.15">
      <c r="C115" s="1"/>
    </row>
    <row r="116" spans="3:3" x14ac:dyDescent="0.15">
      <c r="C116" s="1"/>
    </row>
  </sheetData>
  <phoneticPr fontId="6" type="noConversion"/>
  <pageMargins left="0.7" right="0.7" top="0.75" bottom="0.75" header="0.3" footer="0.3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Sheet2!$H$2:$H$26</xm:f>
          </x14:formula1>
          <xm:sqref>J4 J50 J79</xm:sqref>
        </x14:dataValidation>
        <x14:dataValidation type="list" allowBlank="1" showInputMessage="1" showErrorMessage="1">
          <x14:formula1>
            <xm:f>Sheet2!#REF!</xm:f>
          </x14:formula1>
          <xm:sqref>J5:J45 J51:J74 J80:J116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8"/>
  <sheetViews>
    <sheetView workbookViewId="0">
      <selection activeCell="J39" sqref="J39"/>
    </sheetView>
  </sheetViews>
  <sheetFormatPr defaultColWidth="9" defaultRowHeight="13.5" x14ac:dyDescent="0.15"/>
  <cols>
    <col min="8" max="8" width="26" customWidth="1"/>
    <col min="9" max="9" width="16.125" customWidth="1"/>
    <col min="10" max="11" width="13.875" customWidth="1"/>
    <col min="12" max="12" width="12.75" customWidth="1"/>
    <col min="13" max="13" width="16.125" customWidth="1"/>
  </cols>
  <sheetData>
    <row r="1" spans="1:14" x14ac:dyDescent="0.15"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t="s">
        <v>128</v>
      </c>
    </row>
    <row r="2" spans="1:14" x14ac:dyDescent="0.15">
      <c r="A2" s="1" t="s">
        <v>75</v>
      </c>
      <c r="C2" s="1" t="s">
        <v>76</v>
      </c>
      <c r="D2" s="1" t="s">
        <v>77</v>
      </c>
      <c r="E2" s="1" t="s">
        <v>78</v>
      </c>
      <c r="F2" s="1" t="s">
        <v>79</v>
      </c>
      <c r="G2" s="1" t="s">
        <v>80</v>
      </c>
      <c r="H2" s="1" t="s">
        <v>81</v>
      </c>
      <c r="I2" s="1" t="s">
        <v>129</v>
      </c>
      <c r="J2" s="1" t="s">
        <v>130</v>
      </c>
      <c r="K2" s="1" t="s">
        <v>131</v>
      </c>
    </row>
    <row r="3" spans="1:14" x14ac:dyDescent="0.15">
      <c r="C3" s="1"/>
      <c r="D3" s="1">
        <v>1000</v>
      </c>
      <c r="E3" s="1"/>
      <c r="F3">
        <v>1000</v>
      </c>
      <c r="H3" s="6"/>
    </row>
    <row r="4" spans="1:14" x14ac:dyDescent="0.15">
      <c r="B4" s="11" t="s">
        <v>85</v>
      </c>
      <c r="C4" s="1">
        <f>LOOKUP(H4,Sheet2!$H$2:$H$26,Sheet2!$C$2:$C$26)</f>
        <v>1002</v>
      </c>
      <c r="D4">
        <v>10</v>
      </c>
      <c r="E4" s="1">
        <f>LOOKUP(H4,Sheet2!$H$2:$H$26,Sheet2!$B$2:$B$26)</f>
        <v>0</v>
      </c>
      <c r="F4">
        <v>45</v>
      </c>
      <c r="G4">
        <f>LOOKUP(H4,Sheet2!$H$2:$H$26,Sheet2!$D$2:$D$26)</f>
        <v>2128</v>
      </c>
      <c r="H4" t="s">
        <v>86</v>
      </c>
      <c r="I4" s="1" t="str">
        <f>$I$1&amp;D4&amp;$N$1</f>
        <v>{5,1,1,10,1}</v>
      </c>
      <c r="M4" t="str">
        <f>$B$1&amp;I4&amp;$E$1</f>
        <v>{{5,1,1,10,1}}</v>
      </c>
    </row>
    <row r="5" spans="1:14" x14ac:dyDescent="0.15">
      <c r="C5" s="1">
        <f>LOOKUP(H5,Sheet2!$H$2:$H$26,Sheet2!$C$2:$C$26)</f>
        <v>1003</v>
      </c>
      <c r="D5">
        <v>10</v>
      </c>
      <c r="E5" s="1">
        <f>LOOKUP(H5,Sheet2!$H$2:$H$26,Sheet2!$B$2:$B$26)</f>
        <v>0</v>
      </c>
      <c r="F5">
        <v>45</v>
      </c>
      <c r="G5">
        <f>LOOKUP(H5,Sheet2!$H$2:$H$26,Sheet2!$D$2:$D$26)</f>
        <v>2129</v>
      </c>
      <c r="H5" t="s">
        <v>89</v>
      </c>
      <c r="J5" t="str">
        <f>$J$1&amp;D5&amp;$N$1</f>
        <v>{5,1,2,10,1}</v>
      </c>
      <c r="M5" t="str">
        <f>$B$1&amp;J5&amp;$E$1</f>
        <v>{{5,1,2,10,1}}</v>
      </c>
    </row>
    <row r="6" spans="1:14" x14ac:dyDescent="0.15">
      <c r="C6" s="1">
        <f>LOOKUP(H6,Sheet2!$H$2:$H$26,Sheet2!$C$2:$C$26)</f>
        <v>1004</v>
      </c>
      <c r="D6">
        <v>10</v>
      </c>
      <c r="E6" s="1">
        <f>LOOKUP(H6,Sheet2!$H$2:$H$26,Sheet2!$B$2:$B$26)</f>
        <v>0</v>
      </c>
      <c r="F6">
        <v>45</v>
      </c>
      <c r="G6">
        <f>LOOKUP(H6,Sheet2!$H$2:$H$26,Sheet2!$D$2:$D$26)</f>
        <v>2130</v>
      </c>
      <c r="H6" t="s">
        <v>91</v>
      </c>
      <c r="K6" t="str">
        <f>$K$1&amp;D6&amp;$N$1</f>
        <v>{5,1,3,10,1}</v>
      </c>
      <c r="M6" t="str">
        <f>$B$1&amp;K6&amp;$E$1</f>
        <v>{{5,1,3,10,1}}</v>
      </c>
    </row>
    <row r="7" spans="1:14" x14ac:dyDescent="0.15">
      <c r="C7" s="1">
        <f>LOOKUP(H7,Sheet2!$H$2:$H$26,Sheet2!$C$2:$C$26)</f>
        <v>1005</v>
      </c>
      <c r="D7">
        <v>10</v>
      </c>
      <c r="E7" s="1">
        <f>LOOKUP(H7,Sheet2!$H$2:$H$26,Sheet2!$B$2:$B$26)</f>
        <v>0</v>
      </c>
      <c r="F7">
        <v>45</v>
      </c>
      <c r="G7">
        <f>LOOKUP(H7,Sheet2!$H$2:$H$26,Sheet2!$D$2:$D$26)</f>
        <v>2131</v>
      </c>
      <c r="H7" t="s">
        <v>93</v>
      </c>
      <c r="L7" t="str">
        <f>$L$1&amp;D7&amp;$N$1</f>
        <v>{5,1,4,10,1}</v>
      </c>
      <c r="M7" t="str">
        <f>$B$1&amp;L7&amp;$E$1</f>
        <v>{{5,1,4,10,1}}</v>
      </c>
    </row>
    <row r="8" spans="1:14" x14ac:dyDescent="0.15">
      <c r="C8" s="1">
        <f>LOOKUP(H8,Sheet2!$H$2:$H$26,Sheet2!$C$2:$C$26)</f>
        <v>1000</v>
      </c>
      <c r="D8">
        <v>5</v>
      </c>
      <c r="E8" s="1">
        <f>LOOKUP(H8,Sheet2!$H$2:$H$26,Sheet2!$B$2:$B$26)</f>
        <v>0</v>
      </c>
      <c r="F8">
        <v>45</v>
      </c>
      <c r="G8">
        <f>LOOKUP(H8,Sheet2!$H$2:$H$26,Sheet2!$D$2:$D$26)</f>
        <v>2132</v>
      </c>
      <c r="H8" t="s">
        <v>95</v>
      </c>
      <c r="I8" s="1" t="str">
        <f>$I$1&amp;D8&amp;$N$1</f>
        <v>{5,1,1,5,1}</v>
      </c>
      <c r="J8" t="str">
        <f>$J$1&amp;D8&amp;$N$1</f>
        <v>{5,1,2,5,1}</v>
      </c>
      <c r="K8" t="str">
        <f>$K$1&amp;D8&amp;$N$1</f>
        <v>{5,1,3,5,1}</v>
      </c>
      <c r="M8" t="str">
        <f>$B$1&amp;I8&amp;$D$1&amp;J8&amp;$D$1&amp;K8&amp;$E$1</f>
        <v>{{5,1,1,5,1}|{5,1,2,5,1}|{5,1,3,5,1}}</v>
      </c>
    </row>
    <row r="9" spans="1:14" x14ac:dyDescent="0.15">
      <c r="C9" s="1">
        <f>LOOKUP(H9,Sheet2!$H$2:$H$26,Sheet2!$C$2:$C$26)</f>
        <v>1002</v>
      </c>
      <c r="D9">
        <v>20</v>
      </c>
      <c r="E9" s="1">
        <f>LOOKUP(H9,Sheet2!$H$2:$H$26,Sheet2!$B$2:$B$26)</f>
        <v>1</v>
      </c>
      <c r="F9">
        <v>45</v>
      </c>
      <c r="G9">
        <f>LOOKUP(H9,Sheet2!$H$2:$H$26,Sheet2!$D$2:$D$26)</f>
        <v>2133</v>
      </c>
      <c r="H9" t="s">
        <v>97</v>
      </c>
      <c r="I9" s="1" t="str">
        <f>$I$1&amp;D9&amp;$N$1</f>
        <v>{5,1,1,20,1}</v>
      </c>
      <c r="M9" t="str">
        <f>$B$1&amp;I9&amp;$E$1</f>
        <v>{{5,1,1,20,1}}</v>
      </c>
    </row>
    <row r="10" spans="1:14" x14ac:dyDescent="0.15">
      <c r="C10" s="1">
        <f>LOOKUP(H10,Sheet2!$H$2:$H$26,Sheet2!$C$2:$C$26)</f>
        <v>1003</v>
      </c>
      <c r="D10">
        <v>20</v>
      </c>
      <c r="E10" s="1">
        <f>LOOKUP(H10,Sheet2!$H$2:$H$26,Sheet2!$B$2:$B$26)</f>
        <v>1</v>
      </c>
      <c r="F10">
        <v>45</v>
      </c>
      <c r="G10">
        <f>LOOKUP(H10,Sheet2!$H$2:$H$26,Sheet2!$D$2:$D$26)</f>
        <v>2134</v>
      </c>
      <c r="H10" t="s">
        <v>99</v>
      </c>
      <c r="J10" t="str">
        <f>$J$1&amp;D10&amp;$N$1</f>
        <v>{5,1,2,20,1}</v>
      </c>
      <c r="M10" t="str">
        <f>$B$1&amp;J10&amp;$E$1</f>
        <v>{{5,1,2,20,1}}</v>
      </c>
    </row>
    <row r="11" spans="1:14" x14ac:dyDescent="0.15">
      <c r="C11" s="1">
        <f>LOOKUP(H11,Sheet2!$H$2:$H$26,Sheet2!$C$2:$C$26)</f>
        <v>1004</v>
      </c>
      <c r="D11">
        <v>20</v>
      </c>
      <c r="E11" s="1">
        <f>LOOKUP(H11,Sheet2!$H$2:$H$26,Sheet2!$B$2:$B$26)</f>
        <v>1</v>
      </c>
      <c r="F11">
        <v>45</v>
      </c>
      <c r="G11">
        <f>LOOKUP(H11,Sheet2!$H$2:$H$26,Sheet2!$D$2:$D$26)</f>
        <v>2135</v>
      </c>
      <c r="H11" t="s">
        <v>100</v>
      </c>
      <c r="K11" t="str">
        <f>$K$1&amp;D11&amp;$N$1</f>
        <v>{5,1,3,20,1}</v>
      </c>
      <c r="M11" t="str">
        <f>$B$1&amp;K11&amp;$E$1</f>
        <v>{{5,1,3,20,1}}</v>
      </c>
    </row>
    <row r="12" spans="1:14" x14ac:dyDescent="0.15">
      <c r="C12" s="1">
        <f>LOOKUP(H12,Sheet2!$H$2:$H$26,Sheet2!$C$2:$C$26)</f>
        <v>1005</v>
      </c>
      <c r="D12">
        <v>20</v>
      </c>
      <c r="E12" s="1">
        <f>LOOKUP(H12,Sheet2!$H$2:$H$26,Sheet2!$B$2:$B$26)</f>
        <v>1</v>
      </c>
      <c r="F12">
        <v>45</v>
      </c>
      <c r="G12">
        <f>LOOKUP(H12,Sheet2!$H$2:$H$26,Sheet2!$D$2:$D$26)</f>
        <v>2136</v>
      </c>
      <c r="H12" t="s">
        <v>101</v>
      </c>
      <c r="L12" t="str">
        <f>$L$1&amp;D12&amp;$N$1</f>
        <v>{5,1,4,20,1}</v>
      </c>
      <c r="M12" t="str">
        <f>$B$1&amp;L12&amp;$E$1</f>
        <v>{{5,1,4,20,1}}</v>
      </c>
    </row>
    <row r="13" spans="1:14" x14ac:dyDescent="0.15">
      <c r="C13" s="1">
        <f>LOOKUP(H13,Sheet2!$H$2:$H$26,Sheet2!$C$2:$C$26)</f>
        <v>1000</v>
      </c>
      <c r="D13">
        <v>20</v>
      </c>
      <c r="E13" s="1">
        <f>LOOKUP(H13,Sheet2!$H$2:$H$26,Sheet2!$B$2:$B$26)</f>
        <v>1</v>
      </c>
      <c r="F13">
        <v>45</v>
      </c>
      <c r="G13">
        <f>LOOKUP(H13,Sheet2!$H$2:$H$26,Sheet2!$D$2:$D$26)</f>
        <v>2137</v>
      </c>
      <c r="H13" t="s">
        <v>102</v>
      </c>
      <c r="I13" s="1" t="str">
        <f>$I$1&amp;D13&amp;$N$1</f>
        <v>{5,1,1,20,1}</v>
      </c>
      <c r="J13" t="str">
        <f>$J$1&amp;D13&amp;$N$1</f>
        <v>{5,1,2,20,1}</v>
      </c>
      <c r="K13" t="str">
        <f>$K$1&amp;D13&amp;$N$1</f>
        <v>{5,1,3,20,1}</v>
      </c>
      <c r="M13" t="str">
        <f>$B$1&amp;I13&amp;$D$1&amp;J13&amp;$D$1&amp;K13&amp;$E$1</f>
        <v>{{5,1,1,20,1}|{5,1,2,20,1}|{5,1,3,20,1}}</v>
      </c>
    </row>
    <row r="14" spans="1:14" x14ac:dyDescent="0.15">
      <c r="C14" s="1">
        <f>LOOKUP(H14,Sheet2!$H$2:$H$26,Sheet2!$C$2:$C$26)</f>
        <v>1002</v>
      </c>
      <c r="D14">
        <v>20</v>
      </c>
      <c r="E14" s="1">
        <f>LOOKUP(H14,Sheet2!$H$2:$H$26,Sheet2!$B$2:$B$26)</f>
        <v>2</v>
      </c>
      <c r="F14">
        <v>45</v>
      </c>
      <c r="G14">
        <f>LOOKUP(H14,Sheet2!$H$2:$H$26,Sheet2!$D$2:$D$26)</f>
        <v>2138</v>
      </c>
      <c r="H14" t="s">
        <v>103</v>
      </c>
      <c r="I14" s="1" t="str">
        <f>$I$1&amp;D14&amp;$N$1</f>
        <v>{5,1,1,20,1}</v>
      </c>
      <c r="M14" t="str">
        <f>$B$1&amp;I14&amp;$E$1</f>
        <v>{{5,1,1,20,1}}</v>
      </c>
    </row>
    <row r="15" spans="1:14" x14ac:dyDescent="0.15">
      <c r="C15" s="1">
        <f>LOOKUP(H15,Sheet2!$H$2:$H$26,Sheet2!$C$2:$C$26)</f>
        <v>1003</v>
      </c>
      <c r="D15">
        <v>20</v>
      </c>
      <c r="E15" s="1">
        <f>LOOKUP(H15,Sheet2!$H$2:$H$26,Sheet2!$B$2:$B$26)</f>
        <v>2</v>
      </c>
      <c r="F15">
        <v>45</v>
      </c>
      <c r="G15">
        <f>LOOKUP(H15,Sheet2!$H$2:$H$26,Sheet2!$D$2:$D$26)</f>
        <v>2139</v>
      </c>
      <c r="H15" t="s">
        <v>105</v>
      </c>
      <c r="J15" t="str">
        <f>$J$1&amp;D15&amp;$N$1</f>
        <v>{5,1,2,20,1}</v>
      </c>
      <c r="M15" t="str">
        <f>$B$1&amp;J15&amp;$E$1</f>
        <v>{{5,1,2,20,1}}</v>
      </c>
    </row>
    <row r="16" spans="1:14" x14ac:dyDescent="0.15">
      <c r="C16" s="1">
        <f>LOOKUP(H16,Sheet2!$H$2:$H$26,Sheet2!$C$2:$C$26)</f>
        <v>1004</v>
      </c>
      <c r="D16">
        <v>20</v>
      </c>
      <c r="E16" s="1">
        <f>LOOKUP(H16,Sheet2!$H$2:$H$26,Sheet2!$B$2:$B$26)</f>
        <v>2</v>
      </c>
      <c r="F16">
        <v>45</v>
      </c>
      <c r="G16">
        <f>LOOKUP(H16,Sheet2!$H$2:$H$26,Sheet2!$D$2:$D$26)</f>
        <v>2140</v>
      </c>
      <c r="H16" t="s">
        <v>106</v>
      </c>
      <c r="K16" t="str">
        <f>$K$1&amp;D16&amp;$N$1</f>
        <v>{5,1,3,20,1}</v>
      </c>
      <c r="M16" t="str">
        <f>$B$1&amp;K16&amp;$E$1</f>
        <v>{{5,1,3,20,1}}</v>
      </c>
    </row>
    <row r="17" spans="2:13" x14ac:dyDescent="0.15">
      <c r="C17" s="1">
        <f>LOOKUP(H17,Sheet2!$H$2:$H$26,Sheet2!$C$2:$C$26)</f>
        <v>1005</v>
      </c>
      <c r="D17">
        <v>20</v>
      </c>
      <c r="E17" s="1">
        <f>LOOKUP(H17,Sheet2!$H$2:$H$26,Sheet2!$B$2:$B$26)</f>
        <v>2</v>
      </c>
      <c r="F17">
        <v>45</v>
      </c>
      <c r="G17">
        <f>LOOKUP(H17,Sheet2!$H$2:$H$26,Sheet2!$D$2:$D$26)</f>
        <v>2141</v>
      </c>
      <c r="H17" t="s">
        <v>107</v>
      </c>
      <c r="L17" t="str">
        <f>$L$1&amp;D17&amp;$N$1</f>
        <v>{5,1,4,20,1}</v>
      </c>
      <c r="M17" t="str">
        <f>$B$1&amp;L17&amp;$E$1</f>
        <v>{{5,1,4,20,1}}</v>
      </c>
    </row>
    <row r="18" spans="2:13" x14ac:dyDescent="0.15">
      <c r="C18" s="1">
        <f>LOOKUP(H18,Sheet2!$H$2:$H$26,Sheet2!$C$2:$C$26)</f>
        <v>1000</v>
      </c>
      <c r="D18">
        <v>20</v>
      </c>
      <c r="E18" s="1">
        <f>LOOKUP(H18,Sheet2!$H$2:$H$26,Sheet2!$B$2:$B$26)</f>
        <v>2</v>
      </c>
      <c r="F18">
        <v>45</v>
      </c>
      <c r="G18">
        <f>LOOKUP(H18,Sheet2!$H$2:$H$26,Sheet2!$D$2:$D$26)</f>
        <v>2142</v>
      </c>
      <c r="H18" t="s">
        <v>108</v>
      </c>
      <c r="I18" s="1" t="str">
        <f>$I$1&amp;D18&amp;$N$1</f>
        <v>{5,1,1,20,1}</v>
      </c>
      <c r="J18" t="str">
        <f>$J$1&amp;D18&amp;$N$1</f>
        <v>{5,1,2,20,1}</v>
      </c>
      <c r="K18" t="str">
        <f>$K$1&amp;D18&amp;$N$1</f>
        <v>{5,1,3,20,1}</v>
      </c>
      <c r="M18" t="str">
        <f>$B$1&amp;I18&amp;$D$1&amp;J18&amp;$D$1&amp;K18&amp;$E$1</f>
        <v>{{5,1,1,20,1}|{5,1,2,20,1}|{5,1,3,20,1}}</v>
      </c>
    </row>
    <row r="19" spans="2:13" x14ac:dyDescent="0.15">
      <c r="C19" s="1">
        <f>LOOKUP(H19,Sheet2!$H$2:$H$26,Sheet2!$C$2:$C$26)</f>
        <v>1002</v>
      </c>
      <c r="D19">
        <v>20</v>
      </c>
      <c r="E19" s="1">
        <f>LOOKUP(H19,Sheet2!$H$2:$H$26,Sheet2!$B$2:$B$26)</f>
        <v>3</v>
      </c>
      <c r="F19">
        <v>45</v>
      </c>
      <c r="G19">
        <f>LOOKUP(H19,Sheet2!$H$2:$H$26,Sheet2!$D$2:$D$26)</f>
        <v>2143</v>
      </c>
      <c r="H19" t="s">
        <v>109</v>
      </c>
      <c r="I19" s="1" t="str">
        <f>$I$1&amp;D19&amp;$N$1</f>
        <v>{5,1,1,20,1}</v>
      </c>
      <c r="M19" t="str">
        <f>$B$1&amp;I19&amp;$E$1</f>
        <v>{{5,1,1,20,1}}</v>
      </c>
    </row>
    <row r="20" spans="2:13" x14ac:dyDescent="0.15">
      <c r="C20" s="1">
        <f>LOOKUP(H20,Sheet2!$H$2:$H$26,Sheet2!$C$2:$C$26)</f>
        <v>1003</v>
      </c>
      <c r="D20">
        <v>20</v>
      </c>
      <c r="E20" s="1">
        <f>LOOKUP(H20,Sheet2!$H$2:$H$26,Sheet2!$B$2:$B$26)</f>
        <v>3</v>
      </c>
      <c r="F20">
        <v>45</v>
      </c>
      <c r="G20">
        <f>LOOKUP(H20,Sheet2!$H$2:$H$26,Sheet2!$D$2:$D$26)</f>
        <v>2144</v>
      </c>
      <c r="H20" t="s">
        <v>111</v>
      </c>
      <c r="J20" t="str">
        <f>$J$1&amp;D20&amp;$N$1</f>
        <v>{5,1,2,20,1}</v>
      </c>
      <c r="M20" t="str">
        <f>$B$1&amp;J20&amp;$E$1</f>
        <v>{{5,1,2,20,1}}</v>
      </c>
    </row>
    <row r="21" spans="2:13" x14ac:dyDescent="0.15">
      <c r="C21" s="1">
        <f>LOOKUP(H21,Sheet2!$H$2:$H$26,Sheet2!$C$2:$C$26)</f>
        <v>1004</v>
      </c>
      <c r="D21">
        <v>20</v>
      </c>
      <c r="E21" s="1">
        <f>LOOKUP(H21,Sheet2!$H$2:$H$26,Sheet2!$B$2:$B$26)</f>
        <v>3</v>
      </c>
      <c r="F21">
        <v>45</v>
      </c>
      <c r="G21">
        <f>LOOKUP(H21,Sheet2!$H$2:$H$26,Sheet2!$D$2:$D$26)</f>
        <v>2145</v>
      </c>
      <c r="H21" t="s">
        <v>112</v>
      </c>
      <c r="K21" t="str">
        <f>$K$1&amp;D21&amp;$N$1</f>
        <v>{5,1,3,20,1}</v>
      </c>
      <c r="M21" t="str">
        <f>$B$1&amp;K21&amp;$E$1</f>
        <v>{{5,1,3,20,1}}</v>
      </c>
    </row>
    <row r="22" spans="2:13" x14ac:dyDescent="0.15">
      <c r="C22" s="1">
        <f>LOOKUP(H22,Sheet2!$H$2:$H$26,Sheet2!$C$2:$C$26)</f>
        <v>1005</v>
      </c>
      <c r="D22">
        <v>20</v>
      </c>
      <c r="E22" s="1">
        <f>LOOKUP(H22,Sheet2!$H$2:$H$26,Sheet2!$B$2:$B$26)</f>
        <v>3</v>
      </c>
      <c r="F22">
        <v>45</v>
      </c>
      <c r="G22">
        <f>LOOKUP(H22,Sheet2!$H$2:$H$26,Sheet2!$D$2:$D$26)</f>
        <v>2146</v>
      </c>
      <c r="H22" t="s">
        <v>113</v>
      </c>
      <c r="L22" t="str">
        <f>$L$1&amp;D22&amp;$N$1</f>
        <v>{5,1,4,20,1}</v>
      </c>
      <c r="M22" t="str">
        <f>$B$1&amp;L22&amp;$E$1</f>
        <v>{{5,1,4,20,1}}</v>
      </c>
    </row>
    <row r="23" spans="2:13" x14ac:dyDescent="0.15">
      <c r="C23" s="1">
        <f>LOOKUP(H23,Sheet2!$H$2:$H$26,Sheet2!$C$2:$C$26)</f>
        <v>1000</v>
      </c>
      <c r="D23">
        <v>20</v>
      </c>
      <c r="E23" s="1">
        <f>LOOKUP(H23,Sheet2!$H$2:$H$26,Sheet2!$B$2:$B$26)</f>
        <v>3</v>
      </c>
      <c r="F23">
        <v>45</v>
      </c>
      <c r="G23">
        <f>LOOKUP(H23,Sheet2!$H$2:$H$26,Sheet2!$D$2:$D$26)</f>
        <v>2147</v>
      </c>
      <c r="H23" t="s">
        <v>114</v>
      </c>
      <c r="I23" s="1" t="str">
        <f>$I$1&amp;D23&amp;$N$1</f>
        <v>{5,1,1,20,1}</v>
      </c>
      <c r="J23" t="str">
        <f>$J$1&amp;D23&amp;$N$1</f>
        <v>{5,1,2,20,1}</v>
      </c>
      <c r="K23" t="str">
        <f>$K$1&amp;D23&amp;$N$1</f>
        <v>{5,1,3,20,1}</v>
      </c>
      <c r="M23" t="str">
        <f>$B$1&amp;I23&amp;$D$1&amp;J23&amp;$D$1&amp;K23&amp;$E$1</f>
        <v>{{5,1,1,20,1}|{5,1,2,20,1}|{5,1,3,20,1}}</v>
      </c>
    </row>
    <row r="24" spans="2:13" x14ac:dyDescent="0.15">
      <c r="C24" s="1">
        <f>LOOKUP(H24,Sheet2!$H$2:$H$26,Sheet2!$C$2:$C$26)</f>
        <v>1002</v>
      </c>
      <c r="D24">
        <v>20</v>
      </c>
      <c r="E24" s="1">
        <f>LOOKUP(H24,Sheet2!$H$2:$H$26,Sheet2!$B$2:$B$26)</f>
        <v>4</v>
      </c>
      <c r="F24">
        <v>20</v>
      </c>
      <c r="G24">
        <f>LOOKUP(H24,Sheet2!$H$2:$H$26,Sheet2!$D$2:$D$26)</f>
        <v>2148</v>
      </c>
      <c r="H24" t="s">
        <v>115</v>
      </c>
      <c r="I24" s="1" t="str">
        <f>$I$1&amp;D24&amp;$N$1</f>
        <v>{5,1,1,20,1}</v>
      </c>
      <c r="M24" t="str">
        <f>$B$1&amp;I24&amp;$E$1</f>
        <v>{{5,1,1,20,1}}</v>
      </c>
    </row>
    <row r="25" spans="2:13" x14ac:dyDescent="0.15">
      <c r="C25" s="1">
        <f>LOOKUP(H25,Sheet2!$H$2:$H$26,Sheet2!$C$2:$C$26)</f>
        <v>1003</v>
      </c>
      <c r="D25">
        <v>20</v>
      </c>
      <c r="E25" s="1">
        <f>LOOKUP(H25,Sheet2!$H$2:$H$26,Sheet2!$B$2:$B$26)</f>
        <v>4</v>
      </c>
      <c r="F25">
        <v>20</v>
      </c>
      <c r="G25">
        <f>LOOKUP(H25,Sheet2!$H$2:$H$26,Sheet2!$D$2:$D$26)</f>
        <v>2149</v>
      </c>
      <c r="H25" t="s">
        <v>117</v>
      </c>
      <c r="J25" t="str">
        <f>$J$1&amp;D25&amp;$N$1</f>
        <v>{5,1,2,20,1}</v>
      </c>
      <c r="M25" t="str">
        <f>$B$1&amp;J25&amp;$E$1</f>
        <v>{{5,1,2,20,1}}</v>
      </c>
    </row>
    <row r="26" spans="2:13" x14ac:dyDescent="0.15">
      <c r="C26" s="1">
        <f>LOOKUP(H26,Sheet2!$H$2:$H$26,Sheet2!$C$2:$C$26)</f>
        <v>1004</v>
      </c>
      <c r="D26">
        <v>20</v>
      </c>
      <c r="E26" s="1">
        <f>LOOKUP(H26,Sheet2!$H$2:$H$26,Sheet2!$B$2:$B$26)</f>
        <v>4</v>
      </c>
      <c r="F26">
        <v>20</v>
      </c>
      <c r="G26">
        <f>LOOKUP(H26,Sheet2!$H$2:$H$26,Sheet2!$D$2:$D$26)</f>
        <v>2150</v>
      </c>
      <c r="H26" t="s">
        <v>118</v>
      </c>
      <c r="K26" t="str">
        <f>$K$1&amp;D26&amp;$N$1</f>
        <v>{5,1,3,20,1}</v>
      </c>
      <c r="M26" t="str">
        <f>$B$1&amp;K26&amp;$E$1</f>
        <v>{{5,1,3,20,1}}</v>
      </c>
    </row>
    <row r="27" spans="2:13" x14ac:dyDescent="0.15">
      <c r="C27" s="1">
        <f>LOOKUP(H27,Sheet2!$H$2:$H$26,Sheet2!$C$2:$C$26)</f>
        <v>1005</v>
      </c>
      <c r="D27">
        <v>20</v>
      </c>
      <c r="E27" s="1">
        <f>LOOKUP(H27,Sheet2!$H$2:$H$26,Sheet2!$B$2:$B$26)</f>
        <v>4</v>
      </c>
      <c r="F27">
        <v>20</v>
      </c>
      <c r="G27">
        <f>LOOKUP(H27,Sheet2!$H$2:$H$26,Sheet2!$D$2:$D$26)</f>
        <v>2151</v>
      </c>
      <c r="H27" t="s">
        <v>119</v>
      </c>
      <c r="L27" t="str">
        <f>$L$1&amp;D27&amp;$N$1</f>
        <v>{5,1,4,20,1}</v>
      </c>
      <c r="M27" t="str">
        <f>$B$1&amp;L27&amp;$E$1</f>
        <v>{{5,1,4,20,1}}</v>
      </c>
    </row>
    <row r="28" spans="2:13" x14ac:dyDescent="0.15">
      <c r="C28" s="1">
        <f>LOOKUP(H28,Sheet2!$H$2:$H$26,Sheet2!$C$2:$C$26)</f>
        <v>1000</v>
      </c>
      <c r="D28">
        <v>20</v>
      </c>
      <c r="E28" s="1">
        <f>LOOKUP(H28,Sheet2!$H$2:$H$26,Sheet2!$B$2:$B$26)</f>
        <v>4</v>
      </c>
      <c r="F28">
        <v>20</v>
      </c>
      <c r="G28">
        <f>LOOKUP(H28,Sheet2!$H$2:$H$26,Sheet2!$D$2:$D$26)</f>
        <v>2152</v>
      </c>
      <c r="H28" t="s">
        <v>120</v>
      </c>
      <c r="I28" s="1" t="str">
        <f>$I$1&amp;D28&amp;$N$1</f>
        <v>{5,1,1,20,1}</v>
      </c>
      <c r="J28" t="str">
        <f>$J$1&amp;D28&amp;$N$1</f>
        <v>{5,1,2,20,1}</v>
      </c>
      <c r="K28" t="str">
        <f>$K$1&amp;D28&amp;$N$1</f>
        <v>{5,1,3,20,1}</v>
      </c>
      <c r="M28" t="str">
        <f>$B$1&amp;I28&amp;$D$1&amp;J28&amp;$D$1&amp;K28&amp;$E$1</f>
        <v>{{5,1,1,20,1}|{5,1,2,20,1}|{5,1,3,20,1}}</v>
      </c>
    </row>
    <row r="29" spans="2:13" x14ac:dyDescent="0.15">
      <c r="B29" s="1"/>
      <c r="C29" s="1"/>
      <c r="D29">
        <v>0</v>
      </c>
      <c r="E29" s="1"/>
    </row>
    <row r="30" spans="2:13" x14ac:dyDescent="0.15">
      <c r="C30" s="1"/>
      <c r="D30">
        <v>0</v>
      </c>
      <c r="E30" s="1"/>
    </row>
    <row r="31" spans="2:13" x14ac:dyDescent="0.15">
      <c r="B31" s="1" t="s">
        <v>121</v>
      </c>
      <c r="C31" s="1"/>
      <c r="D31">
        <v>0</v>
      </c>
      <c r="E31" s="1"/>
      <c r="H31" s="4"/>
    </row>
    <row r="32" spans="2:13" x14ac:dyDescent="0.15">
      <c r="B32" s="1"/>
      <c r="C32" s="1">
        <f>LOOKUP(H32,Sheet2!$H$2:$H$26,Sheet2!$C$2:$C$26)</f>
        <v>1002</v>
      </c>
      <c r="D32">
        <v>-10</v>
      </c>
      <c r="E32" s="1">
        <f>LOOKUP(H32,Sheet2!$H$2:$H$26,Sheet2!$B$2:$B$26)</f>
        <v>0</v>
      </c>
      <c r="F32">
        <v>45</v>
      </c>
      <c r="G32">
        <f>LOOKUP(H32,Sheet2!$H$2:$H$26,Sheet2!$D$2:$D$26)</f>
        <v>2128</v>
      </c>
      <c r="H32" t="s">
        <v>86</v>
      </c>
      <c r="I32" s="1" t="str">
        <f>$I$1&amp;D32&amp;$N$1</f>
        <v>{5,1,1,-10,1}</v>
      </c>
      <c r="M32" t="str">
        <f>$B$1&amp;I32&amp;$E$1</f>
        <v>{{5,1,1,-10,1}}</v>
      </c>
    </row>
    <row r="33" spans="3:13" x14ac:dyDescent="0.15">
      <c r="C33" s="1">
        <f>LOOKUP(H33,Sheet2!$H$2:$H$26,Sheet2!$C$2:$C$26)</f>
        <v>1003</v>
      </c>
      <c r="D33">
        <v>-10</v>
      </c>
      <c r="E33" s="1">
        <f>LOOKUP(H33,Sheet2!$H$2:$H$26,Sheet2!$B$2:$B$26)</f>
        <v>0</v>
      </c>
      <c r="F33">
        <v>45</v>
      </c>
      <c r="G33">
        <f>LOOKUP(H33,Sheet2!$H$2:$H$26,Sheet2!$D$2:$D$26)</f>
        <v>2129</v>
      </c>
      <c r="H33" t="s">
        <v>89</v>
      </c>
      <c r="J33" t="str">
        <f>$J$1&amp;D33&amp;$N$1</f>
        <v>{5,1,2,-10,1}</v>
      </c>
      <c r="M33" t="str">
        <f>$B$1&amp;J33&amp;$E$1</f>
        <v>{{5,1,2,-10,1}}</v>
      </c>
    </row>
    <row r="34" spans="3:13" x14ac:dyDescent="0.15">
      <c r="C34" s="1">
        <f>LOOKUP(H34,Sheet2!$H$2:$H$26,Sheet2!$C$2:$C$26)</f>
        <v>1004</v>
      </c>
      <c r="D34">
        <v>-10</v>
      </c>
      <c r="E34" s="1">
        <f>LOOKUP(H34,Sheet2!$H$2:$H$26,Sheet2!$B$2:$B$26)</f>
        <v>0</v>
      </c>
      <c r="F34">
        <v>45</v>
      </c>
      <c r="G34">
        <f>LOOKUP(H34,Sheet2!$H$2:$H$26,Sheet2!$D$2:$D$26)</f>
        <v>2130</v>
      </c>
      <c r="H34" t="s">
        <v>91</v>
      </c>
      <c r="K34" t="str">
        <f>$K$1&amp;D34&amp;$N$1</f>
        <v>{5,1,3,-10,1}</v>
      </c>
      <c r="M34" t="str">
        <f>$B$1&amp;K34&amp;$E$1</f>
        <v>{{5,1,3,-10,1}}</v>
      </c>
    </row>
    <row r="35" spans="3:13" x14ac:dyDescent="0.15">
      <c r="C35" s="1">
        <f>LOOKUP(H35,Sheet2!$H$2:$H$26,Sheet2!$C$2:$C$26)</f>
        <v>1005</v>
      </c>
      <c r="D35">
        <v>-10</v>
      </c>
      <c r="E35" s="1">
        <f>LOOKUP(H35,Sheet2!$H$2:$H$26,Sheet2!$B$2:$B$26)</f>
        <v>0</v>
      </c>
      <c r="F35">
        <v>45</v>
      </c>
      <c r="G35">
        <f>LOOKUP(H35,Sheet2!$H$2:$H$26,Sheet2!$D$2:$D$26)</f>
        <v>2131</v>
      </c>
      <c r="H35" t="s">
        <v>93</v>
      </c>
      <c r="L35" t="str">
        <f>$L$1&amp;D35&amp;$N$1</f>
        <v>{5,1,4,-10,1}</v>
      </c>
      <c r="M35" t="str">
        <f>$B$1&amp;L35&amp;$E$1</f>
        <v>{{5,1,4,-10,1}}</v>
      </c>
    </row>
    <row r="36" spans="3:13" x14ac:dyDescent="0.15">
      <c r="C36" s="1">
        <f>LOOKUP(H36,Sheet2!$H$2:$H$26,Sheet2!$C$2:$C$26)</f>
        <v>1000</v>
      </c>
      <c r="D36">
        <v>-5</v>
      </c>
      <c r="E36" s="1">
        <f>LOOKUP(H36,Sheet2!$H$2:$H$26,Sheet2!$B$2:$B$26)</f>
        <v>0</v>
      </c>
      <c r="F36">
        <v>45</v>
      </c>
      <c r="G36">
        <f>LOOKUP(H36,Sheet2!$H$2:$H$26,Sheet2!$D$2:$D$26)</f>
        <v>2132</v>
      </c>
      <c r="H36" t="s">
        <v>95</v>
      </c>
      <c r="I36" s="1" t="str">
        <f>$I$1&amp;D36&amp;$N$1</f>
        <v>{5,1,1,-5,1}</v>
      </c>
      <c r="J36" t="str">
        <f>$J$1&amp;D36&amp;$N$1</f>
        <v>{5,1,2,-5,1}</v>
      </c>
      <c r="K36" t="str">
        <f>$K$1&amp;D36&amp;$N$1</f>
        <v>{5,1,3,-5,1}</v>
      </c>
      <c r="M36" t="str">
        <f>$B$1&amp;I36&amp;$D$1&amp;J36&amp;$D$1&amp;K36&amp;$E$1</f>
        <v>{{5,1,1,-5,1}|{5,1,2,-5,1}|{5,1,3,-5,1}}</v>
      </c>
    </row>
    <row r="37" spans="3:13" x14ac:dyDescent="0.15">
      <c r="C37" s="1">
        <f>LOOKUP(H37,Sheet2!$H$2:$H$26,Sheet2!$C$2:$C$26)</f>
        <v>1002</v>
      </c>
      <c r="D37">
        <v>-20</v>
      </c>
      <c r="E37" s="1">
        <f>LOOKUP(H37,Sheet2!$H$2:$H$26,Sheet2!$B$2:$B$26)</f>
        <v>1</v>
      </c>
      <c r="F37">
        <v>45</v>
      </c>
      <c r="G37">
        <f>LOOKUP(H37,Sheet2!$H$2:$H$26,Sheet2!$D$2:$D$26)</f>
        <v>2133</v>
      </c>
      <c r="H37" t="s">
        <v>97</v>
      </c>
      <c r="I37" s="1" t="str">
        <f>$I$1&amp;D37&amp;$N$1</f>
        <v>{5,1,1,-20,1}</v>
      </c>
      <c r="M37" t="str">
        <f>$B$1&amp;I37&amp;$E$1</f>
        <v>{{5,1,1,-20,1}}</v>
      </c>
    </row>
    <row r="38" spans="3:13" x14ac:dyDescent="0.15">
      <c r="C38" s="1">
        <f>LOOKUP(H38,Sheet2!$H$2:$H$26,Sheet2!$C$2:$C$26)</f>
        <v>1003</v>
      </c>
      <c r="D38">
        <v>-20</v>
      </c>
      <c r="E38" s="1">
        <f>LOOKUP(H38,Sheet2!$H$2:$H$26,Sheet2!$B$2:$B$26)</f>
        <v>1</v>
      </c>
      <c r="F38">
        <v>45</v>
      </c>
      <c r="G38">
        <f>LOOKUP(H38,Sheet2!$H$2:$H$26,Sheet2!$D$2:$D$26)</f>
        <v>2134</v>
      </c>
      <c r="H38" t="s">
        <v>99</v>
      </c>
      <c r="J38" t="str">
        <f>$J$1&amp;D38&amp;$N$1</f>
        <v>{5,1,2,-20,1}</v>
      </c>
      <c r="M38" t="str">
        <f>$B$1&amp;J38&amp;$E$1</f>
        <v>{{5,1,2,-20,1}}</v>
      </c>
    </row>
    <row r="39" spans="3:13" x14ac:dyDescent="0.15">
      <c r="C39" s="1">
        <f>LOOKUP(H39,Sheet2!$H$2:$H$26,Sheet2!$C$2:$C$26)</f>
        <v>1004</v>
      </c>
      <c r="D39">
        <v>-20</v>
      </c>
      <c r="E39" s="1">
        <f>LOOKUP(H39,Sheet2!$H$2:$H$26,Sheet2!$B$2:$B$26)</f>
        <v>1</v>
      </c>
      <c r="F39">
        <v>45</v>
      </c>
      <c r="G39">
        <f>LOOKUP(H39,Sheet2!$H$2:$H$26,Sheet2!$D$2:$D$26)</f>
        <v>2135</v>
      </c>
      <c r="H39" t="s">
        <v>100</v>
      </c>
      <c r="K39" t="str">
        <f>$K$1&amp;D39&amp;$N$1</f>
        <v>{5,1,3,-20,1}</v>
      </c>
      <c r="M39" t="str">
        <f>$B$1&amp;K39&amp;$E$1</f>
        <v>{{5,1,3,-20,1}}</v>
      </c>
    </row>
    <row r="40" spans="3:13" x14ac:dyDescent="0.15">
      <c r="C40" s="1">
        <f>LOOKUP(H40,Sheet2!$H$2:$H$26,Sheet2!$C$2:$C$26)</f>
        <v>1005</v>
      </c>
      <c r="D40">
        <v>-20</v>
      </c>
      <c r="E40" s="1">
        <f>LOOKUP(H40,Sheet2!$H$2:$H$26,Sheet2!$B$2:$B$26)</f>
        <v>1</v>
      </c>
      <c r="F40">
        <v>45</v>
      </c>
      <c r="G40">
        <f>LOOKUP(H40,Sheet2!$H$2:$H$26,Sheet2!$D$2:$D$26)</f>
        <v>2136</v>
      </c>
      <c r="H40" t="s">
        <v>101</v>
      </c>
      <c r="L40" t="str">
        <f>$L$1&amp;D40&amp;$N$1</f>
        <v>{5,1,4,-20,1}</v>
      </c>
      <c r="M40" t="str">
        <f>$B$1&amp;L40&amp;$E$1</f>
        <v>{{5,1,4,-20,1}}</v>
      </c>
    </row>
    <row r="41" spans="3:13" x14ac:dyDescent="0.15">
      <c r="C41" s="1">
        <f>LOOKUP(H41,Sheet2!$H$2:$H$26,Sheet2!$C$2:$C$26)</f>
        <v>1000</v>
      </c>
      <c r="D41">
        <v>-20</v>
      </c>
      <c r="E41" s="1">
        <f>LOOKUP(H41,Sheet2!$H$2:$H$26,Sheet2!$B$2:$B$26)</f>
        <v>1</v>
      </c>
      <c r="F41">
        <v>45</v>
      </c>
      <c r="G41">
        <f>LOOKUP(H41,Sheet2!$H$2:$H$26,Sheet2!$D$2:$D$26)</f>
        <v>2137</v>
      </c>
      <c r="H41" t="s">
        <v>102</v>
      </c>
      <c r="I41" s="1" t="str">
        <f>$I$1&amp;D41&amp;$N$1</f>
        <v>{5,1,1,-20,1}</v>
      </c>
      <c r="J41" t="str">
        <f>$J$1&amp;D41&amp;$N$1</f>
        <v>{5,1,2,-20,1}</v>
      </c>
      <c r="K41" t="str">
        <f>$K$1&amp;D41&amp;$N$1</f>
        <v>{5,1,3,-20,1}</v>
      </c>
      <c r="M41" t="str">
        <f>$B$1&amp;I41&amp;$D$1&amp;J41&amp;$D$1&amp;K41&amp;$E$1</f>
        <v>{{5,1,1,-20,1}|{5,1,2,-20,1}|{5,1,3,-20,1}}</v>
      </c>
    </row>
    <row r="42" spans="3:13" x14ac:dyDescent="0.15">
      <c r="C42" s="1">
        <f>LOOKUP(H42,Sheet2!$H$2:$H$26,Sheet2!$C$2:$C$26)</f>
        <v>1002</v>
      </c>
      <c r="D42">
        <v>-20</v>
      </c>
      <c r="E42" s="1">
        <f>LOOKUP(H42,Sheet2!$H$2:$H$26,Sheet2!$B$2:$B$26)</f>
        <v>2</v>
      </c>
      <c r="F42">
        <v>45</v>
      </c>
      <c r="G42">
        <f>LOOKUP(H42,Sheet2!$H$2:$H$26,Sheet2!$D$2:$D$26)</f>
        <v>2138</v>
      </c>
      <c r="H42" t="s">
        <v>103</v>
      </c>
      <c r="I42" s="1" t="str">
        <f>$I$1&amp;D42&amp;$N$1</f>
        <v>{5,1,1,-20,1}</v>
      </c>
      <c r="M42" t="str">
        <f>$B$1&amp;I42&amp;$E$1</f>
        <v>{{5,1,1,-20,1}}</v>
      </c>
    </row>
    <row r="43" spans="3:13" x14ac:dyDescent="0.15">
      <c r="C43" s="1">
        <f>LOOKUP(H43,Sheet2!$H$2:$H$26,Sheet2!$C$2:$C$26)</f>
        <v>1003</v>
      </c>
      <c r="D43">
        <v>-20</v>
      </c>
      <c r="E43" s="1">
        <f>LOOKUP(H43,Sheet2!$H$2:$H$26,Sheet2!$B$2:$B$26)</f>
        <v>2</v>
      </c>
      <c r="F43">
        <v>45</v>
      </c>
      <c r="G43">
        <f>LOOKUP(H43,Sheet2!$H$2:$H$26,Sheet2!$D$2:$D$26)</f>
        <v>2139</v>
      </c>
      <c r="H43" t="s">
        <v>105</v>
      </c>
      <c r="J43" t="str">
        <f>$J$1&amp;D43&amp;$N$1</f>
        <v>{5,1,2,-20,1}</v>
      </c>
      <c r="M43" t="str">
        <f>$B$1&amp;J43&amp;$E$1</f>
        <v>{{5,1,2,-20,1}}</v>
      </c>
    </row>
    <row r="44" spans="3:13" x14ac:dyDescent="0.15">
      <c r="C44" s="1">
        <f>LOOKUP(H44,Sheet2!$H$2:$H$26,Sheet2!$C$2:$C$26)</f>
        <v>1004</v>
      </c>
      <c r="D44">
        <v>-20</v>
      </c>
      <c r="E44" s="1">
        <f>LOOKUP(H44,Sheet2!$H$2:$H$26,Sheet2!$B$2:$B$26)</f>
        <v>2</v>
      </c>
      <c r="F44">
        <v>45</v>
      </c>
      <c r="G44">
        <f>LOOKUP(H44,Sheet2!$H$2:$H$26,Sheet2!$D$2:$D$26)</f>
        <v>2140</v>
      </c>
      <c r="H44" t="s">
        <v>106</v>
      </c>
      <c r="K44" t="str">
        <f>$K$1&amp;D44&amp;$N$1</f>
        <v>{5,1,3,-20,1}</v>
      </c>
      <c r="M44" t="str">
        <f>$B$1&amp;K44&amp;$E$1</f>
        <v>{{5,1,3,-20,1}}</v>
      </c>
    </row>
    <row r="45" spans="3:13" x14ac:dyDescent="0.15">
      <c r="C45" s="1">
        <f>LOOKUP(H45,Sheet2!$H$2:$H$26,Sheet2!$C$2:$C$26)</f>
        <v>1005</v>
      </c>
      <c r="D45">
        <v>-20</v>
      </c>
      <c r="E45" s="1">
        <f>LOOKUP(H45,Sheet2!$H$2:$H$26,Sheet2!$B$2:$B$26)</f>
        <v>2</v>
      </c>
      <c r="F45">
        <v>45</v>
      </c>
      <c r="G45">
        <f>LOOKUP(H45,Sheet2!$H$2:$H$26,Sheet2!$D$2:$D$26)</f>
        <v>2141</v>
      </c>
      <c r="H45" t="s">
        <v>107</v>
      </c>
      <c r="L45" t="str">
        <f>$L$1&amp;D45&amp;$N$1</f>
        <v>{5,1,4,-20,1}</v>
      </c>
      <c r="M45" t="str">
        <f>$B$1&amp;L45&amp;$E$1</f>
        <v>{{5,1,4,-20,1}}</v>
      </c>
    </row>
    <row r="46" spans="3:13" x14ac:dyDescent="0.15">
      <c r="C46" s="1">
        <f>LOOKUP(H46,Sheet2!$H$2:$H$26,Sheet2!$C$2:$C$26)</f>
        <v>1000</v>
      </c>
      <c r="D46">
        <v>-20</v>
      </c>
      <c r="E46" s="1">
        <f>LOOKUP(H46,Sheet2!$H$2:$H$26,Sheet2!$B$2:$B$26)</f>
        <v>2</v>
      </c>
      <c r="F46">
        <v>45</v>
      </c>
      <c r="G46">
        <f>LOOKUP(H46,Sheet2!$H$2:$H$26,Sheet2!$D$2:$D$26)</f>
        <v>2142</v>
      </c>
      <c r="H46" t="s">
        <v>108</v>
      </c>
      <c r="I46" s="1" t="str">
        <f>$I$1&amp;D46&amp;$N$1</f>
        <v>{5,1,1,-20,1}</v>
      </c>
      <c r="J46" t="str">
        <f>$J$1&amp;D46&amp;$N$1</f>
        <v>{5,1,2,-20,1}</v>
      </c>
      <c r="K46" t="str">
        <f>$K$1&amp;D46&amp;$N$1</f>
        <v>{5,1,3,-20,1}</v>
      </c>
      <c r="M46" t="str">
        <f>$B$1&amp;I46&amp;$D$1&amp;J46&amp;$D$1&amp;K46&amp;$E$1</f>
        <v>{{5,1,1,-20,1}|{5,1,2,-20,1}|{5,1,3,-20,1}}</v>
      </c>
    </row>
    <row r="47" spans="3:13" x14ac:dyDescent="0.15">
      <c r="C47" s="1">
        <f>LOOKUP(H47,Sheet2!$H$2:$H$26,Sheet2!$C$2:$C$26)</f>
        <v>1002</v>
      </c>
      <c r="D47">
        <v>-20</v>
      </c>
      <c r="E47" s="1">
        <f>LOOKUP(H47,Sheet2!$H$2:$H$26,Sheet2!$B$2:$B$26)</f>
        <v>3</v>
      </c>
      <c r="F47">
        <v>45</v>
      </c>
      <c r="G47">
        <f>LOOKUP(H47,Sheet2!$H$2:$H$26,Sheet2!$D$2:$D$26)</f>
        <v>2143</v>
      </c>
      <c r="H47" t="s">
        <v>109</v>
      </c>
      <c r="I47" s="1" t="str">
        <f>$I$1&amp;D47&amp;$N$1</f>
        <v>{5,1,1,-20,1}</v>
      </c>
      <c r="M47" t="str">
        <f>$B$1&amp;I47&amp;$E$1</f>
        <v>{{5,1,1,-20,1}}</v>
      </c>
    </row>
    <row r="48" spans="3:13" x14ac:dyDescent="0.15">
      <c r="C48" s="1">
        <f>LOOKUP(H48,Sheet2!$H$2:$H$26,Sheet2!$C$2:$C$26)</f>
        <v>1003</v>
      </c>
      <c r="D48">
        <v>-20</v>
      </c>
      <c r="E48" s="1">
        <f>LOOKUP(H48,Sheet2!$H$2:$H$26,Sheet2!$B$2:$B$26)</f>
        <v>3</v>
      </c>
      <c r="F48">
        <v>45</v>
      </c>
      <c r="G48">
        <f>LOOKUP(H48,Sheet2!$H$2:$H$26,Sheet2!$D$2:$D$26)</f>
        <v>2144</v>
      </c>
      <c r="H48" t="s">
        <v>111</v>
      </c>
      <c r="J48" t="str">
        <f>$J$1&amp;D48&amp;$N$1</f>
        <v>{5,1,2,-20,1}</v>
      </c>
      <c r="M48" t="str">
        <f>$B$1&amp;J48&amp;$E$1</f>
        <v>{{5,1,2,-20,1}}</v>
      </c>
    </row>
    <row r="49" spans="2:13" x14ac:dyDescent="0.15">
      <c r="C49" s="1">
        <f>LOOKUP(H49,Sheet2!$H$2:$H$26,Sheet2!$C$2:$C$26)</f>
        <v>1004</v>
      </c>
      <c r="D49">
        <v>-20</v>
      </c>
      <c r="E49" s="1">
        <f>LOOKUP(H49,Sheet2!$H$2:$H$26,Sheet2!$B$2:$B$26)</f>
        <v>3</v>
      </c>
      <c r="F49">
        <v>45</v>
      </c>
      <c r="G49">
        <f>LOOKUP(H49,Sheet2!$H$2:$H$26,Sheet2!$D$2:$D$26)</f>
        <v>2145</v>
      </c>
      <c r="H49" t="s">
        <v>112</v>
      </c>
      <c r="K49" t="str">
        <f>$K$1&amp;D49&amp;$N$1</f>
        <v>{5,1,3,-20,1}</v>
      </c>
      <c r="M49" t="str">
        <f>$B$1&amp;K49&amp;$E$1</f>
        <v>{{5,1,3,-20,1}}</v>
      </c>
    </row>
    <row r="50" spans="2:13" x14ac:dyDescent="0.15">
      <c r="C50" s="1">
        <f>LOOKUP(H50,Sheet2!$H$2:$H$26,Sheet2!$C$2:$C$26)</f>
        <v>1005</v>
      </c>
      <c r="D50">
        <v>-20</v>
      </c>
      <c r="E50" s="1">
        <f>LOOKUP(H50,Sheet2!$H$2:$H$26,Sheet2!$B$2:$B$26)</f>
        <v>3</v>
      </c>
      <c r="F50">
        <v>45</v>
      </c>
      <c r="G50">
        <f>LOOKUP(H50,Sheet2!$H$2:$H$26,Sheet2!$D$2:$D$26)</f>
        <v>2146</v>
      </c>
      <c r="H50" t="s">
        <v>113</v>
      </c>
      <c r="L50" t="str">
        <f>$L$1&amp;D50&amp;$N$1</f>
        <v>{5,1,4,-20,1}</v>
      </c>
      <c r="M50" t="str">
        <f>$B$1&amp;L50&amp;$E$1</f>
        <v>{{5,1,4,-20,1}}</v>
      </c>
    </row>
    <row r="51" spans="2:13" x14ac:dyDescent="0.15">
      <c r="C51" s="1">
        <f>LOOKUP(H51,Sheet2!$H$2:$H$26,Sheet2!$C$2:$C$26)</f>
        <v>1000</v>
      </c>
      <c r="D51">
        <v>-20</v>
      </c>
      <c r="E51" s="1">
        <f>LOOKUP(H51,Sheet2!$H$2:$H$26,Sheet2!$B$2:$B$26)</f>
        <v>3</v>
      </c>
      <c r="F51">
        <v>45</v>
      </c>
      <c r="G51">
        <f>LOOKUP(H51,Sheet2!$H$2:$H$26,Sheet2!$D$2:$D$26)</f>
        <v>2147</v>
      </c>
      <c r="H51" t="s">
        <v>114</v>
      </c>
      <c r="I51" s="1" t="str">
        <f>$I$1&amp;D51&amp;$N$1</f>
        <v>{5,1,1,-20,1}</v>
      </c>
      <c r="J51" t="str">
        <f>$J$1&amp;D51&amp;$N$1</f>
        <v>{5,1,2,-20,1}</v>
      </c>
      <c r="K51" t="str">
        <f>$K$1&amp;D51&amp;$N$1</f>
        <v>{5,1,3,-20,1}</v>
      </c>
      <c r="M51" t="str">
        <f>$B$1&amp;I51&amp;$D$1&amp;J51&amp;$D$1&amp;K51&amp;$E$1</f>
        <v>{{5,1,1,-20,1}|{5,1,2,-20,1}|{5,1,3,-20,1}}</v>
      </c>
    </row>
    <row r="52" spans="2:13" x14ac:dyDescent="0.15">
      <c r="C52" s="1">
        <f>LOOKUP(H52,Sheet2!$H$2:$H$26,Sheet2!$C$2:$C$26)</f>
        <v>1002</v>
      </c>
      <c r="D52">
        <v>-20</v>
      </c>
      <c r="E52" s="1">
        <f>LOOKUP(H52,Sheet2!$H$2:$H$26,Sheet2!$B$2:$B$26)</f>
        <v>4</v>
      </c>
      <c r="F52">
        <v>20</v>
      </c>
      <c r="G52">
        <f>LOOKUP(H52,Sheet2!$H$2:$H$26,Sheet2!$D$2:$D$26)</f>
        <v>2148</v>
      </c>
      <c r="H52" t="s">
        <v>115</v>
      </c>
      <c r="I52" s="1" t="str">
        <f>$I$1&amp;D52&amp;$N$1</f>
        <v>{5,1,1,-20,1}</v>
      </c>
      <c r="M52" t="str">
        <f>$B$1&amp;I52&amp;$E$1</f>
        <v>{{5,1,1,-20,1}}</v>
      </c>
    </row>
    <row r="53" spans="2:13" x14ac:dyDescent="0.15">
      <c r="C53" s="1">
        <f>LOOKUP(H53,Sheet2!$H$2:$H$26,Sheet2!$C$2:$C$26)</f>
        <v>1003</v>
      </c>
      <c r="D53">
        <v>-20</v>
      </c>
      <c r="E53" s="1">
        <f>LOOKUP(H53,Sheet2!$H$2:$H$26,Sheet2!$B$2:$B$26)</f>
        <v>4</v>
      </c>
      <c r="F53">
        <v>20</v>
      </c>
      <c r="G53">
        <f>LOOKUP(H53,Sheet2!$H$2:$H$26,Sheet2!$D$2:$D$26)</f>
        <v>2149</v>
      </c>
      <c r="H53" t="s">
        <v>117</v>
      </c>
      <c r="J53" t="str">
        <f>$J$1&amp;D53&amp;$N$1</f>
        <v>{5,1,2,-20,1}</v>
      </c>
      <c r="M53" t="str">
        <f>$B$1&amp;J53&amp;$E$1</f>
        <v>{{5,1,2,-20,1}}</v>
      </c>
    </row>
    <row r="54" spans="2:13" x14ac:dyDescent="0.15">
      <c r="C54" s="1">
        <f>LOOKUP(H54,Sheet2!$H$2:$H$26,Sheet2!$C$2:$C$26)</f>
        <v>1004</v>
      </c>
      <c r="D54">
        <v>-20</v>
      </c>
      <c r="E54" s="1">
        <f>LOOKUP(H54,Sheet2!$H$2:$H$26,Sheet2!$B$2:$B$26)</f>
        <v>4</v>
      </c>
      <c r="F54">
        <v>20</v>
      </c>
      <c r="G54">
        <f>LOOKUP(H54,Sheet2!$H$2:$H$26,Sheet2!$D$2:$D$26)</f>
        <v>2150</v>
      </c>
      <c r="H54" t="s">
        <v>118</v>
      </c>
      <c r="K54" t="str">
        <f>$K$1&amp;D54&amp;$N$1</f>
        <v>{5,1,3,-20,1}</v>
      </c>
      <c r="M54" t="str">
        <f>$B$1&amp;K54&amp;$E$1</f>
        <v>{{5,1,3,-20,1}}</v>
      </c>
    </row>
    <row r="55" spans="2:13" x14ac:dyDescent="0.15">
      <c r="C55" s="1">
        <f>LOOKUP(H55,Sheet2!$H$2:$H$26,Sheet2!$C$2:$C$26)</f>
        <v>1005</v>
      </c>
      <c r="D55">
        <v>-20</v>
      </c>
      <c r="E55" s="1">
        <f>LOOKUP(H55,Sheet2!$H$2:$H$26,Sheet2!$B$2:$B$26)</f>
        <v>4</v>
      </c>
      <c r="F55">
        <v>20</v>
      </c>
      <c r="G55">
        <f>LOOKUP(H55,Sheet2!$H$2:$H$26,Sheet2!$D$2:$D$26)</f>
        <v>2151</v>
      </c>
      <c r="H55" t="s">
        <v>119</v>
      </c>
      <c r="L55" t="str">
        <f>$L$1&amp;D55&amp;$N$1</f>
        <v>{5,1,4,-20,1}</v>
      </c>
      <c r="M55" t="str">
        <f>$B$1&amp;L55&amp;$E$1</f>
        <v>{{5,1,4,-20,1}}</v>
      </c>
    </row>
    <row r="56" spans="2:13" x14ac:dyDescent="0.15">
      <c r="C56" s="1">
        <f>LOOKUP(H56,Sheet2!$H$2:$H$26,Sheet2!$C$2:$C$26)</f>
        <v>1000</v>
      </c>
      <c r="D56">
        <v>-20</v>
      </c>
      <c r="E56" s="1">
        <f>LOOKUP(H56,Sheet2!$H$2:$H$26,Sheet2!$B$2:$B$26)</f>
        <v>4</v>
      </c>
      <c r="F56">
        <v>20</v>
      </c>
      <c r="G56">
        <f>LOOKUP(H56,Sheet2!$H$2:$H$26,Sheet2!$D$2:$D$26)</f>
        <v>2152</v>
      </c>
      <c r="H56" t="s">
        <v>120</v>
      </c>
      <c r="I56" s="1" t="str">
        <f>$I$1&amp;D56&amp;$N$1</f>
        <v>{5,1,1,-20,1}</v>
      </c>
      <c r="J56" t="str">
        <f>$J$1&amp;D56&amp;$N$1</f>
        <v>{5,1,2,-20,1}</v>
      </c>
      <c r="K56" t="str">
        <f>$K$1&amp;D56&amp;$N$1</f>
        <v>{5,1,3,-20,1}</v>
      </c>
      <c r="M56" t="str">
        <f>$B$1&amp;I56&amp;$D$1&amp;J56&amp;$D$1&amp;K56&amp;$E$1</f>
        <v>{{5,1,1,-20,1}|{5,1,2,-20,1}|{5,1,3,-20,1}}</v>
      </c>
    </row>
    <row r="57" spans="2:13" x14ac:dyDescent="0.15">
      <c r="C57" s="1"/>
      <c r="D57">
        <v>0</v>
      </c>
      <c r="E57" s="1"/>
    </row>
    <row r="58" spans="2:13" x14ac:dyDescent="0.15">
      <c r="C58" s="1"/>
      <c r="D58">
        <v>0</v>
      </c>
      <c r="E58" s="1"/>
    </row>
    <row r="59" spans="2:13" x14ac:dyDescent="0.15">
      <c r="C59" s="1"/>
      <c r="D59">
        <v>0</v>
      </c>
      <c r="E59" s="1"/>
    </row>
    <row r="60" spans="2:13" x14ac:dyDescent="0.15">
      <c r="B60" s="1" t="s">
        <v>122</v>
      </c>
      <c r="C60" s="1"/>
      <c r="D60">
        <v>100</v>
      </c>
      <c r="E60" s="1"/>
      <c r="F60">
        <v>1000</v>
      </c>
      <c r="H60" s="4"/>
    </row>
    <row r="61" spans="2:13" x14ac:dyDescent="0.15">
      <c r="C61" s="1">
        <f>LOOKUP(H61,Sheet2!$H$2:$H$26,Sheet2!$C$2:$C$26)</f>
        <v>1002</v>
      </c>
      <c r="D61">
        <v>10</v>
      </c>
      <c r="E61" s="1">
        <f>LOOKUP(H61,Sheet2!$H$2:$H$26,Sheet2!$B$2:$B$26)</f>
        <v>0</v>
      </c>
      <c r="F61">
        <v>45</v>
      </c>
      <c r="G61">
        <f>LOOKUP(H61,Sheet2!$H$2:$H$26,Sheet2!$D$2:$D$26)</f>
        <v>2128</v>
      </c>
      <c r="H61" t="s">
        <v>86</v>
      </c>
      <c r="I61" s="1" t="str">
        <f>$I$1&amp;D61&amp;$N$1</f>
        <v>{5,1,1,10,1}</v>
      </c>
      <c r="M61" t="str">
        <f>$B$1&amp;I61&amp;$E$1</f>
        <v>{{5,1,1,10,1}}</v>
      </c>
    </row>
    <row r="62" spans="2:13" x14ac:dyDescent="0.15">
      <c r="C62" s="1">
        <f>LOOKUP(H62,Sheet2!$H$2:$H$26,Sheet2!$C$2:$C$26)</f>
        <v>1003</v>
      </c>
      <c r="D62">
        <v>10</v>
      </c>
      <c r="E62" s="1">
        <f>LOOKUP(H62,Sheet2!$H$2:$H$26,Sheet2!$B$2:$B$26)</f>
        <v>0</v>
      </c>
      <c r="F62">
        <v>45</v>
      </c>
      <c r="G62">
        <f>LOOKUP(H62,Sheet2!$H$2:$H$26,Sheet2!$D$2:$D$26)</f>
        <v>2129</v>
      </c>
      <c r="H62" t="s">
        <v>89</v>
      </c>
      <c r="J62" t="str">
        <f>$J$1&amp;D62&amp;$N$1</f>
        <v>{5,1,2,10,1}</v>
      </c>
      <c r="M62" t="str">
        <f>$B$1&amp;J62&amp;$E$1</f>
        <v>{{5,1,2,10,1}}</v>
      </c>
    </row>
    <row r="63" spans="2:13" x14ac:dyDescent="0.15">
      <c r="C63" s="1">
        <f>LOOKUP(H63,Sheet2!$H$2:$H$26,Sheet2!$C$2:$C$26)</f>
        <v>1004</v>
      </c>
      <c r="D63">
        <v>10</v>
      </c>
      <c r="E63" s="1">
        <f>LOOKUP(H63,Sheet2!$H$2:$H$26,Sheet2!$B$2:$B$26)</f>
        <v>0</v>
      </c>
      <c r="F63">
        <v>45</v>
      </c>
      <c r="G63">
        <f>LOOKUP(H63,Sheet2!$H$2:$H$26,Sheet2!$D$2:$D$26)</f>
        <v>2130</v>
      </c>
      <c r="H63" t="s">
        <v>91</v>
      </c>
      <c r="K63" t="str">
        <f>$K$1&amp;D63&amp;$N$1</f>
        <v>{5,1,3,10,1}</v>
      </c>
      <c r="M63" t="str">
        <f>$B$1&amp;K63&amp;$E$1</f>
        <v>{{5,1,3,10,1}}</v>
      </c>
    </row>
    <row r="64" spans="2:13" x14ac:dyDescent="0.15">
      <c r="C64" s="1">
        <f>LOOKUP(H64,Sheet2!$H$2:$H$26,Sheet2!$C$2:$C$26)</f>
        <v>1005</v>
      </c>
      <c r="D64">
        <v>10</v>
      </c>
      <c r="E64" s="1">
        <f>LOOKUP(H64,Sheet2!$H$2:$H$26,Sheet2!$B$2:$B$26)</f>
        <v>0</v>
      </c>
      <c r="F64">
        <v>45</v>
      </c>
      <c r="G64">
        <f>LOOKUP(H64,Sheet2!$H$2:$H$26,Sheet2!$D$2:$D$26)</f>
        <v>2131</v>
      </c>
      <c r="H64" t="s">
        <v>93</v>
      </c>
      <c r="L64" t="str">
        <f>$L$1&amp;D64&amp;$N$1</f>
        <v>{5,1,4,10,1}</v>
      </c>
      <c r="M64" t="str">
        <f>$B$1&amp;L64&amp;$E$1</f>
        <v>{{5,1,4,10,1}}</v>
      </c>
    </row>
    <row r="65" spans="3:13" x14ac:dyDescent="0.15">
      <c r="C65" s="1">
        <f>LOOKUP(H65,Sheet2!$H$2:$H$26,Sheet2!$C$2:$C$26)</f>
        <v>1000</v>
      </c>
      <c r="D65">
        <v>5</v>
      </c>
      <c r="E65" s="1">
        <f>LOOKUP(H65,Sheet2!$H$2:$H$26,Sheet2!$B$2:$B$26)</f>
        <v>0</v>
      </c>
      <c r="F65">
        <v>45</v>
      </c>
      <c r="G65">
        <f>LOOKUP(H65,Sheet2!$H$2:$H$26,Sheet2!$D$2:$D$26)</f>
        <v>2132</v>
      </c>
      <c r="H65" t="s">
        <v>95</v>
      </c>
      <c r="I65" s="1" t="str">
        <f>$I$1&amp;D65&amp;$N$1</f>
        <v>{5,1,1,5,1}</v>
      </c>
      <c r="J65" t="str">
        <f>$J$1&amp;D65&amp;$N$1</f>
        <v>{5,1,2,5,1}</v>
      </c>
      <c r="K65" t="str">
        <f>$K$1&amp;D65&amp;$N$1</f>
        <v>{5,1,3,5,1}</v>
      </c>
      <c r="M65" t="str">
        <f>$B$1&amp;I65&amp;$D$1&amp;J65&amp;$D$1&amp;K65&amp;$E$1</f>
        <v>{{5,1,1,5,1}|{5,1,2,5,1}|{5,1,3,5,1}}</v>
      </c>
    </row>
    <row r="66" spans="3:13" x14ac:dyDescent="0.15">
      <c r="C66" s="1">
        <f>LOOKUP(H66,Sheet2!$H$2:$H$26,Sheet2!$C$2:$C$26)</f>
        <v>1002</v>
      </c>
      <c r="D66">
        <v>10</v>
      </c>
      <c r="E66" s="1">
        <f>LOOKUP(H66,Sheet2!$H$2:$H$26,Sheet2!$B$2:$B$26)</f>
        <v>1</v>
      </c>
      <c r="F66">
        <v>45</v>
      </c>
      <c r="G66">
        <f>LOOKUP(H66,Sheet2!$H$2:$H$26,Sheet2!$D$2:$D$26)</f>
        <v>2133</v>
      </c>
      <c r="H66" t="s">
        <v>97</v>
      </c>
      <c r="I66" s="1" t="str">
        <f>$I$1&amp;D66&amp;$N$1</f>
        <v>{5,1,1,10,1}</v>
      </c>
      <c r="M66" t="str">
        <f>$B$1&amp;I66&amp;$E$1</f>
        <v>{{5,1,1,10,1}}</v>
      </c>
    </row>
    <row r="67" spans="3:13" x14ac:dyDescent="0.15">
      <c r="C67" s="1">
        <f>LOOKUP(H67,Sheet2!$H$2:$H$26,Sheet2!$C$2:$C$26)</f>
        <v>1003</v>
      </c>
      <c r="D67">
        <v>10</v>
      </c>
      <c r="E67" s="1">
        <f>LOOKUP(H67,Sheet2!$H$2:$H$26,Sheet2!$B$2:$B$26)</f>
        <v>1</v>
      </c>
      <c r="F67">
        <v>45</v>
      </c>
      <c r="G67">
        <f>LOOKUP(H67,Sheet2!$H$2:$H$26,Sheet2!$D$2:$D$26)</f>
        <v>2134</v>
      </c>
      <c r="H67" t="s">
        <v>99</v>
      </c>
      <c r="J67" t="str">
        <f>$J$1&amp;D67&amp;$N$1</f>
        <v>{5,1,2,10,1}</v>
      </c>
      <c r="M67" t="str">
        <f>$B$1&amp;J67&amp;$E$1</f>
        <v>{{5,1,2,10,1}}</v>
      </c>
    </row>
    <row r="68" spans="3:13" x14ac:dyDescent="0.15">
      <c r="C68" s="1">
        <f>LOOKUP(H68,Sheet2!$H$2:$H$26,Sheet2!$C$2:$C$26)</f>
        <v>1004</v>
      </c>
      <c r="D68">
        <v>10</v>
      </c>
      <c r="E68" s="1">
        <f>LOOKUP(H68,Sheet2!$H$2:$H$26,Sheet2!$B$2:$B$26)</f>
        <v>1</v>
      </c>
      <c r="F68">
        <v>45</v>
      </c>
      <c r="G68">
        <f>LOOKUP(H68,Sheet2!$H$2:$H$26,Sheet2!$D$2:$D$26)</f>
        <v>2135</v>
      </c>
      <c r="H68" t="s">
        <v>100</v>
      </c>
      <c r="K68" t="str">
        <f>$K$1&amp;D68&amp;$N$1</f>
        <v>{5,1,3,10,1}</v>
      </c>
      <c r="M68" t="str">
        <f>$B$1&amp;K68&amp;$E$1</f>
        <v>{{5,1,3,10,1}}</v>
      </c>
    </row>
    <row r="69" spans="3:13" x14ac:dyDescent="0.15">
      <c r="C69" s="1">
        <f>LOOKUP(H69,Sheet2!$H$2:$H$26,Sheet2!$C$2:$C$26)</f>
        <v>1005</v>
      </c>
      <c r="D69">
        <v>10</v>
      </c>
      <c r="E69" s="1">
        <f>LOOKUP(H69,Sheet2!$H$2:$H$26,Sheet2!$B$2:$B$26)</f>
        <v>1</v>
      </c>
      <c r="F69">
        <v>45</v>
      </c>
      <c r="G69">
        <f>LOOKUP(H69,Sheet2!$H$2:$H$26,Sheet2!$D$2:$D$26)</f>
        <v>2136</v>
      </c>
      <c r="H69" t="s">
        <v>101</v>
      </c>
      <c r="L69" t="str">
        <f>$L$1&amp;D69&amp;$N$1</f>
        <v>{5,1,4,10,1}</v>
      </c>
      <c r="M69" t="str">
        <f>$B$1&amp;L69&amp;$E$1</f>
        <v>{{5,1,4,10,1}}</v>
      </c>
    </row>
    <row r="70" spans="3:13" x14ac:dyDescent="0.15">
      <c r="C70" s="1">
        <f>LOOKUP(H70,Sheet2!$H$2:$H$26,Sheet2!$C$2:$C$26)</f>
        <v>1000</v>
      </c>
      <c r="D70">
        <v>10</v>
      </c>
      <c r="E70" s="1">
        <f>LOOKUP(H70,Sheet2!$H$2:$H$26,Sheet2!$B$2:$B$26)</f>
        <v>1</v>
      </c>
      <c r="F70">
        <v>45</v>
      </c>
      <c r="G70">
        <f>LOOKUP(H70,Sheet2!$H$2:$H$26,Sheet2!$D$2:$D$26)</f>
        <v>2137</v>
      </c>
      <c r="H70" t="s">
        <v>102</v>
      </c>
      <c r="I70" s="1" t="str">
        <f>$I$1&amp;D70&amp;$N$1</f>
        <v>{5,1,1,10,1}</v>
      </c>
      <c r="J70" t="str">
        <f>$J$1&amp;D70&amp;$N$1</f>
        <v>{5,1,2,10,1}</v>
      </c>
      <c r="K70" t="str">
        <f>$K$1&amp;D70&amp;$N$1</f>
        <v>{5,1,3,10,1}</v>
      </c>
      <c r="M70" t="str">
        <f>$B$1&amp;I70&amp;$D$1&amp;J70&amp;$D$1&amp;K70&amp;$E$1</f>
        <v>{{5,1,1,10,1}|{5,1,2,10,1}|{5,1,3,10,1}}</v>
      </c>
    </row>
    <row r="71" spans="3:13" x14ac:dyDescent="0.15">
      <c r="C71" s="1">
        <f>LOOKUP(H71,Sheet2!$H$2:$H$26,Sheet2!$C$2:$C$26)</f>
        <v>1002</v>
      </c>
      <c r="D71">
        <v>10</v>
      </c>
      <c r="E71" s="1">
        <f>LOOKUP(H71,Sheet2!$H$2:$H$26,Sheet2!$B$2:$B$26)</f>
        <v>2</v>
      </c>
      <c r="F71">
        <v>45</v>
      </c>
      <c r="G71">
        <f>LOOKUP(H71,Sheet2!$H$2:$H$26,Sheet2!$D$2:$D$26)</f>
        <v>2138</v>
      </c>
      <c r="H71" t="s">
        <v>103</v>
      </c>
      <c r="I71" s="1" t="str">
        <f>$I$1&amp;D71&amp;$N$1</f>
        <v>{5,1,1,10,1}</v>
      </c>
      <c r="M71" t="str">
        <f>$B$1&amp;I71&amp;$E$1</f>
        <v>{{5,1,1,10,1}}</v>
      </c>
    </row>
    <row r="72" spans="3:13" x14ac:dyDescent="0.15">
      <c r="C72" s="1">
        <f>LOOKUP(H72,Sheet2!$H$2:$H$26,Sheet2!$C$2:$C$26)</f>
        <v>1003</v>
      </c>
      <c r="D72">
        <v>10</v>
      </c>
      <c r="E72" s="1">
        <f>LOOKUP(H72,Sheet2!$H$2:$H$26,Sheet2!$B$2:$B$26)</f>
        <v>2</v>
      </c>
      <c r="F72">
        <v>45</v>
      </c>
      <c r="G72">
        <f>LOOKUP(H72,Sheet2!$H$2:$H$26,Sheet2!$D$2:$D$26)</f>
        <v>2139</v>
      </c>
      <c r="H72" t="s">
        <v>105</v>
      </c>
      <c r="J72" t="str">
        <f>$J$1&amp;D72&amp;$N$1</f>
        <v>{5,1,2,10,1}</v>
      </c>
      <c r="M72" t="str">
        <f>$B$1&amp;J72&amp;$E$1</f>
        <v>{{5,1,2,10,1}}</v>
      </c>
    </row>
    <row r="73" spans="3:13" x14ac:dyDescent="0.15">
      <c r="C73" s="1">
        <f>LOOKUP(H73,Sheet2!$H$2:$H$26,Sheet2!$C$2:$C$26)</f>
        <v>1004</v>
      </c>
      <c r="D73">
        <v>10</v>
      </c>
      <c r="E73" s="1">
        <f>LOOKUP(H73,Sheet2!$H$2:$H$26,Sheet2!$B$2:$B$26)</f>
        <v>2</v>
      </c>
      <c r="F73">
        <v>45</v>
      </c>
      <c r="G73">
        <f>LOOKUP(H73,Sheet2!$H$2:$H$26,Sheet2!$D$2:$D$26)</f>
        <v>2140</v>
      </c>
      <c r="H73" t="s">
        <v>106</v>
      </c>
      <c r="K73" t="str">
        <f>$K$1&amp;D73&amp;$N$1</f>
        <v>{5,1,3,10,1}</v>
      </c>
      <c r="M73" t="str">
        <f>$B$1&amp;K73&amp;$E$1</f>
        <v>{{5,1,3,10,1}}</v>
      </c>
    </row>
    <row r="74" spans="3:13" x14ac:dyDescent="0.15">
      <c r="C74" s="1">
        <f>LOOKUP(H74,Sheet2!$H$2:$H$26,Sheet2!$C$2:$C$26)</f>
        <v>1005</v>
      </c>
      <c r="D74">
        <v>10</v>
      </c>
      <c r="E74" s="1">
        <f>LOOKUP(H74,Sheet2!$H$2:$H$26,Sheet2!$B$2:$B$26)</f>
        <v>2</v>
      </c>
      <c r="F74">
        <v>45</v>
      </c>
      <c r="G74">
        <f>LOOKUP(H74,Sheet2!$H$2:$H$26,Sheet2!$D$2:$D$26)</f>
        <v>2141</v>
      </c>
      <c r="H74" t="s">
        <v>107</v>
      </c>
      <c r="L74" t="str">
        <f>$L$1&amp;D74&amp;$N$1</f>
        <v>{5,1,4,10,1}</v>
      </c>
      <c r="M74" t="str">
        <f>$B$1&amp;L74&amp;$E$1</f>
        <v>{{5,1,4,10,1}}</v>
      </c>
    </row>
    <row r="75" spans="3:13" x14ac:dyDescent="0.15">
      <c r="C75" s="1">
        <f>LOOKUP(H75,Sheet2!$H$2:$H$26,Sheet2!$C$2:$C$26)</f>
        <v>1000</v>
      </c>
      <c r="D75">
        <v>10</v>
      </c>
      <c r="E75" s="1">
        <f>LOOKUP(H75,Sheet2!$H$2:$H$26,Sheet2!$B$2:$B$26)</f>
        <v>2</v>
      </c>
      <c r="F75">
        <v>45</v>
      </c>
      <c r="G75">
        <f>LOOKUP(H75,Sheet2!$H$2:$H$26,Sheet2!$D$2:$D$26)</f>
        <v>2142</v>
      </c>
      <c r="H75" t="s">
        <v>108</v>
      </c>
      <c r="I75" s="1" t="str">
        <f>$I$1&amp;D75&amp;$N$1</f>
        <v>{5,1,1,10,1}</v>
      </c>
      <c r="J75" t="str">
        <f>$J$1&amp;D75&amp;$N$1</f>
        <v>{5,1,2,10,1}</v>
      </c>
      <c r="K75" t="str">
        <f>$K$1&amp;D75&amp;$N$1</f>
        <v>{5,1,3,10,1}</v>
      </c>
      <c r="M75" t="str">
        <f>$B$1&amp;I75&amp;$D$1&amp;J75&amp;$D$1&amp;K75&amp;$E$1</f>
        <v>{{5,1,1,10,1}|{5,1,2,10,1}|{5,1,3,10,1}}</v>
      </c>
    </row>
    <row r="76" spans="3:13" x14ac:dyDescent="0.15">
      <c r="C76" s="1">
        <f>LOOKUP(H76,Sheet2!$H$2:$H$26,Sheet2!$C$2:$C$26)</f>
        <v>1002</v>
      </c>
      <c r="D76">
        <v>10</v>
      </c>
      <c r="E76" s="1">
        <f>LOOKUP(H76,Sheet2!$H$2:$H$26,Sheet2!$B$2:$B$26)</f>
        <v>3</v>
      </c>
      <c r="F76">
        <v>45</v>
      </c>
      <c r="G76">
        <f>LOOKUP(H76,Sheet2!$H$2:$H$26,Sheet2!$D$2:$D$26)</f>
        <v>2143</v>
      </c>
      <c r="H76" t="s">
        <v>109</v>
      </c>
      <c r="I76" s="1" t="str">
        <f>$I$1&amp;D76&amp;$N$1</f>
        <v>{5,1,1,10,1}</v>
      </c>
      <c r="M76" t="str">
        <f>$B$1&amp;I76&amp;$E$1</f>
        <v>{{5,1,1,10,1}}</v>
      </c>
    </row>
    <row r="77" spans="3:13" x14ac:dyDescent="0.15">
      <c r="C77" s="1">
        <f>LOOKUP(H77,Sheet2!$H$2:$H$26,Sheet2!$C$2:$C$26)</f>
        <v>1003</v>
      </c>
      <c r="D77">
        <v>10</v>
      </c>
      <c r="E77" s="1">
        <f>LOOKUP(H77,Sheet2!$H$2:$H$26,Sheet2!$B$2:$B$26)</f>
        <v>3</v>
      </c>
      <c r="F77">
        <v>45</v>
      </c>
      <c r="G77">
        <f>LOOKUP(H77,Sheet2!$H$2:$H$26,Sheet2!$D$2:$D$26)</f>
        <v>2144</v>
      </c>
      <c r="H77" t="s">
        <v>111</v>
      </c>
      <c r="J77" t="str">
        <f>$J$1&amp;D77&amp;$N$1</f>
        <v>{5,1,2,10,1}</v>
      </c>
      <c r="M77" t="str">
        <f>$B$1&amp;J77&amp;$E$1</f>
        <v>{{5,1,2,10,1}}</v>
      </c>
    </row>
    <row r="78" spans="3:13" x14ac:dyDescent="0.15">
      <c r="C78" s="1">
        <f>LOOKUP(H78,Sheet2!$H$2:$H$26,Sheet2!$C$2:$C$26)</f>
        <v>1004</v>
      </c>
      <c r="D78">
        <v>10</v>
      </c>
      <c r="E78" s="1">
        <f>LOOKUP(H78,Sheet2!$H$2:$H$26,Sheet2!$B$2:$B$26)</f>
        <v>3</v>
      </c>
      <c r="F78">
        <v>45</v>
      </c>
      <c r="G78">
        <f>LOOKUP(H78,Sheet2!$H$2:$H$26,Sheet2!$D$2:$D$26)</f>
        <v>2145</v>
      </c>
      <c r="H78" t="s">
        <v>112</v>
      </c>
      <c r="K78" t="str">
        <f>$K$1&amp;D78&amp;$N$1</f>
        <v>{5,1,3,10,1}</v>
      </c>
      <c r="M78" t="str">
        <f>$B$1&amp;K78&amp;$E$1</f>
        <v>{{5,1,3,10,1}}</v>
      </c>
    </row>
    <row r="79" spans="3:13" x14ac:dyDescent="0.15">
      <c r="C79" s="1">
        <f>LOOKUP(H79,Sheet2!$H$2:$H$26,Sheet2!$C$2:$C$26)</f>
        <v>1005</v>
      </c>
      <c r="D79">
        <v>10</v>
      </c>
      <c r="E79" s="1">
        <f>LOOKUP(H79,Sheet2!$H$2:$H$26,Sheet2!$B$2:$B$26)</f>
        <v>3</v>
      </c>
      <c r="F79">
        <v>45</v>
      </c>
      <c r="G79">
        <f>LOOKUP(H79,Sheet2!$H$2:$H$26,Sheet2!$D$2:$D$26)</f>
        <v>2146</v>
      </c>
      <c r="H79" t="s">
        <v>113</v>
      </c>
      <c r="L79" t="str">
        <f>$L$1&amp;D79&amp;$N$1</f>
        <v>{5,1,4,10,1}</v>
      </c>
      <c r="M79" t="str">
        <f>$B$1&amp;L79&amp;$E$1</f>
        <v>{{5,1,4,10,1}}</v>
      </c>
    </row>
    <row r="80" spans="3:13" x14ac:dyDescent="0.15">
      <c r="C80" s="1">
        <f>LOOKUP(H80,Sheet2!$H$2:$H$26,Sheet2!$C$2:$C$26)</f>
        <v>1000</v>
      </c>
      <c r="D80">
        <v>10</v>
      </c>
      <c r="E80" s="1">
        <f>LOOKUP(H80,Sheet2!$H$2:$H$26,Sheet2!$B$2:$B$26)</f>
        <v>3</v>
      </c>
      <c r="F80">
        <v>45</v>
      </c>
      <c r="G80">
        <f>LOOKUP(H80,Sheet2!$H$2:$H$26,Sheet2!$D$2:$D$26)</f>
        <v>2147</v>
      </c>
      <c r="H80" t="s">
        <v>114</v>
      </c>
      <c r="I80" s="1" t="str">
        <f>$I$1&amp;D80&amp;$N$1</f>
        <v>{5,1,1,10,1}</v>
      </c>
      <c r="J80" t="str">
        <f>$J$1&amp;D80&amp;$N$1</f>
        <v>{5,1,2,10,1}</v>
      </c>
      <c r="K80" t="str">
        <f>$K$1&amp;D80&amp;$N$1</f>
        <v>{5,1,3,10,1}</v>
      </c>
      <c r="M80" t="str">
        <f>$B$1&amp;I80&amp;$D$1&amp;J80&amp;$D$1&amp;K80&amp;$E$1</f>
        <v>{{5,1,1,10,1}|{5,1,2,10,1}|{5,1,3,10,1}}</v>
      </c>
    </row>
    <row r="81" spans="3:13" x14ac:dyDescent="0.15">
      <c r="C81" s="1">
        <f>LOOKUP(H81,Sheet2!$H$2:$H$26,Sheet2!$C$2:$C$26)</f>
        <v>1002</v>
      </c>
      <c r="D81">
        <v>10</v>
      </c>
      <c r="E81" s="1">
        <f>LOOKUP(H81,Sheet2!$H$2:$H$26,Sheet2!$B$2:$B$26)</f>
        <v>4</v>
      </c>
      <c r="F81">
        <v>20</v>
      </c>
      <c r="G81">
        <f>LOOKUP(H81,Sheet2!$H$2:$H$26,Sheet2!$D$2:$D$26)</f>
        <v>2148</v>
      </c>
      <c r="H81" t="s">
        <v>115</v>
      </c>
      <c r="I81" s="1" t="str">
        <f>$I$1&amp;D81&amp;$N$1</f>
        <v>{5,1,1,10,1}</v>
      </c>
      <c r="M81" t="str">
        <f>$B$1&amp;I81&amp;$E$1</f>
        <v>{{5,1,1,10,1}}</v>
      </c>
    </row>
    <row r="82" spans="3:13" x14ac:dyDescent="0.15">
      <c r="C82" s="1">
        <f>LOOKUP(H82,Sheet2!$H$2:$H$26,Sheet2!$C$2:$C$26)</f>
        <v>1003</v>
      </c>
      <c r="D82">
        <v>10</v>
      </c>
      <c r="E82" s="1">
        <f>LOOKUP(H82,Sheet2!$H$2:$H$26,Sheet2!$B$2:$B$26)</f>
        <v>4</v>
      </c>
      <c r="F82">
        <v>20</v>
      </c>
      <c r="G82">
        <f>LOOKUP(H82,Sheet2!$H$2:$H$26,Sheet2!$D$2:$D$26)</f>
        <v>2149</v>
      </c>
      <c r="H82" t="s">
        <v>117</v>
      </c>
      <c r="J82" t="str">
        <f>$J$1&amp;D82&amp;$N$1</f>
        <v>{5,1,2,10,1}</v>
      </c>
      <c r="M82" t="str">
        <f>$B$1&amp;J82&amp;$E$1</f>
        <v>{{5,1,2,10,1}}</v>
      </c>
    </row>
    <row r="83" spans="3:13" x14ac:dyDescent="0.15">
      <c r="C83" s="1">
        <f>LOOKUP(H83,Sheet2!$H$2:$H$26,Sheet2!$C$2:$C$26)</f>
        <v>1004</v>
      </c>
      <c r="D83">
        <v>10</v>
      </c>
      <c r="E83" s="1">
        <f>LOOKUP(H83,Sheet2!$H$2:$H$26,Sheet2!$B$2:$B$26)</f>
        <v>4</v>
      </c>
      <c r="F83">
        <v>20</v>
      </c>
      <c r="G83">
        <f>LOOKUP(H83,Sheet2!$H$2:$H$26,Sheet2!$D$2:$D$26)</f>
        <v>2150</v>
      </c>
      <c r="H83" t="s">
        <v>118</v>
      </c>
      <c r="K83" t="str">
        <f>$K$1&amp;D83&amp;$N$1</f>
        <v>{5,1,3,10,1}</v>
      </c>
      <c r="M83" t="str">
        <f>$B$1&amp;K83&amp;$E$1</f>
        <v>{{5,1,3,10,1}}</v>
      </c>
    </row>
    <row r="84" spans="3:13" x14ac:dyDescent="0.15">
      <c r="C84" s="1">
        <f>LOOKUP(H84,Sheet2!$H$2:$H$26,Sheet2!$C$2:$C$26)</f>
        <v>1005</v>
      </c>
      <c r="D84">
        <v>10</v>
      </c>
      <c r="E84" s="1">
        <f>LOOKUP(H84,Sheet2!$H$2:$H$26,Sheet2!$B$2:$B$26)</f>
        <v>4</v>
      </c>
      <c r="F84">
        <v>20</v>
      </c>
      <c r="G84">
        <f>LOOKUP(H84,Sheet2!$H$2:$H$26,Sheet2!$D$2:$D$26)</f>
        <v>2151</v>
      </c>
      <c r="H84" t="s">
        <v>119</v>
      </c>
      <c r="L84" t="str">
        <f>$L$1&amp;D84&amp;$N$1</f>
        <v>{5,1,4,10,1}</v>
      </c>
      <c r="M84" t="str">
        <f>$B$1&amp;L84&amp;$E$1</f>
        <v>{{5,1,4,10,1}}</v>
      </c>
    </row>
    <row r="85" spans="3:13" x14ac:dyDescent="0.15">
      <c r="C85" s="1">
        <f>LOOKUP(H85,Sheet2!$H$2:$H$26,Sheet2!$C$2:$C$26)</f>
        <v>1000</v>
      </c>
      <c r="D85">
        <v>10</v>
      </c>
      <c r="E85" s="1">
        <f>LOOKUP(H85,Sheet2!$H$2:$H$26,Sheet2!$B$2:$B$26)</f>
        <v>4</v>
      </c>
      <c r="F85">
        <v>20</v>
      </c>
      <c r="G85">
        <f>LOOKUP(H85,Sheet2!$H$2:$H$26,Sheet2!$D$2:$D$26)</f>
        <v>2152</v>
      </c>
      <c r="H85" t="s">
        <v>120</v>
      </c>
      <c r="I85" s="1" t="str">
        <f>$I$1&amp;D85&amp;$N$1</f>
        <v>{5,1,1,10,1}</v>
      </c>
      <c r="J85" t="str">
        <f>$J$1&amp;D85&amp;$N$1</f>
        <v>{5,1,2,10,1}</v>
      </c>
      <c r="K85" t="str">
        <f>$K$1&amp;D85&amp;$N$1</f>
        <v>{5,1,3,10,1}</v>
      </c>
      <c r="M85" t="str">
        <f>$B$1&amp;I85&amp;$D$1&amp;J85&amp;$D$1&amp;K85&amp;$E$1</f>
        <v>{{5,1,1,10,1}|{5,1,2,10,1}|{5,1,3,10,1}}</v>
      </c>
    </row>
    <row r="86" spans="3:13" x14ac:dyDescent="0.15">
      <c r="C86" s="1"/>
    </row>
    <row r="87" spans="3:13" x14ac:dyDescent="0.15">
      <c r="C87" s="1"/>
    </row>
    <row r="88" spans="3:13" x14ac:dyDescent="0.15">
      <c r="C88" s="1"/>
    </row>
    <row r="89" spans="3:13" x14ac:dyDescent="0.15">
      <c r="C89" s="1"/>
    </row>
    <row r="90" spans="3:13" x14ac:dyDescent="0.15">
      <c r="C90" s="1"/>
    </row>
    <row r="91" spans="3:13" x14ac:dyDescent="0.15">
      <c r="C91" s="1"/>
    </row>
    <row r="92" spans="3:13" x14ac:dyDescent="0.15">
      <c r="C92" s="1"/>
    </row>
    <row r="93" spans="3:13" x14ac:dyDescent="0.15">
      <c r="C93" s="1"/>
    </row>
    <row r="94" spans="3:13" x14ac:dyDescent="0.15">
      <c r="C94" s="1"/>
    </row>
    <row r="95" spans="3:13" x14ac:dyDescent="0.15">
      <c r="C95" s="1"/>
    </row>
    <row r="96" spans="3:13" x14ac:dyDescent="0.15">
      <c r="C96" s="1"/>
    </row>
    <row r="97" spans="3:3" x14ac:dyDescent="0.15">
      <c r="C97" s="1"/>
    </row>
    <row r="98" spans="3:3" x14ac:dyDescent="0.15">
      <c r="C98" s="1"/>
    </row>
  </sheetData>
  <phoneticPr fontId="6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Sheet2!$H$2:$H$26</xm:f>
          </x14:formula1>
          <xm:sqref>H4 H32 H61</xm:sqref>
        </x14:dataValidation>
        <x14:dataValidation type="list" allowBlank="1" showInputMessage="1" showErrorMessage="1">
          <x14:formula1>
            <xm:f>Sheet2!#REF!</xm:f>
          </x14:formula1>
          <xm:sqref>H5:H28 H33:H56 H62:H98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6"/>
  <sheetViews>
    <sheetView workbookViewId="0">
      <selection activeCell="H32" sqref="H32"/>
    </sheetView>
  </sheetViews>
  <sheetFormatPr defaultColWidth="9" defaultRowHeight="13.5" x14ac:dyDescent="0.15"/>
  <cols>
    <col min="5" max="5" width="25.875" customWidth="1"/>
    <col min="6" max="6" width="4.375" customWidth="1"/>
    <col min="7" max="8" width="26" customWidth="1"/>
    <col min="9" max="11" width="20.625" customWidth="1"/>
  </cols>
  <sheetData>
    <row r="1" spans="2:11" x14ac:dyDescent="0.15">
      <c r="I1" s="1" t="s">
        <v>132</v>
      </c>
      <c r="J1" t="s">
        <v>133</v>
      </c>
      <c r="K1" s="1" t="s">
        <v>134</v>
      </c>
    </row>
    <row r="2" spans="2:11" x14ac:dyDescent="0.15">
      <c r="B2">
        <v>0</v>
      </c>
      <c r="C2" s="9">
        <v>1002</v>
      </c>
      <c r="D2" s="8">
        <v>2128</v>
      </c>
      <c r="E2" s="7" t="s">
        <v>135</v>
      </c>
      <c r="F2" s="7">
        <v>100</v>
      </c>
      <c r="G2" t="str">
        <f>F2&amp;E2</f>
        <v>100所有宠物攻击{0}</v>
      </c>
      <c r="H2" t="s">
        <v>86</v>
      </c>
      <c r="I2" t="str">
        <f>$I$1&amp;E2</f>
        <v>秘境事件祝福类buff-所有宠物攻击{0}</v>
      </c>
      <c r="J2" t="str">
        <f>$J$1&amp;E2</f>
        <v>秘境事件诅咒类buff-所有宠物攻击{0}</v>
      </c>
      <c r="K2" t="str">
        <f>$K$1&amp;E2</f>
        <v>秘境事件信仰类buff-所有宠物攻击{0}</v>
      </c>
    </row>
    <row r="3" spans="2:11" x14ac:dyDescent="0.15">
      <c r="B3">
        <v>0</v>
      </c>
      <c r="C3" s="9">
        <v>1003</v>
      </c>
      <c r="D3" s="8">
        <v>2129</v>
      </c>
      <c r="E3" s="7" t="s">
        <v>136</v>
      </c>
      <c r="F3" s="7">
        <v>101</v>
      </c>
      <c r="G3" t="str">
        <f t="shared" ref="G3:G26" si="0">F3&amp;E3</f>
        <v>101所有宠物防御{0}</v>
      </c>
      <c r="H3" t="s">
        <v>89</v>
      </c>
      <c r="I3" t="str">
        <f t="shared" ref="I3:I26" si="1">$I$1&amp;E3</f>
        <v>秘境事件祝福类buff-所有宠物防御{0}</v>
      </c>
      <c r="J3" t="str">
        <f t="shared" ref="J3:J26" si="2">$J$1&amp;E3</f>
        <v>秘境事件诅咒类buff-所有宠物防御{0}</v>
      </c>
      <c r="K3" t="str">
        <f t="shared" ref="K3:K26" si="3">$K$1&amp;E3</f>
        <v>秘境事件信仰类buff-所有宠物防御{0}</v>
      </c>
    </row>
    <row r="4" spans="2:11" x14ac:dyDescent="0.15">
      <c r="B4">
        <v>0</v>
      </c>
      <c r="C4" s="9">
        <v>1004</v>
      </c>
      <c r="D4" s="8">
        <v>2130</v>
      </c>
      <c r="E4" s="7" t="s">
        <v>137</v>
      </c>
      <c r="F4" s="7">
        <v>102</v>
      </c>
      <c r="G4" t="str">
        <f t="shared" si="0"/>
        <v>102所有宠物生命上限{0}</v>
      </c>
      <c r="H4" t="s">
        <v>91</v>
      </c>
      <c r="I4" t="str">
        <f t="shared" si="1"/>
        <v>秘境事件祝福类buff-所有宠物生命上限{0}</v>
      </c>
      <c r="J4" t="str">
        <f t="shared" si="2"/>
        <v>秘境事件诅咒类buff-所有宠物生命上限{0}</v>
      </c>
      <c r="K4" t="str">
        <f t="shared" si="3"/>
        <v>秘境事件信仰类buff-所有宠物生命上限{0}</v>
      </c>
    </row>
    <row r="5" spans="2:11" x14ac:dyDescent="0.15">
      <c r="B5">
        <v>0</v>
      </c>
      <c r="C5" s="9">
        <v>1005</v>
      </c>
      <c r="D5" s="8">
        <v>2131</v>
      </c>
      <c r="E5" s="7" t="s">
        <v>138</v>
      </c>
      <c r="F5" s="7">
        <v>103</v>
      </c>
      <c r="G5" t="str">
        <f t="shared" si="0"/>
        <v>103所有宠物暴击率{0}</v>
      </c>
      <c r="H5" t="s">
        <v>93</v>
      </c>
      <c r="I5" t="str">
        <f t="shared" si="1"/>
        <v>秘境事件祝福类buff-所有宠物暴击率{0}</v>
      </c>
      <c r="J5" t="str">
        <f t="shared" si="2"/>
        <v>秘境事件诅咒类buff-所有宠物暴击率{0}</v>
      </c>
      <c r="K5" t="str">
        <f t="shared" si="3"/>
        <v>秘境事件信仰类buff-所有宠物暴击率{0}</v>
      </c>
    </row>
    <row r="6" spans="2:11" x14ac:dyDescent="0.15">
      <c r="B6">
        <v>0</v>
      </c>
      <c r="C6" s="9">
        <v>1000</v>
      </c>
      <c r="D6" s="8">
        <v>2132</v>
      </c>
      <c r="E6" s="7" t="s">
        <v>139</v>
      </c>
      <c r="F6" s="7">
        <v>104</v>
      </c>
      <c r="G6" t="str">
        <f t="shared" si="0"/>
        <v>104所有宠物攻防血{0}</v>
      </c>
      <c r="H6" t="s">
        <v>95</v>
      </c>
      <c r="I6" t="str">
        <f t="shared" si="1"/>
        <v>秘境事件祝福类buff-所有宠物攻防血{0}</v>
      </c>
      <c r="J6" t="str">
        <f t="shared" si="2"/>
        <v>秘境事件诅咒类buff-所有宠物攻防血{0}</v>
      </c>
      <c r="K6" t="str">
        <f t="shared" si="3"/>
        <v>秘境事件信仰类buff-所有宠物攻防血{0}</v>
      </c>
    </row>
    <row r="7" spans="2:11" x14ac:dyDescent="0.15">
      <c r="B7">
        <v>1</v>
      </c>
      <c r="C7" s="9">
        <v>1002</v>
      </c>
      <c r="D7" s="8">
        <v>2133</v>
      </c>
      <c r="E7" s="7" t="s">
        <v>140</v>
      </c>
      <c r="F7" s="7">
        <v>105</v>
      </c>
      <c r="G7" t="str">
        <f t="shared" si="0"/>
        <v>105自然类宠物攻击{0}</v>
      </c>
      <c r="H7" t="s">
        <v>97</v>
      </c>
      <c r="I7" t="str">
        <f t="shared" si="1"/>
        <v>秘境事件祝福类buff-自然类宠物攻击{0}</v>
      </c>
      <c r="J7" t="str">
        <f t="shared" si="2"/>
        <v>秘境事件诅咒类buff-自然类宠物攻击{0}</v>
      </c>
      <c r="K7" t="str">
        <f t="shared" si="3"/>
        <v>秘境事件信仰类buff-自然类宠物攻击{0}</v>
      </c>
    </row>
    <row r="8" spans="2:11" x14ac:dyDescent="0.15">
      <c r="B8">
        <v>1</v>
      </c>
      <c r="C8" s="9">
        <v>1003</v>
      </c>
      <c r="D8" s="8">
        <v>2134</v>
      </c>
      <c r="E8" s="7" t="s">
        <v>141</v>
      </c>
      <c r="F8" s="7">
        <v>106</v>
      </c>
      <c r="G8" t="str">
        <f t="shared" si="0"/>
        <v>106自然类宠物防御{0}</v>
      </c>
      <c r="H8" t="s">
        <v>99</v>
      </c>
      <c r="I8" t="str">
        <f t="shared" si="1"/>
        <v>秘境事件祝福类buff-自然类宠物防御{0}</v>
      </c>
      <c r="J8" t="str">
        <f t="shared" si="2"/>
        <v>秘境事件诅咒类buff-自然类宠物防御{0}</v>
      </c>
      <c r="K8" t="str">
        <f t="shared" si="3"/>
        <v>秘境事件信仰类buff-自然类宠物防御{0}</v>
      </c>
    </row>
    <row r="9" spans="2:11" x14ac:dyDescent="0.15">
      <c r="B9">
        <v>1</v>
      </c>
      <c r="C9" s="9">
        <v>1004</v>
      </c>
      <c r="D9" s="8">
        <v>2135</v>
      </c>
      <c r="E9" s="7" t="s">
        <v>142</v>
      </c>
      <c r="F9" s="7">
        <v>107</v>
      </c>
      <c r="G9" t="str">
        <f t="shared" si="0"/>
        <v>107自然类宠物生命上限{0}</v>
      </c>
      <c r="H9" t="s">
        <v>100</v>
      </c>
      <c r="I9" t="str">
        <f t="shared" si="1"/>
        <v>秘境事件祝福类buff-自然类宠物生命上限{0}</v>
      </c>
      <c r="J9" t="str">
        <f t="shared" si="2"/>
        <v>秘境事件诅咒类buff-自然类宠物生命上限{0}</v>
      </c>
      <c r="K9" t="str">
        <f t="shared" si="3"/>
        <v>秘境事件信仰类buff-自然类宠物生命上限{0}</v>
      </c>
    </row>
    <row r="10" spans="2:11" x14ac:dyDescent="0.15">
      <c r="B10">
        <v>1</v>
      </c>
      <c r="C10" s="9">
        <v>1005</v>
      </c>
      <c r="D10" s="8">
        <v>2136</v>
      </c>
      <c r="E10" s="7" t="s">
        <v>143</v>
      </c>
      <c r="F10" s="7">
        <v>108</v>
      </c>
      <c r="G10" t="str">
        <f t="shared" si="0"/>
        <v>108自然类宠物暴击率{0}</v>
      </c>
      <c r="H10" t="s">
        <v>101</v>
      </c>
      <c r="I10" t="str">
        <f t="shared" si="1"/>
        <v>秘境事件祝福类buff-自然类宠物暴击率{0}</v>
      </c>
      <c r="J10" t="str">
        <f t="shared" si="2"/>
        <v>秘境事件诅咒类buff-自然类宠物暴击率{0}</v>
      </c>
      <c r="K10" t="str">
        <f t="shared" si="3"/>
        <v>秘境事件信仰类buff-自然类宠物暴击率{0}</v>
      </c>
    </row>
    <row r="11" spans="2:11" x14ac:dyDescent="0.15">
      <c r="B11">
        <v>1</v>
      </c>
      <c r="C11" s="9">
        <v>1000</v>
      </c>
      <c r="D11" s="8">
        <v>2137</v>
      </c>
      <c r="E11" s="7" t="s">
        <v>144</v>
      </c>
      <c r="F11" s="7">
        <v>109</v>
      </c>
      <c r="G11" t="str">
        <f t="shared" si="0"/>
        <v>109自然类宠物攻防血{0}</v>
      </c>
      <c r="H11" t="s">
        <v>102</v>
      </c>
      <c r="I11" t="str">
        <f t="shared" si="1"/>
        <v>秘境事件祝福类buff-自然类宠物攻防血{0}</v>
      </c>
      <c r="J11" t="str">
        <f t="shared" si="2"/>
        <v>秘境事件诅咒类buff-自然类宠物攻防血{0}</v>
      </c>
      <c r="K11" t="str">
        <f t="shared" si="3"/>
        <v>秘境事件信仰类buff-自然类宠物攻防血{0}</v>
      </c>
    </row>
    <row r="12" spans="2:11" x14ac:dyDescent="0.15">
      <c r="B12">
        <v>2</v>
      </c>
      <c r="C12" s="9">
        <v>1002</v>
      </c>
      <c r="D12" s="8">
        <v>2138</v>
      </c>
      <c r="E12" s="7" t="s">
        <v>145</v>
      </c>
      <c r="F12" s="7">
        <v>110</v>
      </c>
      <c r="G12" t="str">
        <f t="shared" si="0"/>
        <v>110蛮荒类宠物攻击{0}</v>
      </c>
      <c r="H12" t="s">
        <v>103</v>
      </c>
      <c r="I12" t="str">
        <f t="shared" si="1"/>
        <v>秘境事件祝福类buff-蛮荒类宠物攻击{0}</v>
      </c>
      <c r="J12" t="str">
        <f t="shared" si="2"/>
        <v>秘境事件诅咒类buff-蛮荒类宠物攻击{0}</v>
      </c>
      <c r="K12" t="str">
        <f t="shared" si="3"/>
        <v>秘境事件信仰类buff-蛮荒类宠物攻击{0}</v>
      </c>
    </row>
    <row r="13" spans="2:11" x14ac:dyDescent="0.15">
      <c r="B13">
        <v>2</v>
      </c>
      <c r="C13" s="9">
        <v>1003</v>
      </c>
      <c r="D13" s="8">
        <v>2139</v>
      </c>
      <c r="E13" s="7" t="s">
        <v>146</v>
      </c>
      <c r="F13" s="7">
        <v>111</v>
      </c>
      <c r="G13" t="str">
        <f t="shared" si="0"/>
        <v>111蛮荒类宠物防御{0}</v>
      </c>
      <c r="H13" t="s">
        <v>105</v>
      </c>
      <c r="I13" t="str">
        <f t="shared" si="1"/>
        <v>秘境事件祝福类buff-蛮荒类宠物防御{0}</v>
      </c>
      <c r="J13" t="str">
        <f t="shared" si="2"/>
        <v>秘境事件诅咒类buff-蛮荒类宠物防御{0}</v>
      </c>
      <c r="K13" t="str">
        <f t="shared" si="3"/>
        <v>秘境事件信仰类buff-蛮荒类宠物防御{0}</v>
      </c>
    </row>
    <row r="14" spans="2:11" x14ac:dyDescent="0.15">
      <c r="B14">
        <v>2</v>
      </c>
      <c r="C14" s="9">
        <v>1004</v>
      </c>
      <c r="D14" s="8">
        <v>2140</v>
      </c>
      <c r="E14" s="7" t="s">
        <v>147</v>
      </c>
      <c r="F14" s="7">
        <v>112</v>
      </c>
      <c r="G14" t="str">
        <f t="shared" si="0"/>
        <v>112蛮荒类宠物生命上限{0}</v>
      </c>
      <c r="H14" t="s">
        <v>106</v>
      </c>
      <c r="I14" t="str">
        <f t="shared" si="1"/>
        <v>秘境事件祝福类buff-蛮荒类宠物生命上限{0}</v>
      </c>
      <c r="J14" t="str">
        <f t="shared" si="2"/>
        <v>秘境事件诅咒类buff-蛮荒类宠物生命上限{0}</v>
      </c>
      <c r="K14" t="str">
        <f t="shared" si="3"/>
        <v>秘境事件信仰类buff-蛮荒类宠物生命上限{0}</v>
      </c>
    </row>
    <row r="15" spans="2:11" x14ac:dyDescent="0.15">
      <c r="B15">
        <v>2</v>
      </c>
      <c r="C15" s="9">
        <v>1005</v>
      </c>
      <c r="D15" s="8">
        <v>2141</v>
      </c>
      <c r="E15" s="7" t="s">
        <v>148</v>
      </c>
      <c r="F15" s="7">
        <v>113</v>
      </c>
      <c r="G15" t="str">
        <f t="shared" si="0"/>
        <v>113蛮荒类宠物暴击率{0}</v>
      </c>
      <c r="H15" t="s">
        <v>107</v>
      </c>
      <c r="I15" t="str">
        <f t="shared" si="1"/>
        <v>秘境事件祝福类buff-蛮荒类宠物暴击率{0}</v>
      </c>
      <c r="J15" t="str">
        <f t="shared" si="2"/>
        <v>秘境事件诅咒类buff-蛮荒类宠物暴击率{0}</v>
      </c>
      <c r="K15" t="str">
        <f t="shared" si="3"/>
        <v>秘境事件信仰类buff-蛮荒类宠物暴击率{0}</v>
      </c>
    </row>
    <row r="16" spans="2:11" x14ac:dyDescent="0.15">
      <c r="B16">
        <v>2</v>
      </c>
      <c r="C16" s="9">
        <v>1000</v>
      </c>
      <c r="D16" s="8">
        <v>2142</v>
      </c>
      <c r="E16" s="7" t="s">
        <v>149</v>
      </c>
      <c r="F16" s="7">
        <v>114</v>
      </c>
      <c r="G16" t="str">
        <f t="shared" si="0"/>
        <v>114蛮荒类宠物攻防血{0}</v>
      </c>
      <c r="H16" t="s">
        <v>108</v>
      </c>
      <c r="I16" t="str">
        <f t="shared" si="1"/>
        <v>秘境事件祝福类buff-蛮荒类宠物攻防血{0}</v>
      </c>
      <c r="J16" t="str">
        <f t="shared" si="2"/>
        <v>秘境事件诅咒类buff-蛮荒类宠物攻防血{0}</v>
      </c>
      <c r="K16" t="str">
        <f t="shared" si="3"/>
        <v>秘境事件信仰类buff-蛮荒类宠物攻防血{0}</v>
      </c>
    </row>
    <row r="17" spans="2:11" x14ac:dyDescent="0.15">
      <c r="B17">
        <v>3</v>
      </c>
      <c r="C17" s="9">
        <v>1002</v>
      </c>
      <c r="D17" s="8">
        <v>2143</v>
      </c>
      <c r="E17" s="7" t="s">
        <v>150</v>
      </c>
      <c r="F17" s="7">
        <v>115</v>
      </c>
      <c r="G17" t="str">
        <f t="shared" si="0"/>
        <v>115深渊类宠物攻击{0}</v>
      </c>
      <c r="H17" t="s">
        <v>109</v>
      </c>
      <c r="I17" t="str">
        <f t="shared" si="1"/>
        <v>秘境事件祝福类buff-深渊类宠物攻击{0}</v>
      </c>
      <c r="J17" t="str">
        <f t="shared" si="2"/>
        <v>秘境事件诅咒类buff-深渊类宠物攻击{0}</v>
      </c>
      <c r="K17" t="str">
        <f t="shared" si="3"/>
        <v>秘境事件信仰类buff-深渊类宠物攻击{0}</v>
      </c>
    </row>
    <row r="18" spans="2:11" x14ac:dyDescent="0.15">
      <c r="B18">
        <v>3</v>
      </c>
      <c r="C18" s="9">
        <v>1003</v>
      </c>
      <c r="D18" s="8">
        <v>2144</v>
      </c>
      <c r="E18" s="7" t="s">
        <v>151</v>
      </c>
      <c r="F18" s="7">
        <v>116</v>
      </c>
      <c r="G18" t="str">
        <f t="shared" si="0"/>
        <v>116深渊类宠物防御{0}</v>
      </c>
      <c r="H18" t="s">
        <v>111</v>
      </c>
      <c r="I18" t="str">
        <f t="shared" si="1"/>
        <v>秘境事件祝福类buff-深渊类宠物防御{0}</v>
      </c>
      <c r="J18" t="str">
        <f t="shared" si="2"/>
        <v>秘境事件诅咒类buff-深渊类宠物防御{0}</v>
      </c>
      <c r="K18" t="str">
        <f t="shared" si="3"/>
        <v>秘境事件信仰类buff-深渊类宠物防御{0}</v>
      </c>
    </row>
    <row r="19" spans="2:11" x14ac:dyDescent="0.15">
      <c r="B19">
        <v>3</v>
      </c>
      <c r="C19" s="9">
        <v>1004</v>
      </c>
      <c r="D19" s="8">
        <v>2145</v>
      </c>
      <c r="E19" s="7" t="s">
        <v>152</v>
      </c>
      <c r="F19" s="7">
        <v>117</v>
      </c>
      <c r="G19" t="str">
        <f t="shared" si="0"/>
        <v>117深渊类宠物生命上限{0}</v>
      </c>
      <c r="H19" t="s">
        <v>112</v>
      </c>
      <c r="I19" t="str">
        <f t="shared" si="1"/>
        <v>秘境事件祝福类buff-深渊类宠物生命上限{0}</v>
      </c>
      <c r="J19" t="str">
        <f t="shared" si="2"/>
        <v>秘境事件诅咒类buff-深渊类宠物生命上限{0}</v>
      </c>
      <c r="K19" t="str">
        <f t="shared" si="3"/>
        <v>秘境事件信仰类buff-深渊类宠物生命上限{0}</v>
      </c>
    </row>
    <row r="20" spans="2:11" x14ac:dyDescent="0.15">
      <c r="B20">
        <v>3</v>
      </c>
      <c r="C20" s="9">
        <v>1005</v>
      </c>
      <c r="D20" s="8">
        <v>2146</v>
      </c>
      <c r="E20" s="7" t="s">
        <v>153</v>
      </c>
      <c r="F20" s="7">
        <v>118</v>
      </c>
      <c r="G20" t="str">
        <f t="shared" si="0"/>
        <v>118深渊类宠物暴击率{0}</v>
      </c>
      <c r="H20" t="s">
        <v>113</v>
      </c>
      <c r="I20" t="str">
        <f t="shared" si="1"/>
        <v>秘境事件祝福类buff-深渊类宠物暴击率{0}</v>
      </c>
      <c r="J20" t="str">
        <f t="shared" si="2"/>
        <v>秘境事件诅咒类buff-深渊类宠物暴击率{0}</v>
      </c>
      <c r="K20" t="str">
        <f t="shared" si="3"/>
        <v>秘境事件信仰类buff-深渊类宠物暴击率{0}</v>
      </c>
    </row>
    <row r="21" spans="2:11" x14ac:dyDescent="0.15">
      <c r="B21">
        <v>3</v>
      </c>
      <c r="C21" s="9">
        <v>1000</v>
      </c>
      <c r="D21" s="8">
        <v>2147</v>
      </c>
      <c r="E21" s="7" t="s">
        <v>154</v>
      </c>
      <c r="F21" s="7">
        <v>119</v>
      </c>
      <c r="G21" t="str">
        <f t="shared" si="0"/>
        <v>119深渊类宠攻防血{0}</v>
      </c>
      <c r="H21" t="s">
        <v>114</v>
      </c>
      <c r="I21" t="str">
        <f t="shared" si="1"/>
        <v>秘境事件祝福类buff-深渊类宠攻防血{0}</v>
      </c>
      <c r="J21" t="str">
        <f t="shared" si="2"/>
        <v>秘境事件诅咒类buff-深渊类宠攻防血{0}</v>
      </c>
      <c r="K21" t="str">
        <f t="shared" si="3"/>
        <v>秘境事件信仰类buff-深渊类宠攻防血{0}</v>
      </c>
    </row>
    <row r="22" spans="2:11" x14ac:dyDescent="0.15">
      <c r="B22">
        <v>4</v>
      </c>
      <c r="C22" s="9">
        <v>1002</v>
      </c>
      <c r="D22" s="8">
        <v>2148</v>
      </c>
      <c r="E22" s="10" t="s">
        <v>155</v>
      </c>
      <c r="F22" s="7">
        <v>120</v>
      </c>
      <c r="G22" t="str">
        <f t="shared" si="0"/>
        <v>120地狱类宠物攻击{0}</v>
      </c>
      <c r="H22" t="s">
        <v>115</v>
      </c>
      <c r="I22" t="str">
        <f t="shared" si="1"/>
        <v>秘境事件祝福类buff-地狱类宠物攻击{0}</v>
      </c>
      <c r="J22" t="str">
        <f t="shared" si="2"/>
        <v>秘境事件诅咒类buff-地狱类宠物攻击{0}</v>
      </c>
      <c r="K22" t="str">
        <f t="shared" si="3"/>
        <v>秘境事件信仰类buff-地狱类宠物攻击{0}</v>
      </c>
    </row>
    <row r="23" spans="2:11" x14ac:dyDescent="0.15">
      <c r="B23">
        <v>4</v>
      </c>
      <c r="C23" s="9">
        <v>1003</v>
      </c>
      <c r="D23" s="8">
        <v>2149</v>
      </c>
      <c r="E23" s="10" t="s">
        <v>156</v>
      </c>
      <c r="F23" s="7">
        <v>121</v>
      </c>
      <c r="G23" t="str">
        <f t="shared" si="0"/>
        <v>121地狱类宠物防御{0}</v>
      </c>
      <c r="H23" t="s">
        <v>117</v>
      </c>
      <c r="I23" t="str">
        <f t="shared" si="1"/>
        <v>秘境事件祝福类buff-地狱类宠物防御{0}</v>
      </c>
      <c r="J23" t="str">
        <f t="shared" si="2"/>
        <v>秘境事件诅咒类buff-地狱类宠物防御{0}</v>
      </c>
      <c r="K23" t="str">
        <f t="shared" si="3"/>
        <v>秘境事件信仰类buff-地狱类宠物防御{0}</v>
      </c>
    </row>
    <row r="24" spans="2:11" x14ac:dyDescent="0.15">
      <c r="B24">
        <v>4</v>
      </c>
      <c r="C24" s="9">
        <v>1004</v>
      </c>
      <c r="D24" s="8">
        <v>2150</v>
      </c>
      <c r="E24" s="10" t="s">
        <v>157</v>
      </c>
      <c r="F24" s="7">
        <v>122</v>
      </c>
      <c r="G24" t="str">
        <f t="shared" si="0"/>
        <v>122地狱类宠物生命上限{0}</v>
      </c>
      <c r="H24" t="s">
        <v>118</v>
      </c>
      <c r="I24" t="str">
        <f t="shared" si="1"/>
        <v>秘境事件祝福类buff-地狱类宠物生命上限{0}</v>
      </c>
      <c r="J24" t="str">
        <f t="shared" si="2"/>
        <v>秘境事件诅咒类buff-地狱类宠物生命上限{0}</v>
      </c>
      <c r="K24" t="str">
        <f t="shared" si="3"/>
        <v>秘境事件信仰类buff-地狱类宠物生命上限{0}</v>
      </c>
    </row>
    <row r="25" spans="2:11" x14ac:dyDescent="0.15">
      <c r="B25">
        <v>4</v>
      </c>
      <c r="C25" s="9">
        <v>1005</v>
      </c>
      <c r="D25" s="8">
        <v>2151</v>
      </c>
      <c r="E25" s="10" t="s">
        <v>158</v>
      </c>
      <c r="F25" s="7">
        <v>123</v>
      </c>
      <c r="G25" t="str">
        <f t="shared" si="0"/>
        <v>123地狱类宠物暴击率{0}</v>
      </c>
      <c r="H25" t="s">
        <v>119</v>
      </c>
      <c r="I25" t="str">
        <f t="shared" si="1"/>
        <v>秘境事件祝福类buff-地狱类宠物暴击率{0}</v>
      </c>
      <c r="J25" t="str">
        <f t="shared" si="2"/>
        <v>秘境事件诅咒类buff-地狱类宠物暴击率{0}</v>
      </c>
      <c r="K25" t="str">
        <f t="shared" si="3"/>
        <v>秘境事件信仰类buff-地狱类宠物暴击率{0}</v>
      </c>
    </row>
    <row r="26" spans="2:11" x14ac:dyDescent="0.15">
      <c r="B26">
        <v>4</v>
      </c>
      <c r="C26" s="9">
        <v>1000</v>
      </c>
      <c r="D26" s="8">
        <v>2152</v>
      </c>
      <c r="E26" s="7" t="s">
        <v>159</v>
      </c>
      <c r="F26" s="7">
        <v>124</v>
      </c>
      <c r="G26" t="str">
        <f t="shared" si="0"/>
        <v>124地狱类宠物攻防血{0}</v>
      </c>
      <c r="H26" t="s">
        <v>120</v>
      </c>
      <c r="I26" t="str">
        <f t="shared" si="1"/>
        <v>秘境事件祝福类buff-地狱类宠物攻防血{0}</v>
      </c>
      <c r="J26" t="str">
        <f t="shared" si="2"/>
        <v>秘境事件诅咒类buff-地狱类宠物攻防血{0}</v>
      </c>
      <c r="K26" t="str">
        <f t="shared" si="3"/>
        <v>秘境事件信仰类buff-地狱类宠物攻防血{0}</v>
      </c>
    </row>
    <row r="42" spans="2:12" ht="27" x14ac:dyDescent="0.15">
      <c r="B42" s="7" t="s">
        <v>160</v>
      </c>
      <c r="C42">
        <v>10</v>
      </c>
      <c r="D42">
        <v>-10</v>
      </c>
      <c r="E42">
        <v>10</v>
      </c>
      <c r="F42" s="1" t="s">
        <v>161</v>
      </c>
      <c r="G42" s="1" t="s">
        <v>162</v>
      </c>
      <c r="J42" s="1" t="str">
        <f>B42&amp;G42&amp;C42&amp;F42</f>
        <v>所有宠物攻击+10%</v>
      </c>
      <c r="K42" t="str">
        <f t="shared" ref="K42:K66" si="4">B42&amp;D42&amp;F42</f>
        <v>所有宠物攻击-10%</v>
      </c>
      <c r="L42" t="str">
        <f>B42&amp;G42&amp;E42&amp;F42</f>
        <v>所有宠物攻击+10%</v>
      </c>
    </row>
    <row r="43" spans="2:12" ht="27" x14ac:dyDescent="0.15">
      <c r="B43" s="7" t="s">
        <v>163</v>
      </c>
      <c r="C43">
        <v>10</v>
      </c>
      <c r="D43">
        <v>-10</v>
      </c>
      <c r="E43">
        <v>10</v>
      </c>
      <c r="F43" s="1" t="s">
        <v>161</v>
      </c>
      <c r="G43" s="1" t="s">
        <v>162</v>
      </c>
      <c r="J43" s="1" t="str">
        <f t="shared" ref="J43:J66" si="5">B43&amp;G43&amp;C43&amp;F43</f>
        <v>所有宠物防御+10%</v>
      </c>
      <c r="K43" t="str">
        <f t="shared" si="4"/>
        <v>所有宠物防御-10%</v>
      </c>
      <c r="L43" t="str">
        <f t="shared" ref="L43:L66" si="6">B43&amp;G43&amp;E43&amp;F43</f>
        <v>所有宠物防御+10%</v>
      </c>
    </row>
    <row r="44" spans="2:12" ht="27" x14ac:dyDescent="0.15">
      <c r="B44" s="7" t="s">
        <v>164</v>
      </c>
      <c r="C44">
        <v>10</v>
      </c>
      <c r="D44">
        <v>-10</v>
      </c>
      <c r="E44">
        <v>10</v>
      </c>
      <c r="F44" s="1" t="s">
        <v>161</v>
      </c>
      <c r="G44" s="1" t="s">
        <v>162</v>
      </c>
      <c r="J44" s="1" t="str">
        <f t="shared" si="5"/>
        <v>所有宠物生命上限+10%</v>
      </c>
      <c r="K44" t="str">
        <f t="shared" si="4"/>
        <v>所有宠物生命上限-10%</v>
      </c>
      <c r="L44" t="str">
        <f t="shared" si="6"/>
        <v>所有宠物生命上限+10%</v>
      </c>
    </row>
    <row r="45" spans="2:12" ht="27" x14ac:dyDescent="0.15">
      <c r="B45" s="7" t="s">
        <v>165</v>
      </c>
      <c r="C45">
        <v>10</v>
      </c>
      <c r="D45">
        <v>-10</v>
      </c>
      <c r="E45">
        <v>10</v>
      </c>
      <c r="F45" s="1" t="s">
        <v>161</v>
      </c>
      <c r="G45" s="1" t="s">
        <v>162</v>
      </c>
      <c r="J45" s="1" t="str">
        <f t="shared" si="5"/>
        <v>所有宠物暴击率+10%</v>
      </c>
      <c r="K45" t="str">
        <f t="shared" si="4"/>
        <v>所有宠物暴击率-10%</v>
      </c>
      <c r="L45" t="str">
        <f t="shared" si="6"/>
        <v>所有宠物暴击率+10%</v>
      </c>
    </row>
    <row r="46" spans="2:12" ht="27" x14ac:dyDescent="0.15">
      <c r="B46" s="7" t="s">
        <v>166</v>
      </c>
      <c r="C46">
        <v>5</v>
      </c>
      <c r="D46">
        <v>-5</v>
      </c>
      <c r="E46">
        <v>5</v>
      </c>
      <c r="F46" s="1" t="s">
        <v>161</v>
      </c>
      <c r="G46" s="1" t="s">
        <v>162</v>
      </c>
      <c r="J46" s="1" t="str">
        <f t="shared" si="5"/>
        <v>所有宠物攻防血+5%</v>
      </c>
      <c r="K46" t="str">
        <f t="shared" si="4"/>
        <v>所有宠物攻防血-5%</v>
      </c>
      <c r="L46" t="str">
        <f t="shared" si="6"/>
        <v>所有宠物攻防血+5%</v>
      </c>
    </row>
    <row r="47" spans="2:12" ht="27" x14ac:dyDescent="0.15">
      <c r="B47" s="7" t="s">
        <v>167</v>
      </c>
      <c r="C47">
        <v>20</v>
      </c>
      <c r="D47">
        <v>-20</v>
      </c>
      <c r="E47">
        <v>10</v>
      </c>
      <c r="F47" s="1" t="s">
        <v>161</v>
      </c>
      <c r="G47" s="1" t="s">
        <v>162</v>
      </c>
      <c r="J47" s="1" t="str">
        <f t="shared" si="5"/>
        <v>自然类宠物攻击+20%</v>
      </c>
      <c r="K47" t="str">
        <f t="shared" si="4"/>
        <v>自然类宠物攻击-20%</v>
      </c>
      <c r="L47" t="str">
        <f t="shared" si="6"/>
        <v>自然类宠物攻击+10%</v>
      </c>
    </row>
    <row r="48" spans="2:12" ht="27" x14ac:dyDescent="0.15">
      <c r="B48" s="7" t="s">
        <v>168</v>
      </c>
      <c r="C48">
        <v>20</v>
      </c>
      <c r="D48">
        <v>-20</v>
      </c>
      <c r="E48">
        <v>10</v>
      </c>
      <c r="F48" s="1" t="s">
        <v>161</v>
      </c>
      <c r="G48" s="1" t="s">
        <v>162</v>
      </c>
      <c r="J48" s="1" t="str">
        <f t="shared" si="5"/>
        <v>自然类宠物防御+20%</v>
      </c>
      <c r="K48" t="str">
        <f t="shared" si="4"/>
        <v>自然类宠物防御-20%</v>
      </c>
      <c r="L48" t="str">
        <f t="shared" si="6"/>
        <v>自然类宠物防御+10%</v>
      </c>
    </row>
    <row r="49" spans="2:12" ht="40.5" x14ac:dyDescent="0.15">
      <c r="B49" s="7" t="s">
        <v>169</v>
      </c>
      <c r="C49">
        <v>20</v>
      </c>
      <c r="D49">
        <v>-20</v>
      </c>
      <c r="E49">
        <v>10</v>
      </c>
      <c r="F49" s="1" t="s">
        <v>161</v>
      </c>
      <c r="G49" s="1" t="s">
        <v>162</v>
      </c>
      <c r="J49" s="1" t="str">
        <f t="shared" si="5"/>
        <v>自然类宠物生命上限+20%</v>
      </c>
      <c r="K49" t="str">
        <f t="shared" si="4"/>
        <v>自然类宠物生命上限-20%</v>
      </c>
      <c r="L49" t="str">
        <f t="shared" si="6"/>
        <v>自然类宠物生命上限+10%</v>
      </c>
    </row>
    <row r="50" spans="2:12" ht="27" x14ac:dyDescent="0.15">
      <c r="B50" s="7" t="s">
        <v>170</v>
      </c>
      <c r="C50">
        <v>20</v>
      </c>
      <c r="D50">
        <v>-20</v>
      </c>
      <c r="E50">
        <v>10</v>
      </c>
      <c r="F50" s="1" t="s">
        <v>161</v>
      </c>
      <c r="G50" s="1" t="s">
        <v>162</v>
      </c>
      <c r="J50" s="1" t="str">
        <f t="shared" si="5"/>
        <v>自然类宠物暴击率+20%</v>
      </c>
      <c r="K50" t="str">
        <f t="shared" si="4"/>
        <v>自然类宠物暴击率-20%</v>
      </c>
      <c r="L50" t="str">
        <f t="shared" si="6"/>
        <v>自然类宠物暴击率+10%</v>
      </c>
    </row>
    <row r="51" spans="2:12" ht="27" x14ac:dyDescent="0.15">
      <c r="B51" s="7" t="s">
        <v>171</v>
      </c>
      <c r="C51">
        <v>20</v>
      </c>
      <c r="D51">
        <v>-20</v>
      </c>
      <c r="E51">
        <v>10</v>
      </c>
      <c r="F51" s="1" t="s">
        <v>161</v>
      </c>
      <c r="G51" s="1" t="s">
        <v>162</v>
      </c>
      <c r="J51" s="1" t="str">
        <f t="shared" si="5"/>
        <v>自然类宠物攻防血+20%</v>
      </c>
      <c r="K51" t="str">
        <f t="shared" si="4"/>
        <v>自然类宠物攻防血-20%</v>
      </c>
      <c r="L51" t="str">
        <f t="shared" si="6"/>
        <v>自然类宠物攻防血+10%</v>
      </c>
    </row>
    <row r="52" spans="2:12" ht="27" x14ac:dyDescent="0.15">
      <c r="B52" s="7" t="s">
        <v>172</v>
      </c>
      <c r="C52">
        <v>20</v>
      </c>
      <c r="D52">
        <v>-20</v>
      </c>
      <c r="E52">
        <v>10</v>
      </c>
      <c r="F52" s="1" t="s">
        <v>161</v>
      </c>
      <c r="G52" s="1" t="s">
        <v>162</v>
      </c>
      <c r="J52" s="1" t="str">
        <f t="shared" si="5"/>
        <v>蛮荒类宠物攻击+20%</v>
      </c>
      <c r="K52" t="str">
        <f t="shared" si="4"/>
        <v>蛮荒类宠物攻击-20%</v>
      </c>
      <c r="L52" t="str">
        <f t="shared" si="6"/>
        <v>蛮荒类宠物攻击+10%</v>
      </c>
    </row>
    <row r="53" spans="2:12" ht="27" x14ac:dyDescent="0.15">
      <c r="B53" s="7" t="s">
        <v>173</v>
      </c>
      <c r="C53">
        <v>20</v>
      </c>
      <c r="D53">
        <v>-20</v>
      </c>
      <c r="E53">
        <v>10</v>
      </c>
      <c r="F53" s="1" t="s">
        <v>161</v>
      </c>
      <c r="G53" s="1" t="s">
        <v>162</v>
      </c>
      <c r="J53" s="1" t="str">
        <f t="shared" si="5"/>
        <v>蛮荒类宠物防御+20%</v>
      </c>
      <c r="K53" t="str">
        <f t="shared" si="4"/>
        <v>蛮荒类宠物防御-20%</v>
      </c>
      <c r="L53" t="str">
        <f t="shared" si="6"/>
        <v>蛮荒类宠物防御+10%</v>
      </c>
    </row>
    <row r="54" spans="2:12" ht="40.5" x14ac:dyDescent="0.15">
      <c r="B54" s="7" t="s">
        <v>174</v>
      </c>
      <c r="C54">
        <v>20</v>
      </c>
      <c r="D54">
        <v>-20</v>
      </c>
      <c r="E54">
        <v>10</v>
      </c>
      <c r="F54" s="1" t="s">
        <v>161</v>
      </c>
      <c r="G54" s="1" t="s">
        <v>162</v>
      </c>
      <c r="J54" s="1" t="str">
        <f t="shared" si="5"/>
        <v>蛮荒类宠物生命上限+20%</v>
      </c>
      <c r="K54" t="str">
        <f t="shared" si="4"/>
        <v>蛮荒类宠物生命上限-20%</v>
      </c>
      <c r="L54" t="str">
        <f t="shared" si="6"/>
        <v>蛮荒类宠物生命上限+10%</v>
      </c>
    </row>
    <row r="55" spans="2:12" ht="27" x14ac:dyDescent="0.15">
      <c r="B55" s="7" t="s">
        <v>175</v>
      </c>
      <c r="C55">
        <v>20</v>
      </c>
      <c r="D55">
        <v>-20</v>
      </c>
      <c r="E55">
        <v>10</v>
      </c>
      <c r="F55" s="1" t="s">
        <v>161</v>
      </c>
      <c r="G55" s="1" t="s">
        <v>162</v>
      </c>
      <c r="J55" s="1" t="str">
        <f t="shared" si="5"/>
        <v>蛮荒类宠物暴击率+20%</v>
      </c>
      <c r="K55" t="str">
        <f t="shared" si="4"/>
        <v>蛮荒类宠物暴击率-20%</v>
      </c>
      <c r="L55" t="str">
        <f t="shared" si="6"/>
        <v>蛮荒类宠物暴击率+10%</v>
      </c>
    </row>
    <row r="56" spans="2:12" ht="27" x14ac:dyDescent="0.15">
      <c r="B56" s="7" t="s">
        <v>176</v>
      </c>
      <c r="C56">
        <v>20</v>
      </c>
      <c r="D56">
        <v>-20</v>
      </c>
      <c r="E56">
        <v>10</v>
      </c>
      <c r="F56" s="1" t="s">
        <v>161</v>
      </c>
      <c r="G56" s="1" t="s">
        <v>162</v>
      </c>
      <c r="J56" s="1" t="str">
        <f t="shared" si="5"/>
        <v>蛮荒类宠物攻防血+20%</v>
      </c>
      <c r="K56" t="str">
        <f t="shared" si="4"/>
        <v>蛮荒类宠物攻防血-20%</v>
      </c>
      <c r="L56" t="str">
        <f t="shared" si="6"/>
        <v>蛮荒类宠物攻防血+10%</v>
      </c>
    </row>
    <row r="57" spans="2:12" ht="27" x14ac:dyDescent="0.15">
      <c r="B57" s="7" t="s">
        <v>177</v>
      </c>
      <c r="C57">
        <v>20</v>
      </c>
      <c r="D57">
        <v>-20</v>
      </c>
      <c r="E57">
        <v>10</v>
      </c>
      <c r="F57" s="1" t="s">
        <v>161</v>
      </c>
      <c r="G57" s="1" t="s">
        <v>162</v>
      </c>
      <c r="J57" s="1" t="str">
        <f t="shared" si="5"/>
        <v>深渊类宠物攻击+20%</v>
      </c>
      <c r="K57" t="str">
        <f t="shared" si="4"/>
        <v>深渊类宠物攻击-20%</v>
      </c>
      <c r="L57" t="str">
        <f t="shared" si="6"/>
        <v>深渊类宠物攻击+10%</v>
      </c>
    </row>
    <row r="58" spans="2:12" ht="27" x14ac:dyDescent="0.15">
      <c r="B58" s="7" t="s">
        <v>178</v>
      </c>
      <c r="C58">
        <v>20</v>
      </c>
      <c r="D58">
        <v>-20</v>
      </c>
      <c r="E58">
        <v>10</v>
      </c>
      <c r="F58" s="1" t="s">
        <v>161</v>
      </c>
      <c r="G58" s="1" t="s">
        <v>162</v>
      </c>
      <c r="J58" s="1" t="str">
        <f t="shared" si="5"/>
        <v>深渊类宠物防御+20%</v>
      </c>
      <c r="K58" t="str">
        <f t="shared" si="4"/>
        <v>深渊类宠物防御-20%</v>
      </c>
      <c r="L58" t="str">
        <f t="shared" si="6"/>
        <v>深渊类宠物防御+10%</v>
      </c>
    </row>
    <row r="59" spans="2:12" ht="40.5" x14ac:dyDescent="0.15">
      <c r="B59" s="7" t="s">
        <v>179</v>
      </c>
      <c r="C59">
        <v>20</v>
      </c>
      <c r="D59">
        <v>-20</v>
      </c>
      <c r="E59">
        <v>10</v>
      </c>
      <c r="F59" s="1" t="s">
        <v>161</v>
      </c>
      <c r="G59" s="1" t="s">
        <v>162</v>
      </c>
      <c r="J59" s="1" t="str">
        <f t="shared" si="5"/>
        <v>深渊类宠物生命上限+20%</v>
      </c>
      <c r="K59" t="str">
        <f t="shared" si="4"/>
        <v>深渊类宠物生命上限-20%</v>
      </c>
      <c r="L59" t="str">
        <f t="shared" si="6"/>
        <v>深渊类宠物生命上限+10%</v>
      </c>
    </row>
    <row r="60" spans="2:12" ht="27" x14ac:dyDescent="0.15">
      <c r="B60" s="7" t="s">
        <v>180</v>
      </c>
      <c r="C60">
        <v>20</v>
      </c>
      <c r="D60">
        <v>-20</v>
      </c>
      <c r="E60">
        <v>10</v>
      </c>
      <c r="F60" s="1" t="s">
        <v>161</v>
      </c>
      <c r="G60" s="1" t="s">
        <v>162</v>
      </c>
      <c r="J60" s="1" t="str">
        <f t="shared" si="5"/>
        <v>深渊类宠物暴击率+20%</v>
      </c>
      <c r="K60" t="str">
        <f t="shared" si="4"/>
        <v>深渊类宠物暴击率-20%</v>
      </c>
      <c r="L60" t="str">
        <f t="shared" si="6"/>
        <v>深渊类宠物暴击率+10%</v>
      </c>
    </row>
    <row r="61" spans="2:12" ht="27" x14ac:dyDescent="0.15">
      <c r="B61" s="7" t="s">
        <v>181</v>
      </c>
      <c r="C61">
        <v>20</v>
      </c>
      <c r="D61">
        <v>-20</v>
      </c>
      <c r="E61">
        <v>10</v>
      </c>
      <c r="F61" s="1" t="s">
        <v>161</v>
      </c>
      <c r="G61" s="1" t="s">
        <v>162</v>
      </c>
      <c r="J61" s="1" t="str">
        <f t="shared" si="5"/>
        <v>深渊类宠攻防血+20%</v>
      </c>
      <c r="K61" t="str">
        <f t="shared" si="4"/>
        <v>深渊类宠攻防血-20%</v>
      </c>
      <c r="L61" t="str">
        <f t="shared" si="6"/>
        <v>深渊类宠攻防血+10%</v>
      </c>
    </row>
    <row r="62" spans="2:12" x14ac:dyDescent="0.15">
      <c r="B62" s="10" t="s">
        <v>182</v>
      </c>
      <c r="C62">
        <v>20</v>
      </c>
      <c r="D62">
        <v>-20</v>
      </c>
      <c r="E62">
        <v>10</v>
      </c>
      <c r="F62" s="1" t="s">
        <v>161</v>
      </c>
      <c r="G62" s="1" t="s">
        <v>162</v>
      </c>
      <c r="J62" s="1" t="str">
        <f t="shared" si="5"/>
        <v>地狱类宠物攻击+20%</v>
      </c>
      <c r="K62" t="str">
        <f t="shared" si="4"/>
        <v>地狱类宠物攻击-20%</v>
      </c>
      <c r="L62" t="str">
        <f t="shared" si="6"/>
        <v>地狱类宠物攻击+10%</v>
      </c>
    </row>
    <row r="63" spans="2:12" x14ac:dyDescent="0.15">
      <c r="B63" s="10" t="s">
        <v>183</v>
      </c>
      <c r="C63">
        <v>20</v>
      </c>
      <c r="D63">
        <v>-20</v>
      </c>
      <c r="E63">
        <v>10</v>
      </c>
      <c r="F63" s="1" t="s">
        <v>161</v>
      </c>
      <c r="G63" s="1" t="s">
        <v>162</v>
      </c>
      <c r="J63" s="1" t="str">
        <f t="shared" si="5"/>
        <v>地狱类宠物防御+20%</v>
      </c>
      <c r="K63" t="str">
        <f t="shared" si="4"/>
        <v>地狱类宠物防御-20%</v>
      </c>
      <c r="L63" t="str">
        <f t="shared" si="6"/>
        <v>地狱类宠物防御+10%</v>
      </c>
    </row>
    <row r="64" spans="2:12" x14ac:dyDescent="0.15">
      <c r="B64" s="10" t="s">
        <v>184</v>
      </c>
      <c r="C64">
        <v>20</v>
      </c>
      <c r="D64">
        <v>-20</v>
      </c>
      <c r="E64">
        <v>10</v>
      </c>
      <c r="F64" s="1" t="s">
        <v>161</v>
      </c>
      <c r="G64" s="1" t="s">
        <v>162</v>
      </c>
      <c r="J64" s="1" t="str">
        <f t="shared" si="5"/>
        <v>地狱类宠物生命上限+20%</v>
      </c>
      <c r="K64" t="str">
        <f t="shared" si="4"/>
        <v>地狱类宠物生命上限-20%</v>
      </c>
      <c r="L64" t="str">
        <f t="shared" si="6"/>
        <v>地狱类宠物生命上限+10%</v>
      </c>
    </row>
    <row r="65" spans="2:12" x14ac:dyDescent="0.15">
      <c r="B65" s="10" t="s">
        <v>185</v>
      </c>
      <c r="C65">
        <v>20</v>
      </c>
      <c r="D65">
        <v>-20</v>
      </c>
      <c r="E65">
        <v>10</v>
      </c>
      <c r="F65" s="1" t="s">
        <v>161</v>
      </c>
      <c r="G65" s="1" t="s">
        <v>162</v>
      </c>
      <c r="J65" s="1" t="str">
        <f t="shared" si="5"/>
        <v>地狱类宠物暴击率+20%</v>
      </c>
      <c r="K65" t="str">
        <f t="shared" si="4"/>
        <v>地狱类宠物暴击率-20%</v>
      </c>
      <c r="L65" t="str">
        <f t="shared" si="6"/>
        <v>地狱类宠物暴击率+10%</v>
      </c>
    </row>
    <row r="66" spans="2:12" ht="27" x14ac:dyDescent="0.15">
      <c r="B66" s="7" t="s">
        <v>186</v>
      </c>
      <c r="C66">
        <v>20</v>
      </c>
      <c r="D66">
        <v>-20</v>
      </c>
      <c r="E66">
        <v>10</v>
      </c>
      <c r="F66" s="1" t="s">
        <v>161</v>
      </c>
      <c r="G66" s="1" t="s">
        <v>162</v>
      </c>
      <c r="J66" s="1" t="str">
        <f t="shared" si="5"/>
        <v>地狱类宠物攻防血+20%</v>
      </c>
      <c r="K66" t="str">
        <f t="shared" si="4"/>
        <v>地狱类宠物攻防血-20%</v>
      </c>
      <c r="L66" t="str">
        <f t="shared" si="6"/>
        <v>地狱类宠物攻防血+10%</v>
      </c>
    </row>
  </sheetData>
  <phoneticPr fontId="6" type="noConversion"/>
  <conditionalFormatting sqref="D2:D2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5"/>
  <sheetViews>
    <sheetView topLeftCell="B31" workbookViewId="0">
      <selection activeCell="G68" sqref="G68"/>
    </sheetView>
  </sheetViews>
  <sheetFormatPr defaultColWidth="9" defaultRowHeight="13.5" x14ac:dyDescent="0.15"/>
  <cols>
    <col min="4" max="4" width="11.25" customWidth="1"/>
    <col min="8" max="8" width="9" style="4"/>
    <col min="13" max="13" width="26" customWidth="1"/>
    <col min="15" max="15" width="13.875" customWidth="1"/>
    <col min="16" max="16" width="62" style="5" customWidth="1"/>
  </cols>
  <sheetData>
    <row r="1" spans="2:16" x14ac:dyDescent="0.15"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6"/>
      <c r="I1" s="1"/>
    </row>
    <row r="4" spans="2:16" x14ac:dyDescent="0.15">
      <c r="D4" s="1" t="s">
        <v>187</v>
      </c>
    </row>
    <row r="5" spans="2:16" x14ac:dyDescent="0.15">
      <c r="D5" s="1" t="s">
        <v>75</v>
      </c>
      <c r="E5" s="1" t="s">
        <v>79</v>
      </c>
      <c r="F5" s="1" t="s">
        <v>84</v>
      </c>
      <c r="P5"/>
    </row>
    <row r="6" spans="2:16" x14ac:dyDescent="0.15">
      <c r="E6">
        <v>1000</v>
      </c>
      <c r="P6"/>
    </row>
    <row r="7" spans="2:16" x14ac:dyDescent="0.15">
      <c r="E7">
        <v>31</v>
      </c>
      <c r="F7">
        <v>1021001</v>
      </c>
      <c r="G7" t="str">
        <f t="shared" ref="G7:G29" si="0">$B$1&amp;F7&amp;$C$1&amp;E7&amp;$E$1</f>
        <v>{1021001,31}</v>
      </c>
      <c r="H7" s="4" t="str">
        <f>G7</f>
        <v>{1021001,31}</v>
      </c>
      <c r="P7"/>
    </row>
    <row r="8" spans="2:16" x14ac:dyDescent="0.15">
      <c r="E8">
        <v>31</v>
      </c>
      <c r="F8">
        <v>1021002</v>
      </c>
      <c r="G8" t="str">
        <f t="shared" si="0"/>
        <v>{1021002,31}</v>
      </c>
      <c r="H8" s="4" t="str">
        <f>H7&amp;$D$1&amp;G8</f>
        <v>{1021001,31}|{1021002,31}</v>
      </c>
      <c r="P8"/>
    </row>
    <row r="9" spans="2:16" x14ac:dyDescent="0.15">
      <c r="E9">
        <v>31</v>
      </c>
      <c r="F9">
        <v>1021003</v>
      </c>
      <c r="G9" t="str">
        <f t="shared" si="0"/>
        <v>{1021003,31}</v>
      </c>
      <c r="H9" s="4" t="str">
        <f t="shared" ref="H9:H30" si="1">H8&amp;$D$1&amp;G9</f>
        <v>{1021001,31}|{1021002,31}|{1021003,31}</v>
      </c>
      <c r="P9"/>
    </row>
    <row r="10" spans="2:16" x14ac:dyDescent="0.15">
      <c r="E10">
        <v>31</v>
      </c>
      <c r="F10">
        <v>1021004</v>
      </c>
      <c r="G10" t="str">
        <f t="shared" si="0"/>
        <v>{1021004,31}</v>
      </c>
      <c r="H10" s="4" t="str">
        <f t="shared" si="1"/>
        <v>{1021001,31}|{1021002,31}|{1021003,31}|{1021004,31}</v>
      </c>
      <c r="P10"/>
    </row>
    <row r="11" spans="2:16" x14ac:dyDescent="0.15">
      <c r="E11">
        <v>31</v>
      </c>
      <c r="F11">
        <v>1021005</v>
      </c>
      <c r="G11" t="str">
        <f t="shared" si="0"/>
        <v>{1021005,31}</v>
      </c>
      <c r="H11" s="4" t="str">
        <f t="shared" si="1"/>
        <v>{1021001,31}|{1021002,31}|{1021003,31}|{1021004,31}|{1021005,31}</v>
      </c>
      <c r="P11"/>
    </row>
    <row r="12" spans="2:16" x14ac:dyDescent="0.15">
      <c r="E12">
        <v>31</v>
      </c>
      <c r="F12">
        <v>1021006</v>
      </c>
      <c r="G12" t="str">
        <f t="shared" si="0"/>
        <v>{1021006,31}</v>
      </c>
      <c r="H12" s="4" t="str">
        <f t="shared" si="1"/>
        <v>{1021001,31}|{1021002,31}|{1021003,31}|{1021004,31}|{1021005,31}|{1021006,31}</v>
      </c>
      <c r="P12"/>
    </row>
    <row r="13" spans="2:16" x14ac:dyDescent="0.15">
      <c r="E13">
        <v>31</v>
      </c>
      <c r="F13">
        <v>1021007</v>
      </c>
      <c r="G13" t="str">
        <f t="shared" si="0"/>
        <v>{1021007,31}</v>
      </c>
      <c r="H13" s="4" t="str">
        <f t="shared" si="1"/>
        <v>{1021001,31}|{1021002,31}|{1021003,31}|{1021004,31}|{1021005,31}|{1021006,31}|{1021007,31}</v>
      </c>
      <c r="P13"/>
    </row>
    <row r="14" spans="2:16" x14ac:dyDescent="0.15">
      <c r="E14">
        <v>31</v>
      </c>
      <c r="F14">
        <v>1021008</v>
      </c>
      <c r="G14" t="str">
        <f t="shared" si="0"/>
        <v>{1021008,31}</v>
      </c>
      <c r="H14" s="4" t="str">
        <f t="shared" si="1"/>
        <v>{1021001,31}|{1021002,31}|{1021003,31}|{1021004,31}|{1021005,31}|{1021006,31}|{1021007,31}|{1021008,31}</v>
      </c>
      <c r="P14"/>
    </row>
    <row r="15" spans="2:16" x14ac:dyDescent="0.15">
      <c r="E15">
        <v>32</v>
      </c>
      <c r="F15">
        <v>1021009</v>
      </c>
      <c r="G15" t="str">
        <f t="shared" si="0"/>
        <v>{1021009,32}</v>
      </c>
      <c r="H15" s="4" t="str">
        <f t="shared" si="1"/>
        <v>{1021001,31}|{1021002,31}|{1021003,31}|{1021004,31}|{1021005,31}|{1021006,31}|{1021007,31}|{1021008,31}|{1021009,32}</v>
      </c>
      <c r="P15"/>
    </row>
    <row r="16" spans="2:16" x14ac:dyDescent="0.15">
      <c r="E16">
        <v>32</v>
      </c>
      <c r="F16">
        <v>1021010</v>
      </c>
      <c r="G16" t="str">
        <f t="shared" si="0"/>
        <v>{1021010,32}</v>
      </c>
      <c r="H16" s="4" t="str">
        <f t="shared" si="1"/>
        <v>{1021001,31}|{1021002,31}|{1021003,31}|{1021004,31}|{1021005,31}|{1021006,31}|{1021007,31}|{1021008,31}|{1021009,32}|{1021010,32}</v>
      </c>
      <c r="P16"/>
    </row>
    <row r="17" spans="5:16" x14ac:dyDescent="0.15">
      <c r="E17">
        <v>32</v>
      </c>
      <c r="F17">
        <v>1021011</v>
      </c>
      <c r="G17" t="str">
        <f t="shared" si="0"/>
        <v>{1021011,32}</v>
      </c>
      <c r="H17" s="4" t="str">
        <f t="shared" si="1"/>
        <v>{1021001,31}|{1021002,31}|{1021003,31}|{1021004,31}|{1021005,31}|{1021006,31}|{1021007,31}|{1021008,31}|{1021009,32}|{1021010,32}|{1021011,32}</v>
      </c>
      <c r="P17"/>
    </row>
    <row r="18" spans="5:16" x14ac:dyDescent="0.15">
      <c r="E18">
        <v>32</v>
      </c>
      <c r="F18">
        <v>1021012</v>
      </c>
      <c r="G18" t="str">
        <f t="shared" si="0"/>
        <v>{1021012,32}</v>
      </c>
      <c r="H18" s="4" t="str">
        <f t="shared" si="1"/>
        <v>{1021001,31}|{1021002,31}|{1021003,31}|{1021004,31}|{1021005,31}|{1021006,31}|{1021007,31}|{1021008,31}|{1021009,32}|{1021010,32}|{1021011,32}|{1021012,32}</v>
      </c>
      <c r="P18"/>
    </row>
    <row r="19" spans="5:16" x14ac:dyDescent="0.15">
      <c r="E19">
        <v>32</v>
      </c>
      <c r="F19">
        <v>1021013</v>
      </c>
      <c r="G19" t="str">
        <f t="shared" si="0"/>
        <v>{1021013,32}</v>
      </c>
      <c r="H19" s="4" t="str">
        <f t="shared" si="1"/>
        <v>{1021001,31}|{1021002,31}|{1021003,31}|{1021004,31}|{1021005,31}|{1021006,31}|{1021007,31}|{1021008,31}|{1021009,32}|{1021010,32}|{1021011,32}|{1021012,32}|{1021013,32}</v>
      </c>
      <c r="P19"/>
    </row>
    <row r="20" spans="5:16" x14ac:dyDescent="0.15">
      <c r="E20">
        <v>32</v>
      </c>
      <c r="F20">
        <v>1021014</v>
      </c>
      <c r="G20" t="str">
        <f t="shared" si="0"/>
        <v>{1021014,32}</v>
      </c>
      <c r="H20" s="4" t="str">
        <f t="shared" si="1"/>
        <v>{1021001,31}|{1021002,31}|{1021003,31}|{1021004,31}|{1021005,31}|{1021006,31}|{1021007,31}|{1021008,31}|{1021009,32}|{1021010,32}|{1021011,32}|{1021012,32}|{1021013,32}|{1021014,32}</v>
      </c>
      <c r="P20"/>
    </row>
    <row r="21" spans="5:16" x14ac:dyDescent="0.15">
      <c r="E21">
        <v>32</v>
      </c>
      <c r="F21">
        <v>1021015</v>
      </c>
      <c r="G21" t="str">
        <f t="shared" si="0"/>
        <v>{1021015,32}</v>
      </c>
      <c r="H21" s="4" t="str">
        <f t="shared" si="1"/>
        <v>{1021001,31}|{1021002,31}|{1021003,31}|{1021004,31}|{1021005,31}|{1021006,31}|{1021007,31}|{1021008,31}|{1021009,32}|{1021010,32}|{1021011,32}|{1021012,32}|{1021013,32}|{1021014,32}|{1021015,32}</v>
      </c>
      <c r="P21"/>
    </row>
    <row r="22" spans="5:16" x14ac:dyDescent="0.15">
      <c r="E22">
        <v>32</v>
      </c>
      <c r="F22">
        <v>1021016</v>
      </c>
      <c r="G22" t="str">
        <f t="shared" si="0"/>
        <v>{1021016,32}</v>
      </c>
      <c r="H22" s="4" t="str">
        <f t="shared" si="1"/>
        <v>{1021001,31}|{1021002,31}|{1021003,31}|{1021004,31}|{1021005,31}|{1021006,31}|{1021007,31}|{1021008,31}|{1021009,32}|{1021010,32}|{1021011,32}|{1021012,32}|{1021013,32}|{1021014,32}|{1021015,32}|{1021016,32}</v>
      </c>
      <c r="P22"/>
    </row>
    <row r="23" spans="5:16" x14ac:dyDescent="0.15">
      <c r="E23">
        <v>62</v>
      </c>
      <c r="F23">
        <v>1021017</v>
      </c>
      <c r="G23" t="str">
        <f t="shared" si="0"/>
        <v>{1021017,62}</v>
      </c>
      <c r="H23" s="4" t="str">
        <f t="shared" si="1"/>
        <v>{1021001,31}|{1021002,31}|{1021003,31}|{1021004,31}|{1021005,31}|{1021006,31}|{1021007,31}|{1021008,31}|{1021009,32}|{1021010,32}|{1021011,32}|{1021012,32}|{1021013,32}|{1021014,32}|{1021015,32}|{1021016,32}|{1021017,62}</v>
      </c>
      <c r="P23"/>
    </row>
    <row r="24" spans="5:16" x14ac:dyDescent="0.15">
      <c r="E24">
        <v>62</v>
      </c>
      <c r="F24">
        <v>1021018</v>
      </c>
      <c r="G24" t="str">
        <f t="shared" si="0"/>
        <v>{1021018,62}</v>
      </c>
      <c r="H24" s="4" t="str">
        <f t="shared" si="1"/>
        <v>{1021001,31}|{1021002,31}|{1021003,31}|{1021004,31}|{1021005,31}|{1021006,31}|{1021007,31}|{1021008,31}|{1021009,32}|{1021010,32}|{1021011,32}|{1021012,32}|{1021013,32}|{1021014,32}|{1021015,32}|{1021016,32}|{1021017,62}|{1021018,62}</v>
      </c>
      <c r="P24"/>
    </row>
    <row r="25" spans="5:16" x14ac:dyDescent="0.15">
      <c r="E25">
        <v>62</v>
      </c>
      <c r="F25">
        <v>1021019</v>
      </c>
      <c r="G25" t="str">
        <f t="shared" si="0"/>
        <v>{1021019,62}</v>
      </c>
      <c r="H25" s="4" t="str">
        <f t="shared" si="1"/>
        <v>{1021001,31}|{1021002,31}|{1021003,31}|{1021004,31}|{1021005,31}|{1021006,31}|{1021007,31}|{1021008,31}|{1021009,32}|{1021010,32}|{1021011,32}|{1021012,32}|{1021013,32}|{1021014,32}|{1021015,32}|{1021016,32}|{1021017,62}|{1021018,62}|{1021019,62}</v>
      </c>
      <c r="P25"/>
    </row>
    <row r="26" spans="5:16" x14ac:dyDescent="0.15">
      <c r="E26">
        <v>62</v>
      </c>
      <c r="F26">
        <v>1021020</v>
      </c>
      <c r="G26" t="str">
        <f t="shared" si="0"/>
        <v>{1021020,62}</v>
      </c>
      <c r="H26" s="4" t="str">
        <f t="shared" si="1"/>
        <v>{1021001,31}|{1021002,31}|{1021003,31}|{1021004,31}|{1021005,31}|{1021006,31}|{1021007,31}|{1021008,31}|{1021009,32}|{1021010,32}|{1021011,32}|{1021012,32}|{1021013,32}|{1021014,32}|{1021015,32}|{1021016,32}|{1021017,62}|{1021018,62}|{1021019,62}|{1021020,62}</v>
      </c>
      <c r="P26"/>
    </row>
    <row r="27" spans="5:16" x14ac:dyDescent="0.15">
      <c r="E27">
        <v>62</v>
      </c>
      <c r="F27">
        <v>1021021</v>
      </c>
      <c r="G27" t="str">
        <f t="shared" si="0"/>
        <v>{1021021,62}</v>
      </c>
      <c r="H27" s="4" t="str">
        <f t="shared" si="1"/>
        <v>{1021001,31}|{1021002,31}|{1021003,31}|{1021004,31}|{1021005,31}|{1021006,31}|{1021007,31}|{1021008,31}|{1021009,32}|{1021010,32}|{1021011,32}|{1021012,32}|{1021013,32}|{1021014,32}|{1021015,32}|{1021016,32}|{1021017,62}|{1021018,62}|{1021019,62}|{1021020,62}|{1021021,62}</v>
      </c>
      <c r="P27"/>
    </row>
    <row r="28" spans="5:16" x14ac:dyDescent="0.15">
      <c r="E28">
        <v>62</v>
      </c>
      <c r="F28">
        <v>1021022</v>
      </c>
      <c r="G28" t="str">
        <f t="shared" si="0"/>
        <v>{1021022,62}</v>
      </c>
      <c r="H28" s="4" t="str">
        <f t="shared" si="1"/>
        <v>{1021001,31}|{1021002,31}|{1021003,31}|{1021004,31}|{1021005,31}|{1021006,31}|{1021007,31}|{1021008,31}|{1021009,32}|{1021010,32}|{1021011,32}|{1021012,32}|{1021013,32}|{1021014,32}|{1021015,32}|{1021016,32}|{1021017,62}|{1021018,62}|{1021019,62}|{1021020,62}|{1021021,62}|{1021022,62}</v>
      </c>
      <c r="P28"/>
    </row>
    <row r="29" spans="5:16" x14ac:dyDescent="0.15">
      <c r="E29">
        <v>62</v>
      </c>
      <c r="F29">
        <v>1021023</v>
      </c>
      <c r="G29" t="str">
        <f t="shared" si="0"/>
        <v>{1021023,62}</v>
      </c>
      <c r="H29" s="4" t="str">
        <f t="shared" si="1"/>
        <v>{1021001,31}|{1021002,31}|{1021003,31}|{1021004,31}|{1021005,31}|{1021006,31}|{1021007,31}|{1021008,31}|{1021009,32}|{1021010,32}|{1021011,32}|{1021012,32}|{1021013,32}|{1021014,32}|{1021015,32}|{1021016,32}|{1021017,62}|{1021018,62}|{1021019,62}|{1021020,62}|{1021021,62}|{1021022,62}|{1021023,62}</v>
      </c>
      <c r="P29"/>
    </row>
    <row r="30" spans="5:16" x14ac:dyDescent="0.15">
      <c r="E30">
        <v>62</v>
      </c>
      <c r="F30">
        <v>1021024</v>
      </c>
      <c r="G30" t="str">
        <f t="shared" ref="G30" si="2">$B$1&amp;F30&amp;$C$1&amp;E30&amp;$E$1</f>
        <v>{1021024,62}</v>
      </c>
      <c r="H30" s="4" t="str">
        <f t="shared" si="1"/>
        <v>{1021001,31}|{1021002,31}|{1021003,31}|{1021004,31}|{1021005,31}|{1021006,31}|{1021007,31}|{1021008,31}|{1021009,32}|{1021010,32}|{1021011,32}|{1021012,32}|{1021013,32}|{1021014,32}|{1021015,32}|{1021016,32}|{1021017,62}|{1021018,62}|{1021019,62}|{1021020,62}|{1021021,62}|{1021022,62}|{1021023,62}|{1021024,62}</v>
      </c>
    </row>
    <row r="31" spans="5:16" x14ac:dyDescent="0.15">
      <c r="H31" s="4" t="str">
        <f>$B$1&amp;H30&amp;$E$1</f>
        <v>{{1021001,31}|{1021002,31}|{1021003,31}|{1021004,31}|{1021005,31}|{1021006,31}|{1021007,31}|{1021008,31}|{1021009,32}|{1021010,32}|{1021011,32}|{1021012,32}|{1021013,32}|{1021014,32}|{1021015,32}|{1021016,32}|{1021017,62}|{1021018,62}|{1021019,62}|{1021020,62}|{1021021,62}|{1021022,62}|{1021023,62}|{1021024,62}}</v>
      </c>
      <c r="I31" t="s">
        <v>188</v>
      </c>
    </row>
    <row r="33" spans="4:16" x14ac:dyDescent="0.15">
      <c r="D33" s="1" t="s">
        <v>189</v>
      </c>
    </row>
    <row r="34" spans="4:16" x14ac:dyDescent="0.15">
      <c r="E34">
        <v>63</v>
      </c>
      <c r="F34">
        <v>1024001</v>
      </c>
      <c r="G34" t="str">
        <f t="shared" ref="G34:G41" si="3">$B$1&amp;F34&amp;$C$1&amp;E34&amp;$E$1</f>
        <v>{1024001,63}</v>
      </c>
      <c r="H34" s="4" t="str">
        <f>G34</f>
        <v>{1024001,63}</v>
      </c>
      <c r="P34"/>
    </row>
    <row r="35" spans="4:16" x14ac:dyDescent="0.15">
      <c r="E35">
        <v>63</v>
      </c>
      <c r="F35">
        <v>1024002</v>
      </c>
      <c r="G35" t="str">
        <f t="shared" si="3"/>
        <v>{1024002,63}</v>
      </c>
      <c r="H35" s="4" t="str">
        <f>H34&amp;$D$1&amp;G35</f>
        <v>{1024001,63}|{1024002,63}</v>
      </c>
      <c r="P35"/>
    </row>
    <row r="36" spans="4:16" x14ac:dyDescent="0.15">
      <c r="E36">
        <v>63</v>
      </c>
      <c r="F36">
        <v>1024003</v>
      </c>
      <c r="G36" t="str">
        <f t="shared" si="3"/>
        <v>{1024003,63}</v>
      </c>
      <c r="H36" s="4" t="str">
        <f t="shared" ref="H36:H41" si="4">H35&amp;$D$1&amp;G36</f>
        <v>{1024001,63}|{1024002,63}|{1024003,63}</v>
      </c>
      <c r="P36"/>
    </row>
    <row r="37" spans="4:16" x14ac:dyDescent="0.15">
      <c r="E37">
        <v>63</v>
      </c>
      <c r="F37">
        <v>1024004</v>
      </c>
      <c r="G37" t="str">
        <f t="shared" si="3"/>
        <v>{1024004,63}</v>
      </c>
      <c r="H37" s="4" t="str">
        <f t="shared" si="4"/>
        <v>{1024001,63}|{1024002,63}|{1024003,63}|{1024004,63}</v>
      </c>
      <c r="P37"/>
    </row>
    <row r="38" spans="4:16" x14ac:dyDescent="0.15">
      <c r="E38">
        <v>63</v>
      </c>
      <c r="F38">
        <v>1024005</v>
      </c>
      <c r="G38" t="str">
        <f t="shared" si="3"/>
        <v>{1024005,63}</v>
      </c>
      <c r="H38" s="4" t="str">
        <f t="shared" si="4"/>
        <v>{1024001,63}|{1024002,63}|{1024003,63}|{1024004,63}|{1024005,63}</v>
      </c>
      <c r="P38"/>
    </row>
    <row r="39" spans="4:16" x14ac:dyDescent="0.15">
      <c r="E39">
        <v>63</v>
      </c>
      <c r="F39">
        <v>1024006</v>
      </c>
      <c r="G39" t="str">
        <f t="shared" si="3"/>
        <v>{1024006,63}</v>
      </c>
      <c r="H39" s="4" t="str">
        <f t="shared" si="4"/>
        <v>{1024001,63}|{1024002,63}|{1024003,63}|{1024004,63}|{1024005,63}|{1024006,63}</v>
      </c>
      <c r="P39"/>
    </row>
    <row r="40" spans="4:16" x14ac:dyDescent="0.15">
      <c r="E40">
        <v>63</v>
      </c>
      <c r="F40">
        <v>1024007</v>
      </c>
      <c r="G40" t="str">
        <f t="shared" si="3"/>
        <v>{1024007,63}</v>
      </c>
      <c r="H40" s="4" t="str">
        <f t="shared" si="4"/>
        <v>{1024001,63}|{1024002,63}|{1024003,63}|{1024004,63}|{1024005,63}|{1024006,63}|{1024007,63}</v>
      </c>
      <c r="P40"/>
    </row>
    <row r="41" spans="4:16" x14ac:dyDescent="0.15">
      <c r="E41">
        <v>63</v>
      </c>
      <c r="F41">
        <v>1024008</v>
      </c>
      <c r="G41" t="str">
        <f t="shared" si="3"/>
        <v>{1024008,63}</v>
      </c>
      <c r="H41" s="4" t="str">
        <f t="shared" si="4"/>
        <v>{1024001,63}|{1024002,63}|{1024003,63}|{1024004,63}|{1024005,63}|{1024006,63}|{1024007,63}|{1024008,63}</v>
      </c>
      <c r="P41"/>
    </row>
    <row r="42" spans="4:16" x14ac:dyDescent="0.15">
      <c r="E42">
        <v>62</v>
      </c>
      <c r="F42">
        <v>1024009</v>
      </c>
      <c r="G42" t="str">
        <f t="shared" ref="G42:G48" si="5">$B$1&amp;F42&amp;$C$1&amp;E42&amp;$E$1</f>
        <v>{1024009,62}</v>
      </c>
      <c r="H42" s="4" t="str">
        <f t="shared" ref="H42:H48" si="6">H41&amp;$D$1&amp;G42</f>
        <v>{1024001,63}|{1024002,63}|{1024003,63}|{1024004,63}|{1024005,63}|{1024006,63}|{1024007,63}|{1024008,63}|{1024009,62}</v>
      </c>
    </row>
    <row r="43" spans="4:16" x14ac:dyDescent="0.15">
      <c r="E43">
        <v>62</v>
      </c>
      <c r="F43">
        <v>1024010</v>
      </c>
      <c r="G43" t="str">
        <f t="shared" si="5"/>
        <v>{1024010,62}</v>
      </c>
      <c r="H43" s="4" t="str">
        <f t="shared" si="6"/>
        <v>{1024001,63}|{1024002,63}|{1024003,63}|{1024004,63}|{1024005,63}|{1024006,63}|{1024007,63}|{1024008,63}|{1024009,62}|{1024010,62}</v>
      </c>
      <c r="P43"/>
    </row>
    <row r="44" spans="4:16" x14ac:dyDescent="0.15">
      <c r="E44">
        <v>62</v>
      </c>
      <c r="F44">
        <v>1024011</v>
      </c>
      <c r="G44" t="str">
        <f t="shared" si="5"/>
        <v>{1024011,62}</v>
      </c>
      <c r="H44" s="4" t="str">
        <f t="shared" si="6"/>
        <v>{1024001,63}|{1024002,63}|{1024003,63}|{1024004,63}|{1024005,63}|{1024006,63}|{1024007,63}|{1024008,63}|{1024009,62}|{1024010,62}|{1024011,62}</v>
      </c>
      <c r="P44"/>
    </row>
    <row r="45" spans="4:16" x14ac:dyDescent="0.15">
      <c r="E45">
        <v>62</v>
      </c>
      <c r="F45">
        <v>1024012</v>
      </c>
      <c r="G45" t="str">
        <f t="shared" si="5"/>
        <v>{1024012,62}</v>
      </c>
      <c r="H45" s="4" t="str">
        <f t="shared" si="6"/>
        <v>{1024001,63}|{1024002,63}|{1024003,63}|{1024004,63}|{1024005,63}|{1024006,63}|{1024007,63}|{1024008,63}|{1024009,62}|{1024010,62}|{1024011,62}|{1024012,62}</v>
      </c>
      <c r="P45"/>
    </row>
    <row r="46" spans="4:16" x14ac:dyDescent="0.15">
      <c r="E46">
        <v>62</v>
      </c>
      <c r="F46">
        <v>1024013</v>
      </c>
      <c r="G46" t="str">
        <f t="shared" si="5"/>
        <v>{1024013,62}</v>
      </c>
      <c r="H46" s="4" t="str">
        <f t="shared" si="6"/>
        <v>{1024001,63}|{1024002,63}|{1024003,63}|{1024004,63}|{1024005,63}|{1024006,63}|{1024007,63}|{1024008,63}|{1024009,62}|{1024010,62}|{1024011,62}|{1024012,62}|{1024013,62}</v>
      </c>
      <c r="P46"/>
    </row>
    <row r="47" spans="4:16" x14ac:dyDescent="0.15">
      <c r="E47">
        <v>62</v>
      </c>
      <c r="F47">
        <v>1024014</v>
      </c>
      <c r="G47" t="str">
        <f t="shared" si="5"/>
        <v>{1024014,62}</v>
      </c>
      <c r="H47" s="4" t="str">
        <f t="shared" si="6"/>
        <v>{1024001,63}|{1024002,63}|{1024003,63}|{1024004,63}|{1024005,63}|{1024006,63}|{1024007,63}|{1024008,63}|{1024009,62}|{1024010,62}|{1024011,62}|{1024012,62}|{1024013,62}|{1024014,62}</v>
      </c>
      <c r="P47"/>
    </row>
    <row r="48" spans="4:16" x14ac:dyDescent="0.15">
      <c r="E48">
        <v>62</v>
      </c>
      <c r="F48">
        <v>1024015</v>
      </c>
      <c r="G48" t="str">
        <f t="shared" si="5"/>
        <v>{1024015,62}</v>
      </c>
      <c r="H48" s="4" t="str">
        <f t="shared" si="6"/>
        <v>{1024001,63}|{1024002,63}|{1024003,63}|{1024004,63}|{1024005,63}|{1024006,63}|{1024007,63}|{1024008,63}|{1024009,62}|{1024010,62}|{1024011,62}|{1024012,62}|{1024013,62}|{1024014,62}|{1024015,62}</v>
      </c>
      <c r="P48"/>
    </row>
    <row r="49" spans="4:16" x14ac:dyDescent="0.15">
      <c r="E49">
        <v>62</v>
      </c>
      <c r="F49">
        <v>1024016</v>
      </c>
      <c r="G49" t="str">
        <f>$B$1&amp;F49&amp;$C$1&amp;E49&amp;$E$1</f>
        <v>{1024016,62}</v>
      </c>
      <c r="H49" s="4" t="str">
        <f t="shared" ref="H49" si="7">H48&amp;$D$1&amp;G49</f>
        <v>{1024001,63}|{1024002,63}|{1024003,63}|{1024004,63}|{1024005,63}|{1024006,63}|{1024007,63}|{1024008,63}|{1024009,62}|{1024010,62}|{1024011,62}|{1024012,62}|{1024013,62}|{1024014,62}|{1024015,62}|{1024016,62}</v>
      </c>
    </row>
    <row r="50" spans="4:16" x14ac:dyDescent="0.15">
      <c r="H50" s="4" t="str">
        <f>$B$1&amp;H49&amp;$E$1</f>
        <v>{{1024001,63}|{1024002,63}|{1024003,63}|{1024004,63}|{1024005,63}|{1024006,63}|{1024007,63}|{1024008,63}|{1024009,62}|{1024010,62}|{1024011,62}|{1024012,62}|{1024013,62}|{1024014,62}|{1024015,62}|{1024016,62}}</v>
      </c>
      <c r="I50" t="s">
        <v>65</v>
      </c>
    </row>
    <row r="51" spans="4:16" x14ac:dyDescent="0.15">
      <c r="E51" s="7"/>
    </row>
    <row r="52" spans="4:16" x14ac:dyDescent="0.15">
      <c r="D52" s="1" t="s">
        <v>190</v>
      </c>
      <c r="E52" s="7"/>
    </row>
    <row r="53" spans="4:16" x14ac:dyDescent="0.15">
      <c r="E53">
        <v>125</v>
      </c>
      <c r="F53">
        <v>1023001</v>
      </c>
      <c r="G53" t="str">
        <f t="shared" ref="G53:G60" si="8">$B$1&amp;F53&amp;$C$1&amp;E53&amp;$E$1</f>
        <v>{1023001,125}</v>
      </c>
      <c r="H53" s="4" t="str">
        <f>G53</f>
        <v>{1023001,125}</v>
      </c>
      <c r="P53"/>
    </row>
    <row r="54" spans="4:16" x14ac:dyDescent="0.15">
      <c r="E54">
        <v>125</v>
      </c>
      <c r="F54">
        <v>1023002</v>
      </c>
      <c r="G54" t="str">
        <f t="shared" si="8"/>
        <v>{1023002,125}</v>
      </c>
      <c r="H54" s="4" t="str">
        <f>H53&amp;$D$1&amp;G54</f>
        <v>{1023001,125}|{1023002,125}</v>
      </c>
      <c r="P54"/>
    </row>
    <row r="55" spans="4:16" x14ac:dyDescent="0.15">
      <c r="E55">
        <v>125</v>
      </c>
      <c r="F55">
        <v>1023003</v>
      </c>
      <c r="G55" t="str">
        <f t="shared" si="8"/>
        <v>{1023003,125}</v>
      </c>
      <c r="H55" s="4" t="str">
        <f t="shared" ref="H55:H60" si="9">H54&amp;$D$1&amp;G55</f>
        <v>{1023001,125}|{1023002,125}|{1023003,125}</v>
      </c>
      <c r="P55"/>
    </row>
    <row r="56" spans="4:16" x14ac:dyDescent="0.15">
      <c r="E56">
        <v>125</v>
      </c>
      <c r="F56">
        <v>1023004</v>
      </c>
      <c r="G56" t="str">
        <f t="shared" si="8"/>
        <v>{1023004,125}</v>
      </c>
      <c r="H56" s="4" t="str">
        <f t="shared" si="9"/>
        <v>{1023001,125}|{1023002,125}|{1023003,125}|{1023004,125}</v>
      </c>
      <c r="P56"/>
    </row>
    <row r="57" spans="4:16" x14ac:dyDescent="0.15">
      <c r="E57">
        <v>125</v>
      </c>
      <c r="F57">
        <v>1023005</v>
      </c>
      <c r="G57" t="str">
        <f t="shared" si="8"/>
        <v>{1023005,125}</v>
      </c>
      <c r="H57" s="4" t="str">
        <f t="shared" si="9"/>
        <v>{1023001,125}|{1023002,125}|{1023003,125}|{1023004,125}|{1023005,125}</v>
      </c>
      <c r="P57"/>
    </row>
    <row r="58" spans="4:16" x14ac:dyDescent="0.15">
      <c r="E58">
        <v>125</v>
      </c>
      <c r="F58">
        <v>1023006</v>
      </c>
      <c r="G58" t="str">
        <f t="shared" si="8"/>
        <v>{1023006,125}</v>
      </c>
      <c r="H58" s="4" t="str">
        <f t="shared" si="9"/>
        <v>{1023001,125}|{1023002,125}|{1023003,125}|{1023004,125}|{1023005,125}|{1023006,125}</v>
      </c>
      <c r="P58"/>
    </row>
    <row r="59" spans="4:16" x14ac:dyDescent="0.15">
      <c r="E59">
        <v>125</v>
      </c>
      <c r="F59">
        <v>1023007</v>
      </c>
      <c r="G59" t="str">
        <f t="shared" si="8"/>
        <v>{1023007,125}</v>
      </c>
      <c r="H59" s="4" t="str">
        <f t="shared" si="9"/>
        <v>{1023001,125}|{1023002,125}|{1023003,125}|{1023004,125}|{1023005,125}|{1023006,125}|{1023007,125}</v>
      </c>
      <c r="P59"/>
    </row>
    <row r="60" spans="4:16" x14ac:dyDescent="0.15">
      <c r="E60">
        <v>125</v>
      </c>
      <c r="F60">
        <v>1023008</v>
      </c>
      <c r="G60" t="str">
        <f t="shared" si="8"/>
        <v>{1023008,125}</v>
      </c>
      <c r="H60" s="4" t="str">
        <f t="shared" si="9"/>
        <v>{1023001,125}|{1023002,125}|{1023003,125}|{1023004,125}|{1023005,125}|{1023006,125}|{1023007,125}|{1023008,125}</v>
      </c>
      <c r="P60"/>
    </row>
    <row r="61" spans="4:16" x14ac:dyDescent="0.15">
      <c r="F61" s="8"/>
      <c r="H61" s="4" t="str">
        <f>$B$1&amp;H60&amp;$E$1</f>
        <v>{{1023001,125}|{1023002,125}|{1023003,125}|{1023004,125}|{1023005,125}|{1023006,125}|{1023007,125}|{1023008,125}}</v>
      </c>
      <c r="I61" t="s">
        <v>66</v>
      </c>
    </row>
    <row r="62" spans="4:16" x14ac:dyDescent="0.15">
      <c r="F62" s="8"/>
      <c r="P62"/>
    </row>
    <row r="63" spans="4:16" x14ac:dyDescent="0.15">
      <c r="F63" s="8"/>
      <c r="P63"/>
    </row>
    <row r="64" spans="4:16" x14ac:dyDescent="0.15">
      <c r="F64" s="8"/>
      <c r="P64"/>
    </row>
    <row r="65" spans="6:16" x14ac:dyDescent="0.15">
      <c r="F65" s="8"/>
      <c r="P65"/>
    </row>
    <row r="66" spans="6:16" x14ac:dyDescent="0.15">
      <c r="F66" s="8"/>
      <c r="P66"/>
    </row>
    <row r="67" spans="6:16" x14ac:dyDescent="0.15">
      <c r="F67" s="8"/>
      <c r="P67"/>
    </row>
    <row r="68" spans="6:16" x14ac:dyDescent="0.15">
      <c r="F68" s="8"/>
      <c r="P68"/>
    </row>
    <row r="70" spans="6:16" x14ac:dyDescent="0.15">
      <c r="P70"/>
    </row>
    <row r="71" spans="6:16" x14ac:dyDescent="0.15">
      <c r="P71"/>
    </row>
    <row r="72" spans="6:16" x14ac:dyDescent="0.15">
      <c r="P72"/>
    </row>
    <row r="73" spans="6:16" x14ac:dyDescent="0.15">
      <c r="P73"/>
    </row>
    <row r="74" spans="6:16" x14ac:dyDescent="0.15">
      <c r="P74"/>
    </row>
    <row r="75" spans="6:16" x14ac:dyDescent="0.15">
      <c r="P75"/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参考</vt:lpstr>
      <vt:lpstr>Sheet3</vt:lpstr>
      <vt:lpstr>Sheet2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2019-07-08T06:13:00Z</dcterms:created>
  <dcterms:modified xsi:type="dcterms:W3CDTF">2022-01-07T02:46:58Z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