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06\main\Model\Excel\"/>
    </mc:Choice>
  </mc:AlternateContent>
  <bookViews>
    <workbookView xWindow="28680" yWindow="-120" windowWidth="29040" windowHeight="15840" tabRatio="345"/>
  </bookViews>
  <sheets>
    <sheet name="Sheet1" sheetId="1" r:id="rId1"/>
    <sheet name="Sheet5" sheetId="8" r:id="rId2"/>
    <sheet name="Sheet2 (2)" sheetId="6" r:id="rId3"/>
    <sheet name="Sheet3" sheetId="4" r:id="rId4"/>
    <sheet name="Sheet2" sheetId="2" r:id="rId5"/>
    <sheet name="Sheet4" sheetId="7" r:id="rId6"/>
  </sheets>
  <externalReferences>
    <externalReference r:id="rId7"/>
  </externalReferences>
  <definedNames>
    <definedName name="_xlnm._FilterDatabase" localSheetId="0" hidden="1">Sheet1!$A$1:$H$50</definedName>
    <definedName name="_xlnm._FilterDatabase" localSheetId="4" hidden="1">Sheet2!#REF!</definedName>
    <definedName name="_xlnm._FilterDatabase" localSheetId="2" hidden="1">'Sheet2 (2)'!#REF!</definedName>
    <definedName name="_xlnm._FilterDatabase" localSheetId="3" hidden="1">Sheet3!#REF!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40" i="7" l="1"/>
  <c r="M140" i="7"/>
  <c r="L140" i="7"/>
  <c r="O140" i="7" s="1"/>
  <c r="O139" i="7"/>
  <c r="N139" i="7"/>
  <c r="Q139" i="7" s="1"/>
  <c r="M139" i="7"/>
  <c r="L139" i="7"/>
  <c r="Q138" i="7"/>
  <c r="N138" i="7"/>
  <c r="M138" i="7"/>
  <c r="L138" i="7"/>
  <c r="O138" i="7" s="1"/>
  <c r="N137" i="7"/>
  <c r="M137" i="7"/>
  <c r="L137" i="7"/>
  <c r="O137" i="7" s="1"/>
  <c r="Q137" i="7" s="1"/>
  <c r="O136" i="7"/>
  <c r="N136" i="7"/>
  <c r="M136" i="7"/>
  <c r="L136" i="7"/>
  <c r="N135" i="7"/>
  <c r="M135" i="7"/>
  <c r="L135" i="7"/>
  <c r="O135" i="7" s="1"/>
  <c r="O134" i="7"/>
  <c r="Q134" i="7" s="1"/>
  <c r="N134" i="7"/>
  <c r="M134" i="7"/>
  <c r="L134" i="7"/>
  <c r="N133" i="7"/>
  <c r="M133" i="7"/>
  <c r="L133" i="7"/>
  <c r="O133" i="7" s="1"/>
  <c r="N132" i="7"/>
  <c r="M132" i="7"/>
  <c r="Q132" i="7" s="1"/>
  <c r="L132" i="7"/>
  <c r="O132" i="7" s="1"/>
  <c r="O131" i="7"/>
  <c r="N131" i="7"/>
  <c r="Q131" i="7" s="1"/>
  <c r="M131" i="7"/>
  <c r="L131" i="7"/>
  <c r="Q130" i="7"/>
  <c r="N130" i="7"/>
  <c r="M130" i="7"/>
  <c r="L130" i="7"/>
  <c r="O130" i="7" s="1"/>
  <c r="N129" i="7"/>
  <c r="M129" i="7"/>
  <c r="Q129" i="7" s="1"/>
  <c r="L129" i="7"/>
  <c r="O129" i="7" s="1"/>
  <c r="O128" i="7"/>
  <c r="N128" i="7"/>
  <c r="M128" i="7"/>
  <c r="L128" i="7"/>
  <c r="N127" i="7"/>
  <c r="M127" i="7"/>
  <c r="L127" i="7"/>
  <c r="O127" i="7" s="1"/>
  <c r="O126" i="7"/>
  <c r="Q126" i="7" s="1"/>
  <c r="N126" i="7"/>
  <c r="M126" i="7"/>
  <c r="L126" i="7"/>
  <c r="N125" i="7"/>
  <c r="M125" i="7"/>
  <c r="Q125" i="7" s="1"/>
  <c r="L125" i="7"/>
  <c r="O125" i="7" s="1"/>
  <c r="N124" i="7"/>
  <c r="M124" i="7"/>
  <c r="Q124" i="7" s="1"/>
  <c r="L124" i="7"/>
  <c r="O124" i="7" s="1"/>
  <c r="Q123" i="7"/>
  <c r="O123" i="7"/>
  <c r="N123" i="7"/>
  <c r="M123" i="7"/>
  <c r="L123" i="7"/>
  <c r="N122" i="7"/>
  <c r="M122" i="7"/>
  <c r="Q122" i="7" s="1"/>
  <c r="L122" i="7"/>
  <c r="O122" i="7" s="1"/>
  <c r="N121" i="7"/>
  <c r="M121" i="7"/>
  <c r="Q121" i="7" s="1"/>
  <c r="L121" i="7"/>
  <c r="O121" i="7" s="1"/>
  <c r="O120" i="7"/>
  <c r="N120" i="7"/>
  <c r="M120" i="7"/>
  <c r="Q120" i="7" s="1"/>
  <c r="L120" i="7"/>
  <c r="N119" i="7"/>
  <c r="M119" i="7"/>
  <c r="L119" i="7"/>
  <c r="O119" i="7" s="1"/>
  <c r="N118" i="7"/>
  <c r="M118" i="7"/>
  <c r="L118" i="7"/>
  <c r="O118" i="7" s="1"/>
  <c r="Q118" i="7" s="1"/>
  <c r="N117" i="7"/>
  <c r="M117" i="7"/>
  <c r="L117" i="7"/>
  <c r="O117" i="7" s="1"/>
  <c r="N116" i="7"/>
  <c r="M116" i="7"/>
  <c r="L116" i="7"/>
  <c r="O116" i="7" s="1"/>
  <c r="Q115" i="7"/>
  <c r="O115" i="7"/>
  <c r="N115" i="7"/>
  <c r="M115" i="7"/>
  <c r="L115" i="7"/>
  <c r="N114" i="7"/>
  <c r="M114" i="7"/>
  <c r="L114" i="7"/>
  <c r="O114" i="7" s="1"/>
  <c r="N113" i="7"/>
  <c r="M113" i="7"/>
  <c r="L113" i="7"/>
  <c r="O113" i="7" s="1"/>
  <c r="Q113" i="7" s="1"/>
  <c r="O112" i="7"/>
  <c r="N112" i="7"/>
  <c r="M112" i="7"/>
  <c r="Q112" i="7" s="1"/>
  <c r="L112" i="7"/>
  <c r="N111" i="7"/>
  <c r="M111" i="7"/>
  <c r="L111" i="7"/>
  <c r="O111" i="7" s="1"/>
  <c r="N110" i="7"/>
  <c r="M110" i="7"/>
  <c r="L110" i="7"/>
  <c r="O110" i="7" s="1"/>
  <c r="Q110" i="7" s="1"/>
  <c r="N109" i="7"/>
  <c r="M109" i="7"/>
  <c r="L109" i="7"/>
  <c r="O109" i="7" s="1"/>
  <c r="N108" i="7"/>
  <c r="M108" i="7"/>
  <c r="L108" i="7"/>
  <c r="O108" i="7" s="1"/>
  <c r="Q107" i="7"/>
  <c r="O107" i="7"/>
  <c r="N107" i="7"/>
  <c r="M107" i="7"/>
  <c r="L107" i="7"/>
  <c r="N106" i="7"/>
  <c r="M106" i="7"/>
  <c r="L106" i="7"/>
  <c r="O106" i="7" s="1"/>
  <c r="Q106" i="7" s="1"/>
  <c r="Q105" i="7"/>
  <c r="N105" i="7"/>
  <c r="M105" i="7"/>
  <c r="L105" i="7"/>
  <c r="O105" i="7" s="1"/>
  <c r="O104" i="7"/>
  <c r="N104" i="7"/>
  <c r="M104" i="7"/>
  <c r="L104" i="7"/>
  <c r="O103" i="7"/>
  <c r="N103" i="7"/>
  <c r="M103" i="7"/>
  <c r="L103" i="7"/>
  <c r="N102" i="7"/>
  <c r="M102" i="7"/>
  <c r="L102" i="7"/>
  <c r="O102" i="7" s="1"/>
  <c r="Q102" i="7" s="1"/>
  <c r="N101" i="7"/>
  <c r="M101" i="7"/>
  <c r="L101" i="7"/>
  <c r="O101" i="7" s="1"/>
  <c r="N100" i="7"/>
  <c r="M100" i="7"/>
  <c r="Q100" i="7" s="1"/>
  <c r="L100" i="7"/>
  <c r="O100" i="7" s="1"/>
  <c r="O99" i="7"/>
  <c r="N99" i="7"/>
  <c r="Q99" i="7" s="1"/>
  <c r="M99" i="7"/>
  <c r="L99" i="7"/>
  <c r="N98" i="7"/>
  <c r="M98" i="7"/>
  <c r="Q98" i="7" s="1"/>
  <c r="L98" i="7"/>
  <c r="O98" i="7" s="1"/>
  <c r="Q97" i="7"/>
  <c r="N97" i="7"/>
  <c r="M97" i="7"/>
  <c r="L97" i="7"/>
  <c r="O97" i="7" s="1"/>
  <c r="O96" i="7"/>
  <c r="N96" i="7"/>
  <c r="M96" i="7"/>
  <c r="Q96" i="7" s="1"/>
  <c r="L96" i="7"/>
  <c r="O95" i="7"/>
  <c r="N95" i="7"/>
  <c r="M95" i="7"/>
  <c r="L95" i="7"/>
  <c r="N94" i="7"/>
  <c r="M94" i="7"/>
  <c r="L94" i="7"/>
  <c r="O94" i="7" s="1"/>
  <c r="Q94" i="7" s="1"/>
  <c r="N93" i="7"/>
  <c r="M93" i="7"/>
  <c r="Q93" i="7" s="1"/>
  <c r="L93" i="7"/>
  <c r="O93" i="7" s="1"/>
  <c r="N92" i="7"/>
  <c r="M92" i="7"/>
  <c r="L92" i="7"/>
  <c r="O92" i="7" s="1"/>
  <c r="O91" i="7"/>
  <c r="N91" i="7"/>
  <c r="Q91" i="7" s="1"/>
  <c r="M91" i="7"/>
  <c r="L91" i="7"/>
  <c r="N90" i="7"/>
  <c r="M90" i="7"/>
  <c r="Q90" i="7" s="1"/>
  <c r="L90" i="7"/>
  <c r="O90" i="7" s="1"/>
  <c r="N89" i="7"/>
  <c r="M89" i="7"/>
  <c r="Q89" i="7" s="1"/>
  <c r="L89" i="7"/>
  <c r="O89" i="7" s="1"/>
  <c r="O88" i="7"/>
  <c r="N88" i="7"/>
  <c r="M88" i="7"/>
  <c r="Q88" i="7" s="1"/>
  <c r="L88" i="7"/>
  <c r="N87" i="7"/>
  <c r="M87" i="7"/>
  <c r="L87" i="7"/>
  <c r="O87" i="7" s="1"/>
  <c r="O86" i="7"/>
  <c r="Q86" i="7" s="1"/>
  <c r="N86" i="7"/>
  <c r="M86" i="7"/>
  <c r="L86" i="7"/>
  <c r="N85" i="7"/>
  <c r="M85" i="7"/>
  <c r="L85" i="7"/>
  <c r="O85" i="7" s="1"/>
  <c r="N84" i="7"/>
  <c r="M84" i="7"/>
  <c r="L84" i="7"/>
  <c r="O84" i="7" s="1"/>
  <c r="O83" i="7"/>
  <c r="N83" i="7"/>
  <c r="Q83" i="7" s="1"/>
  <c r="M83" i="7"/>
  <c r="L83" i="7"/>
  <c r="N82" i="7"/>
  <c r="M82" i="7"/>
  <c r="Q82" i="7" s="1"/>
  <c r="L82" i="7"/>
  <c r="O82" i="7" s="1"/>
  <c r="N81" i="7"/>
  <c r="M81" i="7"/>
  <c r="Q81" i="7" s="1"/>
  <c r="L81" i="7"/>
  <c r="O81" i="7" s="1"/>
  <c r="O80" i="7"/>
  <c r="N80" i="7"/>
  <c r="M80" i="7"/>
  <c r="Q80" i="7" s="1"/>
  <c r="L80" i="7"/>
  <c r="N79" i="7"/>
  <c r="M79" i="7"/>
  <c r="L79" i="7"/>
  <c r="O79" i="7" s="1"/>
  <c r="O78" i="7"/>
  <c r="Q78" i="7" s="1"/>
  <c r="N78" i="7"/>
  <c r="M78" i="7"/>
  <c r="L78" i="7"/>
  <c r="N77" i="7"/>
  <c r="M77" i="7"/>
  <c r="Q77" i="7" s="1"/>
  <c r="L77" i="7"/>
  <c r="O77" i="7" s="1"/>
  <c r="N76" i="7"/>
  <c r="M76" i="7"/>
  <c r="L76" i="7"/>
  <c r="O76" i="7" s="1"/>
  <c r="O75" i="7"/>
  <c r="N75" i="7"/>
  <c r="Q75" i="7" s="1"/>
  <c r="M75" i="7"/>
  <c r="L75" i="7"/>
  <c r="N74" i="7"/>
  <c r="M74" i="7"/>
  <c r="Q74" i="7" s="1"/>
  <c r="L74" i="7"/>
  <c r="O74" i="7" s="1"/>
  <c r="N73" i="7"/>
  <c r="M73" i="7"/>
  <c r="Q73" i="7" s="1"/>
  <c r="L73" i="7"/>
  <c r="O73" i="7" s="1"/>
  <c r="O72" i="7"/>
  <c r="N72" i="7"/>
  <c r="M72" i="7"/>
  <c r="Q72" i="7" s="1"/>
  <c r="L72" i="7"/>
  <c r="N71" i="7"/>
  <c r="M71" i="7"/>
  <c r="Q71" i="7" s="1"/>
  <c r="L71" i="7"/>
  <c r="O71" i="7" s="1"/>
  <c r="O70" i="7"/>
  <c r="Q70" i="7" s="1"/>
  <c r="N70" i="7"/>
  <c r="M70" i="7"/>
  <c r="L70" i="7"/>
  <c r="N69" i="7"/>
  <c r="M69" i="7"/>
  <c r="Q69" i="7" s="1"/>
  <c r="L69" i="7"/>
  <c r="O69" i="7" s="1"/>
  <c r="N68" i="7"/>
  <c r="M68" i="7"/>
  <c r="L68" i="7"/>
  <c r="O68" i="7" s="1"/>
  <c r="O67" i="7"/>
  <c r="N67" i="7"/>
  <c r="Q67" i="7" s="1"/>
  <c r="M67" i="7"/>
  <c r="L67" i="7"/>
  <c r="N66" i="7"/>
  <c r="M66" i="7"/>
  <c r="Q66" i="7" s="1"/>
  <c r="L66" i="7"/>
  <c r="O66" i="7" s="1"/>
  <c r="N65" i="7"/>
  <c r="M65" i="7"/>
  <c r="Q65" i="7" s="1"/>
  <c r="L65" i="7"/>
  <c r="O65" i="7" s="1"/>
  <c r="Y58" i="7"/>
  <c r="W58" i="7"/>
  <c r="U58" i="7"/>
  <c r="AA58" i="7" s="1"/>
  <c r="S58" i="7"/>
  <c r="Y57" i="7"/>
  <c r="W57" i="7"/>
  <c r="U57" i="7"/>
  <c r="S57" i="7"/>
  <c r="AA57" i="7" s="1"/>
  <c r="AA56" i="7"/>
  <c r="Y56" i="7"/>
  <c r="W56" i="7"/>
  <c r="U56" i="7"/>
  <c r="S56" i="7"/>
  <c r="Y55" i="7"/>
  <c r="W55" i="7"/>
  <c r="U55" i="7"/>
  <c r="S55" i="7"/>
  <c r="Y54" i="7"/>
  <c r="W54" i="7"/>
  <c r="U54" i="7"/>
  <c r="S54" i="7"/>
  <c r="Y53" i="7"/>
  <c r="AA53" i="7" s="1"/>
  <c r="W53" i="7"/>
  <c r="U53" i="7"/>
  <c r="S53" i="7"/>
  <c r="Y52" i="7"/>
  <c r="W52" i="7"/>
  <c r="U52" i="7"/>
  <c r="S52" i="7"/>
  <c r="AA52" i="7" s="1"/>
  <c r="Y51" i="7"/>
  <c r="W51" i="7"/>
  <c r="U51" i="7"/>
  <c r="AA51" i="7" s="1"/>
  <c r="S51" i="7"/>
  <c r="Y50" i="7"/>
  <c r="W50" i="7"/>
  <c r="U50" i="7"/>
  <c r="AA50" i="7" s="1"/>
  <c r="S50" i="7"/>
  <c r="Y49" i="7"/>
  <c r="W49" i="7"/>
  <c r="U49" i="7"/>
  <c r="S49" i="7"/>
  <c r="Y48" i="7"/>
  <c r="W48" i="7"/>
  <c r="U48" i="7"/>
  <c r="S48" i="7"/>
  <c r="AA48" i="7" s="1"/>
  <c r="Y47" i="7"/>
  <c r="W47" i="7"/>
  <c r="U47" i="7"/>
  <c r="S47" i="7"/>
  <c r="Y46" i="7"/>
  <c r="U46" i="7"/>
  <c r="S46" i="7"/>
  <c r="Y45" i="7"/>
  <c r="U45" i="7"/>
  <c r="S45" i="7"/>
  <c r="AA45" i="7" s="1"/>
  <c r="Y44" i="7"/>
  <c r="S44" i="7"/>
  <c r="AA44" i="7" s="1"/>
  <c r="Y38" i="7"/>
  <c r="W38" i="7"/>
  <c r="U38" i="7"/>
  <c r="R38" i="7"/>
  <c r="Y37" i="7"/>
  <c r="W37" i="7"/>
  <c r="U37" i="7"/>
  <c r="R37" i="7"/>
  <c r="Y36" i="7"/>
  <c r="AA36" i="7" s="1"/>
  <c r="W36" i="7"/>
  <c r="U36" i="7"/>
  <c r="R36" i="7"/>
  <c r="Y35" i="7"/>
  <c r="W35" i="7"/>
  <c r="U35" i="7"/>
  <c r="R35" i="7"/>
  <c r="AA35" i="7" s="1"/>
  <c r="Y34" i="7"/>
  <c r="W34" i="7"/>
  <c r="U34" i="7"/>
  <c r="AA34" i="7" s="1"/>
  <c r="R34" i="7"/>
  <c r="Y33" i="7"/>
  <c r="W33" i="7"/>
  <c r="U33" i="7"/>
  <c r="R33" i="7"/>
  <c r="Y32" i="7"/>
  <c r="W32" i="7"/>
  <c r="U32" i="7"/>
  <c r="R32" i="7"/>
  <c r="Y31" i="7"/>
  <c r="W31" i="7"/>
  <c r="U31" i="7"/>
  <c r="R31" i="7"/>
  <c r="AA31" i="7" s="1"/>
  <c r="Y30" i="7"/>
  <c r="W30" i="7"/>
  <c r="U30" i="7"/>
  <c r="R30" i="7"/>
  <c r="Y29" i="7"/>
  <c r="W29" i="7"/>
  <c r="U29" i="7"/>
  <c r="R29" i="7"/>
  <c r="Y28" i="7"/>
  <c r="W28" i="7"/>
  <c r="U28" i="7"/>
  <c r="R28" i="7"/>
  <c r="Y27" i="7"/>
  <c r="W27" i="7"/>
  <c r="U27" i="7"/>
  <c r="R27" i="7"/>
  <c r="AA27" i="7" s="1"/>
  <c r="Y26" i="7"/>
  <c r="W26" i="7"/>
  <c r="R26" i="7"/>
  <c r="AA26" i="7" s="1"/>
  <c r="Y25" i="7"/>
  <c r="W25" i="7"/>
  <c r="R25" i="7"/>
  <c r="AA24" i="7"/>
  <c r="W24" i="7"/>
  <c r="R24" i="7"/>
  <c r="AA18" i="7"/>
  <c r="X18" i="7"/>
  <c r="V18" i="7"/>
  <c r="T18" i="7"/>
  <c r="Q18" i="7"/>
  <c r="AA17" i="7"/>
  <c r="X17" i="7"/>
  <c r="V17" i="7"/>
  <c r="T17" i="7"/>
  <c r="Q17" i="7"/>
  <c r="X16" i="7"/>
  <c r="V16" i="7"/>
  <c r="T16" i="7"/>
  <c r="Q16" i="7"/>
  <c r="X15" i="7"/>
  <c r="V15" i="7"/>
  <c r="T15" i="7"/>
  <c r="Q15" i="7"/>
  <c r="AA15" i="7" s="1"/>
  <c r="X14" i="7"/>
  <c r="AA14" i="7" s="1"/>
  <c r="V14" i="7"/>
  <c r="T14" i="7"/>
  <c r="Q14" i="7"/>
  <c r="X13" i="7"/>
  <c r="V13" i="7"/>
  <c r="T13" i="7"/>
  <c r="Q13" i="7"/>
  <c r="X12" i="7"/>
  <c r="V12" i="7"/>
  <c r="T12" i="7"/>
  <c r="Q12" i="7"/>
  <c r="AA12" i="7" s="1"/>
  <c r="X11" i="7"/>
  <c r="V11" i="7"/>
  <c r="AA11" i="7" s="1"/>
  <c r="T11" i="7"/>
  <c r="Q11" i="7"/>
  <c r="X10" i="7"/>
  <c r="V10" i="7"/>
  <c r="T10" i="7"/>
  <c r="Q10" i="7"/>
  <c r="AA10" i="7" s="1"/>
  <c r="AA9" i="7"/>
  <c r="X9" i="7"/>
  <c r="V9" i="7"/>
  <c r="T9" i="7"/>
  <c r="Q9" i="7"/>
  <c r="X8" i="7"/>
  <c r="V8" i="7"/>
  <c r="T8" i="7"/>
  <c r="AA8" i="7" s="1"/>
  <c r="Q8" i="7"/>
  <c r="X7" i="7"/>
  <c r="V7" i="7"/>
  <c r="T7" i="7"/>
  <c r="Q7" i="7"/>
  <c r="AA7" i="7" s="1"/>
  <c r="AA6" i="7"/>
  <c r="X6" i="7"/>
  <c r="V6" i="7"/>
  <c r="Q6" i="7"/>
  <c r="AA5" i="7"/>
  <c r="X5" i="7"/>
  <c r="V5" i="7"/>
  <c r="Q5" i="7"/>
  <c r="AA4" i="7"/>
  <c r="V4" i="7"/>
  <c r="Q4" i="7"/>
  <c r="C28" i="2"/>
  <c r="C27" i="2"/>
  <c r="C26" i="2"/>
  <c r="C25" i="2"/>
  <c r="C24" i="2"/>
  <c r="C23" i="2"/>
  <c r="C22" i="2"/>
  <c r="C21" i="2"/>
  <c r="G20" i="2"/>
  <c r="C20" i="2"/>
  <c r="G19" i="2"/>
  <c r="C19" i="2"/>
  <c r="G18" i="2"/>
  <c r="C18" i="2"/>
  <c r="G17" i="2"/>
  <c r="C17" i="2"/>
  <c r="G16" i="2"/>
  <c r="C16" i="2"/>
  <c r="G15" i="2"/>
  <c r="C15" i="2"/>
  <c r="G14" i="2"/>
  <c r="C14" i="2"/>
  <c r="G13" i="2"/>
  <c r="C13" i="2"/>
  <c r="G12" i="2"/>
  <c r="C12" i="2"/>
  <c r="G11" i="2"/>
  <c r="C11" i="2"/>
  <c r="G10" i="2"/>
  <c r="C10" i="2"/>
  <c r="G9" i="2"/>
  <c r="C9" i="2"/>
  <c r="G8" i="2"/>
  <c r="C8" i="2"/>
  <c r="G7" i="2"/>
  <c r="C7" i="2"/>
  <c r="G6" i="2"/>
  <c r="C6" i="2"/>
  <c r="G5" i="2"/>
  <c r="C5" i="2"/>
  <c r="G4" i="2"/>
  <c r="C4" i="2"/>
  <c r="Z128" i="4"/>
  <c r="X128" i="4"/>
  <c r="M128" i="4" s="1"/>
  <c r="V128" i="4"/>
  <c r="T128" i="4"/>
  <c r="R128" i="4"/>
  <c r="G128" i="4" s="1"/>
  <c r="O128" i="4"/>
  <c r="K128" i="4"/>
  <c r="I128" i="4"/>
  <c r="C128" i="4"/>
  <c r="Z127" i="4"/>
  <c r="X127" i="4"/>
  <c r="M127" i="4" s="1"/>
  <c r="V127" i="4"/>
  <c r="K127" i="4" s="1"/>
  <c r="T127" i="4"/>
  <c r="R127" i="4"/>
  <c r="O127" i="4"/>
  <c r="I127" i="4"/>
  <c r="G127" i="4"/>
  <c r="C127" i="4"/>
  <c r="Z126" i="4"/>
  <c r="X126" i="4"/>
  <c r="V126" i="4"/>
  <c r="T126" i="4"/>
  <c r="I126" i="4" s="1"/>
  <c r="R126" i="4"/>
  <c r="O126" i="4"/>
  <c r="M126" i="4"/>
  <c r="K126" i="4"/>
  <c r="G126" i="4"/>
  <c r="C126" i="4"/>
  <c r="Z125" i="4"/>
  <c r="O125" i="4" s="1"/>
  <c r="X125" i="4"/>
  <c r="V125" i="4"/>
  <c r="T125" i="4"/>
  <c r="I125" i="4" s="1"/>
  <c r="R125" i="4"/>
  <c r="G125" i="4" s="1"/>
  <c r="M125" i="4"/>
  <c r="K125" i="4"/>
  <c r="C125" i="4"/>
  <c r="Z124" i="4"/>
  <c r="O124" i="4" s="1"/>
  <c r="X124" i="4"/>
  <c r="M124" i="4" s="1"/>
  <c r="V124" i="4"/>
  <c r="T124" i="4"/>
  <c r="R124" i="4"/>
  <c r="K124" i="4"/>
  <c r="I124" i="4"/>
  <c r="G124" i="4"/>
  <c r="C124" i="4"/>
  <c r="Z123" i="4"/>
  <c r="X123" i="4"/>
  <c r="V123" i="4"/>
  <c r="K123" i="4" s="1"/>
  <c r="T123" i="4"/>
  <c r="R123" i="4"/>
  <c r="O123" i="4"/>
  <c r="M123" i="4"/>
  <c r="I123" i="4"/>
  <c r="G123" i="4"/>
  <c r="C123" i="4"/>
  <c r="Z122" i="4"/>
  <c r="X122" i="4"/>
  <c r="V122" i="4"/>
  <c r="K122" i="4" s="1"/>
  <c r="T122" i="4"/>
  <c r="I122" i="4" s="1"/>
  <c r="R122" i="4"/>
  <c r="O122" i="4"/>
  <c r="M122" i="4"/>
  <c r="G122" i="4"/>
  <c r="C122" i="4"/>
  <c r="Z121" i="4"/>
  <c r="X121" i="4"/>
  <c r="V121" i="4"/>
  <c r="T121" i="4"/>
  <c r="R121" i="4"/>
  <c r="G121" i="4" s="1"/>
  <c r="O121" i="4"/>
  <c r="M121" i="4"/>
  <c r="K121" i="4"/>
  <c r="I121" i="4"/>
  <c r="C121" i="4"/>
  <c r="Z120" i="4"/>
  <c r="X120" i="4"/>
  <c r="M120" i="4" s="1"/>
  <c r="V120" i="4"/>
  <c r="T120" i="4"/>
  <c r="R120" i="4"/>
  <c r="G120" i="4" s="1"/>
  <c r="O120" i="4"/>
  <c r="K120" i="4"/>
  <c r="I120" i="4"/>
  <c r="C120" i="4"/>
  <c r="Z119" i="4"/>
  <c r="X119" i="4"/>
  <c r="M119" i="4" s="1"/>
  <c r="V119" i="4"/>
  <c r="K119" i="4" s="1"/>
  <c r="T119" i="4"/>
  <c r="R119" i="4"/>
  <c r="O119" i="4"/>
  <c r="I119" i="4"/>
  <c r="G119" i="4"/>
  <c r="C119" i="4"/>
  <c r="Z118" i="4"/>
  <c r="X118" i="4"/>
  <c r="V118" i="4"/>
  <c r="T118" i="4"/>
  <c r="I118" i="4" s="1"/>
  <c r="R118" i="4"/>
  <c r="O118" i="4"/>
  <c r="M118" i="4"/>
  <c r="K118" i="4"/>
  <c r="G118" i="4"/>
  <c r="C118" i="4"/>
  <c r="Z117" i="4"/>
  <c r="X117" i="4"/>
  <c r="V117" i="4"/>
  <c r="T117" i="4"/>
  <c r="I117" i="4" s="1"/>
  <c r="R117" i="4"/>
  <c r="G117" i="4" s="1"/>
  <c r="O117" i="4"/>
  <c r="M117" i="4"/>
  <c r="K117" i="4"/>
  <c r="C117" i="4"/>
  <c r="Z116" i="4"/>
  <c r="X116" i="4"/>
  <c r="V116" i="4"/>
  <c r="T116" i="4"/>
  <c r="R116" i="4"/>
  <c r="O116" i="4"/>
  <c r="M116" i="4"/>
  <c r="K116" i="4"/>
  <c r="I116" i="4"/>
  <c r="G116" i="4"/>
  <c r="C116" i="4"/>
  <c r="Z115" i="4"/>
  <c r="X115" i="4"/>
  <c r="V115" i="4"/>
  <c r="K115" i="4" s="1"/>
  <c r="T115" i="4"/>
  <c r="R115" i="4"/>
  <c r="O115" i="4"/>
  <c r="M115" i="4"/>
  <c r="I115" i="4"/>
  <c r="G115" i="4"/>
  <c r="C115" i="4"/>
  <c r="Z114" i="4"/>
  <c r="X114" i="4"/>
  <c r="V114" i="4"/>
  <c r="K114" i="4" s="1"/>
  <c r="T114" i="4"/>
  <c r="I114" i="4" s="1"/>
  <c r="R114" i="4"/>
  <c r="O114" i="4"/>
  <c r="M114" i="4"/>
  <c r="G114" i="4"/>
  <c r="C114" i="4"/>
  <c r="Z113" i="4"/>
  <c r="X113" i="4"/>
  <c r="V113" i="4"/>
  <c r="T113" i="4"/>
  <c r="R113" i="4"/>
  <c r="G113" i="4" s="1"/>
  <c r="O113" i="4"/>
  <c r="M113" i="4"/>
  <c r="K113" i="4"/>
  <c r="I113" i="4"/>
  <c r="C113" i="4"/>
  <c r="Z112" i="4"/>
  <c r="X112" i="4"/>
  <c r="V112" i="4"/>
  <c r="T112" i="4"/>
  <c r="R112" i="4"/>
  <c r="G112" i="4" s="1"/>
  <c r="O112" i="4"/>
  <c r="M112" i="4"/>
  <c r="K112" i="4"/>
  <c r="I112" i="4"/>
  <c r="C112" i="4"/>
  <c r="Z111" i="4"/>
  <c r="X111" i="4"/>
  <c r="V111" i="4"/>
  <c r="T111" i="4"/>
  <c r="R111" i="4"/>
  <c r="O111" i="4"/>
  <c r="M111" i="4"/>
  <c r="K111" i="4"/>
  <c r="I111" i="4"/>
  <c r="G111" i="4"/>
  <c r="C111" i="4"/>
  <c r="Z110" i="4"/>
  <c r="X110" i="4"/>
  <c r="V110" i="4"/>
  <c r="T110" i="4"/>
  <c r="I110" i="4" s="1"/>
  <c r="R110" i="4"/>
  <c r="O110" i="4"/>
  <c r="M110" i="4"/>
  <c r="K110" i="4"/>
  <c r="G110" i="4"/>
  <c r="C110" i="4"/>
  <c r="Z109" i="4"/>
  <c r="X109" i="4"/>
  <c r="V109" i="4"/>
  <c r="T109" i="4"/>
  <c r="I109" i="4" s="1"/>
  <c r="R109" i="4"/>
  <c r="G109" i="4" s="1"/>
  <c r="O109" i="4"/>
  <c r="M109" i="4"/>
  <c r="K109" i="4"/>
  <c r="C109" i="4"/>
  <c r="Z108" i="4"/>
  <c r="X108" i="4"/>
  <c r="V108" i="4"/>
  <c r="T108" i="4"/>
  <c r="R108" i="4"/>
  <c r="O108" i="4"/>
  <c r="M108" i="4"/>
  <c r="K108" i="4"/>
  <c r="I108" i="4"/>
  <c r="G108" i="4"/>
  <c r="C108" i="4"/>
  <c r="Z107" i="4"/>
  <c r="X107" i="4"/>
  <c r="V107" i="4"/>
  <c r="T107" i="4"/>
  <c r="R107" i="4"/>
  <c r="G107" i="4" s="1"/>
  <c r="O107" i="4"/>
  <c r="M107" i="4"/>
  <c r="K107" i="4"/>
  <c r="I107" i="4"/>
  <c r="C107" i="4"/>
  <c r="Z106" i="4"/>
  <c r="X106" i="4"/>
  <c r="V106" i="4"/>
  <c r="T106" i="4"/>
  <c r="R106" i="4"/>
  <c r="O106" i="4"/>
  <c r="M106" i="4"/>
  <c r="K106" i="4"/>
  <c r="I106" i="4"/>
  <c r="G106" i="4"/>
  <c r="C106" i="4"/>
  <c r="Z105" i="4"/>
  <c r="X105" i="4"/>
  <c r="V105" i="4"/>
  <c r="T105" i="4"/>
  <c r="R105" i="4"/>
  <c r="G105" i="4" s="1"/>
  <c r="O105" i="4"/>
  <c r="M105" i="4"/>
  <c r="K105" i="4"/>
  <c r="I105" i="4"/>
  <c r="C105" i="4"/>
  <c r="Z104" i="4"/>
  <c r="X104" i="4"/>
  <c r="V104" i="4"/>
  <c r="T104" i="4"/>
  <c r="R104" i="4"/>
  <c r="G104" i="4" s="1"/>
  <c r="O104" i="4"/>
  <c r="M104" i="4"/>
  <c r="K104" i="4"/>
  <c r="I104" i="4"/>
  <c r="C104" i="4"/>
  <c r="Z103" i="4"/>
  <c r="O103" i="4" s="1"/>
  <c r="X103" i="4"/>
  <c r="M103" i="4" s="1"/>
  <c r="V103" i="4"/>
  <c r="K103" i="4" s="1"/>
  <c r="T103" i="4"/>
  <c r="R103" i="4"/>
  <c r="I103" i="4"/>
  <c r="G103" i="4"/>
  <c r="C103" i="4"/>
  <c r="Z102" i="4"/>
  <c r="X102" i="4"/>
  <c r="V102" i="4"/>
  <c r="T102" i="4"/>
  <c r="I102" i="4" s="1"/>
  <c r="R102" i="4"/>
  <c r="O102" i="4"/>
  <c r="M102" i="4"/>
  <c r="K102" i="4"/>
  <c r="G102" i="4"/>
  <c r="C102" i="4"/>
  <c r="Z101" i="4"/>
  <c r="O101" i="4" s="1"/>
  <c r="X101" i="4"/>
  <c r="V101" i="4"/>
  <c r="T101" i="4"/>
  <c r="I101" i="4" s="1"/>
  <c r="R101" i="4"/>
  <c r="G101" i="4" s="1"/>
  <c r="M101" i="4"/>
  <c r="K101" i="4"/>
  <c r="C101" i="4"/>
  <c r="Z100" i="4"/>
  <c r="O100" i="4" s="1"/>
  <c r="X100" i="4"/>
  <c r="M100" i="4" s="1"/>
  <c r="V100" i="4"/>
  <c r="T100" i="4"/>
  <c r="R100" i="4"/>
  <c r="K100" i="4"/>
  <c r="I100" i="4"/>
  <c r="G100" i="4"/>
  <c r="C100" i="4"/>
  <c r="Z99" i="4"/>
  <c r="X99" i="4"/>
  <c r="V99" i="4"/>
  <c r="K99" i="4" s="1"/>
  <c r="T99" i="4"/>
  <c r="R99" i="4"/>
  <c r="G99" i="4" s="1"/>
  <c r="O99" i="4"/>
  <c r="M99" i="4"/>
  <c r="I99" i="4"/>
  <c r="C99" i="4"/>
  <c r="Z98" i="4"/>
  <c r="X98" i="4"/>
  <c r="M98" i="4" s="1"/>
  <c r="V98" i="4"/>
  <c r="K98" i="4" s="1"/>
  <c r="T98" i="4"/>
  <c r="I98" i="4" s="1"/>
  <c r="R98" i="4"/>
  <c r="O98" i="4"/>
  <c r="G98" i="4"/>
  <c r="C98" i="4"/>
  <c r="Z97" i="4"/>
  <c r="X97" i="4"/>
  <c r="V97" i="4"/>
  <c r="T97" i="4"/>
  <c r="R97" i="4"/>
  <c r="G97" i="4" s="1"/>
  <c r="O97" i="4"/>
  <c r="M97" i="4"/>
  <c r="K97" i="4"/>
  <c r="I97" i="4"/>
  <c r="C97" i="4"/>
  <c r="Z96" i="4"/>
  <c r="X96" i="4"/>
  <c r="M96" i="4" s="1"/>
  <c r="V96" i="4"/>
  <c r="T96" i="4"/>
  <c r="I96" i="4" s="1"/>
  <c r="R96" i="4"/>
  <c r="G96" i="4" s="1"/>
  <c r="O96" i="4"/>
  <c r="K96" i="4"/>
  <c r="C96" i="4"/>
  <c r="Z95" i="4"/>
  <c r="X95" i="4"/>
  <c r="M95" i="4" s="1"/>
  <c r="V95" i="4"/>
  <c r="K95" i="4" s="1"/>
  <c r="T95" i="4"/>
  <c r="R95" i="4"/>
  <c r="O95" i="4"/>
  <c r="I95" i="4"/>
  <c r="G95" i="4"/>
  <c r="C95" i="4"/>
  <c r="Z94" i="4"/>
  <c r="X94" i="4"/>
  <c r="V94" i="4"/>
  <c r="T94" i="4"/>
  <c r="I94" i="4" s="1"/>
  <c r="R94" i="4"/>
  <c r="O94" i="4"/>
  <c r="M94" i="4"/>
  <c r="K94" i="4"/>
  <c r="G94" i="4"/>
  <c r="C94" i="4"/>
  <c r="Z93" i="4"/>
  <c r="X93" i="4"/>
  <c r="V93" i="4"/>
  <c r="K93" i="4" s="1"/>
  <c r="T93" i="4"/>
  <c r="I93" i="4" s="1"/>
  <c r="R93" i="4"/>
  <c r="G93" i="4" s="1"/>
  <c r="O93" i="4"/>
  <c r="M93" i="4"/>
  <c r="C93" i="4"/>
  <c r="Z92" i="4"/>
  <c r="X92" i="4"/>
  <c r="V92" i="4"/>
  <c r="T92" i="4"/>
  <c r="R92" i="4"/>
  <c r="O92" i="4"/>
  <c r="M92" i="4"/>
  <c r="K92" i="4"/>
  <c r="I92" i="4"/>
  <c r="G92" i="4"/>
  <c r="C92" i="4"/>
  <c r="Z91" i="4"/>
  <c r="X91" i="4"/>
  <c r="V91" i="4"/>
  <c r="K91" i="4" s="1"/>
  <c r="T91" i="4"/>
  <c r="R91" i="4"/>
  <c r="G91" i="4" s="1"/>
  <c r="O91" i="4"/>
  <c r="M91" i="4"/>
  <c r="I91" i="4"/>
  <c r="C91" i="4"/>
  <c r="Z90" i="4"/>
  <c r="X90" i="4"/>
  <c r="V90" i="4"/>
  <c r="K90" i="4" s="1"/>
  <c r="T90" i="4"/>
  <c r="I90" i="4" s="1"/>
  <c r="R90" i="4"/>
  <c r="O90" i="4"/>
  <c r="M90" i="4"/>
  <c r="G90" i="4"/>
  <c r="C90" i="4"/>
  <c r="Z89" i="4"/>
  <c r="X89" i="4"/>
  <c r="V89" i="4"/>
  <c r="T89" i="4"/>
  <c r="R89" i="4"/>
  <c r="G89" i="4" s="1"/>
  <c r="O89" i="4"/>
  <c r="M89" i="4"/>
  <c r="K89" i="4"/>
  <c r="I89" i="4"/>
  <c r="C89" i="4"/>
  <c r="Z88" i="4"/>
  <c r="X88" i="4"/>
  <c r="V88" i="4"/>
  <c r="T88" i="4"/>
  <c r="I88" i="4" s="1"/>
  <c r="R88" i="4"/>
  <c r="G88" i="4" s="1"/>
  <c r="O88" i="4"/>
  <c r="M88" i="4"/>
  <c r="K88" i="4"/>
  <c r="C88" i="4"/>
  <c r="Z87" i="4"/>
  <c r="X87" i="4"/>
  <c r="V87" i="4"/>
  <c r="T87" i="4"/>
  <c r="R87" i="4"/>
  <c r="O87" i="4"/>
  <c r="M87" i="4"/>
  <c r="K87" i="4"/>
  <c r="I87" i="4"/>
  <c r="G87" i="4"/>
  <c r="C87" i="4"/>
  <c r="Z86" i="4"/>
  <c r="X86" i="4"/>
  <c r="V86" i="4"/>
  <c r="T86" i="4"/>
  <c r="I86" i="4" s="1"/>
  <c r="R86" i="4"/>
  <c r="O86" i="4"/>
  <c r="M86" i="4"/>
  <c r="K86" i="4"/>
  <c r="G86" i="4"/>
  <c r="C86" i="4"/>
  <c r="Z85" i="4"/>
  <c r="X85" i="4"/>
  <c r="V85" i="4"/>
  <c r="T85" i="4"/>
  <c r="I85" i="4" s="1"/>
  <c r="R85" i="4"/>
  <c r="G85" i="4" s="1"/>
  <c r="O85" i="4"/>
  <c r="M85" i="4"/>
  <c r="K85" i="4"/>
  <c r="C85" i="4"/>
  <c r="Z84" i="4"/>
  <c r="X84" i="4"/>
  <c r="V84" i="4"/>
  <c r="T84" i="4"/>
  <c r="R84" i="4"/>
  <c r="O84" i="4"/>
  <c r="M84" i="4"/>
  <c r="K84" i="4"/>
  <c r="I84" i="4"/>
  <c r="G84" i="4"/>
  <c r="C84" i="4"/>
  <c r="Z83" i="4"/>
  <c r="X83" i="4"/>
  <c r="V83" i="4"/>
  <c r="T83" i="4"/>
  <c r="R83" i="4"/>
  <c r="G83" i="4" s="1"/>
  <c r="O83" i="4"/>
  <c r="M83" i="4"/>
  <c r="K83" i="4"/>
  <c r="I83" i="4"/>
  <c r="C83" i="4"/>
  <c r="Z82" i="4"/>
  <c r="X82" i="4"/>
  <c r="V82" i="4"/>
  <c r="T82" i="4"/>
  <c r="R82" i="4"/>
  <c r="O82" i="4"/>
  <c r="M82" i="4"/>
  <c r="K82" i="4"/>
  <c r="I82" i="4"/>
  <c r="G82" i="4"/>
  <c r="C82" i="4"/>
  <c r="Z81" i="4"/>
  <c r="X81" i="4"/>
  <c r="V81" i="4"/>
  <c r="T81" i="4"/>
  <c r="R81" i="4"/>
  <c r="G81" i="4" s="1"/>
  <c r="O81" i="4"/>
  <c r="M81" i="4"/>
  <c r="K81" i="4"/>
  <c r="I81" i="4"/>
  <c r="C81" i="4"/>
  <c r="Z80" i="4"/>
  <c r="X80" i="4"/>
  <c r="V80" i="4"/>
  <c r="T80" i="4"/>
  <c r="R80" i="4"/>
  <c r="G80" i="4" s="1"/>
  <c r="O80" i="4"/>
  <c r="M80" i="4"/>
  <c r="K80" i="4"/>
  <c r="I80" i="4"/>
  <c r="C80" i="4"/>
  <c r="Z79" i="4"/>
  <c r="X79" i="4"/>
  <c r="V79" i="4"/>
  <c r="T79" i="4"/>
  <c r="R79" i="4"/>
  <c r="O79" i="4"/>
  <c r="M79" i="4"/>
  <c r="K79" i="4"/>
  <c r="I79" i="4"/>
  <c r="G79" i="4"/>
  <c r="C79" i="4"/>
  <c r="Z78" i="4"/>
  <c r="X78" i="4"/>
  <c r="V78" i="4"/>
  <c r="T78" i="4"/>
  <c r="I78" i="4" s="1"/>
  <c r="R78" i="4"/>
  <c r="O78" i="4"/>
  <c r="M78" i="4"/>
  <c r="K78" i="4"/>
  <c r="G78" i="4"/>
  <c r="C78" i="4"/>
  <c r="Z77" i="4"/>
  <c r="O77" i="4" s="1"/>
  <c r="X77" i="4"/>
  <c r="V77" i="4"/>
  <c r="K77" i="4" s="1"/>
  <c r="T77" i="4"/>
  <c r="I77" i="4" s="1"/>
  <c r="R77" i="4"/>
  <c r="G77" i="4" s="1"/>
  <c r="M77" i="4"/>
  <c r="C77" i="4"/>
  <c r="Z76" i="4"/>
  <c r="O76" i="4" s="1"/>
  <c r="X76" i="4"/>
  <c r="M76" i="4" s="1"/>
  <c r="V76" i="4"/>
  <c r="T76" i="4"/>
  <c r="R76" i="4"/>
  <c r="K76" i="4"/>
  <c r="I76" i="4"/>
  <c r="G76" i="4"/>
  <c r="C76" i="4"/>
  <c r="Z75" i="4"/>
  <c r="X75" i="4"/>
  <c r="V75" i="4"/>
  <c r="K75" i="4" s="1"/>
  <c r="T75" i="4"/>
  <c r="R75" i="4"/>
  <c r="G75" i="4" s="1"/>
  <c r="O75" i="4"/>
  <c r="M75" i="4"/>
  <c r="I75" i="4"/>
  <c r="C75" i="4"/>
  <c r="Z74" i="4"/>
  <c r="X74" i="4"/>
  <c r="M74" i="4" s="1"/>
  <c r="V74" i="4"/>
  <c r="K74" i="4" s="1"/>
  <c r="T74" i="4"/>
  <c r="I74" i="4" s="1"/>
  <c r="R74" i="4"/>
  <c r="O74" i="4"/>
  <c r="G74" i="4"/>
  <c r="C74" i="4"/>
  <c r="Z73" i="4"/>
  <c r="X73" i="4"/>
  <c r="V73" i="4"/>
  <c r="T73" i="4"/>
  <c r="R73" i="4"/>
  <c r="G73" i="4" s="1"/>
  <c r="O73" i="4"/>
  <c r="M73" i="4"/>
  <c r="K73" i="4"/>
  <c r="I73" i="4"/>
  <c r="C73" i="4"/>
  <c r="Z72" i="4"/>
  <c r="X72" i="4"/>
  <c r="M72" i="4" s="1"/>
  <c r="V72" i="4"/>
  <c r="T72" i="4"/>
  <c r="I72" i="4" s="1"/>
  <c r="R72" i="4"/>
  <c r="G72" i="4" s="1"/>
  <c r="O72" i="4"/>
  <c r="K72" i="4"/>
  <c r="C72" i="4"/>
  <c r="Z71" i="4"/>
  <c r="X71" i="4"/>
  <c r="M71" i="4" s="1"/>
  <c r="V71" i="4"/>
  <c r="K71" i="4" s="1"/>
  <c r="T71" i="4"/>
  <c r="R71" i="4"/>
  <c r="O71" i="4"/>
  <c r="I71" i="4"/>
  <c r="G71" i="4"/>
  <c r="C71" i="4"/>
  <c r="Z70" i="4"/>
  <c r="X70" i="4"/>
  <c r="V70" i="4"/>
  <c r="T70" i="4"/>
  <c r="I70" i="4" s="1"/>
  <c r="R70" i="4"/>
  <c r="O70" i="4"/>
  <c r="M70" i="4"/>
  <c r="K70" i="4"/>
  <c r="G70" i="4"/>
  <c r="C70" i="4"/>
  <c r="Z69" i="4"/>
  <c r="X69" i="4"/>
  <c r="V69" i="4"/>
  <c r="K69" i="4" s="1"/>
  <c r="T69" i="4"/>
  <c r="I69" i="4" s="1"/>
  <c r="R69" i="4"/>
  <c r="G69" i="4" s="1"/>
  <c r="O69" i="4"/>
  <c r="M69" i="4"/>
  <c r="C69" i="4"/>
  <c r="Z68" i="4"/>
  <c r="X68" i="4"/>
  <c r="V68" i="4"/>
  <c r="T68" i="4"/>
  <c r="R68" i="4"/>
  <c r="O68" i="4"/>
  <c r="M68" i="4"/>
  <c r="K68" i="4"/>
  <c r="I68" i="4"/>
  <c r="G68" i="4"/>
  <c r="C68" i="4"/>
  <c r="Z67" i="4"/>
  <c r="X67" i="4"/>
  <c r="V67" i="4"/>
  <c r="K67" i="4" s="1"/>
  <c r="T67" i="4"/>
  <c r="R67" i="4"/>
  <c r="G67" i="4" s="1"/>
  <c r="O67" i="4"/>
  <c r="M67" i="4"/>
  <c r="I67" i="4"/>
  <c r="C67" i="4"/>
  <c r="Z66" i="4"/>
  <c r="X66" i="4"/>
  <c r="V66" i="4"/>
  <c r="K66" i="4" s="1"/>
  <c r="T66" i="4"/>
  <c r="I66" i="4" s="1"/>
  <c r="R66" i="4"/>
  <c r="O66" i="4"/>
  <c r="M66" i="4"/>
  <c r="G66" i="4"/>
  <c r="C66" i="4"/>
  <c r="Z65" i="4"/>
  <c r="X65" i="4"/>
  <c r="V65" i="4"/>
  <c r="T65" i="4"/>
  <c r="R65" i="4"/>
  <c r="G65" i="4" s="1"/>
  <c r="O65" i="4"/>
  <c r="M65" i="4"/>
  <c r="K65" i="4"/>
  <c r="I65" i="4"/>
  <c r="C65" i="4"/>
  <c r="Z64" i="4"/>
  <c r="X64" i="4"/>
  <c r="V64" i="4"/>
  <c r="T64" i="4"/>
  <c r="I64" i="4" s="1"/>
  <c r="R64" i="4"/>
  <c r="G64" i="4" s="1"/>
  <c r="O64" i="4"/>
  <c r="M64" i="4"/>
  <c r="K64" i="4"/>
  <c r="C64" i="4"/>
  <c r="Z63" i="4"/>
  <c r="X63" i="4"/>
  <c r="V63" i="4"/>
  <c r="T63" i="4"/>
  <c r="R63" i="4"/>
  <c r="O63" i="4"/>
  <c r="M63" i="4"/>
  <c r="K63" i="4"/>
  <c r="I63" i="4"/>
  <c r="G63" i="4"/>
  <c r="C63" i="4"/>
  <c r="Z62" i="4"/>
  <c r="X62" i="4"/>
  <c r="V62" i="4"/>
  <c r="T62" i="4"/>
  <c r="I62" i="4" s="1"/>
  <c r="R62" i="4"/>
  <c r="O62" i="4"/>
  <c r="M62" i="4"/>
  <c r="K62" i="4"/>
  <c r="G62" i="4"/>
  <c r="C62" i="4"/>
  <c r="Z61" i="4"/>
  <c r="X61" i="4"/>
  <c r="V61" i="4"/>
  <c r="T61" i="4"/>
  <c r="I61" i="4" s="1"/>
  <c r="R61" i="4"/>
  <c r="G61" i="4" s="1"/>
  <c r="O61" i="4"/>
  <c r="M61" i="4"/>
  <c r="K61" i="4"/>
  <c r="C61" i="4"/>
  <c r="Z60" i="4"/>
  <c r="X60" i="4"/>
  <c r="V60" i="4"/>
  <c r="T60" i="4"/>
  <c r="R60" i="4"/>
  <c r="O60" i="4"/>
  <c r="M60" i="4"/>
  <c r="K60" i="4"/>
  <c r="I60" i="4"/>
  <c r="G60" i="4"/>
  <c r="C60" i="4"/>
  <c r="Z59" i="4"/>
  <c r="X59" i="4"/>
  <c r="V59" i="4"/>
  <c r="T59" i="4"/>
  <c r="R59" i="4"/>
  <c r="G59" i="4" s="1"/>
  <c r="O59" i="4"/>
  <c r="M59" i="4"/>
  <c r="K59" i="4"/>
  <c r="I59" i="4"/>
  <c r="C59" i="4"/>
  <c r="Z58" i="4"/>
  <c r="X58" i="4"/>
  <c r="V58" i="4"/>
  <c r="T58" i="4"/>
  <c r="R58" i="4"/>
  <c r="O58" i="4"/>
  <c r="M58" i="4"/>
  <c r="K58" i="4"/>
  <c r="I58" i="4"/>
  <c r="G58" i="4"/>
  <c r="C58" i="4"/>
  <c r="Z57" i="4"/>
  <c r="X57" i="4"/>
  <c r="V57" i="4"/>
  <c r="T57" i="4"/>
  <c r="R57" i="4"/>
  <c r="G57" i="4" s="1"/>
  <c r="O57" i="4"/>
  <c r="M57" i="4"/>
  <c r="K57" i="4"/>
  <c r="I57" i="4"/>
  <c r="C57" i="4"/>
  <c r="Z56" i="4"/>
  <c r="X56" i="4"/>
  <c r="V56" i="4"/>
  <c r="T56" i="4"/>
  <c r="R56" i="4"/>
  <c r="G56" i="4" s="1"/>
  <c r="O56" i="4"/>
  <c r="M56" i="4"/>
  <c r="K56" i="4"/>
  <c r="I56" i="4"/>
  <c r="C56" i="4"/>
  <c r="Z55" i="4"/>
  <c r="X55" i="4"/>
  <c r="V55" i="4"/>
  <c r="T55" i="4"/>
  <c r="R55" i="4"/>
  <c r="O55" i="4"/>
  <c r="M55" i="4"/>
  <c r="K55" i="4"/>
  <c r="I55" i="4"/>
  <c r="G55" i="4"/>
  <c r="C55" i="4"/>
  <c r="Z54" i="4"/>
  <c r="X54" i="4"/>
  <c r="V54" i="4"/>
  <c r="T54" i="4"/>
  <c r="R54" i="4"/>
  <c r="O54" i="4"/>
  <c r="M54" i="4"/>
  <c r="K54" i="4"/>
  <c r="I54" i="4"/>
  <c r="G54" i="4"/>
  <c r="C54" i="4"/>
  <c r="Z53" i="4"/>
  <c r="O53" i="4" s="1"/>
  <c r="X53" i="4"/>
  <c r="V53" i="4"/>
  <c r="K53" i="4" s="1"/>
  <c r="T53" i="4"/>
  <c r="I53" i="4" s="1"/>
  <c r="R53" i="4"/>
  <c r="G53" i="4" s="1"/>
  <c r="M53" i="4"/>
  <c r="C53" i="4"/>
  <c r="Z52" i="4"/>
  <c r="O52" i="4" s="1"/>
  <c r="X52" i="4"/>
  <c r="M52" i="4" s="1"/>
  <c r="V52" i="4"/>
  <c r="T52" i="4"/>
  <c r="R52" i="4"/>
  <c r="K52" i="4"/>
  <c r="I52" i="4"/>
  <c r="G52" i="4"/>
  <c r="C52" i="4"/>
  <c r="Z51" i="4"/>
  <c r="X51" i="4"/>
  <c r="V51" i="4"/>
  <c r="K51" i="4" s="1"/>
  <c r="T51" i="4"/>
  <c r="R51" i="4"/>
  <c r="G51" i="4" s="1"/>
  <c r="O51" i="4"/>
  <c r="M51" i="4"/>
  <c r="I51" i="4"/>
  <c r="C51" i="4"/>
  <c r="Z50" i="4"/>
  <c r="X50" i="4"/>
  <c r="M50" i="4" s="1"/>
  <c r="V50" i="4"/>
  <c r="K50" i="4" s="1"/>
  <c r="T50" i="4"/>
  <c r="I50" i="4" s="1"/>
  <c r="R50" i="4"/>
  <c r="O50" i="4"/>
  <c r="G50" i="4"/>
  <c r="C50" i="4"/>
  <c r="Z49" i="4"/>
  <c r="O49" i="4" s="1"/>
  <c r="X49" i="4"/>
  <c r="V49" i="4"/>
  <c r="T49" i="4"/>
  <c r="R49" i="4"/>
  <c r="G49" i="4" s="1"/>
  <c r="M49" i="4"/>
  <c r="K49" i="4"/>
  <c r="I49" i="4"/>
  <c r="C49" i="4"/>
  <c r="Z48" i="4"/>
  <c r="X48" i="4"/>
  <c r="M48" i="4" s="1"/>
  <c r="V48" i="4"/>
  <c r="T48" i="4"/>
  <c r="I48" i="4" s="1"/>
  <c r="R48" i="4"/>
  <c r="G48" i="4" s="1"/>
  <c r="O48" i="4"/>
  <c r="K48" i="4"/>
  <c r="C48" i="4"/>
  <c r="Z47" i="4"/>
  <c r="X47" i="4"/>
  <c r="M47" i="4" s="1"/>
  <c r="V47" i="4"/>
  <c r="K47" i="4" s="1"/>
  <c r="T47" i="4"/>
  <c r="R47" i="4"/>
  <c r="O47" i="4"/>
  <c r="I47" i="4"/>
  <c r="G47" i="4"/>
  <c r="C47" i="4"/>
  <c r="Z46" i="4"/>
  <c r="X46" i="4"/>
  <c r="V46" i="4"/>
  <c r="T46" i="4"/>
  <c r="I46" i="4" s="1"/>
  <c r="R46" i="4"/>
  <c r="O46" i="4"/>
  <c r="M46" i="4"/>
  <c r="K46" i="4"/>
  <c r="G46" i="4"/>
  <c r="C46" i="4"/>
  <c r="Z45" i="4"/>
  <c r="X45" i="4"/>
  <c r="V45" i="4"/>
  <c r="K45" i="4" s="1"/>
  <c r="T45" i="4"/>
  <c r="I45" i="4" s="1"/>
  <c r="R45" i="4"/>
  <c r="G45" i="4" s="1"/>
  <c r="O45" i="4"/>
  <c r="M45" i="4"/>
  <c r="C45" i="4"/>
  <c r="Z44" i="4"/>
  <c r="X44" i="4"/>
  <c r="M44" i="4" s="1"/>
  <c r="V44" i="4"/>
  <c r="T44" i="4"/>
  <c r="R44" i="4"/>
  <c r="O44" i="4"/>
  <c r="K44" i="4"/>
  <c r="I44" i="4"/>
  <c r="G44" i="4"/>
  <c r="C44" i="4"/>
  <c r="Z43" i="4"/>
  <c r="X43" i="4"/>
  <c r="V43" i="4"/>
  <c r="K43" i="4" s="1"/>
  <c r="T43" i="4"/>
  <c r="R43" i="4"/>
  <c r="G43" i="4" s="1"/>
  <c r="O43" i="4"/>
  <c r="M43" i="4"/>
  <c r="I43" i="4"/>
  <c r="C43" i="4"/>
  <c r="Z42" i="4"/>
  <c r="X42" i="4"/>
  <c r="V42" i="4"/>
  <c r="K42" i="4" s="1"/>
  <c r="T42" i="4"/>
  <c r="I42" i="4" s="1"/>
  <c r="R42" i="4"/>
  <c r="O42" i="4"/>
  <c r="M42" i="4"/>
  <c r="G42" i="4"/>
  <c r="C42" i="4"/>
  <c r="Z41" i="4"/>
  <c r="X41" i="4"/>
  <c r="V41" i="4"/>
  <c r="T41" i="4"/>
  <c r="R41" i="4"/>
  <c r="G41" i="4" s="1"/>
  <c r="O41" i="4"/>
  <c r="M41" i="4"/>
  <c r="K41" i="4"/>
  <c r="I41" i="4"/>
  <c r="C41" i="4"/>
  <c r="Z40" i="4"/>
  <c r="X40" i="4"/>
  <c r="V40" i="4"/>
  <c r="T40" i="4"/>
  <c r="I40" i="4" s="1"/>
  <c r="R40" i="4"/>
  <c r="G40" i="4" s="1"/>
  <c r="O40" i="4"/>
  <c r="M40" i="4"/>
  <c r="K40" i="4"/>
  <c r="C40" i="4"/>
  <c r="Z39" i="4"/>
  <c r="X39" i="4"/>
  <c r="V39" i="4"/>
  <c r="K39" i="4" s="1"/>
  <c r="T39" i="4"/>
  <c r="R39" i="4"/>
  <c r="G39" i="4" s="1"/>
  <c r="O39" i="4"/>
  <c r="M39" i="4"/>
  <c r="I39" i="4"/>
  <c r="C39" i="4"/>
  <c r="Z38" i="4"/>
  <c r="X38" i="4"/>
  <c r="V38" i="4"/>
  <c r="T38" i="4"/>
  <c r="I38" i="4" s="1"/>
  <c r="R38" i="4"/>
  <c r="O38" i="4"/>
  <c r="M38" i="4"/>
  <c r="K38" i="4"/>
  <c r="G38" i="4"/>
  <c r="C38" i="4"/>
  <c r="Z37" i="4"/>
  <c r="X37" i="4"/>
  <c r="V37" i="4"/>
  <c r="T37" i="4"/>
  <c r="I37" i="4" s="1"/>
  <c r="R37" i="4"/>
  <c r="G37" i="4" s="1"/>
  <c r="O37" i="4"/>
  <c r="M37" i="4"/>
  <c r="K37" i="4"/>
  <c r="C37" i="4"/>
  <c r="Z36" i="4"/>
  <c r="X36" i="4"/>
  <c r="V36" i="4"/>
  <c r="T36" i="4"/>
  <c r="R36" i="4"/>
  <c r="O36" i="4"/>
  <c r="M36" i="4"/>
  <c r="K36" i="4"/>
  <c r="I36" i="4"/>
  <c r="G36" i="4"/>
  <c r="C36" i="4"/>
  <c r="Z35" i="4"/>
  <c r="X35" i="4"/>
  <c r="V35" i="4"/>
  <c r="T35" i="4"/>
  <c r="R35" i="4"/>
  <c r="G35" i="4" s="1"/>
  <c r="O35" i="4"/>
  <c r="M35" i="4"/>
  <c r="K35" i="4"/>
  <c r="I35" i="4"/>
  <c r="C35" i="4"/>
  <c r="Z34" i="4"/>
  <c r="X34" i="4"/>
  <c r="V34" i="4"/>
  <c r="T34" i="4"/>
  <c r="I34" i="4" s="1"/>
  <c r="R34" i="4"/>
  <c r="O34" i="4"/>
  <c r="M34" i="4"/>
  <c r="K34" i="4"/>
  <c r="G34" i="4"/>
  <c r="C34" i="4"/>
  <c r="Z33" i="4"/>
  <c r="X33" i="4"/>
  <c r="V33" i="4"/>
  <c r="T33" i="4"/>
  <c r="R33" i="4"/>
  <c r="G33" i="4" s="1"/>
  <c r="O33" i="4"/>
  <c r="M33" i="4"/>
  <c r="K33" i="4"/>
  <c r="I33" i="4"/>
  <c r="C33" i="4"/>
  <c r="Z32" i="4"/>
  <c r="X32" i="4"/>
  <c r="V32" i="4"/>
  <c r="T32" i="4"/>
  <c r="R32" i="4"/>
  <c r="G32" i="4" s="1"/>
  <c r="O32" i="4"/>
  <c r="M32" i="4"/>
  <c r="K32" i="4"/>
  <c r="I32" i="4"/>
  <c r="C32" i="4"/>
  <c r="Z31" i="4"/>
  <c r="X31" i="4"/>
  <c r="V31" i="4"/>
  <c r="T31" i="4"/>
  <c r="R31" i="4"/>
  <c r="G31" i="4" s="1"/>
  <c r="O31" i="4"/>
  <c r="M31" i="4"/>
  <c r="K31" i="4"/>
  <c r="I31" i="4"/>
  <c r="C31" i="4"/>
  <c r="Z30" i="4"/>
  <c r="X30" i="4"/>
  <c r="V30" i="4"/>
  <c r="T30" i="4"/>
  <c r="R30" i="4"/>
  <c r="O30" i="4"/>
  <c r="M30" i="4"/>
  <c r="K30" i="4"/>
  <c r="I30" i="4"/>
  <c r="G30" i="4"/>
  <c r="C30" i="4"/>
  <c r="Z29" i="4"/>
  <c r="X29" i="4"/>
  <c r="V29" i="4"/>
  <c r="T29" i="4"/>
  <c r="R29" i="4"/>
  <c r="G29" i="4" s="1"/>
  <c r="O29" i="4"/>
  <c r="M29" i="4"/>
  <c r="K29" i="4"/>
  <c r="I29" i="4"/>
  <c r="C29" i="4"/>
  <c r="Z28" i="4"/>
  <c r="O28" i="4" s="1"/>
  <c r="X28" i="4"/>
  <c r="M28" i="4" s="1"/>
  <c r="V28" i="4"/>
  <c r="T28" i="4"/>
  <c r="I28" i="4" s="1"/>
  <c r="R28" i="4"/>
  <c r="K28" i="4"/>
  <c r="G28" i="4"/>
  <c r="C28" i="4"/>
  <c r="Z27" i="4"/>
  <c r="X27" i="4"/>
  <c r="V27" i="4"/>
  <c r="K27" i="4" s="1"/>
  <c r="T27" i="4"/>
  <c r="R27" i="4"/>
  <c r="G27" i="4" s="1"/>
  <c r="O27" i="4"/>
  <c r="M27" i="4"/>
  <c r="I27" i="4"/>
  <c r="C27" i="4"/>
  <c r="Z26" i="4"/>
  <c r="X26" i="4"/>
  <c r="M26" i="4" s="1"/>
  <c r="V26" i="4"/>
  <c r="K26" i="4" s="1"/>
  <c r="T26" i="4"/>
  <c r="I26" i="4" s="1"/>
  <c r="R26" i="4"/>
  <c r="O26" i="4"/>
  <c r="G26" i="4"/>
  <c r="C26" i="4"/>
  <c r="Z25" i="4"/>
  <c r="O25" i="4" s="1"/>
  <c r="X25" i="4"/>
  <c r="V25" i="4"/>
  <c r="K25" i="4" s="1"/>
  <c r="T25" i="4"/>
  <c r="R25" i="4"/>
  <c r="G25" i="4" s="1"/>
  <c r="M25" i="4"/>
  <c r="I25" i="4"/>
  <c r="C25" i="4"/>
  <c r="Z24" i="4"/>
  <c r="X24" i="4"/>
  <c r="M24" i="4" s="1"/>
  <c r="V24" i="4"/>
  <c r="T24" i="4"/>
  <c r="I24" i="4" s="1"/>
  <c r="R24" i="4"/>
  <c r="O24" i="4"/>
  <c r="K24" i="4"/>
  <c r="G24" i="4"/>
  <c r="C24" i="4"/>
  <c r="Z23" i="4"/>
  <c r="X23" i="4"/>
  <c r="V23" i="4"/>
  <c r="K23" i="4" s="1"/>
  <c r="T23" i="4"/>
  <c r="R23" i="4"/>
  <c r="O23" i="4"/>
  <c r="M23" i="4"/>
  <c r="I23" i="4"/>
  <c r="G23" i="4"/>
  <c r="C23" i="4"/>
  <c r="Z22" i="4"/>
  <c r="X22" i="4"/>
  <c r="V22" i="4"/>
  <c r="T22" i="4"/>
  <c r="I22" i="4" s="1"/>
  <c r="R22" i="4"/>
  <c r="O22" i="4"/>
  <c r="M22" i="4"/>
  <c r="K22" i="4"/>
  <c r="G22" i="4"/>
  <c r="C22" i="4"/>
  <c r="Z21" i="4"/>
  <c r="X21" i="4"/>
  <c r="V21" i="4"/>
  <c r="K21" i="4" s="1"/>
  <c r="T21" i="4"/>
  <c r="I21" i="4" s="1"/>
  <c r="R21" i="4"/>
  <c r="G21" i="4" s="1"/>
  <c r="O21" i="4"/>
  <c r="M21" i="4"/>
  <c r="C21" i="4"/>
  <c r="Z20" i="4"/>
  <c r="X20" i="4"/>
  <c r="M20" i="4" s="1"/>
  <c r="V20" i="4"/>
  <c r="T20" i="4"/>
  <c r="I20" i="4" s="1"/>
  <c r="R20" i="4"/>
  <c r="O20" i="4"/>
  <c r="K20" i="4"/>
  <c r="G20" i="4"/>
  <c r="C20" i="4"/>
  <c r="Z19" i="4"/>
  <c r="X19" i="4"/>
  <c r="V19" i="4"/>
  <c r="K19" i="4" s="1"/>
  <c r="T19" i="4"/>
  <c r="R19" i="4"/>
  <c r="G19" i="4" s="1"/>
  <c r="O19" i="4"/>
  <c r="M19" i="4"/>
  <c r="I19" i="4"/>
  <c r="C19" i="4"/>
  <c r="Z18" i="4"/>
  <c r="X18" i="4"/>
  <c r="V18" i="4"/>
  <c r="T18" i="4"/>
  <c r="I18" i="4" s="1"/>
  <c r="R18" i="4"/>
  <c r="O18" i="4"/>
  <c r="M18" i="4"/>
  <c r="K18" i="4"/>
  <c r="G18" i="4"/>
  <c r="C18" i="4"/>
  <c r="Z17" i="4"/>
  <c r="X17" i="4"/>
  <c r="V17" i="4"/>
  <c r="T17" i="4"/>
  <c r="R17" i="4"/>
  <c r="G17" i="4" s="1"/>
  <c r="O17" i="4"/>
  <c r="M17" i="4"/>
  <c r="K17" i="4"/>
  <c r="I17" i="4"/>
  <c r="C17" i="4"/>
  <c r="Z16" i="4"/>
  <c r="X16" i="4"/>
  <c r="V16" i="4"/>
  <c r="T16" i="4"/>
  <c r="I16" i="4" s="1"/>
  <c r="R16" i="4"/>
  <c r="G16" i="4" s="1"/>
  <c r="O16" i="4"/>
  <c r="M16" i="4"/>
  <c r="K16" i="4"/>
  <c r="C16" i="4"/>
  <c r="Z15" i="4"/>
  <c r="X15" i="4"/>
  <c r="V15" i="4"/>
  <c r="K15" i="4" s="1"/>
  <c r="T15" i="4"/>
  <c r="R15" i="4"/>
  <c r="O15" i="4"/>
  <c r="M15" i="4"/>
  <c r="I15" i="4"/>
  <c r="G15" i="4"/>
  <c r="C15" i="4"/>
  <c r="Z14" i="4"/>
  <c r="X14" i="4"/>
  <c r="V14" i="4"/>
  <c r="T14" i="4"/>
  <c r="I14" i="4" s="1"/>
  <c r="R14" i="4"/>
  <c r="O14" i="4"/>
  <c r="M14" i="4"/>
  <c r="K14" i="4"/>
  <c r="G14" i="4"/>
  <c r="C14" i="4"/>
  <c r="Z13" i="4"/>
  <c r="X13" i="4"/>
  <c r="V13" i="4"/>
  <c r="T13" i="4"/>
  <c r="I13" i="4" s="1"/>
  <c r="R13" i="4"/>
  <c r="G13" i="4" s="1"/>
  <c r="O13" i="4"/>
  <c r="M13" i="4"/>
  <c r="K13" i="4"/>
  <c r="C13" i="4"/>
  <c r="Z12" i="4"/>
  <c r="X12" i="4"/>
  <c r="V12" i="4"/>
  <c r="T12" i="4"/>
  <c r="I12" i="4" s="1"/>
  <c r="R12" i="4"/>
  <c r="O12" i="4"/>
  <c r="M12" i="4"/>
  <c r="K12" i="4"/>
  <c r="G12" i="4"/>
  <c r="C12" i="4"/>
  <c r="Z11" i="4"/>
  <c r="X11" i="4"/>
  <c r="V11" i="4"/>
  <c r="T11" i="4"/>
  <c r="R11" i="4"/>
  <c r="G11" i="4" s="1"/>
  <c r="O11" i="4"/>
  <c r="M11" i="4"/>
  <c r="K11" i="4"/>
  <c r="I11" i="4"/>
  <c r="C11" i="4"/>
  <c r="Z10" i="4"/>
  <c r="X10" i="4"/>
  <c r="V10" i="4"/>
  <c r="T10" i="4"/>
  <c r="I10" i="4" s="1"/>
  <c r="R10" i="4"/>
  <c r="O10" i="4"/>
  <c r="M10" i="4"/>
  <c r="K10" i="4"/>
  <c r="G10" i="4"/>
  <c r="C10" i="4"/>
  <c r="Z9" i="4"/>
  <c r="X9" i="4"/>
  <c r="V9" i="4"/>
  <c r="T9" i="4"/>
  <c r="R9" i="4"/>
  <c r="G9" i="4" s="1"/>
  <c r="O9" i="4"/>
  <c r="M9" i="4"/>
  <c r="K9" i="4"/>
  <c r="I9" i="4"/>
  <c r="C9" i="4"/>
  <c r="Z8" i="4"/>
  <c r="X8" i="4"/>
  <c r="V8" i="4"/>
  <c r="T8" i="4"/>
  <c r="R8" i="4"/>
  <c r="O8" i="4"/>
  <c r="M8" i="4"/>
  <c r="K8" i="4"/>
  <c r="I8" i="4"/>
  <c r="G8" i="4"/>
  <c r="C8" i="4"/>
  <c r="Z7" i="4"/>
  <c r="X7" i="4"/>
  <c r="V7" i="4"/>
  <c r="T7" i="4"/>
  <c r="R7" i="4"/>
  <c r="O7" i="4"/>
  <c r="M7" i="4"/>
  <c r="K7" i="4"/>
  <c r="I7" i="4"/>
  <c r="G7" i="4"/>
  <c r="C7" i="4"/>
  <c r="Z6" i="4"/>
  <c r="X6" i="4"/>
  <c r="V6" i="4"/>
  <c r="T6" i="4"/>
  <c r="R6" i="4"/>
  <c r="O6" i="4"/>
  <c r="M6" i="4"/>
  <c r="K6" i="4"/>
  <c r="I6" i="4"/>
  <c r="G6" i="4"/>
  <c r="C6" i="4"/>
  <c r="Z5" i="4"/>
  <c r="X5" i="4"/>
  <c r="V5" i="4"/>
  <c r="T5" i="4"/>
  <c r="R5" i="4"/>
  <c r="G5" i="4" s="1"/>
  <c r="O5" i="4"/>
  <c r="M5" i="4"/>
  <c r="K5" i="4"/>
  <c r="I5" i="4"/>
  <c r="C5" i="4"/>
  <c r="Z4" i="4"/>
  <c r="X4" i="4"/>
  <c r="V4" i="4"/>
  <c r="T4" i="4"/>
  <c r="R4" i="4"/>
  <c r="O4" i="4"/>
  <c r="M4" i="4"/>
  <c r="K4" i="4"/>
  <c r="I4" i="4"/>
  <c r="G4" i="4"/>
  <c r="C4" i="4"/>
  <c r="C28" i="6"/>
  <c r="C27" i="6"/>
  <c r="C26" i="6"/>
  <c r="C25" i="6"/>
  <c r="C24" i="6"/>
  <c r="C23" i="6"/>
  <c r="C22" i="6"/>
  <c r="C21" i="6"/>
  <c r="G20" i="6"/>
  <c r="C20" i="6"/>
  <c r="G19" i="6"/>
  <c r="C19" i="6"/>
  <c r="G18" i="6"/>
  <c r="C18" i="6"/>
  <c r="G17" i="6"/>
  <c r="C17" i="6"/>
  <c r="G16" i="6"/>
  <c r="C16" i="6"/>
  <c r="G15" i="6"/>
  <c r="C15" i="6"/>
  <c r="G14" i="6"/>
  <c r="C14" i="6"/>
  <c r="G13" i="6"/>
  <c r="C13" i="6"/>
  <c r="G12" i="6"/>
  <c r="C12" i="6"/>
  <c r="G11" i="6"/>
  <c r="C11" i="6"/>
  <c r="G10" i="6"/>
  <c r="C10" i="6"/>
  <c r="G9" i="6"/>
  <c r="C9" i="6"/>
  <c r="G8" i="6"/>
  <c r="C8" i="6"/>
  <c r="G7" i="6"/>
  <c r="C7" i="6"/>
  <c r="G6" i="6"/>
  <c r="C6" i="6"/>
  <c r="G5" i="6"/>
  <c r="C5" i="6"/>
  <c r="G4" i="6"/>
  <c r="C4" i="6"/>
  <c r="AN78" i="8"/>
  <c r="AJ78" i="8"/>
  <c r="AH78" i="8"/>
  <c r="AF78" i="8"/>
  <c r="AD78" i="8"/>
  <c r="AC78" i="8"/>
  <c r="AJ77" i="8"/>
  <c r="AH77" i="8"/>
  <c r="AF77" i="8"/>
  <c r="AD77" i="8"/>
  <c r="AN77" i="8" s="1"/>
  <c r="AC77" i="8"/>
  <c r="AJ76" i="8"/>
  <c r="AH76" i="8"/>
  <c r="AF76" i="8"/>
  <c r="AD76" i="8"/>
  <c r="AN76" i="8" s="1"/>
  <c r="AC76" i="8"/>
  <c r="AJ75" i="8"/>
  <c r="AH75" i="8"/>
  <c r="AF75" i="8"/>
  <c r="AD75" i="8"/>
  <c r="AC75" i="8"/>
  <c r="AN75" i="8" s="1"/>
  <c r="AN74" i="8"/>
  <c r="AJ74" i="8"/>
  <c r="AH74" i="8"/>
  <c r="AF74" i="8"/>
  <c r="AD74" i="8"/>
  <c r="AC74" i="8"/>
  <c r="AJ73" i="8"/>
  <c r="AH73" i="8"/>
  <c r="AF73" i="8"/>
  <c r="AD73" i="8"/>
  <c r="AN73" i="8" s="1"/>
  <c r="AJ72" i="8"/>
  <c r="AH72" i="8"/>
  <c r="AF72" i="8"/>
  <c r="AD72" i="8"/>
  <c r="AN72" i="8" s="1"/>
  <c r="AN71" i="8"/>
  <c r="AJ71" i="8"/>
  <c r="AH71" i="8"/>
  <c r="AF71" i="8"/>
  <c r="AD71" i="8"/>
  <c r="AJ70" i="8"/>
  <c r="AH70" i="8"/>
  <c r="AF70" i="8"/>
  <c r="AD70" i="8"/>
  <c r="AN70" i="8" s="1"/>
  <c r="AN69" i="8"/>
  <c r="AJ69" i="8"/>
  <c r="AF69" i="8"/>
  <c r="AD69" i="8"/>
  <c r="AJ68" i="8"/>
  <c r="AF68" i="8"/>
  <c r="AD68" i="8"/>
  <c r="AN68" i="8" s="1"/>
  <c r="AN67" i="8"/>
  <c r="AJ67" i="8"/>
  <c r="AF67" i="8"/>
  <c r="AD67" i="8"/>
  <c r="AJ66" i="8"/>
  <c r="AD66" i="8"/>
  <c r="AN66" i="8" s="1"/>
  <c r="AN65" i="8"/>
  <c r="AJ65" i="8"/>
  <c r="AD65" i="8"/>
  <c r="AN64" i="8"/>
  <c r="AD64" i="8"/>
  <c r="AJ58" i="8"/>
  <c r="AH58" i="8"/>
  <c r="AF58" i="8"/>
  <c r="AN58" i="8" s="1"/>
  <c r="AE58" i="8"/>
  <c r="S58" i="8"/>
  <c r="AC58" i="8" s="1"/>
  <c r="AJ57" i="8"/>
  <c r="AH57" i="8"/>
  <c r="AF57" i="8"/>
  <c r="AN57" i="8" s="1"/>
  <c r="AE57" i="8"/>
  <c r="AC57" i="8"/>
  <c r="V57" i="8"/>
  <c r="S57" i="8"/>
  <c r="AJ56" i="8"/>
  <c r="AH56" i="8"/>
  <c r="AF56" i="8"/>
  <c r="AN56" i="8" s="1"/>
  <c r="AE56" i="8"/>
  <c r="AC56" i="8"/>
  <c r="V56" i="8"/>
  <c r="AJ55" i="8"/>
  <c r="AH55" i="8"/>
  <c r="AF55" i="8"/>
  <c r="AN55" i="8" s="1"/>
  <c r="AE55" i="8"/>
  <c r="AC55" i="8"/>
  <c r="V55" i="8"/>
  <c r="AJ54" i="8"/>
  <c r="AH54" i="8"/>
  <c r="AE54" i="8"/>
  <c r="AC54" i="8"/>
  <c r="V54" i="8"/>
  <c r="AF54" i="8" s="1"/>
  <c r="AN54" i="8" s="1"/>
  <c r="AJ53" i="8"/>
  <c r="AH53" i="8"/>
  <c r="AC53" i="8"/>
  <c r="V53" i="8"/>
  <c r="AF53" i="8" s="1"/>
  <c r="AN53" i="8" s="1"/>
  <c r="AN52" i="8"/>
  <c r="AJ52" i="8"/>
  <c r="AH52" i="8"/>
  <c r="AF52" i="8"/>
  <c r="AC52" i="8"/>
  <c r="AJ51" i="8"/>
  <c r="AH51" i="8"/>
  <c r="AF51" i="8"/>
  <c r="AN51" i="8" s="1"/>
  <c r="AC51" i="8"/>
  <c r="AN50" i="8"/>
  <c r="AJ50" i="8"/>
  <c r="AH50" i="8"/>
  <c r="AF50" i="8"/>
  <c r="AC50" i="8"/>
  <c r="AJ49" i="8"/>
  <c r="AN49" i="8" s="1"/>
  <c r="AF49" i="8"/>
  <c r="AC49" i="8"/>
  <c r="AJ48" i="8"/>
  <c r="AF48" i="8"/>
  <c r="AN48" i="8" s="1"/>
  <c r="AC48" i="8"/>
  <c r="AJ47" i="8"/>
  <c r="AN47" i="8" s="1"/>
  <c r="AF47" i="8"/>
  <c r="AC47" i="8"/>
  <c r="AJ46" i="8"/>
  <c r="AF46" i="8"/>
  <c r="AN46" i="8" s="1"/>
  <c r="AJ45" i="8"/>
  <c r="AF45" i="8"/>
  <c r="AN45" i="8" s="1"/>
  <c r="AN44" i="8"/>
  <c r="AF44" i="8"/>
  <c r="AH40" i="8"/>
  <c r="AG40" i="8"/>
  <c r="AE40" i="8"/>
  <c r="AC40" i="8"/>
  <c r="Z40" i="8"/>
  <c r="V40" i="8"/>
  <c r="AF40" i="8" s="1"/>
  <c r="AH39" i="8"/>
  <c r="AG39" i="8"/>
  <c r="AF39" i="8"/>
  <c r="AE39" i="8"/>
  <c r="AN39" i="8" s="1"/>
  <c r="AC39" i="8"/>
  <c r="Z39" i="8"/>
  <c r="AH38" i="8"/>
  <c r="AG38" i="8"/>
  <c r="AF38" i="8"/>
  <c r="AE38" i="8"/>
  <c r="AC38" i="8"/>
  <c r="AN38" i="8" s="1"/>
  <c r="Z38" i="8"/>
  <c r="AH37" i="8"/>
  <c r="AF37" i="8"/>
  <c r="AE37" i="8"/>
  <c r="AC37" i="8"/>
  <c r="W37" i="8"/>
  <c r="AG37" i="8" s="1"/>
  <c r="AN37" i="8" s="1"/>
  <c r="AH36" i="8"/>
  <c r="AG36" i="8"/>
  <c r="AF36" i="8"/>
  <c r="AC36" i="8"/>
  <c r="U36" i="8"/>
  <c r="Z36" i="8" s="1"/>
  <c r="AN35" i="8"/>
  <c r="AH35" i="8"/>
  <c r="AG35" i="8"/>
  <c r="AE35" i="8"/>
  <c r="AC35" i="8"/>
  <c r="Z35" i="8"/>
  <c r="AH34" i="8"/>
  <c r="AN34" i="8" s="1"/>
  <c r="AG34" i="8"/>
  <c r="AE34" i="8"/>
  <c r="AC34" i="8"/>
  <c r="Z34" i="8"/>
  <c r="AH33" i="8"/>
  <c r="AG33" i="8"/>
  <c r="AE33" i="8"/>
  <c r="AN33" i="8" s="1"/>
  <c r="AC33" i="8"/>
  <c r="Z33" i="8"/>
  <c r="AH32" i="8"/>
  <c r="AG32" i="8"/>
  <c r="AE32" i="8"/>
  <c r="AN32" i="8" s="1"/>
  <c r="AC32" i="8"/>
  <c r="Z32" i="8"/>
  <c r="AN31" i="8"/>
  <c r="AH31" i="8"/>
  <c r="AG31" i="8"/>
  <c r="AE31" i="8"/>
  <c r="AC31" i="8"/>
  <c r="Z31" i="8"/>
  <c r="AG30" i="8"/>
  <c r="AN30" i="8" s="1"/>
  <c r="AE30" i="8"/>
  <c r="AC30" i="8"/>
  <c r="Z30" i="8"/>
  <c r="AG29" i="8"/>
  <c r="AE29" i="8"/>
  <c r="AC29" i="8"/>
  <c r="AN29" i="8" s="1"/>
  <c r="Z29" i="8"/>
  <c r="AN28" i="8"/>
  <c r="AG28" i="8"/>
  <c r="AE28" i="8"/>
  <c r="Z28" i="8"/>
  <c r="AG27" i="8"/>
  <c r="AE27" i="8"/>
  <c r="AN27" i="8" s="1"/>
  <c r="Z27" i="8"/>
  <c r="AN26" i="8"/>
  <c r="AE26" i="8"/>
  <c r="Z26" i="8"/>
  <c r="AG105" i="2" a="1"/>
  <c r="AI38" i="2" a="1"/>
  <c r="AH108" i="2" a="1"/>
  <c r="AJ41" i="2" a="1"/>
  <c r="AJ14" i="2" a="1"/>
  <c r="AK94" i="2" a="1"/>
  <c r="AG28" i="2" a="1"/>
  <c r="AH111" i="2" a="1"/>
  <c r="AJ44" i="2" a="1"/>
  <c r="AG101" i="2" a="1"/>
  <c r="AI34" i="2" a="1"/>
  <c r="AJ117" i="2" a="1"/>
  <c r="AL50" i="2" a="1"/>
  <c r="AL5" i="6" a="1"/>
  <c r="AJ60" i="2" a="1"/>
  <c r="AG127" i="2" a="1"/>
  <c r="AI60" i="2" a="1"/>
  <c r="AL126" i="2" a="1"/>
  <c r="AG74" i="2" a="1"/>
  <c r="AK11" i="2" a="1"/>
  <c r="AG80" i="2" a="1"/>
  <c r="AG116" i="2" a="1"/>
  <c r="AL34" i="6" a="1"/>
  <c r="AL33" i="6" a="1"/>
  <c r="AJ72" i="2" a="1"/>
  <c r="AJ48" i="2" a="1"/>
  <c r="AH123" i="2" a="1"/>
  <c r="AH6" i="2" a="1"/>
  <c r="AG32" i="2" a="1"/>
  <c r="AL66" i="2" a="1"/>
  <c r="AJ83" i="2" a="1"/>
  <c r="AG72" i="2" a="1"/>
  <c r="AL29" i="2" a="1"/>
  <c r="AJ63" i="2" a="1"/>
  <c r="AL56" i="2" a="1"/>
  <c r="AI82" i="2" a="1"/>
  <c r="AL15" i="2" a="1"/>
  <c r="AL81" i="2" a="1"/>
  <c r="AH65" i="2" a="1"/>
  <c r="AL23" i="2" a="1"/>
  <c r="AG89" i="2" a="1"/>
  <c r="AL7" i="6" a="1"/>
  <c r="AL15" i="6" a="1"/>
  <c r="AL24" i="6" a="1"/>
  <c r="AL112" i="2" a="1"/>
  <c r="AI17" i="2" a="1"/>
  <c r="AJ22" i="2" a="1"/>
  <c r="AK74" i="2" a="1"/>
  <c r="AH91" i="2" a="1"/>
  <c r="AI9" i="2" a="1"/>
  <c r="AL30" i="2" a="1"/>
  <c r="AH37" i="2" a="1"/>
  <c r="AG37" i="2" a="1"/>
  <c r="AJ43" i="2" a="1"/>
  <c r="AK29" i="2" a="1"/>
  <c r="AH86" i="2" a="1"/>
  <c r="AG6" i="2" a="1"/>
  <c r="AL96" i="6" a="1"/>
  <c r="AL41" i="6" a="1"/>
  <c r="AJ93" i="2" a="1"/>
  <c r="AJ76" i="2" a="1"/>
  <c r="AH8" i="2" a="1"/>
  <c r="AH59" i="2" a="1"/>
  <c r="AK81" i="2" a="1"/>
  <c r="AL104" i="6" a="1"/>
  <c r="AK77" i="2" a="1"/>
  <c r="AH107" i="2" a="1"/>
  <c r="AK33" i="2" a="1"/>
  <c r="AK50" i="2" a="1"/>
  <c r="AK38" i="2" a="1"/>
  <c r="AJ85" i="2" a="1"/>
  <c r="AI20" i="2" a="1"/>
  <c r="AL79" i="2" a="1"/>
  <c r="AL102" i="6" a="1"/>
  <c r="AJ128" i="2" a="1"/>
  <c r="AL45" i="2" a="1"/>
  <c r="AL111" i="2" a="1"/>
  <c r="AL53" i="6" a="1"/>
  <c r="AJ46" i="2" a="1"/>
  <c r="AK101" i="2" a="1"/>
  <c r="AG35" i="2" a="1"/>
  <c r="AL104" i="2" a="1"/>
  <c r="AH38" i="2" a="1"/>
  <c r="AL109" i="6" a="1"/>
  <c r="AI91" i="2" a="1"/>
  <c r="AH25" i="2" a="1"/>
  <c r="AL107" i="2" a="1"/>
  <c r="AH41" i="2" a="1"/>
  <c r="AK97" i="2" a="1"/>
  <c r="AG31" i="2" a="1"/>
  <c r="AH114" i="2" a="1"/>
  <c r="AJ47" i="2" a="1"/>
  <c r="AH127" i="2" a="1"/>
  <c r="AH57" i="2" a="1"/>
  <c r="AK123" i="2" a="1"/>
  <c r="AG57" i="2" a="1"/>
  <c r="AJ123" i="2" a="1"/>
  <c r="AK70" i="2" a="1"/>
  <c r="AG9" i="2" a="1"/>
  <c r="AH75" i="2" a="1"/>
  <c r="AJ109" i="2" a="1"/>
  <c r="AJ122" i="2" a="1"/>
  <c r="AL17" i="6" a="1"/>
  <c r="AH66" i="2" a="1"/>
  <c r="AH42" i="2" a="1"/>
  <c r="AJ116" i="2" a="1"/>
  <c r="AL74" i="6" a="1"/>
  <c r="AH26" i="2" a="1"/>
  <c r="AG62" i="2" a="1"/>
  <c r="AG66" i="2" a="1"/>
  <c r="AL16" i="6" a="1"/>
  <c r="AL125" i="2" a="1"/>
  <c r="AK39" i="2" a="1"/>
  <c r="AK45" i="2" a="1"/>
  <c r="AI69" i="2" a="1"/>
  <c r="AL10" i="2" a="1"/>
  <c r="AJ65" i="2" a="1"/>
  <c r="AJ52" i="2" a="1"/>
  <c r="AJ7" i="2" a="1"/>
  <c r="AG76" i="2" a="1"/>
  <c r="AH113" i="2" a="1"/>
  <c r="AJ126" i="2" a="1"/>
  <c r="AH126" i="2" a="1"/>
  <c r="AJ86" i="2" a="1"/>
  <c r="AG85" i="2" a="1"/>
  <c r="AH88" i="2" a="1"/>
  <c r="AK43" i="2" a="1"/>
  <c r="AG12" i="2" a="1"/>
  <c r="AH22" i="2" a="1"/>
  <c r="AG81" i="2" a="1"/>
  <c r="AJ97" i="2" a="1"/>
  <c r="AJ110" i="2" a="1"/>
  <c r="AG107" i="2" a="1"/>
  <c r="AK120" i="2" a="1"/>
  <c r="AI79" i="2" a="1"/>
  <c r="AH115" i="2" a="1"/>
  <c r="AI116" i="2" a="1"/>
  <c r="AL31" i="2" a="1"/>
  <c r="AK65" i="2" a="1"/>
  <c r="AJ58" i="2" a="1"/>
  <c r="AJ125" i="2" a="1"/>
  <c r="AG5" i="2" a="1"/>
  <c r="AL120" i="6" a="1"/>
  <c r="AL23" i="6" a="1"/>
  <c r="AG50" i="2" a="1"/>
  <c r="AK23" i="2" a="1"/>
  <c r="AI12" i="2" a="1"/>
  <c r="AI71" i="2" a="1"/>
  <c r="AK9" i="2" a="1"/>
  <c r="AL87" i="2" a="1"/>
  <c r="AJ19" i="2" a="1"/>
  <c r="AI4" i="2" a="1"/>
  <c r="AH94" i="2" a="1"/>
  <c r="AK27" i="2" a="1"/>
  <c r="AL33" i="2" a="1"/>
  <c r="AK103" i="2" a="1"/>
  <c r="AI117" i="2" a="1"/>
  <c r="AL66" i="6" a="1"/>
  <c r="AG73" i="2" a="1"/>
  <c r="AK5" i="2" a="1"/>
  <c r="AI102" i="2" a="1"/>
  <c r="AL109" i="2" a="1"/>
  <c r="AG26" i="2" a="1"/>
  <c r="AI122" i="2" a="1"/>
  <c r="AI35" i="2" a="1"/>
  <c r="AL123" i="6" a="1"/>
  <c r="AL114" i="6" a="1"/>
  <c r="AL79" i="6" a="1"/>
  <c r="AI98" i="2" a="1"/>
  <c r="AK31" i="2" a="1"/>
  <c r="AJ101" i="2" a="1"/>
  <c r="AL34" i="2" a="1"/>
  <c r="AL69" i="6" a="1"/>
  <c r="AG88" i="2" a="1"/>
  <c r="AI22" i="2" a="1"/>
  <c r="AJ104" i="2" a="1"/>
  <c r="AL37" i="2" a="1"/>
  <c r="AI94" i="2" a="1"/>
  <c r="AL27" i="2" a="1"/>
  <c r="AL110" i="2" a="1"/>
  <c r="AH44" i="2" a="1"/>
  <c r="AL123" i="2" a="1"/>
  <c r="AL53" i="2" a="1"/>
  <c r="AI120" i="2" a="1"/>
  <c r="AK53" i="2" a="1"/>
  <c r="AH120" i="2" a="1"/>
  <c r="AI67" i="2" a="1"/>
  <c r="AK6" i="2" a="1"/>
  <c r="AL68" i="2" a="1"/>
  <c r="AH103" i="2" a="1"/>
  <c r="AL115" i="2" a="1"/>
  <c r="AH55" i="2" a="1"/>
  <c r="AL59" i="2" a="1"/>
  <c r="AJ29" i="2" a="1"/>
  <c r="AG110" i="2" a="1"/>
  <c r="AI55" i="2" a="1"/>
  <c r="AG21" i="2" a="1"/>
  <c r="AK55" i="2" a="1"/>
  <c r="AI53" i="2" a="1"/>
  <c r="AJ59" i="2" a="1"/>
  <c r="AH112" i="2" a="1"/>
  <c r="AL42" i="6" a="1"/>
  <c r="AG33" i="2" a="1"/>
  <c r="AJ56" i="2" a="1"/>
  <c r="AL122" i="6" a="1"/>
  <c r="AL52" i="2" a="1"/>
  <c r="AK28" i="2" a="1"/>
  <c r="AL80" i="6" a="1"/>
  <c r="AG63" i="2" a="1"/>
  <c r="AH100" i="2" a="1"/>
  <c r="AG13" i="2" a="1"/>
  <c r="AL84" i="2" a="1"/>
  <c r="AG95" i="2" a="1"/>
  <c r="AI28" i="2" a="1"/>
  <c r="AH98" i="2" a="1"/>
  <c r="AJ31" i="2" a="1"/>
  <c r="AL49" i="6" a="1"/>
  <c r="AK84" i="2" a="1"/>
  <c r="AK19" i="2" a="1"/>
  <c r="AH101" i="2" a="1"/>
  <c r="AJ34" i="2" a="1"/>
  <c r="AG91" i="2" a="1"/>
  <c r="AG22" i="2" a="1"/>
  <c r="AJ107" i="2" a="1"/>
  <c r="AL40" i="2" a="1"/>
  <c r="AJ120" i="2" a="1"/>
  <c r="AJ50" i="2" a="1"/>
  <c r="AG117" i="2" a="1"/>
  <c r="AI50" i="2" a="1"/>
  <c r="AL116" i="2" a="1"/>
  <c r="AG64" i="2" a="1"/>
  <c r="AG4" i="2" a="1"/>
  <c r="AJ62" i="2" a="1"/>
  <c r="AL96" i="2" a="1"/>
  <c r="AI109" i="2" a="1"/>
  <c r="AH36" i="2" a="1"/>
  <c r="AK48" i="2" a="1"/>
  <c r="AG16" i="2" a="1"/>
  <c r="AH105" i="2" a="1"/>
  <c r="AH20" i="2" a="1"/>
  <c r="AL17" i="2" a="1"/>
  <c r="AI49" i="2" a="1"/>
  <c r="AL35" i="2" a="1"/>
  <c r="AL25" i="6" a="1"/>
  <c r="AH99" i="2" a="1"/>
  <c r="AG119" i="2" a="1"/>
  <c r="AI23" i="2" a="1"/>
  <c r="AI45" i="2" a="1"/>
  <c r="AL55" i="6" a="1"/>
  <c r="AH40" i="2" a="1"/>
  <c r="AH15" i="2" a="1"/>
  <c r="AG126" i="2" a="1"/>
  <c r="AL51" i="2" a="1"/>
  <c r="AK88" i="2" a="1"/>
  <c r="AL99" i="2" a="1"/>
  <c r="AH46" i="2" a="1"/>
  <c r="AL91" i="2" a="1"/>
  <c r="AK91" i="2" a="1"/>
  <c r="AJ25" i="2" a="1"/>
  <c r="AL94" i="2" a="1"/>
  <c r="AH28" i="2" a="1"/>
  <c r="AL29" i="6" a="1"/>
  <c r="AI81" i="2" a="1"/>
  <c r="AG17" i="2" a="1"/>
  <c r="AL97" i="2" a="1"/>
  <c r="AH31" i="2" a="1"/>
  <c r="AK87" i="2" a="1"/>
  <c r="AI19" i="2" a="1"/>
  <c r="AH104" i="2" a="1"/>
  <c r="AJ37" i="2" a="1"/>
  <c r="AH117" i="2" a="1"/>
  <c r="AL43" i="2" a="1"/>
  <c r="AK113" i="2" a="1"/>
  <c r="AG47" i="2" a="1"/>
  <c r="AI127" i="2" a="1"/>
  <c r="AK60" i="2" a="1"/>
  <c r="AL126" i="6" a="1"/>
  <c r="AH56" i="2" a="1"/>
  <c r="AG92" i="2" a="1"/>
  <c r="AG103" i="2" a="1"/>
  <c r="AK25" i="2" a="1"/>
  <c r="AI42" i="2" a="1"/>
  <c r="AL58" i="6" a="1"/>
  <c r="AL98" i="2" a="1"/>
  <c r="AH53" i="2" a="1"/>
  <c r="AK13" i="2" a="1"/>
  <c r="AG43" i="2" a="1"/>
  <c r="AH24" i="2" a="1"/>
  <c r="AK126" i="2" a="1"/>
  <c r="AL82" i="2" a="1"/>
  <c r="AI76" i="2" a="1"/>
  <c r="AG11" i="2" a="1"/>
  <c r="AK32" i="2" a="1"/>
  <c r="AL119" i="2" a="1"/>
  <c r="AG29" i="2" a="1"/>
  <c r="AL118" i="6" a="1"/>
  <c r="AG83" i="2" a="1"/>
  <c r="AH39" i="2" a="1"/>
  <c r="AK75" i="2" a="1"/>
  <c r="AL86" i="2" a="1"/>
  <c r="AI99" i="2" a="1"/>
  <c r="AG54" i="2" a="1"/>
  <c r="AI88" i="2" a="1"/>
  <c r="AK22" i="2" a="1"/>
  <c r="AJ91" i="2" a="1"/>
  <c r="AI25" i="2" a="1"/>
  <c r="AL19" i="6" a="1"/>
  <c r="AG78" i="2" a="1"/>
  <c r="AK14" i="2" a="1"/>
  <c r="AJ94" i="2" a="1"/>
  <c r="AG25" i="2" a="1"/>
  <c r="AI84" i="2" a="1"/>
  <c r="AI14" i="2" a="1"/>
  <c r="AL100" i="2" a="1"/>
  <c r="AH34" i="2" a="1"/>
  <c r="AL113" i="2" a="1"/>
  <c r="AJ40" i="2" a="1"/>
  <c r="AI110" i="2" a="1"/>
  <c r="AI40" i="2" a="1"/>
  <c r="AG124" i="2" a="1"/>
  <c r="AI57" i="2" a="1"/>
  <c r="AL106" i="6" a="1"/>
  <c r="AL49" i="2" a="1"/>
  <c r="AK85" i="2" a="1"/>
  <c r="AK96" i="2" a="1"/>
  <c r="AJ20" i="2" a="1"/>
  <c r="AG36" i="2" a="1"/>
  <c r="AL121" i="2" a="1"/>
  <c r="AJ92" i="2" a="1"/>
  <c r="AG123" i="2" a="1"/>
  <c r="AH10" i="2" a="1"/>
  <c r="AK36" i="2" a="1"/>
  <c r="AL8" i="2" a="1"/>
  <c r="AL95" i="2" a="1"/>
  <c r="AL69" i="2" a="1"/>
  <c r="AH52" i="2" a="1"/>
  <c r="AK99" i="2" a="1"/>
  <c r="AG23" i="2" a="1"/>
  <c r="AJ106" i="2" a="1"/>
  <c r="AJ15" i="2" a="1"/>
  <c r="AL105" i="2" a="1"/>
  <c r="AG46" i="2" a="1"/>
  <c r="AL18" i="2" a="1"/>
  <c r="AK62" i="2" a="1"/>
  <c r="AI75" i="2" a="1"/>
  <c r="AK58" i="2" a="1"/>
  <c r="AL86" i="6" a="1"/>
  <c r="AL19" i="2" a="1"/>
  <c r="AI68" i="2" a="1"/>
  <c r="AL72" i="6" a="1"/>
  <c r="AJ71" i="2" a="1"/>
  <c r="AL9" i="2" a="1"/>
  <c r="AK124" i="2" a="1"/>
  <c r="AG58" i="2" a="1"/>
  <c r="AL90" i="6" a="1"/>
  <c r="AJ74" i="2" a="1"/>
  <c r="AL127" i="2" a="1"/>
  <c r="AI64" i="2" a="1"/>
  <c r="AL68" i="6" a="1"/>
  <c r="AL80" i="2" a="1"/>
  <c r="AH14" i="2" a="1"/>
  <c r="AL93" i="2" a="1"/>
  <c r="AJ16" i="2" a="1"/>
  <c r="AI90" i="2" a="1"/>
  <c r="AJ21" i="2" a="1"/>
  <c r="AG104" i="2" a="1"/>
  <c r="AI37" i="2" a="1"/>
  <c r="AL73" i="2" a="1"/>
  <c r="AJ10" i="2" a="1"/>
  <c r="AH49" i="2" a="1"/>
  <c r="AK42" i="2" a="1"/>
  <c r="AL128" i="2" a="1"/>
  <c r="AL59" i="6" a="1"/>
  <c r="AI29" i="2" a="1"/>
  <c r="AG56" i="2" a="1"/>
  <c r="AG86" i="2" a="1"/>
  <c r="AL122" i="2" a="1"/>
  <c r="AL101" i="6" a="1"/>
  <c r="AL46" i="2" a="1"/>
  <c r="AJ96" i="2" a="1"/>
  <c r="AL78" i="6" a="1"/>
  <c r="AL14" i="6" a="1"/>
  <c r="AK56" i="2" a="1"/>
  <c r="AL71" i="2" a="1"/>
  <c r="AH29" i="2" a="1"/>
  <c r="AH80" i="2" a="1"/>
  <c r="AK105" i="2" a="1"/>
  <c r="AH63" i="2" a="1"/>
  <c r="AL88" i="2" a="1"/>
  <c r="AG113" i="2" a="1"/>
  <c r="AL82" i="6" a="1"/>
  <c r="AG65" i="2" a="1"/>
  <c r="AL52" i="6" a="1"/>
  <c r="AH68" i="2" a="1"/>
  <c r="AH7" i="2" a="1"/>
  <c r="AI121" i="2" a="1"/>
  <c r="AK54" i="2" a="1"/>
  <c r="AL70" i="6" a="1"/>
  <c r="AH71" i="2" a="1"/>
  <c r="AK127" i="2" a="1"/>
  <c r="AG61" i="2" a="1"/>
  <c r="AL48" i="6" a="1"/>
  <c r="AJ77" i="2" a="1"/>
  <c r="AL11" i="2" a="1"/>
  <c r="AJ90" i="2" a="1"/>
  <c r="AJ11" i="2" a="1"/>
  <c r="AG87" i="2" a="1"/>
  <c r="AI16" i="2" a="1"/>
  <c r="AK100" i="2" a="1"/>
  <c r="AG34" i="2" a="1"/>
  <c r="AJ24" i="2" a="1"/>
  <c r="AL113" i="6" a="1"/>
  <c r="AL42" i="2" a="1"/>
  <c r="AI36" i="2" a="1"/>
  <c r="AH122" i="2" a="1"/>
  <c r="AK128" i="2" a="1"/>
  <c r="AG20" i="2" a="1"/>
  <c r="AK49" i="2" a="1"/>
  <c r="AK79" i="2" a="1"/>
  <c r="AH116" i="2" a="1"/>
  <c r="AL63" i="6" a="1"/>
  <c r="AK35" i="2" a="1"/>
  <c r="AH90" i="2" a="1"/>
  <c r="AL77" i="6" a="1"/>
  <c r="AI112" i="2" a="1"/>
  <c r="AJ45" i="2" a="1"/>
  <c r="AH125" i="2" a="1"/>
  <c r="AL22" i="2" a="1"/>
  <c r="AI65" i="2" a="1"/>
  <c r="AI63" i="2" a="1"/>
  <c r="AG52" i="2" a="1"/>
  <c r="AL75" i="2" a="1"/>
  <c r="AG100" i="2" a="1"/>
  <c r="AI126" i="2" a="1"/>
  <c r="AI128" i="2" a="1"/>
  <c r="AK61" i="2" a="1"/>
  <c r="AL32" i="6" a="1"/>
  <c r="AL64" i="2" a="1"/>
  <c r="AL4" i="2" a="1"/>
  <c r="AG118" i="2" a="1"/>
  <c r="AI51" i="2" a="1"/>
  <c r="AL50" i="6" a="1"/>
  <c r="AL67" i="2" a="1"/>
  <c r="AI124" i="2" a="1"/>
  <c r="AK57" i="2" a="1"/>
  <c r="AL28" i="6" a="1"/>
  <c r="AH74" i="2" a="1"/>
  <c r="AH9" i="2" a="1"/>
  <c r="AH87" i="2" a="1"/>
  <c r="AJ6" i="2" a="1"/>
  <c r="AK83" i="2" a="1"/>
  <c r="AI11" i="2" a="1"/>
  <c r="AI97" i="2" a="1"/>
  <c r="AK30" i="2" a="1"/>
  <c r="AI123" i="2" a="1"/>
  <c r="AL75" i="6" a="1"/>
  <c r="AJ36" i="2" a="1"/>
  <c r="AG30" i="2" a="1"/>
  <c r="AJ115" i="2" a="1"/>
  <c r="AI115" i="2" a="1"/>
  <c r="AL12" i="2" a="1"/>
  <c r="AI43" i="2" a="1"/>
  <c r="AI73" i="2" a="1"/>
  <c r="AK109" i="2" a="1"/>
  <c r="AL35" i="6" a="1"/>
  <c r="AG24" i="2" a="1"/>
  <c r="AI85" i="2" a="1"/>
  <c r="AL22" i="6" a="1"/>
  <c r="AG70" i="2" a="1"/>
  <c r="AL32" i="2" a="1"/>
  <c r="AK106" i="2" a="1"/>
  <c r="AK15" i="2" a="1"/>
  <c r="AK52" i="2" a="1"/>
  <c r="AJ39" i="2" a="1"/>
  <c r="AI39" i="2" a="1"/>
  <c r="AI7" i="2" a="1"/>
  <c r="AH12" i="2" a="1"/>
  <c r="AK44" i="2" a="1"/>
  <c r="AJ54" i="2" a="1"/>
  <c r="AK37" i="2" a="1"/>
  <c r="AH19" i="2" a="1"/>
  <c r="AL125" i="6" a="1"/>
  <c r="AL84" i="6" a="1"/>
  <c r="AK16" i="2" a="1"/>
  <c r="AK66" i="2" a="1"/>
  <c r="AL9" i="6" a="1"/>
  <c r="AL95" i="6" a="1"/>
  <c r="AJ49" i="2" a="1"/>
  <c r="AJ102" i="2" a="1"/>
  <c r="AJ23" i="2" a="1"/>
  <c r="AH23" i="2" a="1"/>
  <c r="AL121" i="6" a="1"/>
  <c r="AI46" i="2" a="1"/>
  <c r="AL26" i="2" a="1"/>
  <c r="AG59" i="2" a="1"/>
  <c r="AL108" i="6" a="1"/>
  <c r="AL26" i="6" a="1"/>
  <c r="AJ55" i="2" a="1"/>
  <c r="AH102" i="2" a="1"/>
  <c r="AK89" i="2" a="1"/>
  <c r="AI89" i="2" a="1"/>
  <c r="AG8" i="2" a="1"/>
  <c r="AL27" i="6" a="1"/>
  <c r="AI96" i="2" a="1"/>
  <c r="AL73" i="6" a="1"/>
  <c r="AK76" i="2" a="1"/>
  <c r="AI106" i="2" a="1"/>
  <c r="AJ12" i="2" a="1"/>
  <c r="AJ66" i="2" a="1"/>
  <c r="AL39" i="2" a="1"/>
  <c r="AL118" i="2" a="1"/>
  <c r="AK7" i="2" a="1"/>
  <c r="AL56" i="6" a="1"/>
  <c r="AJ18" i="2" a="1"/>
  <c r="AL114" i="2" a="1"/>
  <c r="AK117" i="2" a="1"/>
  <c r="AL67" i="6" a="1"/>
  <c r="AI105" i="2" a="1"/>
  <c r="AI62" i="2" a="1"/>
  <c r="AL92" i="2" a="1"/>
  <c r="AH76" i="2" a="1"/>
  <c r="AG115" i="2" a="1"/>
  <c r="AL30" i="6" a="1"/>
  <c r="AK90" i="2" a="1"/>
  <c r="AH92" i="2" a="1"/>
  <c r="AL44" i="6" a="1"/>
  <c r="AK111" i="2" a="1"/>
  <c r="AL6" i="6" a="1"/>
  <c r="AJ100" i="2" a="1"/>
  <c r="AH79" i="2" a="1"/>
  <c r="AH70" i="2" a="1"/>
  <c r="AK114" i="2" a="1"/>
  <c r="AG84" i="2" a="1"/>
  <c r="AL108" i="2" a="1"/>
  <c r="AK115" i="2" a="1"/>
  <c r="AL115" i="6" a="1"/>
  <c r="AI30" i="2" a="1"/>
  <c r="AK82" i="2" a="1"/>
  <c r="AK51" i="2" a="1"/>
  <c r="AG51" i="2" a="1"/>
  <c r="AJ27" i="2" a="1"/>
  <c r="AI92" i="2" a="1"/>
  <c r="AK12" i="2" a="1"/>
  <c r="AI48" i="2" a="1"/>
  <c r="AI24" i="2" a="1"/>
  <c r="AJ78" i="2" a="1"/>
  <c r="AL117" i="6" a="1"/>
  <c r="AG45" i="2" a="1"/>
  <c r="AI44" i="2" a="1"/>
  <c r="AL21" i="2" a="1"/>
  <c r="AH62" i="2" a="1"/>
  <c r="AH50" i="2" a="1"/>
  <c r="AG48" i="2" a="1"/>
  <c r="AG19" i="2" a="1"/>
  <c r="AH5" i="2" a="1"/>
  <c r="AJ69" i="2" a="1"/>
  <c r="AL112" i="6" a="1"/>
  <c r="AL111" i="6" a="1"/>
  <c r="AI41" i="2" a="1"/>
  <c r="AH51" i="2" a="1"/>
  <c r="AL128" i="6" a="1"/>
  <c r="AL16" i="2" a="1"/>
  <c r="AL105" i="6" a="1"/>
  <c r="AL64" i="6" a="1"/>
  <c r="AG14" i="2" a="1"/>
  <c r="AL61" i="2" a="1"/>
  <c r="AG109" i="2" a="1"/>
  <c r="AI113" i="2" a="1"/>
  <c r="AH43" i="2" a="1"/>
  <c r="AK108" i="2" a="1"/>
  <c r="AH11" i="2" a="1"/>
  <c r="AL76" i="6" a="1"/>
  <c r="AL54" i="6" a="1"/>
  <c r="AL81" i="6" a="1"/>
  <c r="AK18" i="2" a="1"/>
  <c r="AH35" i="2" a="1"/>
  <c r="AG38" i="2" a="1"/>
  <c r="AL85" i="6" a="1"/>
  <c r="AL46" i="6" a="1"/>
  <c r="AK102" i="2" a="1"/>
  <c r="AL36" i="2" a="1"/>
  <c r="AI119" i="2" a="1"/>
  <c r="AJ99" i="2" a="1"/>
  <c r="AG18" i="2" a="1"/>
  <c r="AL4" i="6" a="1"/>
  <c r="AJ89" i="2" a="1"/>
  <c r="AH72" i="2" a="1"/>
  <c r="AI125" i="2" a="1"/>
  <c r="AL94" i="6" a="1"/>
  <c r="AK8" i="2" a="1"/>
  <c r="AL106" i="2" a="1"/>
  <c r="AL38" i="2" a="1"/>
  <c r="AH119" i="2" a="1"/>
  <c r="AH89" i="2" a="1"/>
  <c r="AJ113" i="2" a="1"/>
  <c r="AJ127" i="2" a="1"/>
  <c r="AG94" i="2" a="1"/>
  <c r="AL100" i="6" a="1"/>
  <c r="AJ98" i="2" a="1"/>
  <c r="AL21" i="6" a="1"/>
  <c r="AH128" i="2" a="1"/>
  <c r="AH124" i="2" a="1"/>
  <c r="AJ5" i="2" a="1"/>
  <c r="AJ108" i="2" a="1"/>
  <c r="AG40" i="2" a="1"/>
  <c r="AG128" i="2" a="1"/>
  <c r="AL120" i="2" a="1"/>
  <c r="AI87" i="2" a="1"/>
  <c r="AH32" i="2" a="1"/>
  <c r="AI8" i="2" a="1"/>
  <c r="AI108" i="2" a="1"/>
  <c r="AH97" i="2" a="1"/>
  <c r="AL72" i="2" a="1"/>
  <c r="AJ79" i="2" a="1"/>
  <c r="AH82" i="2" a="1"/>
  <c r="AL5" i="2" a="1"/>
  <c r="AG82" i="2" a="1"/>
  <c r="AG68" i="2" a="1"/>
  <c r="AL63" i="2" a="1"/>
  <c r="AL99" i="6" a="1"/>
  <c r="AK69" i="2" a="1"/>
  <c r="AL44" i="2" a="1"/>
  <c r="AK24" i="2" a="1"/>
  <c r="AJ68" i="2" a="1"/>
  <c r="AG53" i="2" a="1"/>
  <c r="AH17" i="2" a="1"/>
  <c r="AH54" i="2" a="1"/>
  <c r="AL10" i="6" a="1"/>
  <c r="AJ53" i="2" a="1"/>
  <c r="AG41" i="2" a="1"/>
  <c r="AL60" i="6" a="1"/>
  <c r="AH33" i="2" a="1"/>
  <c r="AK86" i="2" a="1"/>
  <c r="AL92" i="6" a="1"/>
  <c r="AL91" i="6" a="1"/>
  <c r="AL47" i="2" a="1"/>
  <c r="AL6" i="2" a="1"/>
  <c r="AK119" i="2" a="1"/>
  <c r="AK93" i="2" a="1"/>
  <c r="AJ88" i="2" a="1"/>
  <c r="AH95" i="2" a="1"/>
  <c r="AG77" i="2" a="1"/>
  <c r="AI15" i="2" a="1"/>
  <c r="AK59" i="2" a="1"/>
  <c r="AI5" i="2" a="1"/>
  <c r="AK64" i="2" a="1"/>
  <c r="AL20" i="6" a="1"/>
  <c r="AL71" i="6" a="1"/>
  <c r="AK34" i="2" a="1"/>
  <c r="AJ9" i="2" a="1"/>
  <c r="AL88" i="6" a="1"/>
  <c r="AH4" i="2" a="1"/>
  <c r="AL65" i="6" a="1"/>
  <c r="AH30" i="2" a="1"/>
  <c r="AL58" i="2" a="1"/>
  <c r="AL103" i="2" a="1"/>
  <c r="AL28" i="2" a="1"/>
  <c r="AL90" i="2" a="1"/>
  <c r="AG49" i="2" a="1"/>
  <c r="AG69" i="2" a="1"/>
  <c r="AJ57" i="2" a="1"/>
  <c r="AJ82" i="2" a="1"/>
  <c r="AL14" i="2" a="1"/>
  <c r="AL124" i="2" a="1"/>
  <c r="AL51" i="6" a="1"/>
  <c r="AI31" i="2" a="1"/>
  <c r="AJ4" i="2" a="1"/>
  <c r="AL12" i="6" a="1"/>
  <c r="AL127" i="6" a="1"/>
  <c r="AL45" i="6" a="1"/>
  <c r="AG114" i="2" a="1"/>
  <c r="AL18" i="6" a="1"/>
  <c r="AL20" i="2" a="1"/>
  <c r="AG90" i="2" a="1"/>
  <c r="AL76" i="2" a="1"/>
  <c r="AI93" i="2" a="1"/>
  <c r="AL93" i="6" a="1"/>
  <c r="AG99" i="2" a="1"/>
  <c r="AL97" i="6" a="1"/>
  <c r="AH78" i="2" a="1"/>
  <c r="AL101" i="2" a="1"/>
  <c r="AJ30" i="2" a="1"/>
  <c r="AJ8" i="2" a="1"/>
  <c r="AL24" i="2" a="1"/>
  <c r="AL116" i="6" a="1"/>
  <c r="AG125" i="2" a="1"/>
  <c r="AJ121" i="2" a="1"/>
  <c r="AL31" i="6" a="1"/>
  <c r="AG7" i="2" a="1"/>
  <c r="AL89" i="6" a="1"/>
  <c r="AL47" i="6" a="1"/>
  <c r="AL107" i="6" a="1"/>
  <c r="AL11" i="6" a="1"/>
  <c r="AK110" i="2" a="1"/>
  <c r="AK116" i="2" a="1"/>
  <c r="AJ17" i="2" a="1"/>
  <c r="AH85" i="2" a="1"/>
  <c r="AJ73" i="2" a="1"/>
  <c r="AG96" i="2" a="1"/>
  <c r="AL57" i="6" a="1"/>
  <c r="AL43" i="6" a="1"/>
  <c r="AI95" i="2" a="1"/>
  <c r="AJ119" i="2" a="1"/>
  <c r="AJ105" i="2" a="1"/>
  <c r="AK26" i="2" a="1"/>
  <c r="AH118" i="2" a="1"/>
  <c r="AL13" i="6" a="1"/>
  <c r="AK4" i="2" a="1"/>
  <c r="AG121" i="2" a="1"/>
  <c r="AH47" i="2" a="1"/>
  <c r="AL87" i="6" a="1"/>
  <c r="AI100" i="2" a="1"/>
  <c r="AI107" i="2" a="1"/>
  <c r="AH110" i="2" a="1"/>
  <c r="AI13" i="2" a="1"/>
  <c r="AL78" i="2" a="1"/>
  <c r="AK68" i="2" a="1"/>
  <c r="AI103" i="2" a="1"/>
  <c r="AL8" i="6" a="1"/>
  <c r="AH106" i="2" a="1"/>
  <c r="AI118" i="2" a="1"/>
  <c r="AL110" i="6" a="1"/>
  <c r="AG97" i="2" a="1"/>
  <c r="AH16" i="2" a="1"/>
  <c r="AG120" i="2" a="1"/>
  <c r="AH93" i="2" a="1"/>
  <c r="AJ111" i="2" a="1"/>
  <c r="AI114" i="2" a="1"/>
  <c r="AL62" i="6" a="1"/>
  <c r="AJ112" i="2" a="1"/>
  <c r="AJ81" i="2" a="1"/>
  <c r="AG111" i="2" a="1"/>
  <c r="AI80" i="2" a="1"/>
  <c r="AK92" i="2" a="1"/>
  <c r="AH83" i="2" a="1"/>
  <c r="AJ75" i="2" a="1"/>
  <c r="AJ124" i="2" a="1"/>
  <c r="AI86" i="2" a="1"/>
  <c r="AI26" i="2" a="1"/>
  <c r="AJ33" i="2" a="1"/>
  <c r="AK40" i="2" a="1"/>
  <c r="AI66" i="2" a="1"/>
  <c r="AJ28" i="2" a="1"/>
  <c r="AL77" i="2" a="1"/>
  <c r="AH27" i="2" a="1"/>
  <c r="AI83" i="2" a="1"/>
  <c r="AG15" i="2" a="1"/>
  <c r="AK47" i="2" a="1"/>
  <c r="AL65" i="2" a="1"/>
  <c r="AJ95" i="2" a="1"/>
  <c r="AI61" i="2" a="1"/>
  <c r="AI27" i="2" a="1"/>
  <c r="AL98" i="6" a="1"/>
  <c r="AL41" i="2" a="1"/>
  <c r="AK41" i="2" a="1"/>
  <c r="AL124" i="6" a="1"/>
  <c r="AL55" i="2" a="1"/>
  <c r="AG39" i="2" a="1"/>
  <c r="AK121" i="2" a="1"/>
  <c r="AJ38" i="2" a="1"/>
  <c r="AG27" i="2" a="1"/>
  <c r="AL85" i="2" a="1"/>
  <c r="AK107" i="2" a="1"/>
  <c r="AI59" i="2" a="1"/>
  <c r="AH18" i="2" a="1"/>
  <c r="AL61" i="6" a="1"/>
  <c r="AL7" i="2" a="1"/>
  <c r="AJ42" i="2" a="1"/>
  <c r="AK21" i="2" a="1"/>
  <c r="AK10" i="2" a="1"/>
  <c r="AI78" i="2" a="1"/>
  <c r="AL74" i="2" a="1"/>
  <c r="AI111" i="2" a="1"/>
  <c r="AH121" i="2" a="1"/>
  <c r="AI104" i="2" a="1"/>
  <c r="AJ87" i="2" a="1"/>
  <c r="AL83" i="2" a="1"/>
  <c r="AK73" i="2" a="1"/>
  <c r="AK80" i="2" a="1"/>
  <c r="AI32" i="2" a="1"/>
  <c r="AH60" i="2" a="1"/>
  <c r="AH96" i="2" a="1"/>
  <c r="AH21" i="2" a="1"/>
  <c r="AH73" i="2" a="1"/>
  <c r="AH109" i="2" a="1"/>
  <c r="AI33" i="2" a="1"/>
  <c r="AH69" i="2" a="1"/>
  <c r="AL119" i="6" a="1"/>
  <c r="AL40" i="6" a="1"/>
  <c r="AK46" i="2" a="1"/>
  <c r="AG75" i="2" a="1"/>
  <c r="AJ61" i="2" a="1"/>
  <c r="AG108" i="2" a="1"/>
  <c r="AL117" i="2" a="1"/>
  <c r="AI74" i="2" a="1"/>
  <c r="AH84" i="2" a="1"/>
  <c r="AJ80" i="2" a="1"/>
  <c r="AI70" i="2" a="1"/>
  <c r="AI77" i="2" a="1"/>
  <c r="AJ26" i="2" a="1"/>
  <c r="AL25" i="2" a="1"/>
  <c r="AL89" i="2" a="1"/>
  <c r="AL13" i="2" a="1"/>
  <c r="AK17" i="2" a="1"/>
  <c r="AL102" i="2" a="1"/>
  <c r="AK125" i="2" a="1"/>
  <c r="AI56" i="2" a="1"/>
  <c r="AG106" i="2" a="1"/>
  <c r="AK118" i="2" a="1"/>
  <c r="AJ35" i="2" a="1"/>
  <c r="AK71" i="2" a="1"/>
  <c r="AH58" i="2" a="1"/>
  <c r="AK104" i="2" a="1"/>
  <c r="AJ114" i="2" a="1"/>
  <c r="AG71" i="2" a="1"/>
  <c r="AL70" i="2" a="1"/>
  <c r="AH77" i="2" a="1"/>
  <c r="AG67" i="2" a="1"/>
  <c r="AI47" i="2" a="1"/>
  <c r="AI21" i="2" a="1"/>
  <c r="AK20" i="2" a="1"/>
  <c r="AK78" i="2" a="1"/>
  <c r="AI10" i="2" a="1"/>
  <c r="AJ13" i="2" a="1"/>
  <c r="AG79" i="2" a="1"/>
  <c r="AG112" i="2" a="1"/>
  <c r="AH45" i="2" a="1"/>
  <c r="AG93" i="2" a="1"/>
  <c r="AG102" i="2" a="1"/>
  <c r="AI18" i="2" a="1"/>
  <c r="AI58" i="2" a="1"/>
  <c r="AL54" i="2" a="1"/>
  <c r="AI101" i="2" a="1"/>
  <c r="AJ84" i="2" a="1"/>
  <c r="AK67" i="2" a="1"/>
  <c r="AJ67" i="2" a="1"/>
  <c r="AJ70" i="2" a="1"/>
  <c r="AK63" i="2" a="1"/>
  <c r="AG44" i="2" a="1"/>
  <c r="AL38" i="6" a="1"/>
  <c r="AH13" i="2" a="1"/>
  <c r="AI72" i="2" a="1"/>
  <c r="AJ103" i="2" a="1"/>
  <c r="AG10" i="2" a="1"/>
  <c r="AK72" i="2" a="1"/>
  <c r="AK95" i="2" a="1"/>
  <c r="AJ32" i="2" a="1"/>
  <c r="AI52" i="2" a="1"/>
  <c r="AL39" i="6" a="1"/>
  <c r="AL83" i="6" a="1"/>
  <c r="AG55" i="2" a="1"/>
  <c r="AJ51" i="2" a="1"/>
  <c r="AG98" i="2" a="1"/>
  <c r="AH81" i="2" a="1"/>
  <c r="AI54" i="2" a="1"/>
  <c r="AH64" i="2" a="1"/>
  <c r="AH67" i="2" a="1"/>
  <c r="AL103" i="6" a="1"/>
  <c r="AK98" i="2" a="1"/>
  <c r="AJ118" i="2" a="1"/>
  <c r="AH48" i="2" a="1"/>
  <c r="AL60" i="2" a="1"/>
  <c r="AL37" i="6" a="1"/>
  <c r="AG60" i="2" a="1"/>
  <c r="AJ64" i="2" a="1"/>
  <c r="AL36" i="6" a="1"/>
  <c r="AL48" i="2" a="1"/>
  <c r="AL62" i="2" a="1"/>
  <c r="AH61" i="2" a="1"/>
  <c r="AI6" i="2" a="1"/>
  <c r="AG42" i="2" a="1"/>
  <c r="AK112" i="2" a="1"/>
  <c r="AL57" i="2" a="1"/>
  <c r="AK122" i="2" a="1"/>
  <c r="AG122" i="2" a="1"/>
  <c r="AL79" i="6" l="1"/>
  <c r="AK23" i="2"/>
  <c r="AK58" i="2"/>
  <c r="AI99" i="2"/>
  <c r="AH46" i="2"/>
  <c r="AJ86" i="2"/>
  <c r="AH126" i="2"/>
  <c r="AL24" i="6"/>
  <c r="AK7" i="2"/>
  <c r="AJ12" i="2"/>
  <c r="AG18" i="2"/>
  <c r="AH35" i="2"/>
  <c r="AG59" i="2"/>
  <c r="AK86" i="2"/>
  <c r="AK112" i="2"/>
  <c r="AI126" i="2"/>
  <c r="AL82" i="6"/>
  <c r="AL7" i="2"/>
  <c r="AK12" i="2"/>
  <c r="AH18" i="2"/>
  <c r="AJ46" i="2"/>
  <c r="AH59" i="2"/>
  <c r="AI75" i="2"/>
  <c r="AL86" i="2"/>
  <c r="AL99" i="2"/>
  <c r="AL112" i="2"/>
  <c r="AJ126" i="2"/>
  <c r="AL15" i="6"/>
  <c r="AL83" i="6"/>
  <c r="AI18" i="2"/>
  <c r="AJ35" i="2"/>
  <c r="AK46" i="2"/>
  <c r="AI59" i="2"/>
  <c r="AJ75" i="2"/>
  <c r="AJ88" i="2"/>
  <c r="AG100" i="2"/>
  <c r="AG113" i="2"/>
  <c r="AL93" i="6"/>
  <c r="AJ18" i="2"/>
  <c r="AK26" i="2"/>
  <c r="AL38" i="2"/>
  <c r="AG50" i="2"/>
  <c r="AK62" i="2"/>
  <c r="AK75" i="2"/>
  <c r="AK88" i="2"/>
  <c r="AH100" i="2"/>
  <c r="AH113" i="2"/>
  <c r="AL7" i="6"/>
  <c r="AL94" i="6"/>
  <c r="AG8" i="2"/>
  <c r="AK18" i="2"/>
  <c r="AL26" i="2"/>
  <c r="AG39" i="2"/>
  <c r="AH50" i="2"/>
  <c r="AL62" i="2"/>
  <c r="AL75" i="2"/>
  <c r="AL88" i="2"/>
  <c r="AL101" i="2"/>
  <c r="AJ118" i="2"/>
  <c r="AL39" i="6"/>
  <c r="AL114" i="6"/>
  <c r="AH8" i="2"/>
  <c r="AL18" i="2"/>
  <c r="AH39" i="2"/>
  <c r="AL51" i="2"/>
  <c r="AG63" i="2"/>
  <c r="AG76" i="2"/>
  <c r="AG89" i="2"/>
  <c r="AG102" i="2"/>
  <c r="AK118" i="2"/>
  <c r="AL40" i="6"/>
  <c r="AL115" i="6"/>
  <c r="AI8" i="2"/>
  <c r="AG27" i="2"/>
  <c r="AI39" i="2"/>
  <c r="AG52" i="2"/>
  <c r="AH63" i="2"/>
  <c r="AH76" i="2"/>
  <c r="AH89" i="2"/>
  <c r="AJ105" i="2"/>
  <c r="AL118" i="2"/>
  <c r="AL23" i="6"/>
  <c r="AG46" i="2"/>
  <c r="AG83" i="2"/>
  <c r="AG126" i="2"/>
  <c r="AL80" i="6"/>
  <c r="AJ7" i="2"/>
  <c r="AL23" i="2"/>
  <c r="AL58" i="2"/>
  <c r="AJ99" i="2"/>
  <c r="AL81" i="6"/>
  <c r="AI46" i="2"/>
  <c r="AL116" i="6"/>
  <c r="AJ8" i="2"/>
  <c r="AJ39" i="2"/>
  <c r="AI63" i="2"/>
  <c r="AK105" i="2"/>
  <c r="AL117" i="6"/>
  <c r="AG15" i="2"/>
  <c r="AJ28" i="2"/>
  <c r="AI52" i="2"/>
  <c r="AJ76" i="2"/>
  <c r="AL105" i="2"/>
  <c r="AL118" i="6"/>
  <c r="AH15" i="2"/>
  <c r="AK28" i="2"/>
  <c r="AJ52" i="2"/>
  <c r="AH65" i="2"/>
  <c r="AG93" i="2"/>
  <c r="AG106" i="2"/>
  <c r="AL119" i="6"/>
  <c r="AI15" i="2"/>
  <c r="AL28" i="2"/>
  <c r="AG40" i="2"/>
  <c r="AK52" i="2"/>
  <c r="AI65" i="2"/>
  <c r="AH80" i="2"/>
  <c r="AH93" i="2"/>
  <c r="AH106" i="2"/>
  <c r="AJ119" i="2"/>
  <c r="AL53" i="6"/>
  <c r="AL120" i="6"/>
  <c r="AJ15" i="2"/>
  <c r="AG29" i="2"/>
  <c r="AH40" i="2"/>
  <c r="AL52" i="2"/>
  <c r="AJ65" i="2"/>
  <c r="AL81" i="2"/>
  <c r="AI93" i="2"/>
  <c r="AI106" i="2"/>
  <c r="AK119" i="2"/>
  <c r="AL54" i="6"/>
  <c r="AL121" i="6"/>
  <c r="AK10" i="2"/>
  <c r="AK15" i="2"/>
  <c r="AL22" i="2"/>
  <c r="AH29" i="2"/>
  <c r="AL41" i="2"/>
  <c r="AG53" i="2"/>
  <c r="AG69" i="2"/>
  <c r="AG82" i="2"/>
  <c r="AJ93" i="2"/>
  <c r="AJ106" i="2"/>
  <c r="AL119" i="2"/>
  <c r="AL55" i="6"/>
  <c r="AL122" i="6"/>
  <c r="AL10" i="2"/>
  <c r="AL15" i="2"/>
  <c r="AJ32" i="2"/>
  <c r="AH45" i="2"/>
  <c r="AI56" i="2"/>
  <c r="AH69" i="2"/>
  <c r="AH82" i="2"/>
  <c r="AH95" i="2"/>
  <c r="AK106" i="2"/>
  <c r="AH125" i="2"/>
  <c r="AL71" i="2"/>
  <c r="AL44" i="6"/>
  <c r="AL21" i="6"/>
  <c r="AL56" i="6"/>
  <c r="AL123" i="6"/>
  <c r="AG5" i="2"/>
  <c r="AG23" i="2"/>
  <c r="AK32" i="2"/>
  <c r="AI45" i="2"/>
  <c r="AJ56" i="2"/>
  <c r="AI69" i="2"/>
  <c r="AI82" i="2"/>
  <c r="AI95" i="2"/>
  <c r="AL106" i="2"/>
  <c r="AI125" i="2"/>
  <c r="AI89" i="2"/>
  <c r="AL76" i="6"/>
  <c r="AH23" i="2"/>
  <c r="AL32" i="2"/>
  <c r="AJ45" i="2"/>
  <c r="AK56" i="2"/>
  <c r="AJ69" i="2"/>
  <c r="AJ82" i="2"/>
  <c r="AJ95" i="2"/>
  <c r="AL111" i="2"/>
  <c r="AJ125" i="2"/>
  <c r="AK99" i="2"/>
  <c r="AG11" i="2"/>
  <c r="AI23" i="2"/>
  <c r="AG33" i="2"/>
  <c r="AK45" i="2"/>
  <c r="AL56" i="2"/>
  <c r="AK69" i="2"/>
  <c r="AK82" i="2"/>
  <c r="AK95" i="2"/>
  <c r="AG112" i="2"/>
  <c r="AK125" i="2"/>
  <c r="AI33" i="2"/>
  <c r="AG70" i="2"/>
  <c r="AI112" i="2"/>
  <c r="AL14" i="6"/>
  <c r="AJ33" i="2"/>
  <c r="AH70" i="2"/>
  <c r="AJ112" i="2"/>
  <c r="AI35" i="2"/>
  <c r="AL41" i="6"/>
  <c r="AH52" i="2"/>
  <c r="AI76" i="2"/>
  <c r="AG119" i="2"/>
  <c r="AL42" i="6"/>
  <c r="AK39" i="2"/>
  <c r="AJ63" i="2"/>
  <c r="AL92" i="2"/>
  <c r="AH119" i="2"/>
  <c r="AL43" i="6"/>
  <c r="AL39" i="2"/>
  <c r="AK76" i="2"/>
  <c r="AI119" i="2"/>
  <c r="AL22" i="6"/>
  <c r="AL77" i="6"/>
  <c r="AL78" i="6"/>
  <c r="AH11" i="2"/>
  <c r="AJ23" i="2"/>
  <c r="AH33" i="2"/>
  <c r="AL45" i="2"/>
  <c r="AJ58" i="2"/>
  <c r="AL69" i="2"/>
  <c r="AL82" i="2"/>
  <c r="AH99" i="2"/>
  <c r="AH112" i="2"/>
  <c r="AL125" i="2"/>
  <c r="AL29" i="2"/>
  <c r="AJ42" i="2"/>
  <c r="AL48" i="2"/>
  <c r="AG60" i="2"/>
  <c r="AI66" i="2"/>
  <c r="AK72" i="2"/>
  <c r="AG79" i="2"/>
  <c r="AI85" i="2"/>
  <c r="AH90" i="2"/>
  <c r="AJ96" i="2"/>
  <c r="AL102" i="2"/>
  <c r="AH109" i="2"/>
  <c r="AK115" i="2"/>
  <c r="AI122" i="2"/>
  <c r="AK65" i="2"/>
  <c r="AL95" i="2"/>
  <c r="AK126" i="2"/>
  <c r="AL25" i="6"/>
  <c r="AJ59" i="2"/>
  <c r="AL16" i="6"/>
  <c r="AG72" i="2"/>
  <c r="AH83" i="2"/>
  <c r="AJ108" i="2"/>
  <c r="AG120" i="2"/>
  <c r="AL8" i="6"/>
  <c r="AL57" i="6"/>
  <c r="AK8" i="2"/>
  <c r="AG24" i="2"/>
  <c r="AK35" i="2"/>
  <c r="AL46" i="2"/>
  <c r="AH72" i="2"/>
  <c r="AK89" i="2"/>
  <c r="AK108" i="2"/>
  <c r="AJ128" i="2"/>
  <c r="AL96" i="6"/>
  <c r="AL8" i="2"/>
  <c r="AH24" i="2"/>
  <c r="AL35" i="2"/>
  <c r="AI53" i="2"/>
  <c r="AG66" i="2"/>
  <c r="AJ83" i="2"/>
  <c r="AJ102" i="2"/>
  <c r="AG122" i="2"/>
  <c r="AJ53" i="2"/>
  <c r="AJ78" i="2"/>
  <c r="AI5" i="2"/>
  <c r="AG49" i="2"/>
  <c r="AL35" i="6"/>
  <c r="AL63" i="6"/>
  <c r="AL101" i="6"/>
  <c r="AG10" i="2"/>
  <c r="AJ13" i="2"/>
  <c r="AK17" i="2"/>
  <c r="AG26" i="2"/>
  <c r="AL31" i="2"/>
  <c r="AK36" i="2"/>
  <c r="AG43" i="2"/>
  <c r="AI49" i="2"/>
  <c r="AK55" i="2"/>
  <c r="AG62" i="2"/>
  <c r="AL66" i="2"/>
  <c r="AH73" i="2"/>
  <c r="AJ79" i="2"/>
  <c r="AL85" i="2"/>
  <c r="AH92" i="2"/>
  <c r="AJ98" i="2"/>
  <c r="AI103" i="2"/>
  <c r="AK109" i="2"/>
  <c r="AH116" i="2"/>
  <c r="AL122" i="2"/>
  <c r="AG96" i="2"/>
  <c r="AJ66" i="2"/>
  <c r="AL73" i="6"/>
  <c r="AL102" i="6"/>
  <c r="AG6" i="2"/>
  <c r="AH10" i="2"/>
  <c r="AK13" i="2"/>
  <c r="AL17" i="2"/>
  <c r="AG21" i="2"/>
  <c r="AH26" i="2"/>
  <c r="AG32" i="2"/>
  <c r="AL36" i="2"/>
  <c r="AH43" i="2"/>
  <c r="AJ49" i="2"/>
  <c r="AL55" i="2"/>
  <c r="AH62" i="2"/>
  <c r="AJ68" i="2"/>
  <c r="AI73" i="2"/>
  <c r="AK79" i="2"/>
  <c r="AG86" i="2"/>
  <c r="AI92" i="2"/>
  <c r="AK98" i="2"/>
  <c r="AJ103" i="2"/>
  <c r="AL109" i="2"/>
  <c r="AI116" i="2"/>
  <c r="AG123" i="2"/>
  <c r="AH53" i="2"/>
  <c r="AH20" i="2"/>
  <c r="AI55" i="2"/>
  <c r="AL74" i="6"/>
  <c r="AH6" i="2"/>
  <c r="AI10" i="2"/>
  <c r="AL13" i="2"/>
  <c r="AH21" i="2"/>
  <c r="AI26" i="2"/>
  <c r="AH32" i="2"/>
  <c r="AJ38" i="2"/>
  <c r="AI43" i="2"/>
  <c r="AK49" i="2"/>
  <c r="AG56" i="2"/>
  <c r="AI62" i="2"/>
  <c r="AK68" i="2"/>
  <c r="AJ73" i="2"/>
  <c r="AL79" i="2"/>
  <c r="AH86" i="2"/>
  <c r="AJ92" i="2"/>
  <c r="AL98" i="2"/>
  <c r="AH105" i="2"/>
  <c r="AG110" i="2"/>
  <c r="AJ116" i="2"/>
  <c r="AH123" i="2"/>
  <c r="AL76" i="2"/>
  <c r="AJ89" i="2"/>
  <c r="AH102" i="2"/>
  <c r="AI113" i="2"/>
  <c r="AL95" i="6"/>
  <c r="AH5" i="2"/>
  <c r="AL12" i="2"/>
  <c r="AG20" i="2"/>
  <c r="AI29" i="2"/>
  <c r="AG42" i="2"/>
  <c r="AL65" i="2"/>
  <c r="AI83" i="2"/>
  <c r="AI102" i="2"/>
  <c r="AH115" i="2"/>
  <c r="AL121" i="2"/>
  <c r="AL58" i="6"/>
  <c r="AG16" i="2"/>
  <c r="AJ29" i="2"/>
  <c r="AH42" i="2"/>
  <c r="AJ48" i="2"/>
  <c r="AK59" i="2"/>
  <c r="AI72" i="2"/>
  <c r="AK78" i="2"/>
  <c r="AL89" i="2"/>
  <c r="AH96" i="2"/>
  <c r="AL108" i="2"/>
  <c r="AI115" i="2"/>
  <c r="AK128" i="2"/>
  <c r="AL59" i="6"/>
  <c r="AL97" i="6"/>
  <c r="AJ5" i="2"/>
  <c r="AH16" i="2"/>
  <c r="AI20" i="2"/>
  <c r="AK29" i="2"/>
  <c r="AG36" i="2"/>
  <c r="AI42" i="2"/>
  <c r="AK48" i="2"/>
  <c r="AL59" i="2"/>
  <c r="AH66" i="2"/>
  <c r="AJ72" i="2"/>
  <c r="AL78" i="2"/>
  <c r="AH85" i="2"/>
  <c r="AG90" i="2"/>
  <c r="AI96" i="2"/>
  <c r="AK102" i="2"/>
  <c r="AG109" i="2"/>
  <c r="AJ115" i="2"/>
  <c r="AH122" i="2"/>
  <c r="AL128" i="2"/>
  <c r="AL9" i="6"/>
  <c r="AL60" i="6"/>
  <c r="AL98" i="6"/>
  <c r="AK5" i="2"/>
  <c r="AG13" i="2"/>
  <c r="AJ20" i="2"/>
  <c r="AK25" i="2"/>
  <c r="AH36" i="2"/>
  <c r="AH55" i="2"/>
  <c r="AL17" i="6"/>
  <c r="AL33" i="6"/>
  <c r="AL61" i="6"/>
  <c r="AL99" i="6"/>
  <c r="AL5" i="2"/>
  <c r="AH13" i="2"/>
  <c r="AK20" i="2"/>
  <c r="AL25" i="2"/>
  <c r="AG30" i="2"/>
  <c r="AI36" i="2"/>
  <c r="AK42" i="2"/>
  <c r="AH60" i="2"/>
  <c r="AL72" i="2"/>
  <c r="AH79" i="2"/>
  <c r="AJ85" i="2"/>
  <c r="AL91" i="2"/>
  <c r="AK96" i="2"/>
  <c r="AG103" i="2"/>
  <c r="AI109" i="2"/>
  <c r="AL115" i="2"/>
  <c r="AJ122" i="2"/>
  <c r="AL34" i="6"/>
  <c r="AL62" i="6"/>
  <c r="AL100" i="6"/>
  <c r="AI13" i="2"/>
  <c r="AJ17" i="2"/>
  <c r="AL20" i="2"/>
  <c r="AH30" i="2"/>
  <c r="AJ36" i="2"/>
  <c r="AL42" i="2"/>
  <c r="AH49" i="2"/>
  <c r="AJ55" i="2"/>
  <c r="AL61" i="2"/>
  <c r="AK66" i="2"/>
  <c r="AG73" i="2"/>
  <c r="AI79" i="2"/>
  <c r="AK85" i="2"/>
  <c r="AG92" i="2"/>
  <c r="AL96" i="2"/>
  <c r="AH103" i="2"/>
  <c r="AJ109" i="2"/>
  <c r="AG116" i="2"/>
  <c r="AK122" i="2"/>
  <c r="AL10" i="6"/>
  <c r="AL36" i="6"/>
  <c r="AL37" i="6"/>
  <c r="AL103" i="6"/>
  <c r="AL38" i="6"/>
  <c r="AL75" i="6"/>
  <c r="AL113" i="6"/>
  <c r="AJ10" i="2"/>
  <c r="AI21" i="2"/>
  <c r="AJ26" i="2"/>
  <c r="AI32" i="2"/>
  <c r="AK38" i="2"/>
  <c r="AJ43" i="2"/>
  <c r="AL49" i="2"/>
  <c r="AH56" i="2"/>
  <c r="AJ62" i="2"/>
  <c r="AL68" i="2"/>
  <c r="AH75" i="2"/>
  <c r="AG80" i="2"/>
  <c r="AI86" i="2"/>
  <c r="AK92" i="2"/>
  <c r="AG99" i="2"/>
  <c r="AI105" i="2"/>
  <c r="AH110" i="2"/>
  <c r="AK116" i="2"/>
  <c r="AI123" i="2"/>
  <c r="AJ24" i="2"/>
  <c r="AL73" i="2"/>
  <c r="AL18" i="6"/>
  <c r="AL27" i="6"/>
  <c r="AL46" i="6"/>
  <c r="AL66" i="6"/>
  <c r="AL86" i="6"/>
  <c r="AL106" i="6"/>
  <c r="AL126" i="6"/>
  <c r="AG4" i="2"/>
  <c r="AK6" i="2"/>
  <c r="AG9" i="2"/>
  <c r="AK11" i="2"/>
  <c r="AG14" i="2"/>
  <c r="AK16" i="2"/>
  <c r="AG19" i="2"/>
  <c r="AL21" i="2"/>
  <c r="AK24" i="2"/>
  <c r="AJ27" i="2"/>
  <c r="AK30" i="2"/>
  <c r="AG34" i="2"/>
  <c r="AI37" i="2"/>
  <c r="AK40" i="2"/>
  <c r="AG44" i="2"/>
  <c r="AI47" i="2"/>
  <c r="AK50" i="2"/>
  <c r="AG54" i="2"/>
  <c r="AI57" i="2"/>
  <c r="AK60" i="2"/>
  <c r="AG64" i="2"/>
  <c r="AI67" i="2"/>
  <c r="AK70" i="2"/>
  <c r="AG74" i="2"/>
  <c r="AI77" i="2"/>
  <c r="AK80" i="2"/>
  <c r="AG84" i="2"/>
  <c r="AI87" i="2"/>
  <c r="AK90" i="2"/>
  <c r="AG94" i="2"/>
  <c r="AI97" i="2"/>
  <c r="AK100" i="2"/>
  <c r="AG104" i="2"/>
  <c r="AI107" i="2"/>
  <c r="AK110" i="2"/>
  <c r="AG114" i="2"/>
  <c r="AI117" i="2"/>
  <c r="AK120" i="2"/>
  <c r="AG124" i="2"/>
  <c r="AI127" i="2"/>
  <c r="AL116" i="2"/>
  <c r="AH120" i="2"/>
  <c r="AJ123" i="2"/>
  <c r="AL126" i="2"/>
  <c r="AL4" i="6"/>
  <c r="AL26" i="6"/>
  <c r="AL64" i="6"/>
  <c r="AL84" i="6"/>
  <c r="AL124" i="6"/>
  <c r="AI6" i="2"/>
  <c r="AI11" i="2"/>
  <c r="AI16" i="2"/>
  <c r="AJ21" i="2"/>
  <c r="AI24" i="2"/>
  <c r="AH27" i="2"/>
  <c r="AI30" i="2"/>
  <c r="AK33" i="2"/>
  <c r="AG37" i="2"/>
  <c r="AI40" i="2"/>
  <c r="AG47" i="2"/>
  <c r="AI50" i="2"/>
  <c r="AK53" i="2"/>
  <c r="AG57" i="2"/>
  <c r="AI60" i="2"/>
  <c r="AK63" i="2"/>
  <c r="AG67" i="2"/>
  <c r="AI70" i="2"/>
  <c r="AK73" i="2"/>
  <c r="AG77" i="2"/>
  <c r="AI80" i="2"/>
  <c r="AK83" i="2"/>
  <c r="AG87" i="2"/>
  <c r="AI90" i="2"/>
  <c r="AK93" i="2"/>
  <c r="AG97" i="2"/>
  <c r="AI100" i="2"/>
  <c r="AK103" i="2"/>
  <c r="AG107" i="2"/>
  <c r="AI110" i="2"/>
  <c r="AK113" i="2"/>
  <c r="AG117" i="2"/>
  <c r="AI120" i="2"/>
  <c r="AK123" i="2"/>
  <c r="AG127" i="2"/>
  <c r="AL11" i="6"/>
  <c r="AL45" i="6"/>
  <c r="AL65" i="6"/>
  <c r="AL85" i="6"/>
  <c r="AL105" i="6"/>
  <c r="AL125" i="6"/>
  <c r="AJ6" i="2"/>
  <c r="AJ11" i="2"/>
  <c r="AJ16" i="2"/>
  <c r="AK21" i="2"/>
  <c r="AI27" i="2"/>
  <c r="AJ30" i="2"/>
  <c r="AL33" i="2"/>
  <c r="AH37" i="2"/>
  <c r="AJ40" i="2"/>
  <c r="AL43" i="2"/>
  <c r="AJ50" i="2"/>
  <c r="AL53" i="2"/>
  <c r="AH57" i="2"/>
  <c r="AJ60" i="2"/>
  <c r="AL63" i="2"/>
  <c r="AH67" i="2"/>
  <c r="AJ70" i="2"/>
  <c r="AH77" i="2"/>
  <c r="AJ80" i="2"/>
  <c r="AL83" i="2"/>
  <c r="AH87" i="2"/>
  <c r="AJ90" i="2"/>
  <c r="AL93" i="2"/>
  <c r="AH97" i="2"/>
  <c r="AJ100" i="2"/>
  <c r="AL103" i="2"/>
  <c r="AH107" i="2"/>
  <c r="AJ110" i="2"/>
  <c r="AL113" i="2"/>
  <c r="AH117" i="2"/>
  <c r="AJ120" i="2"/>
  <c r="AL123" i="2"/>
  <c r="AH127" i="2"/>
  <c r="AL5" i="6"/>
  <c r="AL67" i="6"/>
  <c r="AL87" i="6"/>
  <c r="AL107" i="6"/>
  <c r="AL127" i="6"/>
  <c r="AH4" i="2"/>
  <c r="AL6" i="2"/>
  <c r="AH9" i="2"/>
  <c r="AL11" i="2"/>
  <c r="AH14" i="2"/>
  <c r="AL16" i="2"/>
  <c r="AH19" i="2"/>
  <c r="AL24" i="2"/>
  <c r="AK27" i="2"/>
  <c r="AL30" i="2"/>
  <c r="AH34" i="2"/>
  <c r="AJ37" i="2"/>
  <c r="AL40" i="2"/>
  <c r="AH44" i="2"/>
  <c r="AJ47" i="2"/>
  <c r="AL50" i="2"/>
  <c r="AH54" i="2"/>
  <c r="AJ57" i="2"/>
  <c r="AL60" i="2"/>
  <c r="AH64" i="2"/>
  <c r="AJ67" i="2"/>
  <c r="AL70" i="2"/>
  <c r="AH74" i="2"/>
  <c r="AJ77" i="2"/>
  <c r="AL80" i="2"/>
  <c r="AH84" i="2"/>
  <c r="AJ87" i="2"/>
  <c r="AL90" i="2"/>
  <c r="AH94" i="2"/>
  <c r="AJ97" i="2"/>
  <c r="AL100" i="2"/>
  <c r="AH104" i="2"/>
  <c r="AJ107" i="2"/>
  <c r="AL110" i="2"/>
  <c r="AH114" i="2"/>
  <c r="AJ117" i="2"/>
  <c r="AL120" i="2"/>
  <c r="AH124" i="2"/>
  <c r="AJ127" i="2"/>
  <c r="AH47" i="2"/>
  <c r="AL47" i="6"/>
  <c r="AL12" i="6"/>
  <c r="AL28" i="6"/>
  <c r="AL48" i="6"/>
  <c r="AL68" i="6"/>
  <c r="AL88" i="6"/>
  <c r="AL108" i="6"/>
  <c r="AL128" i="6"/>
  <c r="AI4" i="2"/>
  <c r="AI9" i="2"/>
  <c r="AI14" i="2"/>
  <c r="AI19" i="2"/>
  <c r="AG22" i="2"/>
  <c r="AL27" i="2"/>
  <c r="AG31" i="2"/>
  <c r="AI34" i="2"/>
  <c r="AK37" i="2"/>
  <c r="AG41" i="2"/>
  <c r="AI44" i="2"/>
  <c r="AK47" i="2"/>
  <c r="AG51" i="2"/>
  <c r="AI54" i="2"/>
  <c r="AK57" i="2"/>
  <c r="AG61" i="2"/>
  <c r="AI64" i="2"/>
  <c r="AK67" i="2"/>
  <c r="AG71" i="2"/>
  <c r="AI74" i="2"/>
  <c r="AK77" i="2"/>
  <c r="AG81" i="2"/>
  <c r="AI84" i="2"/>
  <c r="AK87" i="2"/>
  <c r="AG91" i="2"/>
  <c r="AI94" i="2"/>
  <c r="AK97" i="2"/>
  <c r="AG101" i="2"/>
  <c r="AI104" i="2"/>
  <c r="AK107" i="2"/>
  <c r="AG111" i="2"/>
  <c r="AI114" i="2"/>
  <c r="AK117" i="2"/>
  <c r="AG121" i="2"/>
  <c r="AI124" i="2"/>
  <c r="AK127" i="2"/>
  <c r="AL127" i="2"/>
  <c r="AL89" i="6"/>
  <c r="AJ4" i="2"/>
  <c r="AJ9" i="2"/>
  <c r="AJ19" i="2"/>
  <c r="AH22" i="2"/>
  <c r="AG25" i="2"/>
  <c r="AH31" i="2"/>
  <c r="AJ34" i="2"/>
  <c r="AL37" i="2"/>
  <c r="AH41" i="2"/>
  <c r="AJ44" i="2"/>
  <c r="AL47" i="2"/>
  <c r="AH51" i="2"/>
  <c r="AJ54" i="2"/>
  <c r="AL57" i="2"/>
  <c r="AH61" i="2"/>
  <c r="AJ64" i="2"/>
  <c r="AL67" i="2"/>
  <c r="AH71" i="2"/>
  <c r="AJ74" i="2"/>
  <c r="AL77" i="2"/>
  <c r="AH81" i="2"/>
  <c r="AJ84" i="2"/>
  <c r="AL87" i="2"/>
  <c r="AH91" i="2"/>
  <c r="AJ94" i="2"/>
  <c r="AL97" i="2"/>
  <c r="AH101" i="2"/>
  <c r="AJ104" i="2"/>
  <c r="AL107" i="2"/>
  <c r="AH111" i="2"/>
  <c r="AJ114" i="2"/>
  <c r="AL117" i="2"/>
  <c r="AH121" i="2"/>
  <c r="AJ124" i="2"/>
  <c r="AL6" i="6"/>
  <c r="AL30" i="6"/>
  <c r="AL50" i="6"/>
  <c r="AL70" i="6"/>
  <c r="AL90" i="6"/>
  <c r="AL110" i="6"/>
  <c r="AK4" i="2"/>
  <c r="AG7" i="2"/>
  <c r="AK9" i="2"/>
  <c r="AG12" i="2"/>
  <c r="AK14" i="2"/>
  <c r="AG17" i="2"/>
  <c r="AK19" i="2"/>
  <c r="AI22" i="2"/>
  <c r="AH25" i="2"/>
  <c r="AG28" i="2"/>
  <c r="AI31" i="2"/>
  <c r="AK34" i="2"/>
  <c r="AG38" i="2"/>
  <c r="AI41" i="2"/>
  <c r="AK44" i="2"/>
  <c r="AG48" i="2"/>
  <c r="AI51" i="2"/>
  <c r="AK54" i="2"/>
  <c r="AG58" i="2"/>
  <c r="AI61" i="2"/>
  <c r="AK64" i="2"/>
  <c r="AG68" i="2"/>
  <c r="AI71" i="2"/>
  <c r="AK74" i="2"/>
  <c r="AG78" i="2"/>
  <c r="AI81" i="2"/>
  <c r="AK84" i="2"/>
  <c r="AG88" i="2"/>
  <c r="AI91" i="2"/>
  <c r="AK94" i="2"/>
  <c r="AG98" i="2"/>
  <c r="AI101" i="2"/>
  <c r="AK104" i="2"/>
  <c r="AG108" i="2"/>
  <c r="AI111" i="2"/>
  <c r="AK114" i="2"/>
  <c r="AG118" i="2"/>
  <c r="AI121" i="2"/>
  <c r="AK124" i="2"/>
  <c r="AG128" i="2"/>
  <c r="AH128" i="2"/>
  <c r="AJ113" i="2"/>
  <c r="AL104" i="6"/>
  <c r="AK43" i="2"/>
  <c r="AL19" i="6"/>
  <c r="AL29" i="6"/>
  <c r="AL49" i="6"/>
  <c r="AL69" i="6"/>
  <c r="AL109" i="6"/>
  <c r="AJ14" i="2"/>
  <c r="AL13" i="6"/>
  <c r="AL31" i="6"/>
  <c r="AL51" i="6"/>
  <c r="AL71" i="6"/>
  <c r="AL91" i="6"/>
  <c r="AL111" i="6"/>
  <c r="AL4" i="2"/>
  <c r="AH7" i="2"/>
  <c r="AL9" i="2"/>
  <c r="AH12" i="2"/>
  <c r="AL14" i="2"/>
  <c r="AH17" i="2"/>
  <c r="AL19" i="2"/>
  <c r="AJ22" i="2"/>
  <c r="AI25" i="2"/>
  <c r="AH28" i="2"/>
  <c r="AJ31" i="2"/>
  <c r="AL34" i="2"/>
  <c r="AH38" i="2"/>
  <c r="AJ41" i="2"/>
  <c r="AL44" i="2"/>
  <c r="AH48" i="2"/>
  <c r="AJ51" i="2"/>
  <c r="AL54" i="2"/>
  <c r="AH58" i="2"/>
  <c r="AJ61" i="2"/>
  <c r="AL64" i="2"/>
  <c r="AH68" i="2"/>
  <c r="AJ71" i="2"/>
  <c r="AL74" i="2"/>
  <c r="AH78" i="2"/>
  <c r="AJ81" i="2"/>
  <c r="AL84" i="2"/>
  <c r="AH88" i="2"/>
  <c r="AJ91" i="2"/>
  <c r="AL94" i="2"/>
  <c r="AH98" i="2"/>
  <c r="AJ101" i="2"/>
  <c r="AL104" i="2"/>
  <c r="AH108" i="2"/>
  <c r="AJ111" i="2"/>
  <c r="AL114" i="2"/>
  <c r="AH118" i="2"/>
  <c r="AJ121" i="2"/>
  <c r="AL124" i="2"/>
  <c r="AL20" i="6"/>
  <c r="AL32" i="6"/>
  <c r="AL52" i="6"/>
  <c r="AL72" i="6"/>
  <c r="AL92" i="6"/>
  <c r="AL112" i="6"/>
  <c r="AI7" i="2"/>
  <c r="AI12" i="2"/>
  <c r="AI17" i="2"/>
  <c r="AK22" i="2"/>
  <c r="AJ25" i="2"/>
  <c r="AI28" i="2"/>
  <c r="AK31" i="2"/>
  <c r="AG35" i="2"/>
  <c r="AI38" i="2"/>
  <c r="AK41" i="2"/>
  <c r="AG45" i="2"/>
  <c r="AI48" i="2"/>
  <c r="AK51" i="2"/>
  <c r="AG55" i="2"/>
  <c r="AI58" i="2"/>
  <c r="AK61" i="2"/>
  <c r="AG65" i="2"/>
  <c r="AI68" i="2"/>
  <c r="AK71" i="2"/>
  <c r="AG75" i="2"/>
  <c r="AI78" i="2"/>
  <c r="AK81" i="2"/>
  <c r="AG85" i="2"/>
  <c r="AI88" i="2"/>
  <c r="AK91" i="2"/>
  <c r="AG95" i="2"/>
  <c r="AI98" i="2"/>
  <c r="AK101" i="2"/>
  <c r="AG105" i="2"/>
  <c r="AI108" i="2"/>
  <c r="AK111" i="2"/>
  <c r="AG115" i="2"/>
  <c r="AI118" i="2"/>
  <c r="AK121" i="2"/>
  <c r="AG125" i="2"/>
  <c r="AI128" i="2"/>
  <c r="AN40" i="8"/>
  <c r="AE36" i="8"/>
  <c r="AN36" i="8" s="1"/>
  <c r="Q114" i="7"/>
  <c r="Z37" i="8"/>
  <c r="AA28" i="7"/>
  <c r="Q87" i="7"/>
  <c r="Q119" i="7"/>
  <c r="AA33" i="7"/>
  <c r="Q85" i="7"/>
  <c r="Q79" i="7"/>
  <c r="AA30" i="7"/>
  <c r="AA37" i="7"/>
  <c r="AA47" i="7"/>
  <c r="AA54" i="7"/>
  <c r="Q104" i="7"/>
  <c r="Q116" i="7"/>
  <c r="Q135" i="7"/>
  <c r="AA32" i="7"/>
  <c r="AA49" i="7"/>
  <c r="Q108" i="7"/>
  <c r="Q127" i="7"/>
  <c r="Q133" i="7"/>
  <c r="AA16" i="7"/>
  <c r="AA25" i="7"/>
  <c r="Q68" i="7"/>
  <c r="Q76" i="7"/>
  <c r="Q84" i="7"/>
  <c r="Q92" i="7"/>
  <c r="Q111" i="7"/>
  <c r="Q117" i="7"/>
  <c r="AA29" i="7"/>
  <c r="AA38" i="7"/>
  <c r="AA55" i="7"/>
  <c r="Q103" i="7"/>
  <c r="Q109" i="7"/>
  <c r="Q136" i="7"/>
  <c r="Q140" i="7"/>
  <c r="AA13" i="7"/>
  <c r="AA46" i="7"/>
  <c r="Q95" i="7"/>
  <c r="Q101" i="7"/>
  <c r="Q128" i="7"/>
</calcChain>
</file>

<file path=xl/sharedStrings.xml><?xml version="1.0" encoding="utf-8"?>
<sst xmlns="http://schemas.openxmlformats.org/spreadsheetml/2006/main" count="1950" uniqueCount="322">
  <si>
    <t>编号</t>
  </si>
  <si>
    <t>品质</t>
  </si>
  <si>
    <t>宝石类型</t>
  </si>
  <si>
    <t>宝石星级</t>
  </si>
  <si>
    <t>基础附加属性</t>
  </si>
  <si>
    <t>进阶资源消耗</t>
  </si>
  <si>
    <t>进阶宝石消耗</t>
  </si>
  <si>
    <t>预留字段</t>
  </si>
  <si>
    <t>id</t>
  </si>
  <si>
    <t>rarity</t>
  </si>
  <si>
    <t>gemtype</t>
  </si>
  <si>
    <t>star</t>
  </si>
  <si>
    <t>advanceProperties</t>
  </si>
  <si>
    <t>advanceSourceConsume</t>
  </si>
  <si>
    <t>advanceGemConsume</t>
  </si>
  <si>
    <t>gemSale</t>
  </si>
  <si>
    <t>gemSaleConsume</t>
  </si>
  <si>
    <t>ksc</t>
  </si>
  <si>
    <t>sc</t>
  </si>
  <si>
    <t>string</t>
  </si>
  <si>
    <t>int</t>
  </si>
  <si>
    <t>intList2</t>
  </si>
  <si>
    <t>intlist</t>
  </si>
  <si>
    <t>{{5,100}}</t>
  </si>
  <si>
    <t>{{3,1302,30}}</t>
  </si>
  <si>
    <t>{{1,1}}</t>
  </si>
  <si>
    <t>{{16,1101000,1}}</t>
  </si>
  <si>
    <t>{{5,100}|{6,60}}</t>
  </si>
  <si>
    <t>{{1,0,160000}}</t>
  </si>
  <si>
    <t>{{2,1}}</t>
  </si>
  <si>
    <t>{{16,2101000,1}}</t>
  </si>
  <si>
    <t>{2,0,10}</t>
  </si>
  <si>
    <t>{{5,191}|{6,60}}</t>
  </si>
  <si>
    <t>{{3,1303,50}}</t>
  </si>
  <si>
    <t>{{2,2}}</t>
  </si>
  <si>
    <t>{{16,2102000,1}}</t>
  </si>
  <si>
    <t>{{5,191}|{6,60}|{4,135}}</t>
  </si>
  <si>
    <t>{{1,0,387000}}</t>
  </si>
  <si>
    <t>{{3,1}}</t>
  </si>
  <si>
    <t>{{16,3101000,1}}</t>
  </si>
  <si>
    <t>{{5,191}|{6,258}|{4,135}}</t>
  </si>
  <si>
    <t>{{1,0,585000}}</t>
  </si>
  <si>
    <t>{{3,2}}</t>
  </si>
  <si>
    <t>{{16,3102000,1}}</t>
  </si>
  <si>
    <t>{{5,191}|{6,258}|{4,416}}</t>
  </si>
  <si>
    <t>{{5,191}|{6,257}|{4,416}|{6,390}}</t>
  </si>
  <si>
    <t>{{5,718}|{6,257}|{4,416}|{6,390}}</t>
  </si>
  <si>
    <t>{{5,1414}|{6,257}|{4,416}|{6,390}}</t>
  </si>
  <si>
    <t>{{5,1414}|{6,257}|{4,1309}|{6,390}}</t>
  </si>
  <si>
    <t>{{5,1999}|{6,257}|{4,1309}|{6,390}|{5,527}}</t>
  </si>
  <si>
    <t>{{5,1999}|{6,1602}|{4,1309}|{6,390}|{5,527}}</t>
  </si>
  <si>
    <t>{{5,1999}|{6,1602}|{4,2882}|{6,390}|{5,527}}</t>
  </si>
  <si>
    <t>{{5,1999}|{6,1602}|{4,4659}|{6,390}|{5,527}}</t>
  </si>
  <si>
    <t>{{5,1999}|{6,1602}|{4,4659}|{6,390}|{5,2455}}</t>
  </si>
  <si>
    <t>{{12,100}}</t>
  </si>
  <si>
    <t>{{16,1201000,1}}</t>
  </si>
  <si>
    <t>{{12,100}|{7,60}}</t>
  </si>
  <si>
    <t>{{16,2201000,1}}</t>
  </si>
  <si>
    <t>{{12,191}|{7,60}}</t>
  </si>
  <si>
    <t>{{16,2202000,1}}</t>
  </si>
  <si>
    <t>{{12,191}|{7,60}|{11,135}}</t>
  </si>
  <si>
    <t>{{16,3201000,1}}</t>
  </si>
  <si>
    <t>{{12,191}|{7,257}|{11,135}}</t>
  </si>
  <si>
    <t>{{16,3202000,1}}</t>
  </si>
  <si>
    <t>{{12,191}|{7,257}|{11,416}}</t>
  </si>
  <si>
    <t>{{16,3203000,1}}</t>
  </si>
  <si>
    <t>{{12,191}|{7,257}|{11,416}|{6,389}}</t>
  </si>
  <si>
    <t>{{12,191}|{7,257}|{11,944}|{6,389}}</t>
  </si>
  <si>
    <t>{{12,191}|{7,953}|{11,944}|{6,389}}</t>
  </si>
  <si>
    <t>{{12,1083}|{7,953}|{11,944}|{6,389}}</t>
  </si>
  <si>
    <t>{{12,1083}|{7,953}|{11,944}|{6,389}|{5,1112}}</t>
  </si>
  <si>
    <t>{{12,1083}|{7,953}|{11,944}|{6,1734}|{5,1112}}</t>
  </si>
  <si>
    <t>{{12,1083}|{7,2526}|{11,944}|{6,1734}|{5,1112}}</t>
  </si>
  <si>
    <t>{{12,1083}|{7,2526}|{11,2720}|{6,1734}|{5,1112}}</t>
  </si>
  <si>
    <t>{{12,3011}|{7,2526}|{11,2720}|{6,1734}|{5,1112}}</t>
  </si>
  <si>
    <t>{{11,100}}</t>
  </si>
  <si>
    <t>{{16,1301000,1}}</t>
  </si>
  <si>
    <t>{{11,100}|{7,60}}</t>
  </si>
  <si>
    <t>{{16,2301000,1}}</t>
  </si>
  <si>
    <t>{{11,191}|{7,60}}</t>
  </si>
  <si>
    <t>{{16,2302000,1}}</t>
  </si>
  <si>
    <t>{{11,191}|{7,60}|{12,135}}</t>
  </si>
  <si>
    <t>{{16,3301000,1}}</t>
  </si>
  <si>
    <t>{{11,191}|{7,257}|{12,135}}</t>
  </si>
  <si>
    <t>{{16,3302000,1}}</t>
  </si>
  <si>
    <t>{{11,191}|{7,257}|{12,416}}</t>
  </si>
  <si>
    <t>{{16,3303000,1}}</t>
  </si>
  <si>
    <t>{{11,191}|{7,257}|{12,416}|{6,389}}</t>
  </si>
  <si>
    <t>{{11,191}|{7,257}|{12,944}|{6,389}}</t>
  </si>
  <si>
    <t>{{11,191}|{7,953}|{12,944}|{6,389}}</t>
  </si>
  <si>
    <t>{{11,1083}|{7,953}|{12,944}|{6,389}}</t>
  </si>
  <si>
    <t>{{11,1083}|{7,953}|{12,944}|{6,389}|{4,1112}}</t>
  </si>
  <si>
    <t>{{11,1083}|{7,953}|{12,944}|{6,1734}|{4,1112}}</t>
  </si>
  <si>
    <t>{{11,1083}|{7,2526}|{12,944}|{6,1734}|{4,1112}}</t>
  </si>
  <si>
    <t>{{11,1083}|{7,2526}|{12,2720}|{6,1734}|{4,1112}}</t>
  </si>
  <si>
    <t>{{11,3011}|{7,2526}|{12,2720}|{6,1734}|{4,1112}}</t>
  </si>
  <si>
    <t>词条附加1</t>
  </si>
  <si>
    <t>词条附加2</t>
  </si>
  <si>
    <t>词条附加3</t>
  </si>
  <si>
    <t>词条附加4</t>
  </si>
  <si>
    <t>词条附加5</t>
  </si>
  <si>
    <t>暴伤</t>
  </si>
  <si>
    <t>命中</t>
  </si>
  <si>
    <t>暴击</t>
  </si>
  <si>
    <t>免暴伤</t>
  </si>
  <si>
    <t>闪避</t>
  </si>
  <si>
    <t>抗暴</t>
  </si>
  <si>
    <t>进阶星数</t>
  </si>
  <si>
    <t>星数对应品质</t>
  </si>
  <si>
    <t>品质匹配
附加属性条目数</t>
  </si>
  <si>
    <t>攻击</t>
  </si>
  <si>
    <t>防御</t>
  </si>
  <si>
    <t>生命</t>
  </si>
  <si>
    <t>一类宝石</t>
  </si>
  <si>
    <t>暴击1</t>
  </si>
  <si>
    <t>暴击2</t>
  </si>
  <si>
    <t>暴伤1</t>
  </si>
  <si>
    <t>暴伤2</t>
  </si>
  <si>
    <t>命中1</t>
  </si>
  <si>
    <t>命中2</t>
  </si>
  <si>
    <t>星级</t>
  </si>
  <si>
    <t>当前词条</t>
  </si>
  <si>
    <t>需求词条</t>
  </si>
  <si>
    <t>攻击宝石</t>
  </si>
  <si>
    <t>抗暴1</t>
  </si>
  <si>
    <t>抗暴2</t>
  </si>
  <si>
    <t>免暴伤1</t>
  </si>
  <si>
    <t>免暴伤2</t>
  </si>
  <si>
    <t>闪避1</t>
  </si>
  <si>
    <t>闪避2</t>
  </si>
  <si>
    <t>防御宝石</t>
  </si>
  <si>
    <t>生命宝石</t>
  </si>
  <si>
    <t/>
  </si>
  <si>
    <t>{4,140}</t>
  </si>
  <si>
    <t>{4,158}</t>
  </si>
  <si>
    <t>{4,179}</t>
  </si>
  <si>
    <t>{4,201}</t>
  </si>
  <si>
    <t>{4,227}</t>
  </si>
  <si>
    <t>{4,256}</t>
  </si>
  <si>
    <t>{5,361}</t>
  </si>
  <si>
    <t>{4,289}</t>
  </si>
  <si>
    <t>{5,407}</t>
  </si>
  <si>
    <t>{4,326}</t>
  </si>
  <si>
    <t>{5,459}</t>
  </si>
  <si>
    <t>{4,367}</t>
  </si>
  <si>
    <t>{5,517}</t>
  </si>
  <si>
    <t>{4,414}</t>
  </si>
  <si>
    <t>{5,583}</t>
  </si>
  <si>
    <t>{4,467}</t>
  </si>
  <si>
    <t>{5,658}</t>
  </si>
  <si>
    <t>{7,836}</t>
  </si>
  <si>
    <t>{4,526}</t>
  </si>
  <si>
    <t>{5,741}</t>
  </si>
  <si>
    <t>{7,943}</t>
  </si>
  <si>
    <t>{4,593}</t>
  </si>
  <si>
    <t>{5,836}</t>
  </si>
  <si>
    <t>{7,1063}</t>
  </si>
  <si>
    <t>{4,669}</t>
  </si>
  <si>
    <t>{5,942}</t>
  </si>
  <si>
    <t>{7,1198}</t>
  </si>
  <si>
    <t>{4,754}</t>
  </si>
  <si>
    <t>{5,1062}</t>
  </si>
  <si>
    <t>{7,1351}</t>
  </si>
  <si>
    <t>{4,850}</t>
  </si>
  <si>
    <t>{5,1198}</t>
  </si>
  <si>
    <t>{7,1523}</t>
  </si>
  <si>
    <t>{11,1015}</t>
  </si>
  <si>
    <t>{4,959}</t>
  </si>
  <si>
    <t>{5,1350}</t>
  </si>
  <si>
    <t>{7,1717}</t>
  </si>
  <si>
    <t>{11,1144}</t>
  </si>
  <si>
    <t>{4,1081}</t>
  </si>
  <si>
    <t>{5,1522}</t>
  </si>
  <si>
    <t>{7,1935}</t>
  </si>
  <si>
    <t>{11,1290}</t>
  </si>
  <si>
    <t>{4,1218}</t>
  </si>
  <si>
    <t>{5,1716}</t>
  </si>
  <si>
    <t>{7,2182}</t>
  </si>
  <si>
    <t>{11,1454}</t>
  </si>
  <si>
    <t>{4,1373}</t>
  </si>
  <si>
    <t>{5,1935}</t>
  </si>
  <si>
    <t>{7,2459}</t>
  </si>
  <si>
    <t>{11,1639}</t>
  </si>
  <si>
    <t>{4,1548}</t>
  </si>
  <si>
    <t>{5,2181}</t>
  </si>
  <si>
    <t>{7,2773}</t>
  </si>
  <si>
    <t>{11,1848}</t>
  </si>
  <si>
    <t>{12,1848}</t>
  </si>
  <si>
    <t>{4,1746}</t>
  </si>
  <si>
    <t>{5,2459}</t>
  </si>
  <si>
    <t>{7,3126}</t>
  </si>
  <si>
    <t>{11,2084}</t>
  </si>
  <si>
    <t>{12,2084}</t>
  </si>
  <si>
    <t>{4,1968}</t>
  </si>
  <si>
    <t>{5,2772}</t>
  </si>
  <si>
    <t>{7,3524}</t>
  </si>
  <si>
    <t>{11,2349}</t>
  </si>
  <si>
    <t>{12,2349}</t>
  </si>
  <si>
    <t>{4,2218}</t>
  </si>
  <si>
    <t>{5,3125}</t>
  </si>
  <si>
    <t>{7,3972}</t>
  </si>
  <si>
    <t>{11,2648}</t>
  </si>
  <si>
    <t>{12,2648}</t>
  </si>
  <si>
    <t>{4,2501}</t>
  </si>
  <si>
    <t>{5,3523}</t>
  </si>
  <si>
    <t>{7,4478}</t>
  </si>
  <si>
    <t>{11,2985}</t>
  </si>
  <si>
    <t>{12,2985}</t>
  </si>
  <si>
    <t>{7,252}</t>
  </si>
  <si>
    <t>{7,284}</t>
  </si>
  <si>
    <t>{7,320}</t>
  </si>
  <si>
    <t>{7,361}</t>
  </si>
  <si>
    <t>{7,407}</t>
  </si>
  <si>
    <t>{7,459}</t>
  </si>
  <si>
    <t>{11,306}</t>
  </si>
  <si>
    <t>{7,518}</t>
  </si>
  <si>
    <t>{11,345}</t>
  </si>
  <si>
    <t>{7,584}</t>
  </si>
  <si>
    <t>{11,389}</t>
  </si>
  <si>
    <t>{7,658}</t>
  </si>
  <si>
    <t>{11,438}</t>
  </si>
  <si>
    <t>{7,742}</t>
  </si>
  <si>
    <t>{11,494}</t>
  </si>
  <si>
    <t>{11,557}</t>
  </si>
  <si>
    <t>{12,334}</t>
  </si>
  <si>
    <t>{11,628}</t>
  </si>
  <si>
    <t>{12,377}</t>
  </si>
  <si>
    <t>{11,708}</t>
  </si>
  <si>
    <t>{12,425}</t>
  </si>
  <si>
    <t>{11,799}</t>
  </si>
  <si>
    <t>{12,479}</t>
  </si>
  <si>
    <t>{11,900}</t>
  </si>
  <si>
    <t>{12,540}</t>
  </si>
  <si>
    <t>{12,609}</t>
  </si>
  <si>
    <t>{12,686}</t>
  </si>
  <si>
    <t>{12,774}</t>
  </si>
  <si>
    <t>{12,872}</t>
  </si>
  <si>
    <t>{12,983}</t>
  </si>
  <si>
    <t>{12,1109}</t>
  </si>
  <si>
    <t>{5,1109}</t>
  </si>
  <si>
    <t>{12,1250}</t>
  </si>
  <si>
    <t>{5,1250}</t>
  </si>
  <si>
    <t>{12,1409}</t>
  </si>
  <si>
    <t>{5,1409}</t>
  </si>
  <si>
    <t>{12,1589}</t>
  </si>
  <si>
    <t>{5,1589}</t>
  </si>
  <si>
    <t>{12,1791}</t>
  </si>
  <si>
    <t>{5,1791}</t>
  </si>
  <si>
    <t>{11,168}</t>
  </si>
  <si>
    <t>{11,189}</t>
  </si>
  <si>
    <t>{11,213}</t>
  </si>
  <si>
    <t>{11,241}</t>
  </si>
  <si>
    <t>{11,271}</t>
  </si>
  <si>
    <t>{12,557}</t>
  </si>
  <si>
    <t>{12,628}</t>
  </si>
  <si>
    <t>{12,708}</t>
  </si>
  <si>
    <t>{12,799}</t>
  </si>
  <si>
    <t>{12,900}</t>
  </si>
  <si>
    <t>{12,1015}</t>
  </si>
  <si>
    <t>{12,1144}</t>
  </si>
  <si>
    <t>{12,1290}</t>
  </si>
  <si>
    <t>{12,1454}</t>
  </si>
  <si>
    <t>{12,1639}</t>
  </si>
  <si>
    <t>{4,1848}</t>
  </si>
  <si>
    <t>{4,2084}</t>
  </si>
  <si>
    <t>{4,2349}</t>
  </si>
  <si>
    <t>{4,2648}</t>
  </si>
  <si>
    <t>{4,2985}</t>
  </si>
  <si>
    <t>基础属性</t>
  </si>
  <si>
    <t>附加属性</t>
  </si>
  <si>
    <t>基础总战力</t>
  </si>
  <si>
    <t>附加总战力</t>
  </si>
  <si>
    <t>,</t>
  </si>
  <si>
    <t>{</t>
  </si>
  <si>
    <t>}</t>
  </si>
  <si>
    <t>|</t>
  </si>
  <si>
    <t>all</t>
  </si>
  <si>
    <t>精炼等级</t>
  </si>
  <si>
    <t>限制进阶的星数</t>
  </si>
  <si>
    <t>{{3,67006,10}|{3,67003,60}|{3,67001,200}}</t>
  </si>
  <si>
    <t>{{3,67006,13}|{3,67003,83}|{3,67001,277}}</t>
  </si>
  <si>
    <t>{{3,67006,17}|{3,67004,80}|{3,67001,375}}</t>
  </si>
  <si>
    <t>{{3,67006,22}|{3,67004,106}|{3,67001,497}}</t>
  </si>
  <si>
    <t>{{3,67007,15}|{3,67004,137}|{3,67002,400}}</t>
  </si>
  <si>
    <t>{{3,67007,19}|{3,67004,174}|{3,67002,509}}</t>
  </si>
  <si>
    <t>{{3,67007,23}|{3,67005,160}|{3,67002,636}}</t>
  </si>
  <si>
    <t>{{3,67007,28}|{3,67005,196}|{3,67002,779}}</t>
  </si>
  <si>
    <t>{{3,67007,33}|{3,67005,235}|{3,67002,936}}</t>
  </si>
  <si>
    <t>{{16,4104000,1}{3,67006,22}|{3,67004,106}|{3,67001,497}}</t>
  </si>
  <si>
    <t>{{16,5101000,1}{3,67007,15}|{3,67004,137}|{3,67002,400}}</t>
  </si>
  <si>
    <t>{{16,5102000,1}{3,67007,19}|{3,67004,174}|{3,67002,509}}</t>
  </si>
  <si>
    <t>{{16,5103000,1}{3,67007,23}|{3,67005,160}|{3,67002,636}}</t>
  </si>
  <si>
    <t>{{16,5104000,1}{3,67007,28}|{3,67005,196}|{3,67002,779}}</t>
  </si>
  <si>
    <t>{{16,5105000,1}{3,67007,33}|{3,67005,235}|{3,67002,936}}</t>
  </si>
  <si>
    <t>{{16,4201000,1}{3,67006,10}|{3,67003,60}|{3,67001,200}}</t>
  </si>
  <si>
    <t>{{16,4202000,1}{3,67006,13}|{3,67003,83}|{3,67001,277}}</t>
  </si>
  <si>
    <t>{{16,4203000,1}{3,67006,17}|{3,67004,80}|{3,67001,375}}</t>
  </si>
  <si>
    <t>{{16,4204000,1}{3,67006,22}|{3,67004,106}|{3,67001,497}}</t>
  </si>
  <si>
    <t>{{16,5201000,1}{3,67007,15}|{3,67004,137}|{3,67002,400}}</t>
  </si>
  <si>
    <t>{{16,5202000,1}{3,67007,19}|{3,67004,174}|{3,67002,509}}</t>
  </si>
  <si>
    <t>{{16,5203000,1}{3,67007,23}|{3,67005,160}|{3,67002,636}}</t>
  </si>
  <si>
    <t>{{16,5204000,1}{3,67007,28}|{3,67005,196}|{3,67002,779}}</t>
  </si>
  <si>
    <t>{{16,5205000,1}{3,67007,33}|{3,67005,235}|{3,67002,936}}</t>
  </si>
  <si>
    <t>{{16,4301000,1}{3,67006,10}|{3,67003,60}|{3,67001,200}}</t>
  </si>
  <si>
    <t>{{16,4302000,1}{3,67006,13}|{3,67003,83}|{3,67001,277}}</t>
  </si>
  <si>
    <t>{{16,4303000,1}{3,67006,17}|{3,67004,80}|{3,67001,375}}</t>
  </si>
  <si>
    <t>{{16,4304000,1}{3,67006,22}|{3,67004,106}|{3,67001,497}}</t>
  </si>
  <si>
    <t>{{16,5301000,1}{3,67007,15}|{3,67004,137}|{3,67002,400}}</t>
  </si>
  <si>
    <t>{{16,5302000,1}{3,67007,19}|{3,67004,174}|{3,67002,509}}</t>
  </si>
  <si>
    <t>{{16,5303000,1}{3,67007,23}|{3,67005,160}|{3,67002,636}}</t>
  </si>
  <si>
    <t>{{16,5304000,1}{3,67007,28}|{3,67005,196}|{3,67002,779}}</t>
  </si>
  <si>
    <t>{{16,5305000,1}{3,67007,33}|{3,67005,235}|{3,67002,936}}</t>
  </si>
  <si>
    <t>{{16,3103000,1}}</t>
    <phoneticPr fontId="4" type="noConversion"/>
  </si>
  <si>
    <t>{{16,4101000,1}{3,67006,10}|{3,67003,60}|{3,67001,200}}</t>
    <phoneticPr fontId="4" type="noConversion"/>
  </si>
  <si>
    <t>{{16,4103000,1}{3,67006,17}|{3,67004,80}|{3,67001,375}}</t>
    <phoneticPr fontId="4" type="noConversion"/>
  </si>
  <si>
    <t>{{16,4102000,1}{3,67006,13}|{3,67003,83}|{3,67001,277}}</t>
    <phoneticPr fontId="4" type="noConversion"/>
  </si>
  <si>
    <t>宝石出售消耗（降阶）</t>
    <phoneticPr fontId="4" type="noConversion"/>
  </si>
  <si>
    <t>sc</t>
    <phoneticPr fontId="4" type="noConversion"/>
  </si>
  <si>
    <t>intlist2</t>
    <phoneticPr fontId="4" type="noConversion"/>
  </si>
  <si>
    <t>宝石出售</t>
    <phoneticPr fontId="4" type="noConversion"/>
  </si>
  <si>
    <t>gemSellReward</t>
    <phoneticPr fontId="4" type="noConversion"/>
  </si>
  <si>
    <t>出售宝石获得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</si>
</sst>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3" tint="-0.499984740745262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1" fontId="0" fillId="0" borderId="0" xfId="0" applyNumberFormat="1">
      <alignment vertical="center"/>
    </xf>
    <xf numFmtId="1" fontId="0" fillId="0" borderId="0" xfId="0" applyNumberFormat="1" applyAlignment="1">
      <alignment vertical="center" wrapText="1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NumberFormat="1">
      <alignment vertical="center"/>
    </xf>
    <xf numFmtId="0" fontId="0" fillId="2" borderId="0" xfId="0" applyNumberFormat="1" applyFill="1">
      <alignment vertical="center"/>
    </xf>
    <xf numFmtId="0" fontId="0" fillId="0" borderId="0" xfId="0" applyNumberFormat="1" applyFont="1">
      <alignment vertical="center"/>
    </xf>
    <xf numFmtId="0" fontId="0" fillId="2" borderId="0" xfId="0" applyFont="1" applyFill="1">
      <alignment vertical="center"/>
    </xf>
    <xf numFmtId="0" fontId="0" fillId="2" borderId="0" xfId="0" applyFill="1" applyAlignment="1"/>
    <xf numFmtId="0" fontId="0" fillId="2" borderId="0" xfId="0" applyNumberFormat="1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  <xf numFmtId="0" fontId="0" fillId="3" borderId="0" xfId="0" applyNumberFormat="1" applyFont="1" applyFill="1">
      <alignment vertical="center"/>
    </xf>
    <xf numFmtId="0" fontId="0" fillId="3" borderId="0" xfId="0" applyFont="1" applyFill="1">
      <alignment vertical="center"/>
    </xf>
    <xf numFmtId="0" fontId="0" fillId="3" borderId="0" xfId="0" applyNumberFormat="1" applyFill="1">
      <alignment vertical="center"/>
    </xf>
    <xf numFmtId="0" fontId="1" fillId="2" borderId="0" xfId="0" applyFont="1" applyFill="1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3" borderId="0" xfId="0" applyFont="1" applyFill="1">
      <alignment vertical="center"/>
    </xf>
    <xf numFmtId="0" fontId="2" fillId="3" borderId="0" xfId="0" applyNumberFormat="1" applyFont="1" applyFill="1">
      <alignment vertical="center"/>
    </xf>
    <xf numFmtId="0" fontId="3" fillId="0" borderId="0" xfId="0" applyFont="1">
      <alignment vertical="center"/>
    </xf>
    <xf numFmtId="0" fontId="3" fillId="0" borderId="0" xfId="0" applyNumberFormat="1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OneDrive%20-%20students.solano.edu\&#34920;&#26684;&#32500;&#25252;&#24037;&#20855;\&#23548;&#20986;&#24037;&#20855;\Export3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xport3"/>
    </sheetNames>
    <definedNames>
      <definedName name="LKnum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0"/>
  <sheetViews>
    <sheetView tabSelected="1" topLeftCell="F1" zoomScale="85" zoomScaleNormal="85" workbookViewId="0">
      <selection activeCell="J7" sqref="J7"/>
    </sheetView>
  </sheetViews>
  <sheetFormatPr defaultColWidth="9" defaultRowHeight="13.5" x14ac:dyDescent="0.15"/>
  <cols>
    <col min="1" max="1" width="8.5" customWidth="1"/>
    <col min="2" max="2" width="7.375" customWidth="1"/>
    <col min="3" max="3" width="11.875" customWidth="1"/>
    <col min="4" max="4" width="12.125" customWidth="1"/>
    <col min="5" max="5" width="53.875" customWidth="1"/>
    <col min="6" max="6" width="54.25" customWidth="1"/>
    <col min="7" max="7" width="21.625" customWidth="1"/>
    <col min="8" max="8" width="54" customWidth="1"/>
    <col min="9" max="9" width="19.25" customWidth="1"/>
    <col min="10" max="10" width="15" bestFit="1" customWidth="1"/>
  </cols>
  <sheetData>
    <row r="1" spans="1:10" x14ac:dyDescent="0.15">
      <c r="A1" s="3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s="28" t="s">
        <v>319</v>
      </c>
      <c r="I1" s="28" t="s">
        <v>316</v>
      </c>
      <c r="J1" s="28" t="s">
        <v>321</v>
      </c>
    </row>
    <row r="2" spans="1:10" x14ac:dyDescent="0.15">
      <c r="E2" t="s">
        <v>7</v>
      </c>
      <c r="H2" t="s">
        <v>7</v>
      </c>
      <c r="I2" t="s">
        <v>7</v>
      </c>
    </row>
    <row r="3" spans="1:10" x14ac:dyDescent="0.1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s="28" t="s">
        <v>320</v>
      </c>
    </row>
    <row r="4" spans="1:10" x14ac:dyDescent="0.15">
      <c r="A4" t="s">
        <v>17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s="28" t="s">
        <v>317</v>
      </c>
    </row>
    <row r="5" spans="1:10" x14ac:dyDescent="0.15">
      <c r="A5" t="s">
        <v>19</v>
      </c>
      <c r="B5" t="s">
        <v>20</v>
      </c>
      <c r="C5" t="s">
        <v>20</v>
      </c>
      <c r="D5" t="s">
        <v>20</v>
      </c>
      <c r="E5" t="s">
        <v>21</v>
      </c>
      <c r="F5" t="s">
        <v>21</v>
      </c>
      <c r="G5" t="s">
        <v>21</v>
      </c>
      <c r="H5" s="3" t="s">
        <v>21</v>
      </c>
      <c r="I5" s="3" t="s">
        <v>22</v>
      </c>
      <c r="J5" s="3" t="s">
        <v>318</v>
      </c>
    </row>
    <row r="6" spans="1:10" s="24" customFormat="1" x14ac:dyDescent="0.15">
      <c r="A6" s="25">
        <v>111</v>
      </c>
      <c r="B6" s="24">
        <v>1</v>
      </c>
      <c r="C6" s="24">
        <v>1</v>
      </c>
      <c r="D6" s="24">
        <v>1</v>
      </c>
      <c r="E6" s="3" t="s">
        <v>23</v>
      </c>
      <c r="F6" s="24" t="s">
        <v>24</v>
      </c>
      <c r="G6" s="24" t="s">
        <v>25</v>
      </c>
      <c r="H6" s="24" t="s">
        <v>26</v>
      </c>
    </row>
    <row r="7" spans="1:10" s="24" customFormat="1" x14ac:dyDescent="0.15">
      <c r="A7" s="25">
        <v>211</v>
      </c>
      <c r="B7" s="24">
        <v>2</v>
      </c>
      <c r="C7" s="24">
        <v>1</v>
      </c>
      <c r="D7" s="24">
        <v>1</v>
      </c>
      <c r="E7" s="3" t="s">
        <v>27</v>
      </c>
      <c r="F7" s="24" t="s">
        <v>28</v>
      </c>
      <c r="G7" s="24" t="s">
        <v>29</v>
      </c>
      <c r="H7" s="24" t="s">
        <v>30</v>
      </c>
      <c r="I7" s="24" t="s">
        <v>31</v>
      </c>
    </row>
    <row r="8" spans="1:10" s="24" customFormat="1" x14ac:dyDescent="0.15">
      <c r="A8" s="25">
        <v>212</v>
      </c>
      <c r="B8" s="24">
        <v>2</v>
      </c>
      <c r="C8" s="24">
        <v>1</v>
      </c>
      <c r="D8" s="24">
        <v>2</v>
      </c>
      <c r="E8" t="s">
        <v>32</v>
      </c>
      <c r="F8" s="24" t="s">
        <v>33</v>
      </c>
      <c r="G8" s="24" t="s">
        <v>34</v>
      </c>
      <c r="H8" s="24" t="s">
        <v>35</v>
      </c>
      <c r="I8" s="24" t="s">
        <v>31</v>
      </c>
    </row>
    <row r="9" spans="1:10" s="24" customFormat="1" x14ac:dyDescent="0.15">
      <c r="A9" s="25">
        <v>311</v>
      </c>
      <c r="B9" s="24">
        <v>3</v>
      </c>
      <c r="C9" s="24">
        <v>1</v>
      </c>
      <c r="D9" s="24">
        <v>1</v>
      </c>
      <c r="E9" t="s">
        <v>36</v>
      </c>
      <c r="F9" s="24" t="s">
        <v>37</v>
      </c>
      <c r="G9" s="24" t="s">
        <v>38</v>
      </c>
      <c r="H9" s="24" t="s">
        <v>39</v>
      </c>
      <c r="I9" s="24" t="s">
        <v>31</v>
      </c>
    </row>
    <row r="10" spans="1:10" s="24" customFormat="1" x14ac:dyDescent="0.15">
      <c r="A10" s="25">
        <v>312</v>
      </c>
      <c r="B10" s="24">
        <v>3</v>
      </c>
      <c r="C10" s="24">
        <v>1</v>
      </c>
      <c r="D10" s="24">
        <v>2</v>
      </c>
      <c r="E10" t="s">
        <v>40</v>
      </c>
      <c r="F10" s="24" t="s">
        <v>41</v>
      </c>
      <c r="G10" s="24" t="s">
        <v>42</v>
      </c>
      <c r="H10" s="24" t="s">
        <v>43</v>
      </c>
      <c r="I10" s="24" t="s">
        <v>31</v>
      </c>
    </row>
    <row r="11" spans="1:10" s="24" customFormat="1" x14ac:dyDescent="0.15">
      <c r="A11" s="25">
        <v>313</v>
      </c>
      <c r="B11" s="24">
        <v>3</v>
      </c>
      <c r="C11" s="24">
        <v>1</v>
      </c>
      <c r="D11" s="24">
        <v>3</v>
      </c>
      <c r="E11" t="s">
        <v>44</v>
      </c>
      <c r="F11" s="24" t="s">
        <v>279</v>
      </c>
      <c r="H11" s="24" t="s">
        <v>312</v>
      </c>
      <c r="I11" s="24" t="s">
        <v>31</v>
      </c>
    </row>
    <row r="12" spans="1:10" s="24" customFormat="1" x14ac:dyDescent="0.15">
      <c r="A12" s="25">
        <v>411</v>
      </c>
      <c r="B12" s="24">
        <v>4</v>
      </c>
      <c r="C12" s="24">
        <v>1</v>
      </c>
      <c r="D12" s="24">
        <v>1</v>
      </c>
      <c r="E12" t="s">
        <v>45</v>
      </c>
      <c r="F12" s="24" t="s">
        <v>280</v>
      </c>
      <c r="H12" s="24" t="s">
        <v>313</v>
      </c>
      <c r="I12" s="24" t="s">
        <v>31</v>
      </c>
    </row>
    <row r="13" spans="1:10" s="24" customFormat="1" x14ac:dyDescent="0.15">
      <c r="A13" s="25">
        <v>412</v>
      </c>
      <c r="B13" s="24">
        <v>4</v>
      </c>
      <c r="C13" s="24">
        <v>1</v>
      </c>
      <c r="D13" s="24">
        <v>2</v>
      </c>
      <c r="E13" t="s">
        <v>46</v>
      </c>
      <c r="F13" s="24" t="s">
        <v>281</v>
      </c>
      <c r="H13" s="24" t="s">
        <v>315</v>
      </c>
      <c r="I13" s="24" t="s">
        <v>31</v>
      </c>
    </row>
    <row r="14" spans="1:10" s="24" customFormat="1" x14ac:dyDescent="0.15">
      <c r="A14" s="25">
        <v>413</v>
      </c>
      <c r="B14" s="24">
        <v>4</v>
      </c>
      <c r="C14" s="24">
        <v>1</v>
      </c>
      <c r="D14" s="24">
        <v>3</v>
      </c>
      <c r="E14" t="s">
        <v>47</v>
      </c>
      <c r="F14" s="24" t="s">
        <v>282</v>
      </c>
      <c r="H14" s="24" t="s">
        <v>314</v>
      </c>
      <c r="I14" s="24" t="s">
        <v>31</v>
      </c>
    </row>
    <row r="15" spans="1:10" s="24" customFormat="1" x14ac:dyDescent="0.15">
      <c r="A15" s="25">
        <v>414</v>
      </c>
      <c r="B15" s="24">
        <v>4</v>
      </c>
      <c r="C15" s="24">
        <v>1</v>
      </c>
      <c r="D15" s="24">
        <v>4</v>
      </c>
      <c r="E15" t="s">
        <v>48</v>
      </c>
      <c r="F15" s="24" t="s">
        <v>283</v>
      </c>
      <c r="H15" s="24" t="s">
        <v>288</v>
      </c>
      <c r="I15" s="24" t="s">
        <v>31</v>
      </c>
    </row>
    <row r="16" spans="1:10" s="24" customFormat="1" x14ac:dyDescent="0.15">
      <c r="A16" s="25">
        <v>511</v>
      </c>
      <c r="B16" s="24">
        <v>5</v>
      </c>
      <c r="C16" s="24">
        <v>1</v>
      </c>
      <c r="D16" s="24">
        <v>1</v>
      </c>
      <c r="E16" t="s">
        <v>49</v>
      </c>
      <c r="F16" s="24" t="s">
        <v>284</v>
      </c>
      <c r="H16" s="24" t="s">
        <v>289</v>
      </c>
      <c r="I16" s="24" t="s">
        <v>31</v>
      </c>
    </row>
    <row r="17" spans="1:9" s="24" customFormat="1" x14ac:dyDescent="0.15">
      <c r="A17" s="25">
        <v>512</v>
      </c>
      <c r="B17" s="24">
        <v>5</v>
      </c>
      <c r="C17" s="24">
        <v>1</v>
      </c>
      <c r="D17" s="24">
        <v>2</v>
      </c>
      <c r="E17" t="s">
        <v>50</v>
      </c>
      <c r="F17" s="24" t="s">
        <v>285</v>
      </c>
      <c r="H17" s="24" t="s">
        <v>290</v>
      </c>
      <c r="I17" s="24" t="s">
        <v>31</v>
      </c>
    </row>
    <row r="18" spans="1:9" s="24" customFormat="1" x14ac:dyDescent="0.15">
      <c r="A18" s="25">
        <v>513</v>
      </c>
      <c r="B18" s="24">
        <v>5</v>
      </c>
      <c r="C18" s="24">
        <v>1</v>
      </c>
      <c r="D18" s="24">
        <v>3</v>
      </c>
      <c r="E18" t="s">
        <v>51</v>
      </c>
      <c r="F18" s="24" t="s">
        <v>286</v>
      </c>
      <c r="H18" s="24" t="s">
        <v>291</v>
      </c>
      <c r="I18" s="24" t="s">
        <v>31</v>
      </c>
    </row>
    <row r="19" spans="1:9" s="24" customFormat="1" x14ac:dyDescent="0.15">
      <c r="A19" s="25">
        <v>514</v>
      </c>
      <c r="B19" s="24">
        <v>5</v>
      </c>
      <c r="C19" s="24">
        <v>1</v>
      </c>
      <c r="D19" s="24">
        <v>4</v>
      </c>
      <c r="E19" t="s">
        <v>52</v>
      </c>
      <c r="F19" s="24" t="s">
        <v>287</v>
      </c>
      <c r="H19" s="24" t="s">
        <v>292</v>
      </c>
      <c r="I19" s="24" t="s">
        <v>31</v>
      </c>
    </row>
    <row r="20" spans="1:9" s="24" customFormat="1" x14ac:dyDescent="0.15">
      <c r="A20" s="25">
        <v>515</v>
      </c>
      <c r="B20" s="24">
        <v>5</v>
      </c>
      <c r="C20" s="24">
        <v>1</v>
      </c>
      <c r="D20" s="24">
        <v>5</v>
      </c>
      <c r="E20" t="s">
        <v>53</v>
      </c>
      <c r="H20" s="24" t="s">
        <v>293</v>
      </c>
      <c r="I20" s="24" t="s">
        <v>31</v>
      </c>
    </row>
    <row r="21" spans="1:9" s="24" customFormat="1" x14ac:dyDescent="0.15">
      <c r="A21" s="5">
        <v>121</v>
      </c>
      <c r="B21">
        <v>1</v>
      </c>
      <c r="C21">
        <v>2</v>
      </c>
      <c r="D21">
        <v>1</v>
      </c>
      <c r="E21" t="s">
        <v>54</v>
      </c>
      <c r="F21" s="24" t="s">
        <v>24</v>
      </c>
      <c r="G21" t="s">
        <v>25</v>
      </c>
      <c r="H21" s="3" t="s">
        <v>55</v>
      </c>
    </row>
    <row r="22" spans="1:9" s="24" customFormat="1" x14ac:dyDescent="0.15">
      <c r="A22" s="5">
        <v>221</v>
      </c>
      <c r="B22">
        <v>2</v>
      </c>
      <c r="C22">
        <v>2</v>
      </c>
      <c r="D22">
        <v>1</v>
      </c>
      <c r="E22" t="s">
        <v>56</v>
      </c>
      <c r="F22" s="24" t="s">
        <v>28</v>
      </c>
      <c r="G22" t="s">
        <v>29</v>
      </c>
      <c r="H22" s="3" t="s">
        <v>57</v>
      </c>
      <c r="I22" s="24" t="s">
        <v>31</v>
      </c>
    </row>
    <row r="23" spans="1:9" s="24" customFormat="1" x14ac:dyDescent="0.15">
      <c r="A23" s="5">
        <v>222</v>
      </c>
      <c r="B23">
        <v>2</v>
      </c>
      <c r="C23">
        <v>2</v>
      </c>
      <c r="D23">
        <v>2</v>
      </c>
      <c r="E23" t="s">
        <v>58</v>
      </c>
      <c r="F23" s="24" t="s">
        <v>33</v>
      </c>
      <c r="G23" t="s">
        <v>34</v>
      </c>
      <c r="H23" s="3" t="s">
        <v>59</v>
      </c>
      <c r="I23" s="24" t="s">
        <v>31</v>
      </c>
    </row>
    <row r="24" spans="1:9" s="24" customFormat="1" x14ac:dyDescent="0.15">
      <c r="A24" s="5">
        <v>321</v>
      </c>
      <c r="B24">
        <v>3</v>
      </c>
      <c r="C24">
        <v>2</v>
      </c>
      <c r="D24">
        <v>1</v>
      </c>
      <c r="E24" t="s">
        <v>60</v>
      </c>
      <c r="F24" s="24" t="s">
        <v>37</v>
      </c>
      <c r="G24" t="s">
        <v>38</v>
      </c>
      <c r="H24" s="3" t="s">
        <v>61</v>
      </c>
      <c r="I24" s="24" t="s">
        <v>31</v>
      </c>
    </row>
    <row r="25" spans="1:9" s="24" customFormat="1" x14ac:dyDescent="0.15">
      <c r="A25" s="5">
        <v>322</v>
      </c>
      <c r="B25">
        <v>3</v>
      </c>
      <c r="C25">
        <v>2</v>
      </c>
      <c r="D25">
        <v>2</v>
      </c>
      <c r="E25" t="s">
        <v>62</v>
      </c>
      <c r="F25" s="24" t="s">
        <v>41</v>
      </c>
      <c r="G25" t="s">
        <v>42</v>
      </c>
      <c r="H25" s="3" t="s">
        <v>63</v>
      </c>
      <c r="I25" s="24" t="s">
        <v>31</v>
      </c>
    </row>
    <row r="26" spans="1:9" s="24" customFormat="1" x14ac:dyDescent="0.15">
      <c r="A26" s="5">
        <v>323</v>
      </c>
      <c r="B26">
        <v>3</v>
      </c>
      <c r="C26">
        <v>2</v>
      </c>
      <c r="D26">
        <v>3</v>
      </c>
      <c r="E26" t="s">
        <v>64</v>
      </c>
      <c r="F26" s="24" t="s">
        <v>279</v>
      </c>
      <c r="G26"/>
      <c r="H26" s="3" t="s">
        <v>65</v>
      </c>
      <c r="I26" s="24" t="s">
        <v>31</v>
      </c>
    </row>
    <row r="27" spans="1:9" s="24" customFormat="1" x14ac:dyDescent="0.15">
      <c r="A27" s="5">
        <v>421</v>
      </c>
      <c r="B27">
        <v>4</v>
      </c>
      <c r="C27">
        <v>2</v>
      </c>
      <c r="D27">
        <v>1</v>
      </c>
      <c r="E27" t="s">
        <v>66</v>
      </c>
      <c r="F27" s="24" t="s">
        <v>280</v>
      </c>
      <c r="G27"/>
      <c r="H27" s="3" t="s">
        <v>294</v>
      </c>
      <c r="I27" s="24" t="s">
        <v>31</v>
      </c>
    </row>
    <row r="28" spans="1:9" s="24" customFormat="1" x14ac:dyDescent="0.15">
      <c r="A28" s="5">
        <v>422</v>
      </c>
      <c r="B28">
        <v>4</v>
      </c>
      <c r="C28">
        <v>2</v>
      </c>
      <c r="D28">
        <v>2</v>
      </c>
      <c r="E28" t="s">
        <v>67</v>
      </c>
      <c r="F28" s="24" t="s">
        <v>281</v>
      </c>
      <c r="G28"/>
      <c r="H28" s="3" t="s">
        <v>295</v>
      </c>
      <c r="I28" s="24" t="s">
        <v>31</v>
      </c>
    </row>
    <row r="29" spans="1:9" s="24" customFormat="1" x14ac:dyDescent="0.15">
      <c r="A29" s="5">
        <v>423</v>
      </c>
      <c r="B29">
        <v>4</v>
      </c>
      <c r="C29">
        <v>2</v>
      </c>
      <c r="D29">
        <v>3</v>
      </c>
      <c r="E29" t="s">
        <v>68</v>
      </c>
      <c r="F29" s="24" t="s">
        <v>282</v>
      </c>
      <c r="G29"/>
      <c r="H29" s="3" t="s">
        <v>296</v>
      </c>
      <c r="I29" s="24" t="s">
        <v>31</v>
      </c>
    </row>
    <row r="30" spans="1:9" s="24" customFormat="1" x14ac:dyDescent="0.15">
      <c r="A30" s="5">
        <v>424</v>
      </c>
      <c r="B30">
        <v>4</v>
      </c>
      <c r="C30">
        <v>2</v>
      </c>
      <c r="D30">
        <v>4</v>
      </c>
      <c r="E30" t="s">
        <v>69</v>
      </c>
      <c r="F30" s="24" t="s">
        <v>283</v>
      </c>
      <c r="G30"/>
      <c r="H30" s="3" t="s">
        <v>297</v>
      </c>
      <c r="I30" s="24" t="s">
        <v>31</v>
      </c>
    </row>
    <row r="31" spans="1:9" x14ac:dyDescent="0.15">
      <c r="A31" s="5">
        <v>521</v>
      </c>
      <c r="B31">
        <v>5</v>
      </c>
      <c r="C31">
        <v>2</v>
      </c>
      <c r="D31">
        <v>1</v>
      </c>
      <c r="E31" t="s">
        <v>70</v>
      </c>
      <c r="F31" s="24" t="s">
        <v>284</v>
      </c>
      <c r="H31" s="3" t="s">
        <v>298</v>
      </c>
      <c r="I31" s="24" t="s">
        <v>31</v>
      </c>
    </row>
    <row r="32" spans="1:9" x14ac:dyDescent="0.15">
      <c r="A32" s="5">
        <v>522</v>
      </c>
      <c r="B32">
        <v>5</v>
      </c>
      <c r="C32">
        <v>2</v>
      </c>
      <c r="D32">
        <v>2</v>
      </c>
      <c r="E32" t="s">
        <v>71</v>
      </c>
      <c r="F32" s="24" t="s">
        <v>285</v>
      </c>
      <c r="H32" s="3" t="s">
        <v>299</v>
      </c>
      <c r="I32" s="24" t="s">
        <v>31</v>
      </c>
    </row>
    <row r="33" spans="1:9" x14ac:dyDescent="0.15">
      <c r="A33" s="5">
        <v>523</v>
      </c>
      <c r="B33">
        <v>5</v>
      </c>
      <c r="C33">
        <v>2</v>
      </c>
      <c r="D33">
        <v>3</v>
      </c>
      <c r="E33" t="s">
        <v>72</v>
      </c>
      <c r="F33" s="24" t="s">
        <v>286</v>
      </c>
      <c r="H33" s="3" t="s">
        <v>300</v>
      </c>
      <c r="I33" s="24" t="s">
        <v>31</v>
      </c>
    </row>
    <row r="34" spans="1:9" x14ac:dyDescent="0.15">
      <c r="A34" s="5">
        <v>524</v>
      </c>
      <c r="B34">
        <v>5</v>
      </c>
      <c r="C34">
        <v>2</v>
      </c>
      <c r="D34">
        <v>4</v>
      </c>
      <c r="E34" t="s">
        <v>73</v>
      </c>
      <c r="F34" s="24" t="s">
        <v>287</v>
      </c>
      <c r="H34" s="26" t="s">
        <v>301</v>
      </c>
      <c r="I34" s="24" t="s">
        <v>31</v>
      </c>
    </row>
    <row r="35" spans="1:9" x14ac:dyDescent="0.15">
      <c r="A35" s="27">
        <v>525</v>
      </c>
      <c r="B35" s="26">
        <v>5</v>
      </c>
      <c r="C35" s="26">
        <v>2</v>
      </c>
      <c r="D35" s="26">
        <v>5</v>
      </c>
      <c r="E35" t="s">
        <v>74</v>
      </c>
      <c r="F35" s="24"/>
      <c r="G35" s="26"/>
      <c r="H35" s="26" t="s">
        <v>302</v>
      </c>
      <c r="I35" s="24" t="s">
        <v>31</v>
      </c>
    </row>
    <row r="36" spans="1:9" x14ac:dyDescent="0.15">
      <c r="A36" s="5">
        <v>131</v>
      </c>
      <c r="B36">
        <v>1</v>
      </c>
      <c r="C36">
        <v>3</v>
      </c>
      <c r="D36">
        <v>1</v>
      </c>
      <c r="E36" t="s">
        <v>75</v>
      </c>
      <c r="F36" s="24" t="s">
        <v>24</v>
      </c>
      <c r="G36" t="s">
        <v>25</v>
      </c>
      <c r="H36" s="3" t="s">
        <v>76</v>
      </c>
      <c r="I36" s="24"/>
    </row>
    <row r="37" spans="1:9" x14ac:dyDescent="0.15">
      <c r="A37" s="5">
        <v>231</v>
      </c>
      <c r="B37">
        <v>2</v>
      </c>
      <c r="C37">
        <v>3</v>
      </c>
      <c r="D37">
        <v>1</v>
      </c>
      <c r="E37" t="s">
        <v>77</v>
      </c>
      <c r="F37" s="24" t="s">
        <v>28</v>
      </c>
      <c r="G37" t="s">
        <v>29</v>
      </c>
      <c r="H37" s="3" t="s">
        <v>78</v>
      </c>
      <c r="I37" s="24" t="s">
        <v>31</v>
      </c>
    </row>
    <row r="38" spans="1:9" x14ac:dyDescent="0.15">
      <c r="A38" s="5">
        <v>232</v>
      </c>
      <c r="B38">
        <v>2</v>
      </c>
      <c r="C38">
        <v>3</v>
      </c>
      <c r="D38">
        <v>2</v>
      </c>
      <c r="E38" t="s">
        <v>79</v>
      </c>
      <c r="F38" s="24" t="s">
        <v>33</v>
      </c>
      <c r="G38" t="s">
        <v>34</v>
      </c>
      <c r="H38" s="3" t="s">
        <v>80</v>
      </c>
      <c r="I38" s="24" t="s">
        <v>31</v>
      </c>
    </row>
    <row r="39" spans="1:9" x14ac:dyDescent="0.15">
      <c r="A39" s="5">
        <v>331</v>
      </c>
      <c r="B39">
        <v>3</v>
      </c>
      <c r="C39">
        <v>3</v>
      </c>
      <c r="D39">
        <v>1</v>
      </c>
      <c r="E39" t="s">
        <v>81</v>
      </c>
      <c r="F39" s="24" t="s">
        <v>37</v>
      </c>
      <c r="G39" t="s">
        <v>38</v>
      </c>
      <c r="H39" s="3" t="s">
        <v>82</v>
      </c>
      <c r="I39" s="24" t="s">
        <v>31</v>
      </c>
    </row>
    <row r="40" spans="1:9" x14ac:dyDescent="0.15">
      <c r="A40" s="5">
        <v>332</v>
      </c>
      <c r="B40">
        <v>3</v>
      </c>
      <c r="C40">
        <v>3</v>
      </c>
      <c r="D40">
        <v>2</v>
      </c>
      <c r="E40" t="s">
        <v>83</v>
      </c>
      <c r="F40" s="24" t="s">
        <v>41</v>
      </c>
      <c r="G40" t="s">
        <v>42</v>
      </c>
      <c r="H40" s="3" t="s">
        <v>84</v>
      </c>
      <c r="I40" s="24" t="s">
        <v>31</v>
      </c>
    </row>
    <row r="41" spans="1:9" x14ac:dyDescent="0.15">
      <c r="A41" s="5">
        <v>333</v>
      </c>
      <c r="B41">
        <v>3</v>
      </c>
      <c r="C41">
        <v>3</v>
      </c>
      <c r="D41">
        <v>3</v>
      </c>
      <c r="E41" t="s">
        <v>85</v>
      </c>
      <c r="F41" s="24" t="s">
        <v>279</v>
      </c>
      <c r="H41" s="3" t="s">
        <v>86</v>
      </c>
      <c r="I41" s="24" t="s">
        <v>31</v>
      </c>
    </row>
    <row r="42" spans="1:9" x14ac:dyDescent="0.15">
      <c r="A42" s="5">
        <v>431</v>
      </c>
      <c r="B42">
        <v>4</v>
      </c>
      <c r="C42">
        <v>3</v>
      </c>
      <c r="D42">
        <v>1</v>
      </c>
      <c r="E42" t="s">
        <v>87</v>
      </c>
      <c r="F42" s="24" t="s">
        <v>280</v>
      </c>
      <c r="H42" s="3" t="s">
        <v>303</v>
      </c>
      <c r="I42" s="24" t="s">
        <v>31</v>
      </c>
    </row>
    <row r="43" spans="1:9" x14ac:dyDescent="0.15">
      <c r="A43" s="5">
        <v>432</v>
      </c>
      <c r="B43">
        <v>4</v>
      </c>
      <c r="C43">
        <v>3</v>
      </c>
      <c r="D43">
        <v>2</v>
      </c>
      <c r="E43" t="s">
        <v>88</v>
      </c>
      <c r="F43" s="24" t="s">
        <v>281</v>
      </c>
      <c r="H43" s="3" t="s">
        <v>304</v>
      </c>
      <c r="I43" s="24" t="s">
        <v>31</v>
      </c>
    </row>
    <row r="44" spans="1:9" x14ac:dyDescent="0.15">
      <c r="A44" s="5">
        <v>433</v>
      </c>
      <c r="B44">
        <v>4</v>
      </c>
      <c r="C44">
        <v>3</v>
      </c>
      <c r="D44">
        <v>3</v>
      </c>
      <c r="E44" t="s">
        <v>89</v>
      </c>
      <c r="F44" s="24" t="s">
        <v>282</v>
      </c>
      <c r="H44" s="3" t="s">
        <v>305</v>
      </c>
      <c r="I44" s="24" t="s">
        <v>31</v>
      </c>
    </row>
    <row r="45" spans="1:9" x14ac:dyDescent="0.15">
      <c r="A45" s="5">
        <v>434</v>
      </c>
      <c r="B45">
        <v>4</v>
      </c>
      <c r="C45">
        <v>3</v>
      </c>
      <c r="D45">
        <v>4</v>
      </c>
      <c r="E45" t="s">
        <v>90</v>
      </c>
      <c r="F45" s="24" t="s">
        <v>283</v>
      </c>
      <c r="H45" s="3" t="s">
        <v>306</v>
      </c>
      <c r="I45" s="24" t="s">
        <v>31</v>
      </c>
    </row>
    <row r="46" spans="1:9" x14ac:dyDescent="0.15">
      <c r="A46" s="5">
        <v>531</v>
      </c>
      <c r="B46">
        <v>5</v>
      </c>
      <c r="C46">
        <v>3</v>
      </c>
      <c r="D46">
        <v>1</v>
      </c>
      <c r="E46" t="s">
        <v>91</v>
      </c>
      <c r="F46" s="24" t="s">
        <v>284</v>
      </c>
      <c r="H46" s="3" t="s">
        <v>307</v>
      </c>
      <c r="I46" s="24" t="s">
        <v>31</v>
      </c>
    </row>
    <row r="47" spans="1:9" x14ac:dyDescent="0.15">
      <c r="A47" s="5">
        <v>532</v>
      </c>
      <c r="B47">
        <v>5</v>
      </c>
      <c r="C47">
        <v>3</v>
      </c>
      <c r="D47">
        <v>2</v>
      </c>
      <c r="E47" t="s">
        <v>92</v>
      </c>
      <c r="F47" s="24" t="s">
        <v>285</v>
      </c>
      <c r="H47" s="3" t="s">
        <v>308</v>
      </c>
      <c r="I47" s="24" t="s">
        <v>31</v>
      </c>
    </row>
    <row r="48" spans="1:9" x14ac:dyDescent="0.15">
      <c r="A48" s="5">
        <v>533</v>
      </c>
      <c r="B48">
        <v>5</v>
      </c>
      <c r="C48">
        <v>3</v>
      </c>
      <c r="D48">
        <v>3</v>
      </c>
      <c r="E48" t="s">
        <v>93</v>
      </c>
      <c r="F48" s="24" t="s">
        <v>286</v>
      </c>
      <c r="H48" s="3" t="s">
        <v>309</v>
      </c>
      <c r="I48" s="24" t="s">
        <v>31</v>
      </c>
    </row>
    <row r="49" spans="1:9" x14ac:dyDescent="0.15">
      <c r="A49" s="5">
        <v>534</v>
      </c>
      <c r="B49">
        <v>5</v>
      </c>
      <c r="C49">
        <v>3</v>
      </c>
      <c r="D49">
        <v>4</v>
      </c>
      <c r="E49" t="s">
        <v>94</v>
      </c>
      <c r="F49" s="24" t="s">
        <v>287</v>
      </c>
      <c r="H49" s="3" t="s">
        <v>310</v>
      </c>
      <c r="I49" s="24" t="s">
        <v>31</v>
      </c>
    </row>
    <row r="50" spans="1:9" x14ac:dyDescent="0.15">
      <c r="A50" s="5">
        <v>535</v>
      </c>
      <c r="B50">
        <v>5</v>
      </c>
      <c r="C50">
        <v>3</v>
      </c>
      <c r="D50">
        <v>5</v>
      </c>
      <c r="E50" t="s">
        <v>95</v>
      </c>
      <c r="F50" s="24"/>
      <c r="H50" s="3" t="s">
        <v>311</v>
      </c>
      <c r="I50" s="24" t="s">
        <v>31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AR143"/>
  <sheetViews>
    <sheetView topLeftCell="T79" workbookViewId="0">
      <selection activeCell="AF91" sqref="AF91:AF105"/>
    </sheetView>
  </sheetViews>
  <sheetFormatPr defaultColWidth="9" defaultRowHeight="13.5" x14ac:dyDescent="0.15"/>
  <cols>
    <col min="1" max="7" width="9" style="19"/>
    <col min="8" max="8" width="10.5" style="19" customWidth="1"/>
    <col min="9" max="16" width="9.125" style="19" customWidth="1"/>
    <col min="17" max="18" width="10.5" style="19" customWidth="1"/>
    <col min="19" max="24" width="9.125" style="19" customWidth="1"/>
    <col min="25" max="16384" width="9" style="19"/>
  </cols>
  <sheetData>
    <row r="4" spans="8:43" x14ac:dyDescent="0.15"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</row>
    <row r="5" spans="8:43" x14ac:dyDescent="0.15"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 spans="8:43" x14ac:dyDescent="0.15"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</row>
    <row r="7" spans="8:43" x14ac:dyDescent="0.15"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</row>
    <row r="8" spans="8:43" x14ac:dyDescent="0.15"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</row>
    <row r="9" spans="8:43" x14ac:dyDescent="0.15"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 spans="8:43" x14ac:dyDescent="0.15"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  <row r="11" spans="8:43" x14ac:dyDescent="0.15"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 spans="8:43" x14ac:dyDescent="0.15"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</row>
    <row r="13" spans="8:43" x14ac:dyDescent="0.15"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</row>
    <row r="14" spans="8:43" x14ac:dyDescent="0.15"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</row>
    <row r="15" spans="8:43" x14ac:dyDescent="0.15"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AC15" s="19" t="s">
        <v>96</v>
      </c>
      <c r="AD15" s="19" t="s">
        <v>97</v>
      </c>
      <c r="AF15" s="19" t="s">
        <v>98</v>
      </c>
      <c r="AI15" s="19" t="s">
        <v>99</v>
      </c>
      <c r="AM15" s="19" t="s">
        <v>100</v>
      </c>
    </row>
    <row r="16" spans="8:43" x14ac:dyDescent="0.15"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AC16" s="19" t="s">
        <v>101</v>
      </c>
      <c r="AD16" s="19" t="s">
        <v>102</v>
      </c>
      <c r="AE16" s="19" t="s">
        <v>101</v>
      </c>
      <c r="AF16" s="19" t="s">
        <v>103</v>
      </c>
      <c r="AG16" s="19" t="s">
        <v>102</v>
      </c>
      <c r="AH16" s="19" t="s">
        <v>103</v>
      </c>
      <c r="AI16" s="19" t="s">
        <v>102</v>
      </c>
      <c r="AJ16" s="19" t="s">
        <v>101</v>
      </c>
      <c r="AK16" s="19" t="s">
        <v>101</v>
      </c>
      <c r="AL16" s="19" t="s">
        <v>103</v>
      </c>
      <c r="AM16" s="19" t="s">
        <v>101</v>
      </c>
      <c r="AN16" s="19" t="s">
        <v>102</v>
      </c>
      <c r="AO16" s="19" t="s">
        <v>103</v>
      </c>
      <c r="AP16" s="19" t="s">
        <v>103</v>
      </c>
      <c r="AQ16" s="19" t="s">
        <v>101</v>
      </c>
    </row>
    <row r="17" spans="4:43" x14ac:dyDescent="0.15"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AC17" s="19" t="s">
        <v>104</v>
      </c>
      <c r="AD17" s="19" t="s">
        <v>105</v>
      </c>
      <c r="AE17" s="19" t="s">
        <v>104</v>
      </c>
      <c r="AF17" s="19" t="s">
        <v>106</v>
      </c>
      <c r="AG17" s="19" t="s">
        <v>105</v>
      </c>
      <c r="AH17" s="19" t="s">
        <v>106</v>
      </c>
      <c r="AI17" s="19" t="s">
        <v>102</v>
      </c>
      <c r="AJ17" s="19" t="s">
        <v>106</v>
      </c>
      <c r="AK17" s="19" t="s">
        <v>105</v>
      </c>
      <c r="AL17" s="19" t="s">
        <v>104</v>
      </c>
      <c r="AM17" s="19" t="s">
        <v>101</v>
      </c>
      <c r="AN17" s="19" t="s">
        <v>102</v>
      </c>
      <c r="AO17" s="19" t="s">
        <v>105</v>
      </c>
      <c r="AP17" s="19" t="s">
        <v>106</v>
      </c>
      <c r="AQ17" s="19" t="s">
        <v>104</v>
      </c>
    </row>
    <row r="18" spans="4:43" x14ac:dyDescent="0.15"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AC18" s="19" t="s">
        <v>106</v>
      </c>
      <c r="AD18" s="19" t="s">
        <v>105</v>
      </c>
      <c r="AE18" s="19" t="s">
        <v>106</v>
      </c>
      <c r="AF18" s="19" t="s">
        <v>104</v>
      </c>
      <c r="AG18" s="19" t="s">
        <v>105</v>
      </c>
      <c r="AH18" s="19" t="s">
        <v>104</v>
      </c>
      <c r="AI18" s="19" t="s">
        <v>102</v>
      </c>
      <c r="AJ18" s="19" t="s">
        <v>104</v>
      </c>
      <c r="AK18" s="19" t="s">
        <v>105</v>
      </c>
      <c r="AL18" s="19" t="s">
        <v>106</v>
      </c>
      <c r="AM18" s="19" t="s">
        <v>103</v>
      </c>
      <c r="AN18" s="19" t="s">
        <v>102</v>
      </c>
      <c r="AO18" s="19" t="s">
        <v>105</v>
      </c>
      <c r="AP18" s="19" t="s">
        <v>104</v>
      </c>
      <c r="AQ18" s="19" t="s">
        <v>106</v>
      </c>
    </row>
    <row r="24" spans="4:43" x14ac:dyDescent="0.15">
      <c r="D24" s="19" t="s">
        <v>107</v>
      </c>
      <c r="E24" s="19" t="s">
        <v>2</v>
      </c>
      <c r="F24" s="19" t="s">
        <v>108</v>
      </c>
      <c r="G24" s="19" t="s">
        <v>109</v>
      </c>
      <c r="H24" s="19" t="s">
        <v>110</v>
      </c>
      <c r="I24" s="19" t="s">
        <v>111</v>
      </c>
      <c r="J24" s="19" t="s">
        <v>112</v>
      </c>
      <c r="K24" s="19" t="s">
        <v>103</v>
      </c>
      <c r="L24" s="19" t="s">
        <v>106</v>
      </c>
      <c r="M24" s="19" t="s">
        <v>101</v>
      </c>
      <c r="N24" s="19" t="s">
        <v>104</v>
      </c>
      <c r="O24" s="19" t="s">
        <v>102</v>
      </c>
      <c r="P24" s="19" t="s">
        <v>105</v>
      </c>
      <c r="AC24" s="21" t="s">
        <v>113</v>
      </c>
    </row>
    <row r="25" spans="4:43" x14ac:dyDescent="0.15"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S25" s="21" t="s">
        <v>114</v>
      </c>
      <c r="T25" s="21" t="s">
        <v>115</v>
      </c>
      <c r="U25" s="21" t="s">
        <v>116</v>
      </c>
      <c r="V25" s="21" t="s">
        <v>117</v>
      </c>
      <c r="W25" s="21" t="s">
        <v>118</v>
      </c>
      <c r="X25" s="21" t="s">
        <v>119</v>
      </c>
      <c r="Y25" s="22" t="s">
        <v>120</v>
      </c>
      <c r="Z25" s="22" t="s">
        <v>121</v>
      </c>
      <c r="AA25" s="22" t="s">
        <v>122</v>
      </c>
    </row>
    <row r="26" spans="4:43" x14ac:dyDescent="0.15">
      <c r="D26" s="19">
        <v>1</v>
      </c>
      <c r="E26" s="19" t="s">
        <v>123</v>
      </c>
      <c r="F26" s="19">
        <v>1</v>
      </c>
      <c r="G26" s="19">
        <v>1</v>
      </c>
      <c r="H26" s="19">
        <v>2003</v>
      </c>
      <c r="I26" s="19">
        <v>0</v>
      </c>
      <c r="J26" s="19">
        <v>0</v>
      </c>
      <c r="K26" s="19">
        <v>0</v>
      </c>
      <c r="L26" s="19">
        <v>0</v>
      </c>
      <c r="M26" s="19">
        <v>100</v>
      </c>
      <c r="N26" s="19">
        <v>0</v>
      </c>
      <c r="O26" s="19">
        <v>0</v>
      </c>
      <c r="P26" s="19">
        <v>0</v>
      </c>
      <c r="R26" s="19">
        <v>1</v>
      </c>
      <c r="U26" s="19">
        <v>100</v>
      </c>
      <c r="Y26" s="23">
        <v>1</v>
      </c>
      <c r="Z26" s="23">
        <f>COUNT(S26:X26)</f>
        <v>1</v>
      </c>
      <c r="AA26" s="23">
        <v>1</v>
      </c>
      <c r="AB26" s="19">
        <v>1</v>
      </c>
      <c r="AE26" s="21" t="str">
        <f>"{"&amp;5&amp;","&amp;U26&amp;"}"</f>
        <v>{5,100}</v>
      </c>
      <c r="AF26" s="21"/>
      <c r="AG26" s="21"/>
      <c r="AH26" s="21"/>
      <c r="AM26" s="19">
        <v>1</v>
      </c>
      <c r="AN26" s="19" t="str">
        <f>"{"&amp;AE26&amp;"|"&amp;AG26&amp;"|"&amp;AC26&amp;"|"&amp;AH26&amp;"|"&amp;AF26&amp;"}"</f>
        <v>{{5,100}||||}</v>
      </c>
    </row>
    <row r="27" spans="4:43" x14ac:dyDescent="0.15">
      <c r="D27" s="19">
        <v>2</v>
      </c>
      <c r="E27" s="19" t="s">
        <v>123</v>
      </c>
      <c r="F27" s="19">
        <v>2</v>
      </c>
      <c r="G27" s="19">
        <v>2</v>
      </c>
      <c r="H27" s="19">
        <v>3205</v>
      </c>
      <c r="I27" s="19">
        <v>0</v>
      </c>
      <c r="J27" s="19">
        <v>0</v>
      </c>
      <c r="K27" s="19">
        <v>0</v>
      </c>
      <c r="L27" s="19">
        <v>0</v>
      </c>
      <c r="M27" s="19">
        <v>100</v>
      </c>
      <c r="N27" s="19">
        <v>0</v>
      </c>
      <c r="O27" s="19">
        <v>60</v>
      </c>
      <c r="P27" s="19">
        <v>0</v>
      </c>
      <c r="R27" s="19">
        <v>2</v>
      </c>
      <c r="U27" s="19">
        <v>100</v>
      </c>
      <c r="W27" s="19">
        <v>60</v>
      </c>
      <c r="Y27" s="23">
        <v>2</v>
      </c>
      <c r="Z27" s="23">
        <f t="shared" ref="Z27:Z40" si="0">COUNT(S27:X27)</f>
        <v>2</v>
      </c>
      <c r="AA27" s="23">
        <v>2</v>
      </c>
      <c r="AB27" s="19">
        <v>2</v>
      </c>
      <c r="AE27" s="21" t="str">
        <f t="shared" ref="AE27:AE40" si="1">"{"&amp;5&amp;","&amp;U27&amp;"}"</f>
        <v>{5,100}</v>
      </c>
      <c r="AF27" s="21"/>
      <c r="AG27" s="21" t="str">
        <f>"{"&amp;6&amp;","&amp;W27&amp;"}"</f>
        <v>{6,60}</v>
      </c>
      <c r="AH27" s="21"/>
      <c r="AM27" s="19">
        <v>2</v>
      </c>
      <c r="AN27" s="19" t="str">
        <f t="shared" ref="AN27:AN40" si="2">"{"&amp;AE27&amp;"|"&amp;AG27&amp;"|"&amp;AC27&amp;"|"&amp;AH27&amp;"|"&amp;AF27&amp;"}"</f>
        <v>{{5,100}|{6,60}|||}</v>
      </c>
    </row>
    <row r="28" spans="4:43" x14ac:dyDescent="0.15">
      <c r="D28" s="19">
        <v>3</v>
      </c>
      <c r="E28" s="19" t="s">
        <v>123</v>
      </c>
      <c r="F28" s="19">
        <v>2</v>
      </c>
      <c r="G28" s="19">
        <v>2</v>
      </c>
      <c r="H28" s="19">
        <v>5032</v>
      </c>
      <c r="I28" s="19">
        <v>0</v>
      </c>
      <c r="J28" s="19">
        <v>0</v>
      </c>
      <c r="K28" s="19">
        <v>0</v>
      </c>
      <c r="L28" s="19">
        <v>0</v>
      </c>
      <c r="M28" s="19">
        <v>191</v>
      </c>
      <c r="N28" s="19">
        <v>0</v>
      </c>
      <c r="O28" s="19">
        <v>60</v>
      </c>
      <c r="P28" s="19">
        <v>0</v>
      </c>
      <c r="R28" s="19">
        <v>3</v>
      </c>
      <c r="U28" s="19">
        <v>191</v>
      </c>
      <c r="W28" s="19">
        <v>60</v>
      </c>
      <c r="Y28" s="23">
        <v>3</v>
      </c>
      <c r="Z28" s="23">
        <f t="shared" si="0"/>
        <v>2</v>
      </c>
      <c r="AA28" s="23">
        <v>2</v>
      </c>
      <c r="AB28" s="19">
        <v>3</v>
      </c>
      <c r="AE28" s="21" t="str">
        <f t="shared" si="1"/>
        <v>{5,191}</v>
      </c>
      <c r="AF28" s="21"/>
      <c r="AG28" s="21" t="str">
        <f t="shared" ref="AG28:AG40" si="3">"{"&amp;6&amp;","&amp;W28&amp;"}"</f>
        <v>{6,60}</v>
      </c>
      <c r="AH28" s="21"/>
      <c r="AM28" s="19">
        <v>3</v>
      </c>
      <c r="AN28" s="19" t="str">
        <f t="shared" si="2"/>
        <v>{{5,191}|{6,60}|||}</v>
      </c>
    </row>
    <row r="29" spans="4:43" x14ac:dyDescent="0.15">
      <c r="D29" s="19">
        <v>4</v>
      </c>
      <c r="E29" s="19" t="s">
        <v>123</v>
      </c>
      <c r="F29" s="19">
        <v>3</v>
      </c>
      <c r="G29" s="19">
        <v>3</v>
      </c>
      <c r="H29" s="19">
        <v>7750</v>
      </c>
      <c r="I29" s="19">
        <v>0</v>
      </c>
      <c r="J29" s="19">
        <v>0</v>
      </c>
      <c r="K29" s="19">
        <v>135</v>
      </c>
      <c r="L29" s="19">
        <v>0</v>
      </c>
      <c r="M29" s="19">
        <v>191</v>
      </c>
      <c r="N29" s="19">
        <v>0</v>
      </c>
      <c r="O29" s="19">
        <v>60</v>
      </c>
      <c r="P29" s="19">
        <v>0</v>
      </c>
      <c r="R29" s="19">
        <v>4</v>
      </c>
      <c r="S29" s="19">
        <v>135</v>
      </c>
      <c r="U29" s="19">
        <v>191</v>
      </c>
      <c r="W29" s="19">
        <v>60</v>
      </c>
      <c r="Y29" s="23">
        <v>4</v>
      </c>
      <c r="Z29" s="23">
        <f t="shared" si="0"/>
        <v>3</v>
      </c>
      <c r="AA29" s="23">
        <v>3</v>
      </c>
      <c r="AB29" s="19">
        <v>4</v>
      </c>
      <c r="AC29" s="19" t="str">
        <f t="shared" ref="AC29:AC40" si="4">"{"&amp;4&amp;","&amp;S29&amp;"}"</f>
        <v>{4,135}</v>
      </c>
      <c r="AE29" s="21" t="str">
        <f t="shared" si="1"/>
        <v>{5,191}</v>
      </c>
      <c r="AF29" s="21"/>
      <c r="AG29" s="21" t="str">
        <f t="shared" si="3"/>
        <v>{6,60}</v>
      </c>
      <c r="AH29" s="21"/>
      <c r="AM29" s="19">
        <v>4</v>
      </c>
      <c r="AN29" s="19" t="str">
        <f t="shared" si="2"/>
        <v>{{5,191}|{6,60}|{4,135}||}</v>
      </c>
    </row>
    <row r="30" spans="4:43" x14ac:dyDescent="0.15">
      <c r="D30" s="19">
        <v>5</v>
      </c>
      <c r="E30" s="19" t="s">
        <v>123</v>
      </c>
      <c r="F30" s="19">
        <v>3</v>
      </c>
      <c r="G30" s="19">
        <v>3</v>
      </c>
      <c r="H30" s="19">
        <v>11702</v>
      </c>
      <c r="I30" s="19">
        <v>0</v>
      </c>
      <c r="J30" s="19">
        <v>0</v>
      </c>
      <c r="K30" s="19">
        <v>135</v>
      </c>
      <c r="L30" s="19">
        <v>0</v>
      </c>
      <c r="M30" s="19">
        <v>191</v>
      </c>
      <c r="N30" s="19">
        <v>0</v>
      </c>
      <c r="O30" s="19">
        <v>257</v>
      </c>
      <c r="P30" s="19">
        <v>0</v>
      </c>
      <c r="R30" s="19">
        <v>5</v>
      </c>
      <c r="S30" s="19">
        <v>135</v>
      </c>
      <c r="U30" s="19">
        <v>191</v>
      </c>
      <c r="W30" s="19">
        <v>258</v>
      </c>
      <c r="Y30" s="23">
        <v>5</v>
      </c>
      <c r="Z30" s="23">
        <f t="shared" si="0"/>
        <v>3</v>
      </c>
      <c r="AA30" s="23">
        <v>3</v>
      </c>
      <c r="AB30" s="19">
        <v>5</v>
      </c>
      <c r="AC30" s="19" t="str">
        <f t="shared" si="4"/>
        <v>{4,135}</v>
      </c>
      <c r="AE30" s="21" t="str">
        <f t="shared" si="1"/>
        <v>{5,191}</v>
      </c>
      <c r="AF30" s="21"/>
      <c r="AG30" s="21" t="str">
        <f t="shared" si="3"/>
        <v>{6,258}</v>
      </c>
      <c r="AH30" s="21"/>
      <c r="AM30" s="19">
        <v>5</v>
      </c>
      <c r="AN30" s="19" t="str">
        <f t="shared" si="2"/>
        <v>{{5,191}|{6,258}|{4,135}||}</v>
      </c>
    </row>
    <row r="31" spans="4:43" x14ac:dyDescent="0.15">
      <c r="D31" s="19">
        <v>6</v>
      </c>
      <c r="E31" s="19" t="s">
        <v>123</v>
      </c>
      <c r="F31" s="19">
        <v>3</v>
      </c>
      <c r="G31" s="19">
        <v>3</v>
      </c>
      <c r="H31" s="19">
        <v>17320</v>
      </c>
      <c r="I31" s="19">
        <v>0</v>
      </c>
      <c r="J31" s="19">
        <v>0</v>
      </c>
      <c r="K31" s="19">
        <v>416</v>
      </c>
      <c r="L31" s="19">
        <v>0</v>
      </c>
      <c r="M31" s="19">
        <v>191</v>
      </c>
      <c r="N31" s="19">
        <v>0</v>
      </c>
      <c r="O31" s="19">
        <v>257</v>
      </c>
      <c r="P31" s="19">
        <v>0</v>
      </c>
      <c r="R31" s="19">
        <v>6</v>
      </c>
      <c r="S31" s="19">
        <v>416</v>
      </c>
      <c r="U31" s="19">
        <v>191</v>
      </c>
      <c r="W31" s="19">
        <v>258</v>
      </c>
      <c r="Y31" s="23">
        <v>6</v>
      </c>
      <c r="Z31" s="23">
        <f t="shared" si="0"/>
        <v>3</v>
      </c>
      <c r="AA31" s="23">
        <v>3</v>
      </c>
      <c r="AB31" s="19">
        <v>6</v>
      </c>
      <c r="AC31" s="19" t="str">
        <f t="shared" si="4"/>
        <v>{4,416}</v>
      </c>
      <c r="AE31" s="21" t="str">
        <f t="shared" si="1"/>
        <v>{5,191}</v>
      </c>
      <c r="AF31" s="21"/>
      <c r="AG31" s="21" t="str">
        <f t="shared" si="3"/>
        <v>{6,258}</v>
      </c>
      <c r="AH31" s="21" t="str">
        <f t="shared" ref="AH31:AH40" si="5">"{"&amp;6&amp;","&amp;X31&amp;"}"</f>
        <v>{6,}</v>
      </c>
      <c r="AM31" s="19">
        <v>6</v>
      </c>
      <c r="AN31" s="19" t="str">
        <f t="shared" si="2"/>
        <v>{{5,191}|{6,258}|{4,416}|{6,}|}</v>
      </c>
    </row>
    <row r="32" spans="4:43" x14ac:dyDescent="0.15">
      <c r="D32" s="19">
        <v>7</v>
      </c>
      <c r="E32" s="19" t="s">
        <v>123</v>
      </c>
      <c r="F32" s="19">
        <v>4</v>
      </c>
      <c r="G32" s="19">
        <v>4</v>
      </c>
      <c r="H32" s="19">
        <v>25114</v>
      </c>
      <c r="I32" s="19">
        <v>0</v>
      </c>
      <c r="J32" s="19">
        <v>0</v>
      </c>
      <c r="K32" s="19">
        <v>416</v>
      </c>
      <c r="L32" s="19">
        <v>0</v>
      </c>
      <c r="M32" s="19">
        <v>191</v>
      </c>
      <c r="N32" s="19">
        <v>0</v>
      </c>
      <c r="O32" s="19">
        <v>647</v>
      </c>
      <c r="P32" s="19">
        <v>0</v>
      </c>
      <c r="R32" s="19">
        <v>7</v>
      </c>
      <c r="S32" s="19">
        <v>416</v>
      </c>
      <c r="U32" s="19">
        <v>191</v>
      </c>
      <c r="W32" s="19">
        <v>257</v>
      </c>
      <c r="X32" s="19">
        <v>390</v>
      </c>
      <c r="Y32" s="23">
        <v>7</v>
      </c>
      <c r="Z32" s="23">
        <f t="shared" si="0"/>
        <v>4</v>
      </c>
      <c r="AA32" s="23">
        <v>4</v>
      </c>
      <c r="AB32" s="19">
        <v>7</v>
      </c>
      <c r="AC32" s="19" t="str">
        <f t="shared" si="4"/>
        <v>{4,416}</v>
      </c>
      <c r="AE32" s="21" t="str">
        <f t="shared" si="1"/>
        <v>{5,191}</v>
      </c>
      <c r="AF32" s="21"/>
      <c r="AG32" s="21" t="str">
        <f t="shared" si="3"/>
        <v>{6,257}</v>
      </c>
      <c r="AH32" s="21" t="str">
        <f t="shared" si="5"/>
        <v>{6,390}</v>
      </c>
      <c r="AM32" s="19">
        <v>7</v>
      </c>
      <c r="AN32" s="19" t="str">
        <f t="shared" si="2"/>
        <v>{{5,191}|{6,257}|{4,416}|{6,390}|}</v>
      </c>
    </row>
    <row r="33" spans="4:40" x14ac:dyDescent="0.15">
      <c r="D33" s="19">
        <v>8</v>
      </c>
      <c r="E33" s="19" t="s">
        <v>123</v>
      </c>
      <c r="F33" s="19">
        <v>4</v>
      </c>
      <c r="G33" s="19">
        <v>4</v>
      </c>
      <c r="H33" s="19">
        <v>35662</v>
      </c>
      <c r="I33" s="19">
        <v>0</v>
      </c>
      <c r="J33" s="19">
        <v>0</v>
      </c>
      <c r="K33" s="19">
        <v>416</v>
      </c>
      <c r="L33" s="19">
        <v>0</v>
      </c>
      <c r="M33" s="19">
        <v>718</v>
      </c>
      <c r="N33" s="19">
        <v>0</v>
      </c>
      <c r="O33" s="19">
        <v>647</v>
      </c>
      <c r="P33" s="19">
        <v>0</v>
      </c>
      <c r="R33" s="19">
        <v>8</v>
      </c>
      <c r="S33" s="19">
        <v>416</v>
      </c>
      <c r="U33" s="19">
        <v>718</v>
      </c>
      <c r="W33" s="19">
        <v>257</v>
      </c>
      <c r="X33" s="19">
        <v>390</v>
      </c>
      <c r="Y33" s="23">
        <v>8</v>
      </c>
      <c r="Z33" s="23">
        <f t="shared" si="0"/>
        <v>4</v>
      </c>
      <c r="AA33" s="23">
        <v>4</v>
      </c>
      <c r="AB33" s="19">
        <v>8</v>
      </c>
      <c r="AC33" s="19" t="str">
        <f t="shared" si="4"/>
        <v>{4,416}</v>
      </c>
      <c r="AE33" s="21" t="str">
        <f t="shared" si="1"/>
        <v>{5,718}</v>
      </c>
      <c r="AF33" s="21"/>
      <c r="AG33" s="21" t="str">
        <f t="shared" si="3"/>
        <v>{6,257}</v>
      </c>
      <c r="AH33" s="21" t="str">
        <f t="shared" si="5"/>
        <v>{6,390}</v>
      </c>
      <c r="AM33" s="19">
        <v>8</v>
      </c>
      <c r="AN33" s="19" t="str">
        <f t="shared" si="2"/>
        <v>{{5,718}|{6,257}|{4,416}|{6,390}|}</v>
      </c>
    </row>
    <row r="34" spans="4:40" x14ac:dyDescent="0.15">
      <c r="D34" s="19">
        <v>9</v>
      </c>
      <c r="E34" s="19" t="s">
        <v>123</v>
      </c>
      <c r="F34" s="19">
        <v>4</v>
      </c>
      <c r="G34" s="19">
        <v>4</v>
      </c>
      <c r="H34" s="19">
        <v>49570</v>
      </c>
      <c r="I34" s="19">
        <v>0</v>
      </c>
      <c r="J34" s="19">
        <v>0</v>
      </c>
      <c r="K34" s="19">
        <v>416</v>
      </c>
      <c r="L34" s="19">
        <v>0</v>
      </c>
      <c r="M34" s="19">
        <v>1414</v>
      </c>
      <c r="N34" s="19">
        <v>0</v>
      </c>
      <c r="O34" s="19">
        <v>647</v>
      </c>
      <c r="P34" s="19">
        <v>0</v>
      </c>
      <c r="R34" s="19">
        <v>9</v>
      </c>
      <c r="S34" s="19">
        <v>416</v>
      </c>
      <c r="U34" s="19">
        <v>1414</v>
      </c>
      <c r="W34" s="19">
        <v>257</v>
      </c>
      <c r="X34" s="19">
        <v>390</v>
      </c>
      <c r="Y34" s="23">
        <v>9</v>
      </c>
      <c r="Z34" s="23">
        <f t="shared" si="0"/>
        <v>4</v>
      </c>
      <c r="AA34" s="23">
        <v>4</v>
      </c>
      <c r="AB34" s="19">
        <v>9</v>
      </c>
      <c r="AC34" s="19" t="str">
        <f t="shared" si="4"/>
        <v>{4,416}</v>
      </c>
      <c r="AE34" s="21" t="str">
        <f t="shared" si="1"/>
        <v>{5,1414}</v>
      </c>
      <c r="AF34" s="21"/>
      <c r="AG34" s="21" t="str">
        <f t="shared" si="3"/>
        <v>{6,257}</v>
      </c>
      <c r="AH34" s="21" t="str">
        <f t="shared" si="5"/>
        <v>{6,390}</v>
      </c>
      <c r="AM34" s="19">
        <v>9</v>
      </c>
      <c r="AN34" s="19" t="str">
        <f t="shared" si="2"/>
        <v>{{5,1414}|{6,257}|{4,416}|{6,390}|}</v>
      </c>
    </row>
    <row r="35" spans="4:40" x14ac:dyDescent="0.15">
      <c r="D35" s="19">
        <v>10</v>
      </c>
      <c r="E35" s="19" t="s">
        <v>123</v>
      </c>
      <c r="F35" s="19">
        <v>4</v>
      </c>
      <c r="G35" s="19">
        <v>4</v>
      </c>
      <c r="H35" s="19">
        <v>67415</v>
      </c>
      <c r="I35" s="19">
        <v>0</v>
      </c>
      <c r="J35" s="19">
        <v>0</v>
      </c>
      <c r="K35" s="19">
        <v>1309</v>
      </c>
      <c r="L35" s="19">
        <v>0</v>
      </c>
      <c r="M35" s="19">
        <v>1414</v>
      </c>
      <c r="N35" s="19">
        <v>0</v>
      </c>
      <c r="O35" s="19">
        <v>647</v>
      </c>
      <c r="P35" s="19">
        <v>0</v>
      </c>
      <c r="R35" s="19">
        <v>10</v>
      </c>
      <c r="S35" s="19">
        <v>1309</v>
      </c>
      <c r="U35" s="19">
        <v>1414</v>
      </c>
      <c r="W35" s="19">
        <v>257</v>
      </c>
      <c r="X35" s="19">
        <v>390</v>
      </c>
      <c r="Y35" s="23">
        <v>10</v>
      </c>
      <c r="Z35" s="23">
        <f t="shared" si="0"/>
        <v>4</v>
      </c>
      <c r="AA35" s="23">
        <v>4</v>
      </c>
      <c r="AB35" s="19">
        <v>10</v>
      </c>
      <c r="AC35" s="19" t="str">
        <f t="shared" si="4"/>
        <v>{4,1309}</v>
      </c>
      <c r="AE35" s="21" t="str">
        <f t="shared" si="1"/>
        <v>{5,1414}</v>
      </c>
      <c r="AF35" s="21"/>
      <c r="AG35" s="21" t="str">
        <f t="shared" si="3"/>
        <v>{6,257}</v>
      </c>
      <c r="AH35" s="21" t="str">
        <f t="shared" si="5"/>
        <v>{6,390}</v>
      </c>
      <c r="AM35" s="19">
        <v>10</v>
      </c>
      <c r="AN35" s="19" t="str">
        <f t="shared" si="2"/>
        <v>{{5,1414}|{6,257}|{4,1309}|{6,390}|}</v>
      </c>
    </row>
    <row r="36" spans="4:40" x14ac:dyDescent="0.15">
      <c r="D36" s="19">
        <v>11</v>
      </c>
      <c r="E36" s="19" t="s">
        <v>123</v>
      </c>
      <c r="F36" s="19">
        <v>5</v>
      </c>
      <c r="G36" s="19">
        <v>5</v>
      </c>
      <c r="H36" s="19">
        <v>89663</v>
      </c>
      <c r="I36" s="19">
        <v>0</v>
      </c>
      <c r="J36" s="19">
        <v>0</v>
      </c>
      <c r="K36" s="19">
        <v>1309</v>
      </c>
      <c r="L36" s="19">
        <v>0</v>
      </c>
      <c r="M36" s="19">
        <v>2526</v>
      </c>
      <c r="N36" s="19">
        <v>0</v>
      </c>
      <c r="O36" s="19">
        <v>647</v>
      </c>
      <c r="P36" s="19">
        <v>0</v>
      </c>
      <c r="R36" s="19">
        <v>11</v>
      </c>
      <c r="S36" s="19">
        <v>1309</v>
      </c>
      <c r="U36" s="19">
        <f>M36-M35+887</f>
        <v>1999</v>
      </c>
      <c r="V36" s="19">
        <v>527</v>
      </c>
      <c r="W36" s="19">
        <v>257</v>
      </c>
      <c r="X36" s="19">
        <v>390</v>
      </c>
      <c r="Y36" s="23">
        <v>11</v>
      </c>
      <c r="Z36" s="23">
        <f t="shared" si="0"/>
        <v>5</v>
      </c>
      <c r="AA36" s="23">
        <v>5</v>
      </c>
      <c r="AB36" s="19">
        <v>11</v>
      </c>
      <c r="AC36" s="19" t="str">
        <f t="shared" si="4"/>
        <v>{4,1309}</v>
      </c>
      <c r="AE36" s="21" t="str">
        <f t="shared" si="1"/>
        <v>{5,1999}</v>
      </c>
      <c r="AF36" s="21" t="str">
        <f t="shared" ref="AF36:AF40" si="6">"{"&amp;5&amp;","&amp;V36&amp;"}"</f>
        <v>{5,527}</v>
      </c>
      <c r="AG36" s="21" t="str">
        <f t="shared" si="3"/>
        <v>{6,257}</v>
      </c>
      <c r="AH36" s="21" t="str">
        <f t="shared" si="5"/>
        <v>{6,390}</v>
      </c>
      <c r="AM36" s="19">
        <v>11</v>
      </c>
      <c r="AN36" s="19" t="str">
        <f t="shared" si="2"/>
        <v>{{5,1999}|{6,257}|{4,1309}|{6,390}|{5,527}}</v>
      </c>
    </row>
    <row r="37" spans="4:40" x14ac:dyDescent="0.15">
      <c r="D37" s="19">
        <v>12</v>
      </c>
      <c r="E37" s="19" t="s">
        <v>123</v>
      </c>
      <c r="F37" s="19">
        <v>5</v>
      </c>
      <c r="G37" s="19">
        <v>5</v>
      </c>
      <c r="H37" s="19">
        <v>116561</v>
      </c>
      <c r="I37" s="19">
        <v>0</v>
      </c>
      <c r="J37" s="19">
        <v>0</v>
      </c>
      <c r="K37" s="19">
        <v>1309</v>
      </c>
      <c r="L37" s="19">
        <v>0</v>
      </c>
      <c r="M37" s="19">
        <v>2526</v>
      </c>
      <c r="N37" s="19">
        <v>0</v>
      </c>
      <c r="O37" s="19">
        <v>1992</v>
      </c>
      <c r="P37" s="19">
        <v>0</v>
      </c>
      <c r="R37" s="19">
        <v>12</v>
      </c>
      <c r="S37" s="19">
        <v>1309</v>
      </c>
      <c r="U37" s="19">
        <v>1999</v>
      </c>
      <c r="V37" s="19">
        <v>527</v>
      </c>
      <c r="W37" s="19">
        <f>O37-O36+W36</f>
        <v>1602</v>
      </c>
      <c r="X37" s="19">
        <v>390</v>
      </c>
      <c r="Y37" s="23">
        <v>12</v>
      </c>
      <c r="Z37" s="23">
        <f t="shared" si="0"/>
        <v>5</v>
      </c>
      <c r="AA37" s="23">
        <v>5</v>
      </c>
      <c r="AB37" s="19">
        <v>12</v>
      </c>
      <c r="AC37" s="19" t="str">
        <f t="shared" si="4"/>
        <v>{4,1309}</v>
      </c>
      <c r="AE37" s="21" t="str">
        <f t="shared" si="1"/>
        <v>{5,1999}</v>
      </c>
      <c r="AF37" s="21" t="str">
        <f t="shared" si="6"/>
        <v>{5,527}</v>
      </c>
      <c r="AG37" s="21" t="str">
        <f t="shared" si="3"/>
        <v>{6,1602}</v>
      </c>
      <c r="AH37" s="21" t="str">
        <f t="shared" si="5"/>
        <v>{6,390}</v>
      </c>
      <c r="AM37" s="19">
        <v>12</v>
      </c>
      <c r="AN37" s="19" t="str">
        <f t="shared" si="2"/>
        <v>{{5,1999}|{6,1602}|{4,1309}|{6,390}|{5,527}}</v>
      </c>
    </row>
    <row r="38" spans="4:40" x14ac:dyDescent="0.15">
      <c r="D38" s="19">
        <v>13</v>
      </c>
      <c r="E38" s="19" t="s">
        <v>123</v>
      </c>
      <c r="F38" s="19">
        <v>5</v>
      </c>
      <c r="G38" s="19">
        <v>5</v>
      </c>
      <c r="H38" s="19">
        <v>148033</v>
      </c>
      <c r="I38" s="19">
        <v>0</v>
      </c>
      <c r="J38" s="19">
        <v>0</v>
      </c>
      <c r="K38" s="19">
        <v>2882</v>
      </c>
      <c r="L38" s="19">
        <v>0</v>
      </c>
      <c r="M38" s="19">
        <v>2526</v>
      </c>
      <c r="N38" s="19">
        <v>0</v>
      </c>
      <c r="O38" s="19">
        <v>1992</v>
      </c>
      <c r="P38" s="19">
        <v>0</v>
      </c>
      <c r="R38" s="19">
        <v>13</v>
      </c>
      <c r="S38" s="19">
        <v>2882</v>
      </c>
      <c r="U38" s="19">
        <v>1999</v>
      </c>
      <c r="V38" s="19">
        <v>527</v>
      </c>
      <c r="W38" s="19">
        <v>1602</v>
      </c>
      <c r="X38" s="19">
        <v>390</v>
      </c>
      <c r="Y38" s="23">
        <v>13</v>
      </c>
      <c r="Z38" s="23">
        <f t="shared" si="0"/>
        <v>5</v>
      </c>
      <c r="AA38" s="23">
        <v>5</v>
      </c>
      <c r="AB38" s="19">
        <v>13</v>
      </c>
      <c r="AC38" s="19" t="str">
        <f t="shared" si="4"/>
        <v>{4,2882}</v>
      </c>
      <c r="AE38" s="21" t="str">
        <f t="shared" si="1"/>
        <v>{5,1999}</v>
      </c>
      <c r="AF38" s="21" t="str">
        <f t="shared" si="6"/>
        <v>{5,527}</v>
      </c>
      <c r="AG38" s="21" t="str">
        <f t="shared" si="3"/>
        <v>{6,1602}</v>
      </c>
      <c r="AH38" s="21" t="str">
        <f t="shared" si="5"/>
        <v>{6,390}</v>
      </c>
      <c r="AM38" s="19">
        <v>13</v>
      </c>
      <c r="AN38" s="19" t="str">
        <f t="shared" si="2"/>
        <v>{{5,1999}|{6,1602}|{4,2882}|{6,390}|{5,527}}</v>
      </c>
    </row>
    <row r="39" spans="4:40" x14ac:dyDescent="0.15">
      <c r="D39" s="19">
        <v>14</v>
      </c>
      <c r="E39" s="19" t="s">
        <v>123</v>
      </c>
      <c r="F39" s="19">
        <v>5</v>
      </c>
      <c r="G39" s="19">
        <v>5</v>
      </c>
      <c r="H39" s="19">
        <v>183561</v>
      </c>
      <c r="I39" s="19">
        <v>0</v>
      </c>
      <c r="J39" s="19">
        <v>0</v>
      </c>
      <c r="K39" s="19">
        <v>4659</v>
      </c>
      <c r="L39" s="19">
        <v>0</v>
      </c>
      <c r="M39" s="19">
        <v>2526</v>
      </c>
      <c r="N39" s="19">
        <v>0</v>
      </c>
      <c r="O39" s="19">
        <v>1992</v>
      </c>
      <c r="P39" s="19">
        <v>0</v>
      </c>
      <c r="R39" s="19">
        <v>14</v>
      </c>
      <c r="S39" s="19">
        <v>4659</v>
      </c>
      <c r="U39" s="19">
        <v>1999</v>
      </c>
      <c r="V39" s="19">
        <v>527</v>
      </c>
      <c r="W39" s="19">
        <v>1602</v>
      </c>
      <c r="X39" s="19">
        <v>390</v>
      </c>
      <c r="Y39" s="23">
        <v>14</v>
      </c>
      <c r="Z39" s="23">
        <f t="shared" si="0"/>
        <v>5</v>
      </c>
      <c r="AA39" s="23">
        <v>5</v>
      </c>
      <c r="AB39" s="19">
        <v>14</v>
      </c>
      <c r="AC39" s="19" t="str">
        <f t="shared" si="4"/>
        <v>{4,4659}</v>
      </c>
      <c r="AE39" s="21" t="str">
        <f t="shared" si="1"/>
        <v>{5,1999}</v>
      </c>
      <c r="AF39" s="21" t="str">
        <f t="shared" si="6"/>
        <v>{5,527}</v>
      </c>
      <c r="AG39" s="21" t="str">
        <f t="shared" si="3"/>
        <v>{6,1602}</v>
      </c>
      <c r="AH39" s="21" t="str">
        <f t="shared" si="5"/>
        <v>{6,390}</v>
      </c>
      <c r="AM39" s="19">
        <v>14</v>
      </c>
      <c r="AN39" s="19" t="str">
        <f t="shared" si="2"/>
        <v>{{5,1999}|{6,1602}|{4,4659}|{6,390}|{5,527}}</v>
      </c>
    </row>
    <row r="40" spans="4:40" x14ac:dyDescent="0.15">
      <c r="D40" s="19">
        <v>15</v>
      </c>
      <c r="E40" s="19" t="s">
        <v>123</v>
      </c>
      <c r="F40" s="19">
        <v>5</v>
      </c>
      <c r="G40" s="19">
        <v>5</v>
      </c>
      <c r="H40" s="19">
        <v>222109</v>
      </c>
      <c r="I40" s="19">
        <v>0</v>
      </c>
      <c r="J40" s="19">
        <v>0</v>
      </c>
      <c r="K40" s="19">
        <v>4659</v>
      </c>
      <c r="L40" s="19">
        <v>0</v>
      </c>
      <c r="M40" s="19">
        <v>4454</v>
      </c>
      <c r="N40" s="19">
        <v>0</v>
      </c>
      <c r="O40" s="19">
        <v>1992</v>
      </c>
      <c r="P40" s="19">
        <v>0</v>
      </c>
      <c r="R40" s="19">
        <v>15</v>
      </c>
      <c r="S40" s="19">
        <v>4659</v>
      </c>
      <c r="U40" s="19">
        <v>1999</v>
      </c>
      <c r="V40" s="19">
        <f>M40-M39+527</f>
        <v>2455</v>
      </c>
      <c r="W40" s="19">
        <v>1602</v>
      </c>
      <c r="X40" s="19">
        <v>390</v>
      </c>
      <c r="Y40" s="23">
        <v>15</v>
      </c>
      <c r="Z40" s="23">
        <f t="shared" si="0"/>
        <v>5</v>
      </c>
      <c r="AA40" s="23">
        <v>5</v>
      </c>
      <c r="AB40" s="19">
        <v>15</v>
      </c>
      <c r="AC40" s="19" t="str">
        <f t="shared" si="4"/>
        <v>{4,4659}</v>
      </c>
      <c r="AE40" s="21" t="str">
        <f t="shared" si="1"/>
        <v>{5,1999}</v>
      </c>
      <c r="AF40" s="21" t="str">
        <f t="shared" si="6"/>
        <v>{5,2455}</v>
      </c>
      <c r="AG40" s="21" t="str">
        <f t="shared" si="3"/>
        <v>{6,1602}</v>
      </c>
      <c r="AH40" s="21" t="str">
        <f t="shared" si="5"/>
        <v>{6,390}</v>
      </c>
      <c r="AM40" s="19">
        <v>15</v>
      </c>
      <c r="AN40" s="19" t="str">
        <f t="shared" si="2"/>
        <v>{{5,1999}|{6,1602}|{4,4659}|{6,390}|{5,2455}}</v>
      </c>
    </row>
    <row r="43" spans="4:40" x14ac:dyDescent="0.15">
      <c r="D43" s="19" t="s">
        <v>107</v>
      </c>
      <c r="E43" s="19" t="s">
        <v>2</v>
      </c>
      <c r="F43" s="19" t="s">
        <v>108</v>
      </c>
      <c r="G43" s="19" t="s">
        <v>109</v>
      </c>
      <c r="H43" s="19" t="s">
        <v>110</v>
      </c>
      <c r="I43" s="19" t="s">
        <v>111</v>
      </c>
      <c r="J43" s="19" t="s">
        <v>112</v>
      </c>
      <c r="K43" s="19" t="s">
        <v>103</v>
      </c>
      <c r="L43" s="19" t="s">
        <v>106</v>
      </c>
      <c r="M43" s="19" t="s">
        <v>101</v>
      </c>
      <c r="N43" s="19" t="s">
        <v>104</v>
      </c>
      <c r="O43" s="19" t="s">
        <v>102</v>
      </c>
      <c r="P43" s="19" t="s">
        <v>105</v>
      </c>
      <c r="S43" s="21" t="s">
        <v>124</v>
      </c>
      <c r="T43" s="21" t="s">
        <v>125</v>
      </c>
      <c r="U43" s="21" t="s">
        <v>101</v>
      </c>
      <c r="V43" s="21" t="s">
        <v>126</v>
      </c>
      <c r="W43" s="21" t="s">
        <v>127</v>
      </c>
      <c r="X43" s="21" t="s">
        <v>118</v>
      </c>
      <c r="Y43" s="21" t="s">
        <v>119</v>
      </c>
      <c r="Z43" s="21" t="s">
        <v>128</v>
      </c>
      <c r="AA43" s="21" t="s">
        <v>129</v>
      </c>
    </row>
    <row r="44" spans="4:40" x14ac:dyDescent="0.15"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R44" s="19">
        <v>1</v>
      </c>
      <c r="V44" s="19">
        <v>100</v>
      </c>
      <c r="AF44" s="19" t="str">
        <f>"{"&amp;12&amp;","&amp;V44&amp;"}"</f>
        <v>{12,100}</v>
      </c>
      <c r="AM44" s="19">
        <v>1</v>
      </c>
      <c r="AN44" s="19" t="str">
        <f>"{"&amp;AF44&amp;"|"&amp;AJ44&amp;"|"&amp;AC44&amp;"|"&amp;AH44&amp;"|"&amp;AE44&amp;"}"</f>
        <v>{{12,100}||||}</v>
      </c>
    </row>
    <row r="45" spans="4:40" x14ac:dyDescent="0.15">
      <c r="D45" s="19">
        <v>1</v>
      </c>
      <c r="E45" s="19" t="s">
        <v>130</v>
      </c>
      <c r="F45" s="19">
        <v>1</v>
      </c>
      <c r="G45" s="19">
        <v>1</v>
      </c>
      <c r="H45" s="19">
        <v>0</v>
      </c>
      <c r="I45" s="19">
        <v>801.36939351303101</v>
      </c>
      <c r="J45" s="19">
        <v>0</v>
      </c>
      <c r="K45" s="19">
        <v>0</v>
      </c>
      <c r="L45" s="19">
        <v>0</v>
      </c>
      <c r="M45" s="19">
        <v>0</v>
      </c>
      <c r="N45" s="19">
        <v>100.171174189129</v>
      </c>
      <c r="O45" s="19">
        <v>0</v>
      </c>
      <c r="P45" s="19">
        <v>0</v>
      </c>
      <c r="R45" s="19">
        <v>2</v>
      </c>
      <c r="V45" s="19">
        <v>100</v>
      </c>
      <c r="Z45" s="19">
        <v>60</v>
      </c>
      <c r="AF45" s="19" t="str">
        <f t="shared" ref="AF45:AF58" si="7">"{"&amp;12&amp;","&amp;V45&amp;"}"</f>
        <v>{12,100}</v>
      </c>
      <c r="AJ45" s="19" t="str">
        <f t="shared" ref="AJ45:AJ58" si="8">"{"&amp;7&amp;","&amp;Z45&amp;"}"</f>
        <v>{7,60}</v>
      </c>
      <c r="AM45" s="19">
        <v>2</v>
      </c>
      <c r="AN45" s="19" t="str">
        <f t="shared" ref="AN45:AN58" si="9">"{"&amp;AF45&amp;"|"&amp;AJ45&amp;"|"&amp;AC45&amp;"|"&amp;AH45&amp;"|"&amp;AE45&amp;"}"</f>
        <v>{{12,100}|{7,60}|||}</v>
      </c>
    </row>
    <row r="46" spans="4:40" x14ac:dyDescent="0.15">
      <c r="D46" s="19">
        <v>2</v>
      </c>
      <c r="E46" s="19" t="s">
        <v>130</v>
      </c>
      <c r="F46" s="19">
        <v>2</v>
      </c>
      <c r="G46" s="19">
        <v>2</v>
      </c>
      <c r="H46" s="19">
        <v>0</v>
      </c>
      <c r="I46" s="19">
        <v>1282.19102962085</v>
      </c>
      <c r="J46" s="19">
        <v>0</v>
      </c>
      <c r="K46" s="19">
        <v>0</v>
      </c>
      <c r="L46" s="19">
        <v>0</v>
      </c>
      <c r="M46" s="19">
        <v>0</v>
      </c>
      <c r="N46" s="19">
        <v>100.171174189129</v>
      </c>
      <c r="O46" s="19">
        <v>0</v>
      </c>
      <c r="P46" s="19">
        <v>60.102704513477299</v>
      </c>
      <c r="R46" s="19">
        <v>3</v>
      </c>
      <c r="V46" s="19">
        <v>191</v>
      </c>
      <c r="Z46" s="19">
        <v>60</v>
      </c>
      <c r="AF46" s="19" t="str">
        <f t="shared" si="7"/>
        <v>{12,191}</v>
      </c>
      <c r="AJ46" s="19" t="str">
        <f t="shared" si="8"/>
        <v>{7,60}</v>
      </c>
      <c r="AM46" s="19">
        <v>3</v>
      </c>
      <c r="AN46" s="19" t="str">
        <f t="shared" si="9"/>
        <v>{{12,191}|{7,60}|||}</v>
      </c>
    </row>
    <row r="47" spans="4:40" x14ac:dyDescent="0.15">
      <c r="D47" s="19">
        <v>3</v>
      </c>
      <c r="E47" s="19" t="s">
        <v>130</v>
      </c>
      <c r="F47" s="19">
        <v>2</v>
      </c>
      <c r="G47" s="19">
        <v>2</v>
      </c>
      <c r="H47" s="19">
        <v>0</v>
      </c>
      <c r="I47" s="19">
        <v>2013.0399165047299</v>
      </c>
      <c r="J47" s="19">
        <v>0</v>
      </c>
      <c r="K47" s="19">
        <v>0</v>
      </c>
      <c r="L47" s="19">
        <v>0</v>
      </c>
      <c r="M47" s="19">
        <v>0</v>
      </c>
      <c r="N47" s="19">
        <v>191.52728504961399</v>
      </c>
      <c r="O47" s="19">
        <v>0</v>
      </c>
      <c r="P47" s="19">
        <v>60.102704513477299</v>
      </c>
      <c r="R47" s="19">
        <v>4</v>
      </c>
      <c r="S47" s="19">
        <v>135</v>
      </c>
      <c r="V47" s="19">
        <v>191</v>
      </c>
      <c r="Z47" s="19">
        <v>60</v>
      </c>
      <c r="AC47" s="19" t="str">
        <f t="shared" ref="AC47:AC58" si="10">"{"&amp;11&amp;","&amp;S47&amp;"}"</f>
        <v>{11,135}</v>
      </c>
      <c r="AF47" s="19" t="str">
        <f t="shared" si="7"/>
        <v>{12,191}</v>
      </c>
      <c r="AJ47" s="19" t="str">
        <f t="shared" si="8"/>
        <v>{7,60}</v>
      </c>
      <c r="AM47" s="19">
        <v>4</v>
      </c>
      <c r="AN47" s="19" t="str">
        <f t="shared" si="9"/>
        <v>{{12,191}|{7,60}|{11,135}||}</v>
      </c>
    </row>
    <row r="48" spans="4:40" x14ac:dyDescent="0.15">
      <c r="D48" s="19">
        <v>4</v>
      </c>
      <c r="E48" s="19" t="s">
        <v>130</v>
      </c>
      <c r="F48" s="19">
        <v>3</v>
      </c>
      <c r="G48" s="19">
        <v>3</v>
      </c>
      <c r="H48" s="19">
        <v>0</v>
      </c>
      <c r="I48" s="19">
        <v>3100.0814714172898</v>
      </c>
      <c r="J48" s="19">
        <v>0</v>
      </c>
      <c r="K48" s="19">
        <v>0</v>
      </c>
      <c r="L48" s="19">
        <v>135.88019436407001</v>
      </c>
      <c r="M48" s="19">
        <v>0</v>
      </c>
      <c r="N48" s="19">
        <v>191.52728504961399</v>
      </c>
      <c r="O48" s="19">
        <v>0</v>
      </c>
      <c r="P48" s="19">
        <v>60.102704513477299</v>
      </c>
      <c r="R48" s="19">
        <v>5</v>
      </c>
      <c r="S48" s="19">
        <v>135</v>
      </c>
      <c r="V48" s="19">
        <v>191</v>
      </c>
      <c r="Z48" s="19">
        <v>257</v>
      </c>
      <c r="AC48" s="19" t="str">
        <f t="shared" si="10"/>
        <v>{11,135}</v>
      </c>
      <c r="AF48" s="19" t="str">
        <f t="shared" si="7"/>
        <v>{12,191}</v>
      </c>
      <c r="AJ48" s="19" t="str">
        <f t="shared" si="8"/>
        <v>{7,257}</v>
      </c>
      <c r="AM48" s="19">
        <v>5</v>
      </c>
      <c r="AN48" s="19" t="str">
        <f t="shared" si="9"/>
        <v>{{12,191}|{7,257}|{11,135}||}</v>
      </c>
    </row>
    <row r="49" spans="4:40" x14ac:dyDescent="0.15">
      <c r="D49" s="19">
        <v>5</v>
      </c>
      <c r="E49" s="19" t="s">
        <v>130</v>
      </c>
      <c r="F49" s="19">
        <v>3</v>
      </c>
      <c r="G49" s="19">
        <v>3</v>
      </c>
      <c r="H49" s="19">
        <v>0</v>
      </c>
      <c r="I49" s="19">
        <v>4681.1230218401097</v>
      </c>
      <c r="J49" s="19">
        <v>0</v>
      </c>
      <c r="K49" s="19">
        <v>0</v>
      </c>
      <c r="L49" s="19">
        <v>135.88019436407001</v>
      </c>
      <c r="M49" s="19">
        <v>0</v>
      </c>
      <c r="N49" s="19">
        <v>191.52728504961399</v>
      </c>
      <c r="O49" s="19">
        <v>0</v>
      </c>
      <c r="P49" s="19">
        <v>257.73289831633002</v>
      </c>
      <c r="R49" s="19">
        <v>6</v>
      </c>
      <c r="S49" s="19">
        <v>416</v>
      </c>
      <c r="V49" s="19">
        <v>191</v>
      </c>
      <c r="Z49" s="19">
        <v>257</v>
      </c>
      <c r="AC49" s="19" t="str">
        <f t="shared" si="10"/>
        <v>{11,416}</v>
      </c>
      <c r="AF49" s="19" t="str">
        <f t="shared" si="7"/>
        <v>{12,191}</v>
      </c>
      <c r="AJ49" s="19" t="str">
        <f t="shared" si="8"/>
        <v>{7,257}</v>
      </c>
      <c r="AM49" s="19">
        <v>6</v>
      </c>
      <c r="AN49" s="19" t="str">
        <f t="shared" si="9"/>
        <v>{{12,191}|{7,257}|{11,416}||}</v>
      </c>
    </row>
    <row r="50" spans="4:40" x14ac:dyDescent="0.15">
      <c r="D50" s="19">
        <v>6</v>
      </c>
      <c r="E50" s="19" t="s">
        <v>130</v>
      </c>
      <c r="F50" s="19">
        <v>3</v>
      </c>
      <c r="G50" s="19">
        <v>3</v>
      </c>
      <c r="H50" s="19">
        <v>0</v>
      </c>
      <c r="I50" s="19">
        <v>6928.0620723233596</v>
      </c>
      <c r="J50" s="19">
        <v>0</v>
      </c>
      <c r="K50" s="19">
        <v>0</v>
      </c>
      <c r="L50" s="19">
        <v>416.74757567447602</v>
      </c>
      <c r="M50" s="19">
        <v>0</v>
      </c>
      <c r="N50" s="19">
        <v>191.52728504961399</v>
      </c>
      <c r="O50" s="19">
        <v>0</v>
      </c>
      <c r="P50" s="19">
        <v>257.73289831633002</v>
      </c>
      <c r="R50" s="19">
        <v>7</v>
      </c>
      <c r="S50" s="19">
        <v>416</v>
      </c>
      <c r="V50" s="19">
        <v>191</v>
      </c>
      <c r="X50" s="19">
        <v>389</v>
      </c>
      <c r="Z50" s="19">
        <v>257</v>
      </c>
      <c r="AC50" s="19" t="str">
        <f t="shared" si="10"/>
        <v>{11,416}</v>
      </c>
      <c r="AF50" s="19" t="str">
        <f t="shared" si="7"/>
        <v>{12,191}</v>
      </c>
      <c r="AH50" s="19" t="str">
        <f t="shared" ref="AH50:AH58" si="11">"{"&amp;6&amp;","&amp;X50&amp;"}"</f>
        <v>{6,389}</v>
      </c>
      <c r="AJ50" s="19" t="str">
        <f t="shared" si="8"/>
        <v>{7,257}</v>
      </c>
      <c r="AM50" s="19">
        <v>7</v>
      </c>
      <c r="AN50" s="19" t="str">
        <f t="shared" si="9"/>
        <v>{{12,191}|{7,257}|{11,416}|{6,389}|}</v>
      </c>
    </row>
    <row r="51" spans="4:40" x14ac:dyDescent="0.15">
      <c r="D51" s="19">
        <v>7</v>
      </c>
      <c r="E51" s="19" t="s">
        <v>130</v>
      </c>
      <c r="F51" s="19">
        <v>4</v>
      </c>
      <c r="G51" s="19">
        <v>4</v>
      </c>
      <c r="H51" s="19">
        <v>0</v>
      </c>
      <c r="I51" s="19">
        <v>10045.6900048689</v>
      </c>
      <c r="J51" s="19">
        <v>0</v>
      </c>
      <c r="K51" s="19">
        <v>0</v>
      </c>
      <c r="L51" s="19">
        <v>416.74757567447602</v>
      </c>
      <c r="M51" s="19">
        <v>0</v>
      </c>
      <c r="N51" s="19">
        <v>191.52728504961399</v>
      </c>
      <c r="O51" s="19">
        <v>389.70349156818901</v>
      </c>
      <c r="P51" s="19">
        <v>257.73289831633002</v>
      </c>
      <c r="R51" s="19">
        <v>8</v>
      </c>
      <c r="S51" s="19">
        <v>944</v>
      </c>
      <c r="V51" s="19">
        <v>191</v>
      </c>
      <c r="X51" s="19">
        <v>389</v>
      </c>
      <c r="Z51" s="19">
        <v>257</v>
      </c>
      <c r="AC51" s="19" t="str">
        <f t="shared" si="10"/>
        <v>{11,944}</v>
      </c>
      <c r="AF51" s="19" t="str">
        <f t="shared" si="7"/>
        <v>{12,191}</v>
      </c>
      <c r="AH51" s="19" t="str">
        <f t="shared" si="11"/>
        <v>{6,389}</v>
      </c>
      <c r="AJ51" s="19" t="str">
        <f t="shared" si="8"/>
        <v>{7,257}</v>
      </c>
      <c r="AM51" s="19">
        <v>8</v>
      </c>
      <c r="AN51" s="19" t="str">
        <f t="shared" si="9"/>
        <v>{{12,191}|{7,257}|{11,944}|{6,389}|}</v>
      </c>
    </row>
    <row r="52" spans="4:40" x14ac:dyDescent="0.15">
      <c r="D52" s="19">
        <v>8</v>
      </c>
      <c r="E52" s="19" t="s">
        <v>130</v>
      </c>
      <c r="F52" s="19">
        <v>4</v>
      </c>
      <c r="G52" s="19">
        <v>4</v>
      </c>
      <c r="H52" s="19">
        <v>0</v>
      </c>
      <c r="I52" s="19">
        <v>14264.879806913799</v>
      </c>
      <c r="J52" s="19">
        <v>0</v>
      </c>
      <c r="K52" s="19">
        <v>0</v>
      </c>
      <c r="L52" s="19">
        <v>944.14630093009202</v>
      </c>
      <c r="M52" s="19">
        <v>0</v>
      </c>
      <c r="N52" s="19">
        <v>191.52728504961399</v>
      </c>
      <c r="O52" s="19">
        <v>389.70349156818901</v>
      </c>
      <c r="P52" s="19">
        <v>257.73289831633002</v>
      </c>
      <c r="R52" s="19">
        <v>9</v>
      </c>
      <c r="S52" s="19">
        <v>944</v>
      </c>
      <c r="V52" s="19">
        <v>191</v>
      </c>
      <c r="X52" s="19">
        <v>389</v>
      </c>
      <c r="Z52" s="19">
        <v>953</v>
      </c>
      <c r="AC52" s="19" t="str">
        <f t="shared" si="10"/>
        <v>{11,944}</v>
      </c>
      <c r="AF52" s="19" t="str">
        <f t="shared" si="7"/>
        <v>{12,191}</v>
      </c>
      <c r="AH52" s="19" t="str">
        <f t="shared" si="11"/>
        <v>{6,389}</v>
      </c>
      <c r="AJ52" s="19" t="str">
        <f t="shared" si="8"/>
        <v>{7,953}</v>
      </c>
      <c r="AM52" s="19">
        <v>9</v>
      </c>
      <c r="AN52" s="19" t="str">
        <f t="shared" si="9"/>
        <v>{{12,191}|{7,953}|{11,944}|{6,389}|}</v>
      </c>
    </row>
    <row r="53" spans="4:40" x14ac:dyDescent="0.15">
      <c r="D53" s="19">
        <v>9</v>
      </c>
      <c r="E53" s="19" t="s">
        <v>130</v>
      </c>
      <c r="F53" s="19">
        <v>4</v>
      </c>
      <c r="G53" s="19">
        <v>4</v>
      </c>
      <c r="H53" s="19">
        <v>0</v>
      </c>
      <c r="I53" s="19">
        <v>19828.182931610201</v>
      </c>
      <c r="J53" s="19">
        <v>0</v>
      </c>
      <c r="K53" s="19">
        <v>0</v>
      </c>
      <c r="L53" s="19">
        <v>944.14630093009202</v>
      </c>
      <c r="M53" s="19">
        <v>0</v>
      </c>
      <c r="N53" s="19">
        <v>191.52728504961399</v>
      </c>
      <c r="O53" s="19">
        <v>389.70349156818901</v>
      </c>
      <c r="P53" s="19">
        <v>953.14578890337702</v>
      </c>
      <c r="R53" s="19">
        <v>10</v>
      </c>
      <c r="S53" s="19">
        <v>944</v>
      </c>
      <c r="V53" s="19">
        <f>191+892</f>
        <v>1083</v>
      </c>
      <c r="X53" s="19">
        <v>389</v>
      </c>
      <c r="Z53" s="19">
        <v>953</v>
      </c>
      <c r="AC53" s="19" t="str">
        <f t="shared" si="10"/>
        <v>{11,944}</v>
      </c>
      <c r="AF53" s="19" t="str">
        <f t="shared" si="7"/>
        <v>{12,1083}</v>
      </c>
      <c r="AH53" s="19" t="str">
        <f t="shared" si="11"/>
        <v>{6,389}</v>
      </c>
      <c r="AJ53" s="19" t="str">
        <f t="shared" si="8"/>
        <v>{7,953}</v>
      </c>
      <c r="AM53" s="19">
        <v>10</v>
      </c>
      <c r="AN53" s="19" t="str">
        <f t="shared" si="9"/>
        <v>{{12,1083}|{7,953}|{11,944}|{6,389}|}</v>
      </c>
    </row>
    <row r="54" spans="4:40" x14ac:dyDescent="0.15">
      <c r="D54" s="19">
        <v>10</v>
      </c>
      <c r="E54" s="19" t="s">
        <v>130</v>
      </c>
      <c r="F54" s="19">
        <v>4</v>
      </c>
      <c r="G54" s="19">
        <v>4</v>
      </c>
      <c r="H54" s="19">
        <v>0</v>
      </c>
      <c r="I54" s="19">
        <v>26966.328786989801</v>
      </c>
      <c r="J54" s="19">
        <v>0</v>
      </c>
      <c r="K54" s="19">
        <v>0</v>
      </c>
      <c r="L54" s="19">
        <v>944.14630093009202</v>
      </c>
      <c r="M54" s="19">
        <v>0</v>
      </c>
      <c r="N54" s="19">
        <v>1083.7955169720699</v>
      </c>
      <c r="O54" s="19">
        <v>389.70349156818901</v>
      </c>
      <c r="P54" s="19">
        <v>953.14578890337702</v>
      </c>
      <c r="R54" s="19">
        <v>11</v>
      </c>
      <c r="S54" s="19">
        <v>944</v>
      </c>
      <c r="U54" s="19">
        <v>1112</v>
      </c>
      <c r="V54" s="19">
        <f t="shared" ref="V54:V57" si="12">191+892</f>
        <v>1083</v>
      </c>
      <c r="X54" s="19">
        <v>389</v>
      </c>
      <c r="Z54" s="19">
        <v>953</v>
      </c>
      <c r="AC54" s="19" t="str">
        <f t="shared" si="10"/>
        <v>{11,944}</v>
      </c>
      <c r="AE54" s="19" t="str">
        <f t="shared" ref="AE54:AE58" si="13">"{"&amp;5&amp;","&amp;U54&amp;"}"</f>
        <v>{5,1112}</v>
      </c>
      <c r="AF54" s="19" t="str">
        <f t="shared" si="7"/>
        <v>{12,1083}</v>
      </c>
      <c r="AH54" s="19" t="str">
        <f t="shared" si="11"/>
        <v>{6,389}</v>
      </c>
      <c r="AJ54" s="19" t="str">
        <f t="shared" si="8"/>
        <v>{7,953}</v>
      </c>
      <c r="AM54" s="19">
        <v>11</v>
      </c>
      <c r="AN54" s="19" t="str">
        <f t="shared" si="9"/>
        <v>{{12,1083}|{7,953}|{11,944}|{6,389}|{5,1112}}</v>
      </c>
    </row>
    <row r="55" spans="4:40" x14ac:dyDescent="0.15">
      <c r="D55" s="19">
        <v>11</v>
      </c>
      <c r="E55" s="19" t="s">
        <v>130</v>
      </c>
      <c r="F55" s="19">
        <v>5</v>
      </c>
      <c r="G55" s="19">
        <v>5</v>
      </c>
      <c r="H55" s="19">
        <v>0</v>
      </c>
      <c r="I55" s="19">
        <v>35865.217286696497</v>
      </c>
      <c r="J55" s="19">
        <v>0</v>
      </c>
      <c r="K55" s="19">
        <v>0</v>
      </c>
      <c r="L55" s="19">
        <v>944.14630093009202</v>
      </c>
      <c r="M55" s="19">
        <v>1112.36106246333</v>
      </c>
      <c r="N55" s="19">
        <v>1083.7955169720699</v>
      </c>
      <c r="O55" s="19">
        <v>389.70349156818901</v>
      </c>
      <c r="P55" s="19">
        <v>953.14578890337702</v>
      </c>
      <c r="R55" s="19">
        <v>12</v>
      </c>
      <c r="S55" s="19">
        <v>944</v>
      </c>
      <c r="U55" s="19">
        <v>1112</v>
      </c>
      <c r="V55" s="19">
        <f t="shared" si="12"/>
        <v>1083</v>
      </c>
      <c r="X55" s="19">
        <v>1734</v>
      </c>
      <c r="Z55" s="19">
        <v>953</v>
      </c>
      <c r="AC55" s="19" t="str">
        <f t="shared" si="10"/>
        <v>{11,944}</v>
      </c>
      <c r="AE55" s="19" t="str">
        <f t="shared" si="13"/>
        <v>{5,1112}</v>
      </c>
      <c r="AF55" s="19" t="str">
        <f t="shared" si="7"/>
        <v>{12,1083}</v>
      </c>
      <c r="AH55" s="19" t="str">
        <f t="shared" si="11"/>
        <v>{6,1734}</v>
      </c>
      <c r="AJ55" s="19" t="str">
        <f t="shared" si="8"/>
        <v>{7,953}</v>
      </c>
      <c r="AM55" s="19">
        <v>12</v>
      </c>
      <c r="AN55" s="19" t="str">
        <f t="shared" si="9"/>
        <v>{{12,1083}|{7,953}|{11,944}|{6,1734}|{5,1112}}</v>
      </c>
    </row>
    <row r="56" spans="4:40" x14ac:dyDescent="0.15">
      <c r="D56" s="19">
        <v>12</v>
      </c>
      <c r="E56" s="19" t="s">
        <v>130</v>
      </c>
      <c r="F56" s="19">
        <v>5</v>
      </c>
      <c r="G56" s="19">
        <v>5</v>
      </c>
      <c r="H56" s="19">
        <v>0</v>
      </c>
      <c r="I56" s="19">
        <v>46624.782472705403</v>
      </c>
      <c r="J56" s="19">
        <v>0</v>
      </c>
      <c r="K56" s="19">
        <v>0</v>
      </c>
      <c r="L56" s="19">
        <v>944.14630093009202</v>
      </c>
      <c r="M56" s="19">
        <v>1112.36106246333</v>
      </c>
      <c r="N56" s="19">
        <v>1083.7955169720699</v>
      </c>
      <c r="O56" s="19">
        <v>1734.64913981931</v>
      </c>
      <c r="P56" s="19">
        <v>953.14578890337702</v>
      </c>
      <c r="R56" s="19">
        <v>13</v>
      </c>
      <c r="S56" s="19">
        <v>944</v>
      </c>
      <c r="U56" s="19">
        <v>1112</v>
      </c>
      <c r="V56" s="19">
        <f t="shared" si="12"/>
        <v>1083</v>
      </c>
      <c r="X56" s="19">
        <v>1734</v>
      </c>
      <c r="Z56" s="19">
        <v>2526</v>
      </c>
      <c r="AC56" s="19" t="str">
        <f t="shared" si="10"/>
        <v>{11,944}</v>
      </c>
      <c r="AE56" s="19" t="str">
        <f t="shared" si="13"/>
        <v>{5,1112}</v>
      </c>
      <c r="AF56" s="19" t="str">
        <f t="shared" si="7"/>
        <v>{12,1083}</v>
      </c>
      <c r="AH56" s="19" t="str">
        <f t="shared" si="11"/>
        <v>{6,1734}</v>
      </c>
      <c r="AJ56" s="19" t="str">
        <f t="shared" si="8"/>
        <v>{7,2526}</v>
      </c>
      <c r="AM56" s="19">
        <v>13</v>
      </c>
      <c r="AN56" s="19" t="str">
        <f t="shared" si="9"/>
        <v>{{12,1083}|{7,2526}|{11,944}|{6,1734}|{5,1112}}</v>
      </c>
    </row>
    <row r="57" spans="4:40" x14ac:dyDescent="0.15">
      <c r="D57" s="19">
        <v>13</v>
      </c>
      <c r="E57" s="19" t="s">
        <v>130</v>
      </c>
      <c r="F57" s="19">
        <v>5</v>
      </c>
      <c r="G57" s="19">
        <v>5</v>
      </c>
      <c r="H57" s="19">
        <v>0</v>
      </c>
      <c r="I57" s="19">
        <v>59213.473740335903</v>
      </c>
      <c r="J57" s="19">
        <v>0</v>
      </c>
      <c r="K57" s="19">
        <v>0</v>
      </c>
      <c r="L57" s="19">
        <v>944.14630093009202</v>
      </c>
      <c r="M57" s="19">
        <v>1112.36106246333</v>
      </c>
      <c r="N57" s="19">
        <v>1083.7955169720699</v>
      </c>
      <c r="O57" s="19">
        <v>1734.64913981931</v>
      </c>
      <c r="P57" s="19">
        <v>2526.7321973571902</v>
      </c>
      <c r="R57" s="19">
        <v>14</v>
      </c>
      <c r="S57" s="19">
        <f>2192+528</f>
        <v>2720</v>
      </c>
      <c r="U57" s="19">
        <v>1112</v>
      </c>
      <c r="V57" s="19">
        <f t="shared" si="12"/>
        <v>1083</v>
      </c>
      <c r="X57" s="19">
        <v>1734</v>
      </c>
      <c r="Z57" s="19">
        <v>2526</v>
      </c>
      <c r="AC57" s="19" t="str">
        <f t="shared" si="10"/>
        <v>{11,2720}</v>
      </c>
      <c r="AE57" s="19" t="str">
        <f t="shared" si="13"/>
        <v>{5,1112}</v>
      </c>
      <c r="AF57" s="19" t="str">
        <f t="shared" si="7"/>
        <v>{12,1083}</v>
      </c>
      <c r="AH57" s="19" t="str">
        <f t="shared" si="11"/>
        <v>{6,1734}</v>
      </c>
      <c r="AJ57" s="19" t="str">
        <f t="shared" si="8"/>
        <v>{7,2526}</v>
      </c>
      <c r="AM57" s="19">
        <v>14</v>
      </c>
      <c r="AN57" s="19" t="str">
        <f t="shared" si="9"/>
        <v>{{12,1083}|{7,2526}|{11,2720}|{6,1734}|{5,1112}}</v>
      </c>
    </row>
    <row r="58" spans="4:40" x14ac:dyDescent="0.15">
      <c r="D58" s="19">
        <v>14</v>
      </c>
      <c r="E58" s="19" t="s">
        <v>130</v>
      </c>
      <c r="F58" s="19">
        <v>5</v>
      </c>
      <c r="G58" s="19">
        <v>5</v>
      </c>
      <c r="H58" s="19">
        <v>0</v>
      </c>
      <c r="I58" s="19">
        <v>73424.7074380165</v>
      </c>
      <c r="J58" s="19">
        <v>0</v>
      </c>
      <c r="K58" s="19">
        <v>0</v>
      </c>
      <c r="L58" s="19">
        <v>2720.5505131401701</v>
      </c>
      <c r="M58" s="19">
        <v>1112.36106246333</v>
      </c>
      <c r="N58" s="19">
        <v>1083.7955169720699</v>
      </c>
      <c r="O58" s="19">
        <v>1734.64913981931</v>
      </c>
      <c r="P58" s="19">
        <v>2526.7321973571902</v>
      </c>
      <c r="R58" s="19">
        <v>15</v>
      </c>
      <c r="S58" s="19">
        <f>2192+528</f>
        <v>2720</v>
      </c>
      <c r="U58" s="19">
        <v>1112</v>
      </c>
      <c r="V58" s="19">
        <v>3011</v>
      </c>
      <c r="X58" s="19">
        <v>1734</v>
      </c>
      <c r="Z58" s="19">
        <v>2526</v>
      </c>
      <c r="AC58" s="19" t="str">
        <f t="shared" si="10"/>
        <v>{11,2720}</v>
      </c>
      <c r="AE58" s="19" t="str">
        <f t="shared" si="13"/>
        <v>{5,1112}</v>
      </c>
      <c r="AF58" s="19" t="str">
        <f t="shared" si="7"/>
        <v>{12,3011}</v>
      </c>
      <c r="AH58" s="19" t="str">
        <f t="shared" si="11"/>
        <v>{6,1734}</v>
      </c>
      <c r="AJ58" s="19" t="str">
        <f t="shared" si="8"/>
        <v>{7,2526}</v>
      </c>
      <c r="AM58" s="19">
        <v>15</v>
      </c>
      <c r="AN58" s="19" t="str">
        <f t="shared" si="9"/>
        <v>{{12,3011}|{7,2526}|{11,2720}|{6,1734}|{5,1112}}</v>
      </c>
    </row>
    <row r="59" spans="4:40" x14ac:dyDescent="0.15">
      <c r="D59" s="19">
        <v>15</v>
      </c>
      <c r="E59" s="19" t="s">
        <v>130</v>
      </c>
      <c r="F59" s="19">
        <v>5</v>
      </c>
      <c r="G59" s="19">
        <v>5</v>
      </c>
      <c r="H59" s="19">
        <v>0</v>
      </c>
      <c r="I59" s="19">
        <v>88843.895999999993</v>
      </c>
      <c r="J59" s="19">
        <v>0</v>
      </c>
      <c r="K59" s="19">
        <v>0</v>
      </c>
      <c r="L59" s="19">
        <v>2720.5505131401701</v>
      </c>
      <c r="M59" s="19">
        <v>1112.36106246333</v>
      </c>
      <c r="N59" s="19">
        <v>3011.1940872200098</v>
      </c>
      <c r="O59" s="19">
        <v>1734.64913981931</v>
      </c>
      <c r="P59" s="19">
        <v>2526.7321973571902</v>
      </c>
    </row>
    <row r="62" spans="4:40" x14ac:dyDescent="0.15">
      <c r="D62" s="19" t="s">
        <v>107</v>
      </c>
      <c r="E62" s="19" t="s">
        <v>2</v>
      </c>
      <c r="F62" s="19" t="s">
        <v>108</v>
      </c>
      <c r="G62" s="19" t="s">
        <v>109</v>
      </c>
      <c r="H62" s="19" t="s">
        <v>110</v>
      </c>
      <c r="I62" s="19" t="s">
        <v>111</v>
      </c>
      <c r="J62" s="19" t="s">
        <v>112</v>
      </c>
      <c r="K62" s="19" t="s">
        <v>103</v>
      </c>
      <c r="L62" s="19" t="s">
        <v>106</v>
      </c>
      <c r="M62" s="19" t="s">
        <v>101</v>
      </c>
      <c r="N62" s="19" t="s">
        <v>104</v>
      </c>
      <c r="O62" s="19" t="s">
        <v>102</v>
      </c>
      <c r="P62" s="19" t="s">
        <v>105</v>
      </c>
    </row>
    <row r="63" spans="4:40" x14ac:dyDescent="0.15"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S63" s="21" t="s">
        <v>103</v>
      </c>
      <c r="T63" s="21" t="s">
        <v>124</v>
      </c>
      <c r="U63" s="21" t="s">
        <v>125</v>
      </c>
      <c r="V63" s="21" t="s">
        <v>126</v>
      </c>
      <c r="W63" s="21" t="s">
        <v>127</v>
      </c>
      <c r="X63" s="21" t="s">
        <v>118</v>
      </c>
      <c r="Y63" s="21" t="s">
        <v>119</v>
      </c>
      <c r="Z63" s="21" t="s">
        <v>128</v>
      </c>
      <c r="AA63" s="21" t="s">
        <v>129</v>
      </c>
    </row>
    <row r="64" spans="4:40" x14ac:dyDescent="0.15">
      <c r="D64" s="19">
        <v>1</v>
      </c>
      <c r="E64" s="19" t="s">
        <v>131</v>
      </c>
      <c r="F64" s="19">
        <v>1</v>
      </c>
      <c r="G64" s="19">
        <v>1</v>
      </c>
      <c r="H64" s="19">
        <v>0</v>
      </c>
      <c r="I64" s="19">
        <v>0</v>
      </c>
      <c r="J64" s="19">
        <v>14310</v>
      </c>
      <c r="K64" s="19">
        <v>0</v>
      </c>
      <c r="L64" s="19">
        <v>100</v>
      </c>
      <c r="M64" s="19">
        <v>0</v>
      </c>
      <c r="N64" s="19">
        <v>0</v>
      </c>
      <c r="O64" s="19">
        <v>0</v>
      </c>
      <c r="P64" s="19">
        <v>0</v>
      </c>
      <c r="R64" s="19">
        <v>1</v>
      </c>
      <c r="T64" s="19">
        <v>100</v>
      </c>
      <c r="AD64" s="19" t="str">
        <f>"{"&amp;11&amp;","&amp;T64&amp;"}"</f>
        <v>{11,100}</v>
      </c>
      <c r="AM64" s="19">
        <v>1</v>
      </c>
      <c r="AN64" s="19" t="str">
        <f>"{"&amp;AD64&amp;"|"&amp;AJ64&amp;"|"&amp;AF64&amp;"|"&amp;AH64&amp;"|"&amp;AC64&amp;"}"</f>
        <v>{{11,100}||||}</v>
      </c>
    </row>
    <row r="65" spans="4:40" x14ac:dyDescent="0.15">
      <c r="D65" s="19">
        <v>2</v>
      </c>
      <c r="E65" s="19" t="s">
        <v>131</v>
      </c>
      <c r="F65" s="19">
        <v>2</v>
      </c>
      <c r="G65" s="19">
        <v>2</v>
      </c>
      <c r="H65" s="19">
        <v>0</v>
      </c>
      <c r="I65" s="19">
        <v>0</v>
      </c>
      <c r="J65" s="19">
        <v>22896</v>
      </c>
      <c r="K65" s="19">
        <v>0</v>
      </c>
      <c r="L65" s="19">
        <v>100</v>
      </c>
      <c r="M65" s="19">
        <v>0</v>
      </c>
      <c r="N65" s="19">
        <v>0</v>
      </c>
      <c r="O65" s="19">
        <v>0</v>
      </c>
      <c r="P65" s="19">
        <v>60</v>
      </c>
      <c r="R65" s="19">
        <v>2</v>
      </c>
      <c r="T65" s="19">
        <v>100</v>
      </c>
      <c r="Z65" s="19">
        <v>60</v>
      </c>
      <c r="AD65" s="19" t="str">
        <f t="shared" ref="AD65:AD78" si="14">"{"&amp;11&amp;","&amp;T65&amp;"}"</f>
        <v>{11,100}</v>
      </c>
      <c r="AJ65" s="19" t="str">
        <f t="shared" ref="AJ65:AJ78" si="15">"{"&amp;7&amp;","&amp;Z65&amp;"}"</f>
        <v>{7,60}</v>
      </c>
      <c r="AM65" s="19">
        <v>2</v>
      </c>
      <c r="AN65" s="19" t="str">
        <f t="shared" ref="AN65:AN78" si="16">"{"&amp;AD65&amp;"|"&amp;AJ65&amp;"|"&amp;AF65&amp;"|"&amp;AH65&amp;"|"&amp;AC65&amp;"}"</f>
        <v>{{11,100}|{7,60}|||}</v>
      </c>
    </row>
    <row r="66" spans="4:40" x14ac:dyDescent="0.15">
      <c r="D66" s="19">
        <v>3</v>
      </c>
      <c r="E66" s="19" t="s">
        <v>131</v>
      </c>
      <c r="F66" s="19">
        <v>2</v>
      </c>
      <c r="G66" s="19">
        <v>2</v>
      </c>
      <c r="H66" s="19">
        <v>0</v>
      </c>
      <c r="I66" s="19">
        <v>0</v>
      </c>
      <c r="J66" s="19">
        <v>35947</v>
      </c>
      <c r="K66" s="19">
        <v>0</v>
      </c>
      <c r="L66" s="19">
        <v>191</v>
      </c>
      <c r="M66" s="19">
        <v>0</v>
      </c>
      <c r="N66" s="19">
        <v>0</v>
      </c>
      <c r="O66" s="19">
        <v>0</v>
      </c>
      <c r="P66" s="19">
        <v>60</v>
      </c>
      <c r="R66" s="19">
        <v>3</v>
      </c>
      <c r="T66" s="19">
        <v>191</v>
      </c>
      <c r="Z66" s="19">
        <v>60</v>
      </c>
      <c r="AD66" s="19" t="str">
        <f t="shared" si="14"/>
        <v>{11,191}</v>
      </c>
      <c r="AJ66" s="19" t="str">
        <f t="shared" si="15"/>
        <v>{7,60}</v>
      </c>
      <c r="AM66" s="19">
        <v>3</v>
      </c>
      <c r="AN66" s="19" t="str">
        <f t="shared" si="16"/>
        <v>{{11,191}|{7,60}|||}</v>
      </c>
    </row>
    <row r="67" spans="4:40" x14ac:dyDescent="0.15">
      <c r="D67" s="19">
        <v>4</v>
      </c>
      <c r="E67" s="19" t="s">
        <v>131</v>
      </c>
      <c r="F67" s="19">
        <v>3</v>
      </c>
      <c r="G67" s="19">
        <v>3</v>
      </c>
      <c r="H67" s="19">
        <v>0</v>
      </c>
      <c r="I67" s="19">
        <v>0</v>
      </c>
      <c r="J67" s="19">
        <v>55358</v>
      </c>
      <c r="K67" s="19">
        <v>0</v>
      </c>
      <c r="L67" s="19">
        <v>191</v>
      </c>
      <c r="M67" s="19">
        <v>0</v>
      </c>
      <c r="N67" s="19">
        <v>135</v>
      </c>
      <c r="O67" s="19">
        <v>0</v>
      </c>
      <c r="P67" s="19">
        <v>60</v>
      </c>
      <c r="R67" s="19">
        <v>4</v>
      </c>
      <c r="T67" s="19">
        <v>191</v>
      </c>
      <c r="V67" s="19">
        <v>135</v>
      </c>
      <c r="Z67" s="19">
        <v>60</v>
      </c>
      <c r="AD67" s="19" t="str">
        <f t="shared" si="14"/>
        <v>{11,191}</v>
      </c>
      <c r="AF67" s="19" t="str">
        <f t="shared" ref="AF67:AF78" si="17">"{"&amp;12&amp;","&amp;V67&amp;"}"</f>
        <v>{12,135}</v>
      </c>
      <c r="AJ67" s="19" t="str">
        <f t="shared" si="15"/>
        <v>{7,60}</v>
      </c>
      <c r="AM67" s="19">
        <v>4</v>
      </c>
      <c r="AN67" s="19" t="str">
        <f t="shared" si="16"/>
        <v>{{11,191}|{7,60}|{12,135}||}</v>
      </c>
    </row>
    <row r="68" spans="4:40" x14ac:dyDescent="0.15">
      <c r="D68" s="19">
        <v>5</v>
      </c>
      <c r="E68" s="19" t="s">
        <v>131</v>
      </c>
      <c r="F68" s="19">
        <v>3</v>
      </c>
      <c r="G68" s="19">
        <v>3</v>
      </c>
      <c r="H68" s="19">
        <v>0</v>
      </c>
      <c r="I68" s="19">
        <v>0</v>
      </c>
      <c r="J68" s="19">
        <v>83591</v>
      </c>
      <c r="K68" s="19">
        <v>0</v>
      </c>
      <c r="L68" s="19">
        <v>191</v>
      </c>
      <c r="M68" s="19">
        <v>0</v>
      </c>
      <c r="N68" s="19">
        <v>135</v>
      </c>
      <c r="O68" s="19">
        <v>0</v>
      </c>
      <c r="P68" s="19">
        <v>257</v>
      </c>
      <c r="R68" s="19">
        <v>5</v>
      </c>
      <c r="T68" s="19">
        <v>191</v>
      </c>
      <c r="V68" s="19">
        <v>135</v>
      </c>
      <c r="Z68" s="19">
        <v>257</v>
      </c>
      <c r="AD68" s="19" t="str">
        <f t="shared" si="14"/>
        <v>{11,191}</v>
      </c>
      <c r="AF68" s="19" t="str">
        <f t="shared" si="17"/>
        <v>{12,135}</v>
      </c>
      <c r="AJ68" s="19" t="str">
        <f t="shared" si="15"/>
        <v>{7,257}</v>
      </c>
      <c r="AM68" s="19">
        <v>5</v>
      </c>
      <c r="AN68" s="19" t="str">
        <f t="shared" si="16"/>
        <v>{{11,191}|{7,257}|{12,135}||}</v>
      </c>
    </row>
    <row r="69" spans="4:40" x14ac:dyDescent="0.15">
      <c r="D69" s="19">
        <v>6</v>
      </c>
      <c r="E69" s="19" t="s">
        <v>131</v>
      </c>
      <c r="F69" s="19">
        <v>3</v>
      </c>
      <c r="G69" s="19">
        <v>3</v>
      </c>
      <c r="H69" s="19">
        <v>0</v>
      </c>
      <c r="I69" s="19">
        <v>0</v>
      </c>
      <c r="J69" s="19">
        <v>123715</v>
      </c>
      <c r="K69" s="19">
        <v>0</v>
      </c>
      <c r="L69" s="19">
        <v>191</v>
      </c>
      <c r="M69" s="19">
        <v>0</v>
      </c>
      <c r="N69" s="19">
        <v>416</v>
      </c>
      <c r="O69" s="19">
        <v>0</v>
      </c>
      <c r="P69" s="19">
        <v>257</v>
      </c>
      <c r="R69" s="19">
        <v>6</v>
      </c>
      <c r="T69" s="19">
        <v>191</v>
      </c>
      <c r="V69" s="19">
        <v>416</v>
      </c>
      <c r="Z69" s="19">
        <v>257</v>
      </c>
      <c r="AD69" s="19" t="str">
        <f t="shared" si="14"/>
        <v>{11,191}</v>
      </c>
      <c r="AF69" s="19" t="str">
        <f t="shared" si="17"/>
        <v>{12,416}</v>
      </c>
      <c r="AJ69" s="19" t="str">
        <f t="shared" si="15"/>
        <v>{7,257}</v>
      </c>
      <c r="AM69" s="19">
        <v>6</v>
      </c>
      <c r="AN69" s="19" t="str">
        <f t="shared" si="16"/>
        <v>{{11,191}|{7,257}|{12,416}||}</v>
      </c>
    </row>
    <row r="70" spans="4:40" x14ac:dyDescent="0.15">
      <c r="D70" s="19">
        <v>7</v>
      </c>
      <c r="E70" s="19" t="s">
        <v>131</v>
      </c>
      <c r="F70" s="19">
        <v>4</v>
      </c>
      <c r="G70" s="19">
        <v>4</v>
      </c>
      <c r="H70" s="19">
        <v>0</v>
      </c>
      <c r="I70" s="19">
        <v>0</v>
      </c>
      <c r="J70" s="19">
        <v>179387</v>
      </c>
      <c r="K70" s="19">
        <v>0</v>
      </c>
      <c r="L70" s="19">
        <v>191</v>
      </c>
      <c r="M70" s="19">
        <v>0</v>
      </c>
      <c r="N70" s="19">
        <v>416</v>
      </c>
      <c r="O70" s="19">
        <v>389</v>
      </c>
      <c r="P70" s="19">
        <v>257</v>
      </c>
      <c r="R70" s="19">
        <v>7</v>
      </c>
      <c r="T70" s="19">
        <v>191</v>
      </c>
      <c r="V70" s="19">
        <v>416</v>
      </c>
      <c r="X70" s="19">
        <v>389</v>
      </c>
      <c r="Z70" s="19">
        <v>257</v>
      </c>
      <c r="AD70" s="19" t="str">
        <f t="shared" si="14"/>
        <v>{11,191}</v>
      </c>
      <c r="AF70" s="19" t="str">
        <f t="shared" si="17"/>
        <v>{12,416}</v>
      </c>
      <c r="AH70" s="19" t="str">
        <f t="shared" ref="AH70:AH78" si="18">"{"&amp;6&amp;","&amp;X70&amp;"}"</f>
        <v>{6,389}</v>
      </c>
      <c r="AJ70" s="19" t="str">
        <f t="shared" si="15"/>
        <v>{7,257}</v>
      </c>
      <c r="AM70" s="19">
        <v>7</v>
      </c>
      <c r="AN70" s="19" t="str">
        <f t="shared" si="16"/>
        <v>{{11,191}|{7,257}|{12,416}|{6,389}|}</v>
      </c>
    </row>
    <row r="71" spans="4:40" x14ac:dyDescent="0.15">
      <c r="D71" s="19">
        <v>8</v>
      </c>
      <c r="E71" s="19" t="s">
        <v>131</v>
      </c>
      <c r="F71" s="19">
        <v>4</v>
      </c>
      <c r="G71" s="19">
        <v>4</v>
      </c>
      <c r="H71" s="19">
        <v>0</v>
      </c>
      <c r="I71" s="19">
        <v>0</v>
      </c>
      <c r="J71" s="19">
        <v>254729</v>
      </c>
      <c r="K71" s="19">
        <v>0</v>
      </c>
      <c r="L71" s="19">
        <v>191</v>
      </c>
      <c r="M71" s="19">
        <v>0</v>
      </c>
      <c r="N71" s="19">
        <v>944</v>
      </c>
      <c r="O71" s="19">
        <v>389</v>
      </c>
      <c r="P71" s="19">
        <v>257</v>
      </c>
      <c r="R71" s="19">
        <v>8</v>
      </c>
      <c r="T71" s="19">
        <v>191</v>
      </c>
      <c r="V71" s="19">
        <v>944</v>
      </c>
      <c r="X71" s="19">
        <v>389</v>
      </c>
      <c r="Z71" s="19">
        <v>257</v>
      </c>
      <c r="AD71" s="19" t="str">
        <f t="shared" si="14"/>
        <v>{11,191}</v>
      </c>
      <c r="AF71" s="19" t="str">
        <f t="shared" si="17"/>
        <v>{12,944}</v>
      </c>
      <c r="AH71" s="19" t="str">
        <f t="shared" si="18"/>
        <v>{6,389}</v>
      </c>
      <c r="AJ71" s="19" t="str">
        <f t="shared" si="15"/>
        <v>{7,257}</v>
      </c>
      <c r="AM71" s="19">
        <v>8</v>
      </c>
      <c r="AN71" s="19" t="str">
        <f t="shared" si="16"/>
        <v>{{11,191}|{7,257}|{12,944}|{6,389}|}</v>
      </c>
    </row>
    <row r="72" spans="4:40" x14ac:dyDescent="0.15">
      <c r="D72" s="19">
        <v>9</v>
      </c>
      <c r="E72" s="19" t="s">
        <v>131</v>
      </c>
      <c r="F72" s="19">
        <v>4</v>
      </c>
      <c r="G72" s="19">
        <v>4</v>
      </c>
      <c r="H72" s="19">
        <v>0</v>
      </c>
      <c r="I72" s="19">
        <v>0</v>
      </c>
      <c r="J72" s="19">
        <v>354074</v>
      </c>
      <c r="K72" s="19">
        <v>0</v>
      </c>
      <c r="L72" s="19">
        <v>191</v>
      </c>
      <c r="M72" s="19">
        <v>0</v>
      </c>
      <c r="N72" s="19">
        <v>944</v>
      </c>
      <c r="O72" s="19">
        <v>389</v>
      </c>
      <c r="P72" s="19">
        <v>953</v>
      </c>
      <c r="R72" s="19">
        <v>9</v>
      </c>
      <c r="T72" s="19">
        <v>191</v>
      </c>
      <c r="V72" s="19">
        <v>944</v>
      </c>
      <c r="X72" s="19">
        <v>389</v>
      </c>
      <c r="Z72" s="19">
        <v>953</v>
      </c>
      <c r="AD72" s="19" t="str">
        <f t="shared" si="14"/>
        <v>{11,191}</v>
      </c>
      <c r="AF72" s="19" t="str">
        <f t="shared" si="17"/>
        <v>{12,944}</v>
      </c>
      <c r="AH72" s="19" t="str">
        <f t="shared" si="18"/>
        <v>{6,389}</v>
      </c>
      <c r="AJ72" s="19" t="str">
        <f t="shared" si="15"/>
        <v>{7,953}</v>
      </c>
      <c r="AM72" s="19">
        <v>9</v>
      </c>
      <c r="AN72" s="19" t="str">
        <f t="shared" si="16"/>
        <v>{{11,191}|{7,953}|{12,944}|{6,389}|}</v>
      </c>
    </row>
    <row r="73" spans="4:40" x14ac:dyDescent="0.15">
      <c r="D73" s="19">
        <v>10</v>
      </c>
      <c r="E73" s="19" t="s">
        <v>131</v>
      </c>
      <c r="F73" s="19">
        <v>4</v>
      </c>
      <c r="G73" s="19">
        <v>4</v>
      </c>
      <c r="H73" s="19">
        <v>0</v>
      </c>
      <c r="I73" s="19">
        <v>0</v>
      </c>
      <c r="J73" s="19">
        <v>481541</v>
      </c>
      <c r="K73" s="19">
        <v>0</v>
      </c>
      <c r="L73" s="19">
        <v>1083</v>
      </c>
      <c r="M73" s="19">
        <v>0</v>
      </c>
      <c r="N73" s="19">
        <v>944</v>
      </c>
      <c r="O73" s="19">
        <v>389</v>
      </c>
      <c r="P73" s="19">
        <v>953</v>
      </c>
      <c r="R73" s="19">
        <v>10</v>
      </c>
      <c r="T73" s="19">
        <v>1083</v>
      </c>
      <c r="V73" s="19">
        <v>944</v>
      </c>
      <c r="X73" s="19">
        <v>389</v>
      </c>
      <c r="Z73" s="19">
        <v>953</v>
      </c>
      <c r="AD73" s="19" t="str">
        <f t="shared" si="14"/>
        <v>{11,1083}</v>
      </c>
      <c r="AF73" s="19" t="str">
        <f t="shared" si="17"/>
        <v>{12,944}</v>
      </c>
      <c r="AH73" s="19" t="str">
        <f t="shared" si="18"/>
        <v>{6,389}</v>
      </c>
      <c r="AJ73" s="19" t="str">
        <f t="shared" si="15"/>
        <v>{7,953}</v>
      </c>
      <c r="AM73" s="19">
        <v>10</v>
      </c>
      <c r="AN73" s="19" t="str">
        <f t="shared" si="16"/>
        <v>{{11,1083}|{7,953}|{12,944}|{6,389}|}</v>
      </c>
    </row>
    <row r="74" spans="4:40" x14ac:dyDescent="0.15">
      <c r="D74" s="19">
        <v>11</v>
      </c>
      <c r="E74" s="19" t="s">
        <v>131</v>
      </c>
      <c r="F74" s="19">
        <v>5</v>
      </c>
      <c r="G74" s="19">
        <v>5</v>
      </c>
      <c r="H74" s="19">
        <v>0</v>
      </c>
      <c r="I74" s="19">
        <v>0</v>
      </c>
      <c r="J74" s="19">
        <v>640450</v>
      </c>
      <c r="K74" s="19">
        <v>1112</v>
      </c>
      <c r="L74" s="19">
        <v>1083</v>
      </c>
      <c r="M74" s="19">
        <v>0</v>
      </c>
      <c r="N74" s="19">
        <v>944</v>
      </c>
      <c r="O74" s="19">
        <v>389</v>
      </c>
      <c r="P74" s="19">
        <v>953</v>
      </c>
      <c r="R74" s="19">
        <v>11</v>
      </c>
      <c r="S74" s="19">
        <v>1112</v>
      </c>
      <c r="T74" s="19">
        <v>1083</v>
      </c>
      <c r="V74" s="19">
        <v>944</v>
      </c>
      <c r="X74" s="19">
        <v>389</v>
      </c>
      <c r="Z74" s="19">
        <v>953</v>
      </c>
      <c r="AC74" s="19" t="str">
        <f t="shared" ref="AC74:AC78" si="19">"{"&amp;4&amp;","&amp;S74&amp;"}"</f>
        <v>{4,1112}</v>
      </c>
      <c r="AD74" s="19" t="str">
        <f t="shared" si="14"/>
        <v>{11,1083}</v>
      </c>
      <c r="AF74" s="19" t="str">
        <f t="shared" si="17"/>
        <v>{12,944}</v>
      </c>
      <c r="AH74" s="19" t="str">
        <f t="shared" si="18"/>
        <v>{6,389}</v>
      </c>
      <c r="AJ74" s="19" t="str">
        <f t="shared" si="15"/>
        <v>{7,953}</v>
      </c>
      <c r="AM74" s="19">
        <v>11</v>
      </c>
      <c r="AN74" s="19" t="str">
        <f t="shared" si="16"/>
        <v>{{11,1083}|{7,953}|{12,944}|{6,389}|{4,1112}}</v>
      </c>
    </row>
    <row r="75" spans="4:40" x14ac:dyDescent="0.15">
      <c r="D75" s="19">
        <v>12</v>
      </c>
      <c r="E75" s="19" t="s">
        <v>131</v>
      </c>
      <c r="F75" s="19">
        <v>5</v>
      </c>
      <c r="G75" s="19">
        <v>5</v>
      </c>
      <c r="H75" s="19">
        <v>0</v>
      </c>
      <c r="I75" s="19">
        <v>0</v>
      </c>
      <c r="J75" s="19">
        <v>832585</v>
      </c>
      <c r="K75" s="19">
        <v>1112</v>
      </c>
      <c r="L75" s="19">
        <v>1083</v>
      </c>
      <c r="M75" s="19">
        <v>0</v>
      </c>
      <c r="N75" s="19">
        <v>944</v>
      </c>
      <c r="O75" s="19">
        <v>1734</v>
      </c>
      <c r="P75" s="19">
        <v>953</v>
      </c>
      <c r="R75" s="19">
        <v>12</v>
      </c>
      <c r="S75" s="19">
        <v>1112</v>
      </c>
      <c r="T75" s="19">
        <v>1083</v>
      </c>
      <c r="V75" s="19">
        <v>944</v>
      </c>
      <c r="X75" s="19">
        <v>1734</v>
      </c>
      <c r="Z75" s="19">
        <v>953</v>
      </c>
      <c r="AC75" s="19" t="str">
        <f t="shared" si="19"/>
        <v>{4,1112}</v>
      </c>
      <c r="AD75" s="19" t="str">
        <f t="shared" si="14"/>
        <v>{11,1083}</v>
      </c>
      <c r="AF75" s="19" t="str">
        <f t="shared" si="17"/>
        <v>{12,944}</v>
      </c>
      <c r="AH75" s="19" t="str">
        <f t="shared" si="18"/>
        <v>{6,1734}</v>
      </c>
      <c r="AJ75" s="19" t="str">
        <f t="shared" si="15"/>
        <v>{7,953}</v>
      </c>
      <c r="AM75" s="19">
        <v>12</v>
      </c>
      <c r="AN75" s="19" t="str">
        <f t="shared" si="16"/>
        <v>{{11,1083}|{7,953}|{12,944}|{6,1734}|{4,1112}}</v>
      </c>
    </row>
    <row r="76" spans="4:40" x14ac:dyDescent="0.15">
      <c r="D76" s="19">
        <v>13</v>
      </c>
      <c r="E76" s="19" t="s">
        <v>131</v>
      </c>
      <c r="F76" s="19">
        <v>5</v>
      </c>
      <c r="G76" s="19">
        <v>5</v>
      </c>
      <c r="H76" s="19">
        <v>0</v>
      </c>
      <c r="I76" s="19">
        <v>0</v>
      </c>
      <c r="J76" s="19">
        <v>1057383</v>
      </c>
      <c r="K76" s="19">
        <v>1112</v>
      </c>
      <c r="L76" s="19">
        <v>1083</v>
      </c>
      <c r="M76" s="19">
        <v>0</v>
      </c>
      <c r="N76" s="19">
        <v>944</v>
      </c>
      <c r="O76" s="19">
        <v>1734</v>
      </c>
      <c r="P76" s="19">
        <v>2526</v>
      </c>
      <c r="R76" s="19">
        <v>13</v>
      </c>
      <c r="S76" s="19">
        <v>1112</v>
      </c>
      <c r="T76" s="19">
        <v>1083</v>
      </c>
      <c r="V76" s="19">
        <v>944</v>
      </c>
      <c r="X76" s="19">
        <v>1734</v>
      </c>
      <c r="Z76" s="19">
        <v>2526</v>
      </c>
      <c r="AC76" s="19" t="str">
        <f t="shared" si="19"/>
        <v>{4,1112}</v>
      </c>
      <c r="AD76" s="19" t="str">
        <f t="shared" si="14"/>
        <v>{11,1083}</v>
      </c>
      <c r="AF76" s="19" t="str">
        <f t="shared" si="17"/>
        <v>{12,944}</v>
      </c>
      <c r="AH76" s="19" t="str">
        <f t="shared" si="18"/>
        <v>{6,1734}</v>
      </c>
      <c r="AJ76" s="19" t="str">
        <f t="shared" si="15"/>
        <v>{7,2526}</v>
      </c>
      <c r="AM76" s="19">
        <v>13</v>
      </c>
      <c r="AN76" s="19" t="str">
        <f t="shared" si="16"/>
        <v>{{11,1083}|{7,2526}|{12,944}|{6,1734}|{4,1112}}</v>
      </c>
    </row>
    <row r="77" spans="4:40" x14ac:dyDescent="0.15">
      <c r="D77" s="19">
        <v>14</v>
      </c>
      <c r="E77" s="19" t="s">
        <v>131</v>
      </c>
      <c r="F77" s="19">
        <v>5</v>
      </c>
      <c r="G77" s="19">
        <v>5</v>
      </c>
      <c r="H77" s="19">
        <v>0</v>
      </c>
      <c r="I77" s="19">
        <v>0</v>
      </c>
      <c r="J77" s="19">
        <v>1311155</v>
      </c>
      <c r="K77" s="19">
        <v>1112</v>
      </c>
      <c r="L77" s="19">
        <v>1083</v>
      </c>
      <c r="M77" s="19">
        <v>0</v>
      </c>
      <c r="N77" s="19">
        <v>2720</v>
      </c>
      <c r="O77" s="19">
        <v>1734</v>
      </c>
      <c r="P77" s="19">
        <v>2526</v>
      </c>
      <c r="R77" s="19">
        <v>14</v>
      </c>
      <c r="S77" s="19">
        <v>1112</v>
      </c>
      <c r="T77" s="19">
        <v>1083</v>
      </c>
      <c r="V77" s="19">
        <v>2720</v>
      </c>
      <c r="X77" s="19">
        <v>1734</v>
      </c>
      <c r="Z77" s="19">
        <v>2526</v>
      </c>
      <c r="AC77" s="19" t="str">
        <f t="shared" si="19"/>
        <v>{4,1112}</v>
      </c>
      <c r="AD77" s="19" t="str">
        <f t="shared" si="14"/>
        <v>{11,1083}</v>
      </c>
      <c r="AF77" s="19" t="str">
        <f t="shared" si="17"/>
        <v>{12,2720}</v>
      </c>
      <c r="AH77" s="19" t="str">
        <f t="shared" si="18"/>
        <v>{6,1734}</v>
      </c>
      <c r="AJ77" s="19" t="str">
        <f t="shared" si="15"/>
        <v>{7,2526}</v>
      </c>
      <c r="AM77" s="19">
        <v>14</v>
      </c>
      <c r="AN77" s="19" t="str">
        <f t="shared" si="16"/>
        <v>{{11,1083}|{7,2526}|{12,2720}|{6,1734}|{4,1112}}</v>
      </c>
    </row>
    <row r="78" spans="4:40" x14ac:dyDescent="0.15">
      <c r="D78" s="19">
        <v>15</v>
      </c>
      <c r="E78" s="19" t="s">
        <v>131</v>
      </c>
      <c r="F78" s="19">
        <v>5</v>
      </c>
      <c r="G78" s="19">
        <v>5</v>
      </c>
      <c r="H78" s="19">
        <v>0</v>
      </c>
      <c r="I78" s="19">
        <v>0</v>
      </c>
      <c r="J78" s="19">
        <v>1586498</v>
      </c>
      <c r="K78" s="19">
        <v>1112</v>
      </c>
      <c r="L78" s="19">
        <v>3011</v>
      </c>
      <c r="M78" s="19">
        <v>0</v>
      </c>
      <c r="N78" s="19">
        <v>2720</v>
      </c>
      <c r="O78" s="19">
        <v>1734</v>
      </c>
      <c r="P78" s="19">
        <v>2526</v>
      </c>
      <c r="R78" s="19">
        <v>15</v>
      </c>
      <c r="S78" s="19">
        <v>1112</v>
      </c>
      <c r="T78" s="19">
        <v>3011</v>
      </c>
      <c r="V78" s="19">
        <v>2720</v>
      </c>
      <c r="X78" s="19">
        <v>1734</v>
      </c>
      <c r="Z78" s="19">
        <v>2526</v>
      </c>
      <c r="AC78" s="19" t="str">
        <f t="shared" si="19"/>
        <v>{4,1112}</v>
      </c>
      <c r="AD78" s="19" t="str">
        <f t="shared" si="14"/>
        <v>{11,3011}</v>
      </c>
      <c r="AF78" s="19" t="str">
        <f t="shared" si="17"/>
        <v>{12,2720}</v>
      </c>
      <c r="AH78" s="19" t="str">
        <f t="shared" si="18"/>
        <v>{6,1734}</v>
      </c>
      <c r="AJ78" s="19" t="str">
        <f t="shared" si="15"/>
        <v>{7,2526}</v>
      </c>
      <c r="AM78" s="19">
        <v>15</v>
      </c>
      <c r="AN78" s="19" t="str">
        <f t="shared" si="16"/>
        <v>{{11,3011}|{7,2526}|{12,2720}|{6,1734}|{4,1112}}</v>
      </c>
    </row>
    <row r="90" spans="32:44" x14ac:dyDescent="0.15">
      <c r="AF90" s="21"/>
      <c r="AR90" s="21"/>
    </row>
    <row r="91" spans="32:44" x14ac:dyDescent="0.15">
      <c r="AF91" s="21" t="s">
        <v>23</v>
      </c>
      <c r="AR91" s="21"/>
    </row>
    <row r="92" spans="32:44" x14ac:dyDescent="0.15">
      <c r="AF92" s="21" t="s">
        <v>27</v>
      </c>
      <c r="AR92" s="21"/>
    </row>
    <row r="93" spans="32:44" x14ac:dyDescent="0.15">
      <c r="AF93" s="19" t="s">
        <v>32</v>
      </c>
      <c r="AR93" s="21"/>
    </row>
    <row r="94" spans="32:44" x14ac:dyDescent="0.15">
      <c r="AF94" s="19" t="s">
        <v>36</v>
      </c>
    </row>
    <row r="95" spans="32:44" x14ac:dyDescent="0.15">
      <c r="AF95" s="19" t="s">
        <v>40</v>
      </c>
    </row>
    <row r="96" spans="32:44" x14ac:dyDescent="0.15">
      <c r="AF96" s="19" t="s">
        <v>44</v>
      </c>
    </row>
    <row r="97" spans="32:32" x14ac:dyDescent="0.15">
      <c r="AF97" s="19" t="s">
        <v>45</v>
      </c>
    </row>
    <row r="98" spans="32:32" x14ac:dyDescent="0.15">
      <c r="AF98" s="19" t="s">
        <v>46</v>
      </c>
    </row>
    <row r="99" spans="32:32" x14ac:dyDescent="0.15">
      <c r="AF99" s="19" t="s">
        <v>47</v>
      </c>
    </row>
    <row r="100" spans="32:32" x14ac:dyDescent="0.15">
      <c r="AF100" s="19" t="s">
        <v>48</v>
      </c>
    </row>
    <row r="101" spans="32:32" x14ac:dyDescent="0.15">
      <c r="AF101" s="19" t="s">
        <v>49</v>
      </c>
    </row>
    <row r="102" spans="32:32" x14ac:dyDescent="0.15">
      <c r="AF102" s="19" t="s">
        <v>50</v>
      </c>
    </row>
    <row r="103" spans="32:32" x14ac:dyDescent="0.15">
      <c r="AF103" s="19" t="s">
        <v>51</v>
      </c>
    </row>
    <row r="104" spans="32:32" x14ac:dyDescent="0.15">
      <c r="AF104" s="19" t="s">
        <v>52</v>
      </c>
    </row>
    <row r="105" spans="32:32" x14ac:dyDescent="0.15">
      <c r="AF105" s="19" t="s">
        <v>53</v>
      </c>
    </row>
    <row r="109" spans="32:32" x14ac:dyDescent="0.15">
      <c r="AF109" s="19" t="s">
        <v>54</v>
      </c>
    </row>
    <row r="110" spans="32:32" x14ac:dyDescent="0.15">
      <c r="AF110" s="19" t="s">
        <v>56</v>
      </c>
    </row>
    <row r="111" spans="32:32" x14ac:dyDescent="0.15">
      <c r="AF111" s="19" t="s">
        <v>58</v>
      </c>
    </row>
    <row r="112" spans="32:32" x14ac:dyDescent="0.15">
      <c r="AF112" s="19" t="s">
        <v>60</v>
      </c>
    </row>
    <row r="113" spans="32:32" x14ac:dyDescent="0.15">
      <c r="AF113" s="19" t="s">
        <v>62</v>
      </c>
    </row>
    <row r="114" spans="32:32" x14ac:dyDescent="0.15">
      <c r="AF114" s="19" t="s">
        <v>64</v>
      </c>
    </row>
    <row r="115" spans="32:32" x14ac:dyDescent="0.15">
      <c r="AF115" s="19" t="s">
        <v>66</v>
      </c>
    </row>
    <row r="116" spans="32:32" x14ac:dyDescent="0.15">
      <c r="AF116" s="19" t="s">
        <v>67</v>
      </c>
    </row>
    <row r="117" spans="32:32" x14ac:dyDescent="0.15">
      <c r="AF117" s="19" t="s">
        <v>68</v>
      </c>
    </row>
    <row r="118" spans="32:32" x14ac:dyDescent="0.15">
      <c r="AF118" s="19" t="s">
        <v>69</v>
      </c>
    </row>
    <row r="119" spans="32:32" x14ac:dyDescent="0.15">
      <c r="AF119" s="19" t="s">
        <v>70</v>
      </c>
    </row>
    <row r="120" spans="32:32" x14ac:dyDescent="0.15">
      <c r="AF120" s="19" t="s">
        <v>71</v>
      </c>
    </row>
    <row r="121" spans="32:32" x14ac:dyDescent="0.15">
      <c r="AF121" s="19" t="s">
        <v>72</v>
      </c>
    </row>
    <row r="122" spans="32:32" x14ac:dyDescent="0.15">
      <c r="AF122" s="19" t="s">
        <v>73</v>
      </c>
    </row>
    <row r="123" spans="32:32" x14ac:dyDescent="0.15">
      <c r="AF123" s="19" t="s">
        <v>74</v>
      </c>
    </row>
    <row r="129" spans="32:32" x14ac:dyDescent="0.15">
      <c r="AF129" s="19" t="s">
        <v>75</v>
      </c>
    </row>
    <row r="130" spans="32:32" x14ac:dyDescent="0.15">
      <c r="AF130" s="19" t="s">
        <v>77</v>
      </c>
    </row>
    <row r="131" spans="32:32" x14ac:dyDescent="0.15">
      <c r="AF131" s="19" t="s">
        <v>79</v>
      </c>
    </row>
    <row r="132" spans="32:32" x14ac:dyDescent="0.15">
      <c r="AF132" s="19" t="s">
        <v>81</v>
      </c>
    </row>
    <row r="133" spans="32:32" x14ac:dyDescent="0.15">
      <c r="AF133" s="19" t="s">
        <v>83</v>
      </c>
    </row>
    <row r="134" spans="32:32" x14ac:dyDescent="0.15">
      <c r="AF134" s="19" t="s">
        <v>85</v>
      </c>
    </row>
    <row r="135" spans="32:32" x14ac:dyDescent="0.15">
      <c r="AF135" s="19" t="s">
        <v>87</v>
      </c>
    </row>
    <row r="136" spans="32:32" x14ac:dyDescent="0.15">
      <c r="AF136" s="19" t="s">
        <v>88</v>
      </c>
    </row>
    <row r="137" spans="32:32" x14ac:dyDescent="0.15">
      <c r="AF137" s="19" t="s">
        <v>89</v>
      </c>
    </row>
    <row r="138" spans="32:32" x14ac:dyDescent="0.15">
      <c r="AF138" s="19" t="s">
        <v>90</v>
      </c>
    </row>
    <row r="139" spans="32:32" x14ac:dyDescent="0.15">
      <c r="AF139" s="19" t="s">
        <v>91</v>
      </c>
    </row>
    <row r="140" spans="32:32" x14ac:dyDescent="0.15">
      <c r="AF140" s="19" t="s">
        <v>92</v>
      </c>
    </row>
    <row r="141" spans="32:32" x14ac:dyDescent="0.15">
      <c r="AF141" s="19" t="s">
        <v>93</v>
      </c>
    </row>
    <row r="142" spans="32:32" x14ac:dyDescent="0.15">
      <c r="AF142" s="19" t="s">
        <v>94</v>
      </c>
    </row>
    <row r="143" spans="32:32" x14ac:dyDescent="0.15">
      <c r="AF143" s="19" t="s">
        <v>95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8060"/>
  <sheetViews>
    <sheetView workbookViewId="0">
      <selection activeCell="Y35" sqref="Y35"/>
    </sheetView>
  </sheetViews>
  <sheetFormatPr defaultColWidth="9" defaultRowHeight="13.5" x14ac:dyDescent="0.15"/>
  <cols>
    <col min="1" max="1" width="8.5" customWidth="1"/>
    <col min="2" max="2" width="7.375" customWidth="1"/>
    <col min="3" max="4" width="11.875" customWidth="1"/>
    <col min="5" max="5" width="17.25" customWidth="1"/>
    <col min="7" max="12" width="13" customWidth="1"/>
    <col min="13" max="13" width="36.125" style="5" customWidth="1"/>
    <col min="14" max="14" width="18.375" customWidth="1"/>
    <col min="15" max="15" width="3.5" customWidth="1"/>
    <col min="16" max="16" width="36.125" style="5" customWidth="1"/>
    <col min="17" max="17" width="3.5" style="5" customWidth="1"/>
    <col min="18" max="18" width="5.5" customWidth="1"/>
    <col min="19" max="19" width="3.5" customWidth="1"/>
    <col min="20" max="20" width="5.5" customWidth="1"/>
    <col min="21" max="21" width="18" customWidth="1"/>
    <col min="24" max="24" width="9" style="5"/>
    <col min="25" max="25" width="15.875" customWidth="1"/>
    <col min="26" max="26" width="32.75" customWidth="1"/>
  </cols>
  <sheetData>
    <row r="1" spans="1:38" x14ac:dyDescent="0.15">
      <c r="A1" s="3"/>
      <c r="E1" s="3"/>
      <c r="G1" s="3"/>
      <c r="H1" s="3"/>
      <c r="I1" s="3"/>
      <c r="J1" s="3"/>
      <c r="K1" s="3"/>
      <c r="L1" s="3"/>
      <c r="M1" s="7"/>
      <c r="N1" s="3"/>
      <c r="O1" s="3"/>
    </row>
    <row r="3" spans="1:38" x14ac:dyDescent="0.15">
      <c r="C3">
        <v>1.07211442649027</v>
      </c>
      <c r="G3">
        <v>1.1450275047335901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V3">
        <v>1</v>
      </c>
      <c r="W3">
        <v>2</v>
      </c>
      <c r="X3">
        <v>3</v>
      </c>
      <c r="Y3">
        <v>4</v>
      </c>
      <c r="Z3">
        <v>5</v>
      </c>
      <c r="AA3">
        <v>6</v>
      </c>
      <c r="AB3">
        <v>7</v>
      </c>
      <c r="AC3">
        <v>8</v>
      </c>
      <c r="AD3">
        <v>9</v>
      </c>
      <c r="AE3">
        <v>10</v>
      </c>
    </row>
    <row r="4" spans="1:38" s="4" customFormat="1" x14ac:dyDescent="0.15">
      <c r="C4" s="4">
        <f>$C$3^D4*0.114</f>
        <v>0.12222104461989078</v>
      </c>
      <c r="D4" s="4">
        <v>1</v>
      </c>
      <c r="E4" s="4">
        <v>0.114</v>
      </c>
      <c r="F4" s="4">
        <v>1</v>
      </c>
      <c r="G4" s="4">
        <f>$G$3^F4*0.1</f>
        <v>0.11450275047335901</v>
      </c>
      <c r="H4" s="4">
        <v>111</v>
      </c>
      <c r="I4" s="4">
        <v>0.122221044619891</v>
      </c>
      <c r="J4" s="4">
        <v>1</v>
      </c>
      <c r="K4" s="4">
        <v>4</v>
      </c>
      <c r="L4" s="4">
        <v>234</v>
      </c>
      <c r="M4" s="6"/>
      <c r="N4" s="8" t="s">
        <v>132</v>
      </c>
      <c r="P4" s="6" t="s">
        <v>132</v>
      </c>
      <c r="Q4" s="6"/>
      <c r="R4" s="4" t="s">
        <v>132</v>
      </c>
      <c r="T4" s="4" t="s">
        <v>132</v>
      </c>
      <c r="V4" s="4">
        <v>4</v>
      </c>
      <c r="W4" s="16">
        <v>140</v>
      </c>
      <c r="Y4" s="4" t="s">
        <v>132</v>
      </c>
      <c r="AA4" s="4" t="s">
        <v>132</v>
      </c>
      <c r="AC4" s="4" t="s">
        <v>132</v>
      </c>
      <c r="AE4" s="4" t="s">
        <v>132</v>
      </c>
      <c r="AG4" s="4" t="s">
        <v>133</v>
      </c>
      <c r="AL4" s="4" t="e">
        <f t="array" aca="1" ref="AL4" ca="1">[1]!LKnum(AG4:AK4)</f>
        <v>#NAME?</v>
      </c>
    </row>
    <row r="5" spans="1:38" s="4" customFormat="1" x14ac:dyDescent="0.15">
      <c r="C5" s="4">
        <f t="shared" ref="C5:C28" si="0">$C$3^D5*0.114</f>
        <v>0.1310349451576959</v>
      </c>
      <c r="D5" s="4">
        <v>2</v>
      </c>
      <c r="E5" s="4">
        <v>0.114</v>
      </c>
      <c r="F5" s="4">
        <v>2</v>
      </c>
      <c r="G5" s="4">
        <f t="shared" ref="G5:G20" si="1">$G$3^F5*0.1</f>
        <v>0.13110879865964317</v>
      </c>
      <c r="H5" s="4">
        <v>112</v>
      </c>
      <c r="I5" s="4">
        <v>0.13103494515769701</v>
      </c>
      <c r="J5" s="4">
        <v>2</v>
      </c>
      <c r="K5" s="4">
        <v>4</v>
      </c>
      <c r="L5" s="4">
        <v>264</v>
      </c>
      <c r="M5" s="6"/>
      <c r="N5" s="8" t="s">
        <v>132</v>
      </c>
      <c r="P5" s="6" t="s">
        <v>132</v>
      </c>
      <c r="Q5" s="6"/>
      <c r="R5" s="4" t="s">
        <v>132</v>
      </c>
      <c r="S5" s="8"/>
      <c r="T5" s="8" t="s">
        <v>132</v>
      </c>
      <c r="V5" s="4">
        <v>4</v>
      </c>
      <c r="W5" s="16">
        <v>158</v>
      </c>
      <c r="Y5" s="4" t="s">
        <v>132</v>
      </c>
      <c r="AA5" s="4" t="s">
        <v>132</v>
      </c>
      <c r="AC5" s="4" t="s">
        <v>132</v>
      </c>
      <c r="AE5" s="4" t="s">
        <v>132</v>
      </c>
      <c r="AG5" s="4" t="s">
        <v>134</v>
      </c>
      <c r="AL5" s="4" t="e">
        <f t="array" aca="1" ref="AL5" ca="1">[1]!LKnum(AG5:AK5)</f>
        <v>#NAME?</v>
      </c>
    </row>
    <row r="6" spans="1:38" s="4" customFormat="1" x14ac:dyDescent="0.15">
      <c r="A6" s="6"/>
      <c r="C6" s="4">
        <f t="shared" si="0"/>
        <v>0.14048445507792715</v>
      </c>
      <c r="D6" s="4">
        <v>3</v>
      </c>
      <c r="E6" s="4">
        <v>0.114</v>
      </c>
      <c r="F6" s="4">
        <v>3</v>
      </c>
      <c r="G6" s="4">
        <f t="shared" si="1"/>
        <v>0.15012318057786989</v>
      </c>
      <c r="H6" s="4">
        <v>113</v>
      </c>
      <c r="I6" s="4">
        <v>0.140484455077929</v>
      </c>
      <c r="J6" s="4">
        <v>3</v>
      </c>
      <c r="K6" s="9">
        <v>4</v>
      </c>
      <c r="L6" s="4">
        <v>298</v>
      </c>
      <c r="M6" s="10"/>
      <c r="N6" s="4" t="s">
        <v>132</v>
      </c>
      <c r="O6" s="8"/>
      <c r="P6" s="10" t="s">
        <v>132</v>
      </c>
      <c r="Q6" s="10"/>
      <c r="R6" s="10" t="s">
        <v>132</v>
      </c>
      <c r="T6" s="4" t="s">
        <v>132</v>
      </c>
      <c r="V6" s="4">
        <v>4</v>
      </c>
      <c r="W6" s="16">
        <v>179</v>
      </c>
      <c r="Y6" s="4" t="s">
        <v>132</v>
      </c>
      <c r="AA6" s="4" t="s">
        <v>132</v>
      </c>
      <c r="AC6" s="4" t="s">
        <v>132</v>
      </c>
      <c r="AE6" s="4" t="s">
        <v>132</v>
      </c>
      <c r="AG6" s="4" t="s">
        <v>135</v>
      </c>
      <c r="AL6" s="4" t="e">
        <f t="array" aca="1" ref="AL6" ca="1">[1]!LKnum(AG6:AK6)</f>
        <v>#NAME?</v>
      </c>
    </row>
    <row r="7" spans="1:38" s="4" customFormat="1" x14ac:dyDescent="0.15">
      <c r="A7" s="6"/>
      <c r="C7" s="4">
        <f t="shared" si="0"/>
        <v>0.15061541098666992</v>
      </c>
      <c r="D7" s="4">
        <v>4</v>
      </c>
      <c r="E7" s="4">
        <v>0.114</v>
      </c>
      <c r="F7" s="4">
        <v>4</v>
      </c>
      <c r="G7" s="4">
        <f t="shared" si="1"/>
        <v>0.17189517085974848</v>
      </c>
      <c r="H7" s="4">
        <v>114</v>
      </c>
      <c r="I7" s="4">
        <v>0.150615410986672</v>
      </c>
      <c r="J7" s="4">
        <v>4</v>
      </c>
      <c r="K7" s="9">
        <v>4</v>
      </c>
      <c r="L7" s="4">
        <v>336</v>
      </c>
      <c r="M7" s="10"/>
      <c r="N7" s="8" t="s">
        <v>132</v>
      </c>
      <c r="O7" s="8"/>
      <c r="P7" s="10" t="s">
        <v>132</v>
      </c>
      <c r="Q7" s="10"/>
      <c r="R7" s="10" t="s">
        <v>132</v>
      </c>
      <c r="T7" s="4" t="s">
        <v>132</v>
      </c>
      <c r="V7" s="4">
        <v>4</v>
      </c>
      <c r="W7" s="16">
        <v>201</v>
      </c>
      <c r="Y7" s="4" t="s">
        <v>132</v>
      </c>
      <c r="AA7" s="4" t="s">
        <v>132</v>
      </c>
      <c r="AC7" s="4" t="s">
        <v>132</v>
      </c>
      <c r="AE7" s="4" t="s">
        <v>132</v>
      </c>
      <c r="AG7" s="4" t="s">
        <v>136</v>
      </c>
      <c r="AL7" s="4" t="e">
        <f t="array" aca="1" ref="AL7" ca="1">[1]!LKnum(AG7:AK7)</f>
        <v>#NAME?</v>
      </c>
    </row>
    <row r="8" spans="1:38" s="4" customFormat="1" x14ac:dyDescent="0.15">
      <c r="A8" s="6"/>
      <c r="C8" s="4">
        <f t="shared" si="0"/>
        <v>0.16147695497056994</v>
      </c>
      <c r="D8" s="4">
        <v>5</v>
      </c>
      <c r="E8" s="4">
        <v>0.114</v>
      </c>
      <c r="F8" s="4">
        <v>5</v>
      </c>
      <c r="G8" s="4">
        <f t="shared" si="1"/>
        <v>0.19682469856529192</v>
      </c>
      <c r="H8" s="4">
        <v>115</v>
      </c>
      <c r="I8" s="4">
        <v>0.16147695497057299</v>
      </c>
      <c r="J8" s="4">
        <v>5</v>
      </c>
      <c r="K8" s="9">
        <v>4</v>
      </c>
      <c r="L8" s="4">
        <v>379</v>
      </c>
      <c r="M8" s="10"/>
      <c r="N8" s="4" t="s">
        <v>132</v>
      </c>
      <c r="O8" s="8"/>
      <c r="P8" s="10" t="s">
        <v>132</v>
      </c>
      <c r="Q8" s="10"/>
      <c r="R8" s="10" t="s">
        <v>132</v>
      </c>
      <c r="T8" s="4" t="s">
        <v>132</v>
      </c>
      <c r="V8" s="4">
        <v>4</v>
      </c>
      <c r="W8" s="16">
        <v>227</v>
      </c>
      <c r="Y8" s="4" t="s">
        <v>132</v>
      </c>
      <c r="AA8" s="4" t="s">
        <v>132</v>
      </c>
      <c r="AC8" s="4" t="s">
        <v>132</v>
      </c>
      <c r="AE8" s="4" t="s">
        <v>132</v>
      </c>
      <c r="AG8" s="4" t="s">
        <v>137</v>
      </c>
      <c r="AL8" s="4" t="e">
        <f t="array" aca="1" ref="AL8" ca="1">[1]!LKnum(AG8:AK8)</f>
        <v>#NAME?</v>
      </c>
    </row>
    <row r="9" spans="1:38" s="4" customFormat="1" x14ac:dyDescent="0.15">
      <c r="A9" s="6"/>
      <c r="C9" s="4">
        <f t="shared" si="0"/>
        <v>0.17312177296966774</v>
      </c>
      <c r="D9" s="4">
        <v>6</v>
      </c>
      <c r="E9" s="4">
        <v>0.114</v>
      </c>
      <c r="F9" s="4">
        <v>6</v>
      </c>
      <c r="G9" s="4">
        <f t="shared" si="1"/>
        <v>0.22536969346815719</v>
      </c>
      <c r="H9" s="4">
        <v>211</v>
      </c>
      <c r="I9" s="9">
        <v>0.17312177296967099</v>
      </c>
      <c r="J9" s="4">
        <v>6</v>
      </c>
      <c r="K9" s="9">
        <v>4</v>
      </c>
      <c r="L9" s="4">
        <v>427</v>
      </c>
      <c r="M9" s="10">
        <v>5</v>
      </c>
      <c r="N9" s="4">
        <v>602</v>
      </c>
      <c r="O9" s="8"/>
      <c r="P9" s="10" t="s">
        <v>132</v>
      </c>
      <c r="Q9" s="10"/>
      <c r="R9" s="10" t="s">
        <v>132</v>
      </c>
      <c r="T9" s="4" t="s">
        <v>132</v>
      </c>
      <c r="V9" s="4">
        <v>4</v>
      </c>
      <c r="W9" s="16">
        <v>256</v>
      </c>
      <c r="X9" s="4">
        <v>5</v>
      </c>
      <c r="Y9" s="4">
        <v>361</v>
      </c>
      <c r="AA9" s="4" t="s">
        <v>132</v>
      </c>
      <c r="AC9" s="4" t="s">
        <v>132</v>
      </c>
      <c r="AE9" s="4" t="s">
        <v>132</v>
      </c>
      <c r="AG9" s="4" t="s">
        <v>138</v>
      </c>
      <c r="AH9" s="4" t="s">
        <v>139</v>
      </c>
      <c r="AL9" s="4" t="e">
        <f t="array" aca="1" ref="AL9" ca="1">[1]!LKnum(AG9:AK9)</f>
        <v>#NAME?</v>
      </c>
    </row>
    <row r="10" spans="1:38" s="4" customFormat="1" x14ac:dyDescent="0.15">
      <c r="A10" s="6"/>
      <c r="C10" s="4">
        <f t="shared" si="0"/>
        <v>0.18560635034035405</v>
      </c>
      <c r="D10" s="4">
        <v>7</v>
      </c>
      <c r="E10" s="4">
        <v>0.114</v>
      </c>
      <c r="F10" s="4">
        <v>7</v>
      </c>
      <c r="G10" s="4">
        <f t="shared" si="1"/>
        <v>0.25805449775441813</v>
      </c>
      <c r="H10" s="4">
        <v>212</v>
      </c>
      <c r="I10" s="9">
        <v>0.185606350340358</v>
      </c>
      <c r="J10" s="4">
        <v>7</v>
      </c>
      <c r="K10" s="9">
        <v>4</v>
      </c>
      <c r="L10" s="4">
        <v>482</v>
      </c>
      <c r="M10" s="10">
        <v>5</v>
      </c>
      <c r="N10" s="4">
        <v>679</v>
      </c>
      <c r="O10" s="8"/>
      <c r="P10" s="10" t="s">
        <v>132</v>
      </c>
      <c r="Q10" s="10"/>
      <c r="R10" s="10" t="s">
        <v>132</v>
      </c>
      <c r="T10" s="4" t="s">
        <v>132</v>
      </c>
      <c r="V10" s="4">
        <v>4</v>
      </c>
      <c r="W10" s="16">
        <v>289</v>
      </c>
      <c r="X10" s="4">
        <v>5</v>
      </c>
      <c r="Y10" s="4">
        <v>407</v>
      </c>
      <c r="AA10" s="4" t="s">
        <v>132</v>
      </c>
      <c r="AC10" s="4" t="s">
        <v>132</v>
      </c>
      <c r="AE10" s="4" t="s">
        <v>132</v>
      </c>
      <c r="AG10" s="4" t="s">
        <v>140</v>
      </c>
      <c r="AH10" s="4" t="s">
        <v>141</v>
      </c>
      <c r="AL10" s="4" t="e">
        <f t="array" aca="1" ref="AL10" ca="1">[1]!LKnum(AG10:AK10)</f>
        <v>#NAME?</v>
      </c>
    </row>
    <row r="11" spans="1:38" s="4" customFormat="1" x14ac:dyDescent="0.15">
      <c r="A11" s="6"/>
      <c r="C11" s="4">
        <f t="shared" si="0"/>
        <v>0.1989912458481008</v>
      </c>
      <c r="D11" s="4">
        <v>8</v>
      </c>
      <c r="E11" s="4">
        <v>0.114</v>
      </c>
      <c r="F11" s="4">
        <v>8</v>
      </c>
      <c r="G11" s="4">
        <f t="shared" si="1"/>
        <v>0.29547949764902115</v>
      </c>
      <c r="H11" s="4">
        <v>213</v>
      </c>
      <c r="I11" s="9">
        <v>0.19899124584810601</v>
      </c>
      <c r="J11" s="4">
        <v>8</v>
      </c>
      <c r="K11" s="9">
        <v>4</v>
      </c>
      <c r="L11" s="4">
        <v>543</v>
      </c>
      <c r="M11" s="10">
        <v>5</v>
      </c>
      <c r="N11" s="4">
        <v>765</v>
      </c>
      <c r="O11" s="8"/>
      <c r="P11" s="10" t="s">
        <v>132</v>
      </c>
      <c r="Q11" s="10"/>
      <c r="R11" s="10" t="s">
        <v>132</v>
      </c>
      <c r="T11" s="4" t="s">
        <v>132</v>
      </c>
      <c r="V11" s="4">
        <v>4</v>
      </c>
      <c r="W11" s="16">
        <v>326</v>
      </c>
      <c r="X11" s="4">
        <v>5</v>
      </c>
      <c r="Y11" s="4">
        <v>459</v>
      </c>
      <c r="AA11" s="4" t="s">
        <v>132</v>
      </c>
      <c r="AC11" s="4" t="s">
        <v>132</v>
      </c>
      <c r="AE11" s="4" t="s">
        <v>132</v>
      </c>
      <c r="AG11" s="4" t="s">
        <v>142</v>
      </c>
      <c r="AH11" s="4" t="s">
        <v>143</v>
      </c>
      <c r="AL11" s="4" t="e">
        <f t="array" aca="1" ref="AL11" ca="1">[1]!LKnum(AG11:AK11)</f>
        <v>#NAME?</v>
      </c>
    </row>
    <row r="12" spans="1:38" s="4" customFormat="1" x14ac:dyDescent="0.15">
      <c r="A12" s="6"/>
      <c r="C12" s="4">
        <f t="shared" si="0"/>
        <v>0.2133413854190209</v>
      </c>
      <c r="D12" s="4">
        <v>9</v>
      </c>
      <c r="E12" s="4">
        <v>0.114</v>
      </c>
      <c r="F12" s="4">
        <v>9</v>
      </c>
      <c r="G12" s="4">
        <f t="shared" si="1"/>
        <v>0.33833215189299337</v>
      </c>
      <c r="H12" s="4">
        <v>214</v>
      </c>
      <c r="I12" s="9">
        <v>0.213341385419027</v>
      </c>
      <c r="J12" s="4">
        <v>9</v>
      </c>
      <c r="K12" s="9">
        <v>4</v>
      </c>
      <c r="L12" s="4">
        <v>612</v>
      </c>
      <c r="M12" s="10">
        <v>5</v>
      </c>
      <c r="N12" s="4">
        <v>863</v>
      </c>
      <c r="O12" s="8"/>
      <c r="P12" s="10" t="s">
        <v>132</v>
      </c>
      <c r="Q12" s="10"/>
      <c r="R12" s="10" t="s">
        <v>132</v>
      </c>
      <c r="T12" s="4" t="s">
        <v>132</v>
      </c>
      <c r="V12" s="4">
        <v>4</v>
      </c>
      <c r="W12" s="16">
        <v>367</v>
      </c>
      <c r="X12" s="4">
        <v>5</v>
      </c>
      <c r="Y12" s="4">
        <v>517</v>
      </c>
      <c r="AA12" s="4" t="s">
        <v>132</v>
      </c>
      <c r="AC12" s="4" t="s">
        <v>132</v>
      </c>
      <c r="AE12" s="4" t="s">
        <v>132</v>
      </c>
      <c r="AG12" s="4" t="s">
        <v>144</v>
      </c>
      <c r="AH12" s="4" t="s">
        <v>145</v>
      </c>
      <c r="AL12" s="4" t="e">
        <f t="array" aca="1" ref="AL12" ca="1">[1]!LKnum(AG12:AK12)</f>
        <v>#NAME?</v>
      </c>
    </row>
    <row r="13" spans="1:38" s="4" customFormat="1" x14ac:dyDescent="0.15">
      <c r="A13" s="6"/>
      <c r="C13" s="4">
        <f t="shared" si="0"/>
        <v>0.22872637707515323</v>
      </c>
      <c r="D13" s="4">
        <v>10</v>
      </c>
      <c r="E13" s="4">
        <v>0.114</v>
      </c>
      <c r="F13" s="4">
        <v>10</v>
      </c>
      <c r="G13" s="4">
        <f t="shared" si="1"/>
        <v>0.38739961965318015</v>
      </c>
      <c r="H13" s="4">
        <v>215</v>
      </c>
      <c r="I13" s="9">
        <v>0.228726377075161</v>
      </c>
      <c r="J13" s="4">
        <v>10</v>
      </c>
      <c r="K13" s="9">
        <v>4</v>
      </c>
      <c r="L13" s="4">
        <v>690</v>
      </c>
      <c r="M13" s="10">
        <v>5</v>
      </c>
      <c r="N13" s="4">
        <v>973</v>
      </c>
      <c r="O13" s="8"/>
      <c r="P13" s="10" t="s">
        <v>132</v>
      </c>
      <c r="Q13" s="10"/>
      <c r="R13" s="10" t="s">
        <v>132</v>
      </c>
      <c r="T13" s="4" t="s">
        <v>132</v>
      </c>
      <c r="V13" s="4">
        <v>4</v>
      </c>
      <c r="W13" s="16">
        <v>414</v>
      </c>
      <c r="X13" s="4">
        <v>5</v>
      </c>
      <c r="Y13" s="4">
        <v>583</v>
      </c>
      <c r="AA13" s="4" t="s">
        <v>132</v>
      </c>
      <c r="AC13" s="4" t="s">
        <v>132</v>
      </c>
      <c r="AE13" s="4" t="s">
        <v>132</v>
      </c>
      <c r="AG13" s="4" t="s">
        <v>146</v>
      </c>
      <c r="AH13" s="4" t="s">
        <v>147</v>
      </c>
      <c r="AL13" s="4" t="e">
        <f t="array" aca="1" ref="AL13" ca="1">[1]!LKnum(AG13:AK13)</f>
        <v>#NAME?</v>
      </c>
    </row>
    <row r="14" spans="1:38" s="4" customFormat="1" x14ac:dyDescent="0.15">
      <c r="A14" s="6"/>
      <c r="C14" s="4">
        <f t="shared" si="0"/>
        <v>0.24522084858112519</v>
      </c>
      <c r="D14" s="4">
        <v>11</v>
      </c>
      <c r="E14" s="4">
        <v>0.114</v>
      </c>
      <c r="F14" s="4">
        <v>11</v>
      </c>
      <c r="G14" s="4">
        <f t="shared" si="1"/>
        <v>0.44358321982622279</v>
      </c>
      <c r="H14" s="4">
        <v>311</v>
      </c>
      <c r="I14" s="9">
        <v>0.24522084858113399</v>
      </c>
      <c r="J14" s="4">
        <v>11</v>
      </c>
      <c r="K14" s="9">
        <v>4</v>
      </c>
      <c r="L14" s="4">
        <v>778</v>
      </c>
      <c r="M14" s="10">
        <v>5</v>
      </c>
      <c r="N14" s="4">
        <v>1096</v>
      </c>
      <c r="O14" s="8">
        <v>7</v>
      </c>
      <c r="P14" s="10">
        <v>1394</v>
      </c>
      <c r="Q14" s="10"/>
      <c r="R14" s="10" t="s">
        <v>132</v>
      </c>
      <c r="T14" s="4" t="s">
        <v>132</v>
      </c>
      <c r="V14" s="4">
        <v>4</v>
      </c>
      <c r="W14" s="16">
        <v>467</v>
      </c>
      <c r="X14" s="4">
        <v>5</v>
      </c>
      <c r="Y14" s="4">
        <v>658</v>
      </c>
      <c r="Z14" s="4">
        <v>7</v>
      </c>
      <c r="AA14" s="4">
        <v>836</v>
      </c>
      <c r="AC14" s="4" t="s">
        <v>132</v>
      </c>
      <c r="AE14" s="4" t="s">
        <v>132</v>
      </c>
      <c r="AG14" s="4" t="s">
        <v>148</v>
      </c>
      <c r="AH14" s="4" t="s">
        <v>149</v>
      </c>
      <c r="AI14" s="4" t="s">
        <v>150</v>
      </c>
      <c r="AL14" s="4" t="e">
        <f t="array" aca="1" ref="AL14" ca="1">[1]!LKnum(AG14:AK14)</f>
        <v>#NAME?</v>
      </c>
    </row>
    <row r="15" spans="1:38" s="4" customFormat="1" x14ac:dyDescent="0.15">
      <c r="A15" s="6"/>
      <c r="C15" s="4">
        <f t="shared" si="0"/>
        <v>0.26290480944001032</v>
      </c>
      <c r="D15" s="4">
        <v>12</v>
      </c>
      <c r="E15" s="4">
        <v>0.114</v>
      </c>
      <c r="F15" s="4">
        <v>12</v>
      </c>
      <c r="G15" s="4">
        <f t="shared" si="1"/>
        <v>0.5079149873393114</v>
      </c>
      <c r="H15" s="4">
        <v>312</v>
      </c>
      <c r="I15" s="9">
        <v>0.26290480944002098</v>
      </c>
      <c r="J15" s="4">
        <v>12</v>
      </c>
      <c r="K15" s="9">
        <v>4</v>
      </c>
      <c r="L15" s="4">
        <v>877</v>
      </c>
      <c r="M15" s="10">
        <v>5</v>
      </c>
      <c r="N15" s="4">
        <v>1236</v>
      </c>
      <c r="O15" s="8">
        <v>7</v>
      </c>
      <c r="P15" s="10">
        <v>1571</v>
      </c>
      <c r="Q15" s="10"/>
      <c r="R15" s="10" t="s">
        <v>132</v>
      </c>
      <c r="T15" s="4" t="s">
        <v>132</v>
      </c>
      <c r="V15" s="4">
        <v>4</v>
      </c>
      <c r="W15" s="16">
        <v>526</v>
      </c>
      <c r="X15" s="4">
        <v>5</v>
      </c>
      <c r="Y15" s="4">
        <v>741</v>
      </c>
      <c r="Z15" s="4">
        <v>7</v>
      </c>
      <c r="AA15" s="4">
        <v>943</v>
      </c>
      <c r="AC15" s="4" t="s">
        <v>132</v>
      </c>
      <c r="AE15" s="4" t="s">
        <v>132</v>
      </c>
      <c r="AG15" s="4" t="s">
        <v>151</v>
      </c>
      <c r="AH15" s="4" t="s">
        <v>152</v>
      </c>
      <c r="AI15" s="4" t="s">
        <v>153</v>
      </c>
      <c r="AL15" s="4" t="e">
        <f t="array" aca="1" ref="AL15" ca="1">[1]!LKnum(AG15:AK15)</f>
        <v>#NAME?</v>
      </c>
    </row>
    <row r="16" spans="1:38" s="4" customFormat="1" x14ac:dyDescent="0.15">
      <c r="A16" s="6"/>
      <c r="C16" s="4">
        <f t="shared" si="0"/>
        <v>0.2818640389943104</v>
      </c>
      <c r="D16" s="4">
        <v>13</v>
      </c>
      <c r="E16" s="4">
        <v>0.114</v>
      </c>
      <c r="F16" s="4">
        <v>13</v>
      </c>
      <c r="G16" s="4">
        <f t="shared" si="1"/>
        <v>0.5815766305699247</v>
      </c>
      <c r="H16" s="4">
        <v>313</v>
      </c>
      <c r="I16" s="9">
        <v>0.281864038994322</v>
      </c>
      <c r="J16" s="4">
        <v>13</v>
      </c>
      <c r="K16" s="9">
        <v>4</v>
      </c>
      <c r="L16" s="4">
        <v>989</v>
      </c>
      <c r="M16" s="10">
        <v>5</v>
      </c>
      <c r="N16" s="4">
        <v>1394</v>
      </c>
      <c r="O16" s="8">
        <v>7</v>
      </c>
      <c r="P16" s="10">
        <v>1772</v>
      </c>
      <c r="Q16" s="10"/>
      <c r="R16" s="10" t="s">
        <v>132</v>
      </c>
      <c r="T16" s="4" t="s">
        <v>132</v>
      </c>
      <c r="V16" s="4">
        <v>4</v>
      </c>
      <c r="W16" s="16">
        <v>593</v>
      </c>
      <c r="X16" s="4">
        <v>5</v>
      </c>
      <c r="Y16" s="4">
        <v>836</v>
      </c>
      <c r="Z16" s="4">
        <v>7</v>
      </c>
      <c r="AA16" s="4">
        <v>1063</v>
      </c>
      <c r="AC16" s="4" t="s">
        <v>132</v>
      </c>
      <c r="AE16" s="4" t="s">
        <v>132</v>
      </c>
      <c r="AG16" s="4" t="s">
        <v>154</v>
      </c>
      <c r="AH16" s="4" t="s">
        <v>155</v>
      </c>
      <c r="AI16" s="4" t="s">
        <v>156</v>
      </c>
      <c r="AL16" s="4" t="e">
        <f t="array" aca="1" ref="AL16" ca="1">[1]!LKnum(AG16:AK16)</f>
        <v>#NAME?</v>
      </c>
    </row>
    <row r="17" spans="1:38" s="4" customFormat="1" x14ac:dyDescent="0.15">
      <c r="A17" s="6"/>
      <c r="C17" s="4">
        <f t="shared" si="0"/>
        <v>0.30219050251461621</v>
      </c>
      <c r="D17" s="4">
        <v>14</v>
      </c>
      <c r="E17" s="4">
        <v>0.114</v>
      </c>
      <c r="F17" s="4">
        <v>14</v>
      </c>
      <c r="G17" s="4">
        <f t="shared" si="1"/>
        <v>0.66592123811284976</v>
      </c>
      <c r="H17" s="4">
        <v>314</v>
      </c>
      <c r="I17" s="9">
        <v>0.30219050251462998</v>
      </c>
      <c r="J17" s="4">
        <v>14</v>
      </c>
      <c r="K17" s="9">
        <v>4</v>
      </c>
      <c r="L17" s="4">
        <v>1115</v>
      </c>
      <c r="M17" s="10">
        <v>5</v>
      </c>
      <c r="N17" s="4">
        <v>1571</v>
      </c>
      <c r="O17" s="8">
        <v>7</v>
      </c>
      <c r="P17" s="10">
        <v>1997</v>
      </c>
      <c r="Q17" s="10"/>
      <c r="R17" s="10" t="s">
        <v>132</v>
      </c>
      <c r="T17" s="4" t="s">
        <v>132</v>
      </c>
      <c r="V17" s="4">
        <v>4</v>
      </c>
      <c r="W17" s="16">
        <v>669</v>
      </c>
      <c r="X17" s="4">
        <v>5</v>
      </c>
      <c r="Y17" s="4">
        <v>942</v>
      </c>
      <c r="Z17" s="4">
        <v>7</v>
      </c>
      <c r="AA17" s="4">
        <v>1198</v>
      </c>
      <c r="AC17" s="4" t="s">
        <v>132</v>
      </c>
      <c r="AE17" s="4" t="s">
        <v>132</v>
      </c>
      <c r="AG17" s="4" t="s">
        <v>157</v>
      </c>
      <c r="AH17" s="4" t="s">
        <v>158</v>
      </c>
      <c r="AI17" s="4" t="s">
        <v>159</v>
      </c>
      <c r="AL17" s="4" t="e">
        <f t="array" aca="1" ref="AL17" ca="1">[1]!LKnum(AG17:AK17)</f>
        <v>#NAME?</v>
      </c>
    </row>
    <row r="18" spans="1:38" s="4" customFormat="1" x14ac:dyDescent="0.15">
      <c r="A18" s="6"/>
      <c r="C18" s="4">
        <f t="shared" si="0"/>
        <v>0.32398279729426421</v>
      </c>
      <c r="D18" s="4">
        <v>15</v>
      </c>
      <c r="E18" s="4">
        <v>0.114</v>
      </c>
      <c r="F18" s="4">
        <v>15</v>
      </c>
      <c r="G18" s="4">
        <f t="shared" si="1"/>
        <v>0.76249813362545937</v>
      </c>
      <c r="H18" s="4">
        <v>315</v>
      </c>
      <c r="I18" s="9">
        <v>0.32398279729427998</v>
      </c>
      <c r="J18" s="4">
        <v>15</v>
      </c>
      <c r="K18" s="9">
        <v>4</v>
      </c>
      <c r="L18" s="4">
        <v>1257</v>
      </c>
      <c r="M18" s="10">
        <v>5</v>
      </c>
      <c r="N18" s="4">
        <v>1771</v>
      </c>
      <c r="O18" s="8">
        <v>7</v>
      </c>
      <c r="P18" s="10">
        <v>2251</v>
      </c>
      <c r="Q18" s="10"/>
      <c r="R18" s="10" t="s">
        <v>132</v>
      </c>
      <c r="T18" s="4" t="s">
        <v>132</v>
      </c>
      <c r="V18" s="4">
        <v>4</v>
      </c>
      <c r="W18" s="16">
        <v>754</v>
      </c>
      <c r="X18" s="4">
        <v>5</v>
      </c>
      <c r="Y18" s="4">
        <v>1062</v>
      </c>
      <c r="Z18" s="4">
        <v>7</v>
      </c>
      <c r="AA18" s="4">
        <v>1351</v>
      </c>
      <c r="AC18" s="4" t="s">
        <v>132</v>
      </c>
      <c r="AE18" s="4" t="s">
        <v>132</v>
      </c>
      <c r="AG18" s="4" t="s">
        <v>160</v>
      </c>
      <c r="AH18" s="4" t="s">
        <v>161</v>
      </c>
      <c r="AI18" s="4" t="s">
        <v>162</v>
      </c>
      <c r="AL18" s="4" t="e">
        <f t="array" aca="1" ref="AL18" ca="1">[1]!LKnum(AG18:AK18)</f>
        <v>#NAME?</v>
      </c>
    </row>
    <row r="19" spans="1:38" s="4" customFormat="1" x14ac:dyDescent="0.15">
      <c r="A19" s="6"/>
      <c r="C19" s="4">
        <f t="shared" si="0"/>
        <v>0.34734663091385348</v>
      </c>
      <c r="D19" s="4">
        <v>16</v>
      </c>
      <c r="E19" s="4">
        <v>0.114</v>
      </c>
      <c r="F19" s="4">
        <v>16</v>
      </c>
      <c r="G19" s="4">
        <f t="shared" si="1"/>
        <v>0.87308133530917909</v>
      </c>
      <c r="H19" s="4">
        <v>411</v>
      </c>
      <c r="I19" s="9">
        <v>0.34734663091387202</v>
      </c>
      <c r="J19" s="4">
        <v>16</v>
      </c>
      <c r="K19" s="9">
        <v>4</v>
      </c>
      <c r="L19" s="4">
        <v>1417</v>
      </c>
      <c r="M19" s="10">
        <v>5</v>
      </c>
      <c r="N19" s="4">
        <v>1997</v>
      </c>
      <c r="O19" s="8">
        <v>7</v>
      </c>
      <c r="P19" s="10">
        <v>2538</v>
      </c>
      <c r="Q19" s="10">
        <v>11</v>
      </c>
      <c r="R19" s="10">
        <v>1692</v>
      </c>
      <c r="T19" s="4" t="s">
        <v>132</v>
      </c>
      <c r="V19" s="4">
        <v>4</v>
      </c>
      <c r="W19" s="16">
        <v>850</v>
      </c>
      <c r="X19" s="4">
        <v>5</v>
      </c>
      <c r="Y19" s="4">
        <v>1198</v>
      </c>
      <c r="Z19" s="4">
        <v>7</v>
      </c>
      <c r="AA19" s="4">
        <v>1523</v>
      </c>
      <c r="AB19" s="4">
        <v>11</v>
      </c>
      <c r="AC19" s="4">
        <v>1015</v>
      </c>
      <c r="AE19" s="4" t="s">
        <v>132</v>
      </c>
      <c r="AG19" s="4" t="s">
        <v>163</v>
      </c>
      <c r="AH19" s="4" t="s">
        <v>164</v>
      </c>
      <c r="AI19" s="4" t="s">
        <v>165</v>
      </c>
      <c r="AJ19" s="4" t="s">
        <v>166</v>
      </c>
      <c r="AL19" s="4" t="e">
        <f t="array" aca="1" ref="AL19" ca="1">[1]!LKnum(AG19:AK19)</f>
        <v>#NAME?</v>
      </c>
    </row>
    <row r="20" spans="1:38" s="4" customFormat="1" x14ac:dyDescent="0.15">
      <c r="A20" s="6"/>
      <c r="C20" s="4">
        <f t="shared" si="0"/>
        <v>0.37239533399553354</v>
      </c>
      <c r="D20" s="4">
        <v>17</v>
      </c>
      <c r="E20" s="4">
        <v>0.114</v>
      </c>
      <c r="F20" s="4">
        <v>17</v>
      </c>
      <c r="G20" s="4">
        <f t="shared" si="1"/>
        <v>0.99970214279854008</v>
      </c>
      <c r="H20" s="4">
        <v>412</v>
      </c>
      <c r="I20" s="9">
        <v>0.37239533399555402</v>
      </c>
      <c r="J20" s="4">
        <v>17</v>
      </c>
      <c r="K20" s="9">
        <v>4</v>
      </c>
      <c r="L20" s="4">
        <v>1598</v>
      </c>
      <c r="M20" s="10">
        <v>5</v>
      </c>
      <c r="N20" s="4">
        <v>2251</v>
      </c>
      <c r="O20" s="8">
        <v>7</v>
      </c>
      <c r="P20" s="10">
        <v>2861</v>
      </c>
      <c r="Q20" s="10">
        <v>11</v>
      </c>
      <c r="R20" s="10">
        <v>1907</v>
      </c>
      <c r="T20" s="4" t="s">
        <v>132</v>
      </c>
      <c r="V20" s="4">
        <v>4</v>
      </c>
      <c r="W20" s="16">
        <v>959</v>
      </c>
      <c r="X20" s="4">
        <v>5</v>
      </c>
      <c r="Y20" s="4">
        <v>1350</v>
      </c>
      <c r="Z20" s="4">
        <v>7</v>
      </c>
      <c r="AA20" s="4">
        <v>1717</v>
      </c>
      <c r="AB20" s="4">
        <v>11</v>
      </c>
      <c r="AC20" s="4">
        <v>1144</v>
      </c>
      <c r="AE20" s="4" t="s">
        <v>132</v>
      </c>
      <c r="AG20" s="4" t="s">
        <v>167</v>
      </c>
      <c r="AH20" s="4" t="s">
        <v>168</v>
      </c>
      <c r="AI20" s="4" t="s">
        <v>169</v>
      </c>
      <c r="AJ20" s="4" t="s">
        <v>170</v>
      </c>
      <c r="AL20" s="4" t="e">
        <f t="array" aca="1" ref="AL20" ca="1">[1]!LKnum(AG20:AK20)</f>
        <v>#NAME?</v>
      </c>
    </row>
    <row r="21" spans="1:38" s="4" customFormat="1" x14ac:dyDescent="0.15">
      <c r="A21" s="6"/>
      <c r="C21" s="4">
        <f t="shared" si="0"/>
        <v>0.39925040993427396</v>
      </c>
      <c r="D21" s="4">
        <v>18</v>
      </c>
      <c r="E21" s="4">
        <v>0.114</v>
      </c>
      <c r="H21" s="4">
        <v>413</v>
      </c>
      <c r="I21" s="9">
        <v>0.399250409934297</v>
      </c>
      <c r="J21" s="4">
        <v>18</v>
      </c>
      <c r="K21" s="9">
        <v>4</v>
      </c>
      <c r="L21" s="4">
        <v>1801</v>
      </c>
      <c r="M21" s="10">
        <v>5</v>
      </c>
      <c r="N21" s="4">
        <v>2538</v>
      </c>
      <c r="O21" s="8">
        <v>7</v>
      </c>
      <c r="P21" s="10">
        <v>3226</v>
      </c>
      <c r="Q21" s="10">
        <v>11</v>
      </c>
      <c r="R21" s="10">
        <v>2150</v>
      </c>
      <c r="T21" s="4" t="s">
        <v>132</v>
      </c>
      <c r="V21" s="4">
        <v>4</v>
      </c>
      <c r="W21" s="16">
        <v>1081</v>
      </c>
      <c r="X21" s="4">
        <v>5</v>
      </c>
      <c r="Y21" s="4">
        <v>1522</v>
      </c>
      <c r="Z21" s="4">
        <v>7</v>
      </c>
      <c r="AA21" s="4">
        <v>1935</v>
      </c>
      <c r="AB21" s="4">
        <v>11</v>
      </c>
      <c r="AC21" s="4">
        <v>1290</v>
      </c>
      <c r="AE21" s="4" t="s">
        <v>132</v>
      </c>
      <c r="AG21" s="4" t="s">
        <v>171</v>
      </c>
      <c r="AH21" s="4" t="s">
        <v>172</v>
      </c>
      <c r="AI21" s="4" t="s">
        <v>173</v>
      </c>
      <c r="AJ21" s="4" t="s">
        <v>174</v>
      </c>
      <c r="AL21" s="4" t="e">
        <f t="array" aca="1" ref="AL21" ca="1">[1]!LKnum(AG21:AK21)</f>
        <v>#NAME?</v>
      </c>
    </row>
    <row r="22" spans="1:38" s="4" customFormat="1" x14ac:dyDescent="0.15">
      <c r="A22" s="6"/>
      <c r="C22" s="4">
        <f t="shared" si="0"/>
        <v>0.42804212427268934</v>
      </c>
      <c r="D22" s="4">
        <v>19</v>
      </c>
      <c r="E22" s="4">
        <v>0.114</v>
      </c>
      <c r="H22" s="4">
        <v>414</v>
      </c>
      <c r="I22" s="9">
        <v>0.42804212427271598</v>
      </c>
      <c r="J22" s="4">
        <v>19</v>
      </c>
      <c r="K22" s="9">
        <v>4</v>
      </c>
      <c r="L22" s="4">
        <v>2031</v>
      </c>
      <c r="M22" s="10">
        <v>5</v>
      </c>
      <c r="N22" s="4">
        <v>2861</v>
      </c>
      <c r="O22" s="8">
        <v>7</v>
      </c>
      <c r="P22" s="10">
        <v>3636</v>
      </c>
      <c r="Q22" s="10">
        <v>11</v>
      </c>
      <c r="R22" s="10">
        <v>2424</v>
      </c>
      <c r="T22" s="4" t="s">
        <v>132</v>
      </c>
      <c r="V22" s="4">
        <v>4</v>
      </c>
      <c r="W22" s="16">
        <v>1218</v>
      </c>
      <c r="X22" s="4">
        <v>5</v>
      </c>
      <c r="Y22" s="4">
        <v>1716</v>
      </c>
      <c r="Z22" s="4">
        <v>7</v>
      </c>
      <c r="AA22" s="4">
        <v>2182</v>
      </c>
      <c r="AB22" s="4">
        <v>11</v>
      </c>
      <c r="AC22" s="4">
        <v>1454</v>
      </c>
      <c r="AE22" s="4" t="s">
        <v>132</v>
      </c>
      <c r="AG22" s="4" t="s">
        <v>175</v>
      </c>
      <c r="AH22" s="4" t="s">
        <v>176</v>
      </c>
      <c r="AI22" s="4" t="s">
        <v>177</v>
      </c>
      <c r="AJ22" s="4" t="s">
        <v>178</v>
      </c>
      <c r="AL22" s="4" t="e">
        <f t="array" aca="1" ref="AL22" ca="1">[1]!LKnum(AG22:AK22)</f>
        <v>#NAME?</v>
      </c>
    </row>
    <row r="23" spans="1:38" s="4" customFormat="1" x14ac:dyDescent="0.15">
      <c r="A23" s="6"/>
      <c r="C23" s="4">
        <f t="shared" si="0"/>
        <v>0.45891013657829111</v>
      </c>
      <c r="D23" s="4">
        <v>20</v>
      </c>
      <c r="E23" s="4">
        <v>0.114</v>
      </c>
      <c r="H23" s="4">
        <v>415</v>
      </c>
      <c r="I23" s="9">
        <v>0.45891013657832103</v>
      </c>
      <c r="J23" s="4">
        <v>20</v>
      </c>
      <c r="K23" s="9">
        <v>4</v>
      </c>
      <c r="L23" s="4">
        <v>2289</v>
      </c>
      <c r="M23" s="10">
        <v>5</v>
      </c>
      <c r="N23" s="4">
        <v>3225</v>
      </c>
      <c r="O23" s="8">
        <v>7</v>
      </c>
      <c r="P23" s="10">
        <v>4099</v>
      </c>
      <c r="Q23" s="10">
        <v>11</v>
      </c>
      <c r="R23" s="10">
        <v>2733</v>
      </c>
      <c r="T23" s="4" t="s">
        <v>132</v>
      </c>
      <c r="V23" s="4">
        <v>4</v>
      </c>
      <c r="W23" s="16">
        <v>1373</v>
      </c>
      <c r="X23" s="4">
        <v>5</v>
      </c>
      <c r="Y23" s="4">
        <v>1935</v>
      </c>
      <c r="Z23" s="4">
        <v>7</v>
      </c>
      <c r="AA23" s="4">
        <v>2459</v>
      </c>
      <c r="AB23" s="4">
        <v>11</v>
      </c>
      <c r="AC23" s="4">
        <v>1639</v>
      </c>
      <c r="AE23" s="4" t="s">
        <v>132</v>
      </c>
      <c r="AG23" s="4" t="s">
        <v>179</v>
      </c>
      <c r="AH23" s="4" t="s">
        <v>180</v>
      </c>
      <c r="AI23" s="4" t="s">
        <v>181</v>
      </c>
      <c r="AJ23" s="4" t="s">
        <v>182</v>
      </c>
      <c r="AL23" s="4" t="e">
        <f t="array" aca="1" ref="AL23" ca="1">[1]!LKnum(AG23:AK23)</f>
        <v>#NAME?</v>
      </c>
    </row>
    <row r="24" spans="1:38" s="4" customFormat="1" x14ac:dyDescent="0.15">
      <c r="A24" s="6"/>
      <c r="C24" s="4">
        <f t="shared" si="0"/>
        <v>0.49200417788820605</v>
      </c>
      <c r="D24" s="4">
        <v>21</v>
      </c>
      <c r="E24" s="4">
        <v>0.114</v>
      </c>
      <c r="H24" s="4">
        <v>511</v>
      </c>
      <c r="I24" s="9">
        <v>0.49200417788824002</v>
      </c>
      <c r="J24" s="4">
        <v>21</v>
      </c>
      <c r="K24" s="9">
        <v>4</v>
      </c>
      <c r="L24" s="4">
        <v>2581</v>
      </c>
      <c r="M24" s="10">
        <v>5</v>
      </c>
      <c r="N24" s="4">
        <v>3635</v>
      </c>
      <c r="O24" s="8">
        <v>7</v>
      </c>
      <c r="P24" s="10">
        <v>4621</v>
      </c>
      <c r="Q24" s="10">
        <v>11</v>
      </c>
      <c r="R24" s="10">
        <v>3081</v>
      </c>
      <c r="S24" s="4">
        <v>12</v>
      </c>
      <c r="T24" s="4">
        <v>3081</v>
      </c>
      <c r="V24" s="4">
        <v>4</v>
      </c>
      <c r="W24" s="16">
        <v>1548</v>
      </c>
      <c r="X24" s="4">
        <v>5</v>
      </c>
      <c r="Y24" s="4">
        <v>2181</v>
      </c>
      <c r="Z24" s="4">
        <v>7</v>
      </c>
      <c r="AA24" s="4">
        <v>2773</v>
      </c>
      <c r="AB24" s="4">
        <v>11</v>
      </c>
      <c r="AC24" s="4">
        <v>1848</v>
      </c>
      <c r="AD24" s="4">
        <v>12</v>
      </c>
      <c r="AE24" s="4">
        <v>1848</v>
      </c>
      <c r="AG24" s="4" t="s">
        <v>183</v>
      </c>
      <c r="AH24" s="4" t="s">
        <v>184</v>
      </c>
      <c r="AI24" s="4" t="s">
        <v>185</v>
      </c>
      <c r="AJ24" s="4" t="s">
        <v>186</v>
      </c>
      <c r="AK24" s="4" t="s">
        <v>187</v>
      </c>
      <c r="AL24" s="4" t="e">
        <f t="array" aca="1" ref="AL24" ca="1">[1]!LKnum(AG24:AK24)</f>
        <v>#NAME?</v>
      </c>
    </row>
    <row r="25" spans="1:38" s="4" customFormat="1" x14ac:dyDescent="0.15">
      <c r="A25" s="6"/>
      <c r="C25" s="4">
        <f t="shared" si="0"/>
        <v>0.52748477700743091</v>
      </c>
      <c r="D25" s="4">
        <v>22</v>
      </c>
      <c r="E25" s="4">
        <v>0.114</v>
      </c>
      <c r="H25" s="4">
        <v>512</v>
      </c>
      <c r="I25" s="9">
        <v>0.52748477700746899</v>
      </c>
      <c r="J25" s="4">
        <v>22</v>
      </c>
      <c r="K25" s="9">
        <v>4</v>
      </c>
      <c r="L25" s="4">
        <v>2910</v>
      </c>
      <c r="M25" s="10">
        <v>5</v>
      </c>
      <c r="N25" s="4">
        <v>4098</v>
      </c>
      <c r="O25" s="8">
        <v>7</v>
      </c>
      <c r="P25" s="10">
        <v>5210</v>
      </c>
      <c r="Q25" s="10">
        <v>11</v>
      </c>
      <c r="R25" s="10">
        <v>3473</v>
      </c>
      <c r="S25" s="4">
        <v>12</v>
      </c>
      <c r="T25" s="4">
        <v>3473</v>
      </c>
      <c r="V25" s="4">
        <v>4</v>
      </c>
      <c r="W25" s="16">
        <v>1746</v>
      </c>
      <c r="X25" s="4">
        <v>5</v>
      </c>
      <c r="Y25" s="4">
        <v>2459</v>
      </c>
      <c r="Z25" s="4">
        <v>7</v>
      </c>
      <c r="AA25" s="4">
        <v>3126</v>
      </c>
      <c r="AB25" s="4">
        <v>11</v>
      </c>
      <c r="AC25" s="4">
        <v>2084</v>
      </c>
      <c r="AD25" s="4">
        <v>12</v>
      </c>
      <c r="AE25" s="4">
        <v>2084</v>
      </c>
      <c r="AG25" s="4" t="s">
        <v>188</v>
      </c>
      <c r="AH25" s="4" t="s">
        <v>189</v>
      </c>
      <c r="AI25" s="4" t="s">
        <v>190</v>
      </c>
      <c r="AJ25" s="4" t="s">
        <v>191</v>
      </c>
      <c r="AK25" s="4" t="s">
        <v>192</v>
      </c>
      <c r="AL25" s="4" t="e">
        <f t="array" aca="1" ref="AL25" ca="1">[1]!LKnum(AG25:AK25)</f>
        <v>#NAME?</v>
      </c>
    </row>
    <row r="26" spans="1:38" s="4" customFormat="1" x14ac:dyDescent="0.15">
      <c r="A26" s="6"/>
      <c r="C26" s="4">
        <f t="shared" si="0"/>
        <v>0.56552403918366967</v>
      </c>
      <c r="D26" s="4">
        <v>23</v>
      </c>
      <c r="E26" s="4">
        <v>0.114</v>
      </c>
      <c r="H26" s="4">
        <v>513</v>
      </c>
      <c r="I26" s="9">
        <v>0.56552403918371197</v>
      </c>
      <c r="J26" s="4">
        <v>23</v>
      </c>
      <c r="K26" s="9">
        <v>4</v>
      </c>
      <c r="L26" s="4">
        <v>3280</v>
      </c>
      <c r="M26" s="10">
        <v>5</v>
      </c>
      <c r="N26" s="4">
        <v>4620</v>
      </c>
      <c r="O26" s="8">
        <v>7</v>
      </c>
      <c r="P26" s="10">
        <v>5873</v>
      </c>
      <c r="Q26" s="10">
        <v>11</v>
      </c>
      <c r="R26" s="10">
        <v>3915</v>
      </c>
      <c r="S26" s="4">
        <v>12</v>
      </c>
      <c r="T26" s="4">
        <v>3915</v>
      </c>
      <c r="V26" s="4">
        <v>4</v>
      </c>
      <c r="W26" s="16">
        <v>1968</v>
      </c>
      <c r="X26" s="4">
        <v>5</v>
      </c>
      <c r="Y26" s="4">
        <v>2772</v>
      </c>
      <c r="Z26" s="4">
        <v>7</v>
      </c>
      <c r="AA26" s="4">
        <v>3524</v>
      </c>
      <c r="AB26" s="4">
        <v>11</v>
      </c>
      <c r="AC26" s="4">
        <v>2349</v>
      </c>
      <c r="AD26" s="4">
        <v>12</v>
      </c>
      <c r="AE26" s="4">
        <v>2349</v>
      </c>
      <c r="AG26" s="4" t="s">
        <v>193</v>
      </c>
      <c r="AH26" s="4" t="s">
        <v>194</v>
      </c>
      <c r="AI26" s="4" t="s">
        <v>195</v>
      </c>
      <c r="AJ26" s="4" t="s">
        <v>196</v>
      </c>
      <c r="AK26" s="4" t="s">
        <v>197</v>
      </c>
      <c r="AL26" s="4" t="e">
        <f t="array" aca="1" ref="AL26" ca="1">[1]!LKnum(AG26:AK26)</f>
        <v>#NAME?</v>
      </c>
    </row>
    <row r="27" spans="1:38" s="4" customFormat="1" x14ac:dyDescent="0.15">
      <c r="A27" s="6"/>
      <c r="C27" s="4">
        <f t="shared" si="0"/>
        <v>0.60630648093586093</v>
      </c>
      <c r="D27" s="4">
        <v>24</v>
      </c>
      <c r="E27" s="4">
        <v>0.114</v>
      </c>
      <c r="H27" s="4">
        <v>514</v>
      </c>
      <c r="I27" s="9">
        <v>0.606306480935909</v>
      </c>
      <c r="J27" s="4">
        <v>24</v>
      </c>
      <c r="K27" s="9">
        <v>4</v>
      </c>
      <c r="L27" s="4">
        <v>3698</v>
      </c>
      <c r="M27" s="10">
        <v>5</v>
      </c>
      <c r="N27" s="4">
        <v>5208</v>
      </c>
      <c r="O27" s="8">
        <v>7</v>
      </c>
      <c r="P27" s="10">
        <v>6621</v>
      </c>
      <c r="Q27" s="10">
        <v>11</v>
      </c>
      <c r="R27" s="10">
        <v>4414</v>
      </c>
      <c r="S27" s="4">
        <v>12</v>
      </c>
      <c r="T27" s="4">
        <v>4414</v>
      </c>
      <c r="V27" s="4">
        <v>4</v>
      </c>
      <c r="W27" s="16">
        <v>2218</v>
      </c>
      <c r="X27" s="4">
        <v>5</v>
      </c>
      <c r="Y27" s="4">
        <v>3125</v>
      </c>
      <c r="Z27" s="4">
        <v>7</v>
      </c>
      <c r="AA27" s="4">
        <v>3972</v>
      </c>
      <c r="AB27" s="4">
        <v>11</v>
      </c>
      <c r="AC27" s="4">
        <v>2648</v>
      </c>
      <c r="AD27" s="4">
        <v>12</v>
      </c>
      <c r="AE27" s="4">
        <v>2648</v>
      </c>
      <c r="AG27" s="4" t="s">
        <v>198</v>
      </c>
      <c r="AH27" s="4" t="s">
        <v>199</v>
      </c>
      <c r="AI27" s="4" t="s">
        <v>200</v>
      </c>
      <c r="AJ27" s="4" t="s">
        <v>201</v>
      </c>
      <c r="AK27" s="4" t="s">
        <v>202</v>
      </c>
      <c r="AL27" s="4" t="e">
        <f t="array" aca="1" ref="AL27" ca="1">[1]!LKnum(AG27:AK27)</f>
        <v>#NAME?</v>
      </c>
    </row>
    <row r="28" spans="1:38" s="4" customFormat="1" x14ac:dyDescent="0.15">
      <c r="A28" s="6"/>
      <c r="C28" s="4">
        <f t="shared" si="0"/>
        <v>0.65002992508588431</v>
      </c>
      <c r="D28" s="4">
        <v>25</v>
      </c>
      <c r="E28" s="4">
        <v>0.114</v>
      </c>
      <c r="H28" s="4">
        <v>515</v>
      </c>
      <c r="I28" s="9">
        <v>0.65002992508593804</v>
      </c>
      <c r="J28" s="4">
        <v>25</v>
      </c>
      <c r="K28" s="9">
        <v>4</v>
      </c>
      <c r="L28" s="4">
        <v>4169</v>
      </c>
      <c r="M28" s="10">
        <v>5</v>
      </c>
      <c r="N28" s="4">
        <v>5872</v>
      </c>
      <c r="O28" s="8">
        <v>7</v>
      </c>
      <c r="P28" s="10">
        <v>7464</v>
      </c>
      <c r="Q28" s="10">
        <v>11</v>
      </c>
      <c r="R28" s="10">
        <v>4976</v>
      </c>
      <c r="S28" s="4">
        <v>12</v>
      </c>
      <c r="T28" s="4">
        <v>4976</v>
      </c>
      <c r="V28" s="4">
        <v>4</v>
      </c>
      <c r="W28" s="16">
        <v>2501</v>
      </c>
      <c r="X28" s="4">
        <v>5</v>
      </c>
      <c r="Y28" s="4">
        <v>3523</v>
      </c>
      <c r="Z28" s="4">
        <v>7</v>
      </c>
      <c r="AA28" s="4">
        <v>4478</v>
      </c>
      <c r="AB28" s="4">
        <v>11</v>
      </c>
      <c r="AC28" s="4">
        <v>2985</v>
      </c>
      <c r="AD28" s="4">
        <v>12</v>
      </c>
      <c r="AE28" s="4">
        <v>2985</v>
      </c>
      <c r="AG28" s="4" t="s">
        <v>203</v>
      </c>
      <c r="AH28" s="4" t="s">
        <v>204</v>
      </c>
      <c r="AI28" s="4" t="s">
        <v>205</v>
      </c>
      <c r="AJ28" s="4" t="s">
        <v>206</v>
      </c>
      <c r="AK28" s="4" t="s">
        <v>207</v>
      </c>
      <c r="AL28" s="4" t="e">
        <f t="array" aca="1" ref="AL28" ca="1">[1]!LKnum(AG28:AK28)</f>
        <v>#NAME?</v>
      </c>
    </row>
    <row r="29" spans="1:38" x14ac:dyDescent="0.15">
      <c r="A29" s="5"/>
      <c r="C29" s="4"/>
      <c r="I29" s="4">
        <v>0.122221044619891</v>
      </c>
      <c r="J29">
        <v>26</v>
      </c>
      <c r="K29" s="11">
        <v>7</v>
      </c>
      <c r="L29" s="12">
        <v>420</v>
      </c>
      <c r="M29" s="13"/>
      <c r="N29" s="12" t="s">
        <v>132</v>
      </c>
      <c r="O29" s="14"/>
      <c r="P29" s="13" t="s">
        <v>132</v>
      </c>
      <c r="Q29" s="13"/>
      <c r="R29" s="13" t="s">
        <v>132</v>
      </c>
      <c r="S29" s="12"/>
      <c r="T29" s="12" t="s">
        <v>132</v>
      </c>
      <c r="V29">
        <v>7</v>
      </c>
      <c r="W29">
        <v>252</v>
      </c>
      <c r="X29"/>
      <c r="Y29" t="s">
        <v>132</v>
      </c>
      <c r="AA29" t="s">
        <v>132</v>
      </c>
      <c r="AC29" t="s">
        <v>132</v>
      </c>
      <c r="AE29" t="s">
        <v>132</v>
      </c>
      <c r="AG29" t="s">
        <v>208</v>
      </c>
      <c r="AL29" s="12" t="e">
        <f t="array" aca="1" ref="AL29" ca="1">[1]!LKnum(AG29:AK29)</f>
        <v>#NAME?</v>
      </c>
    </row>
    <row r="30" spans="1:38" x14ac:dyDescent="0.15">
      <c r="A30" s="5"/>
      <c r="C30" s="4"/>
      <c r="I30" s="4">
        <v>0.13103494515769701</v>
      </c>
      <c r="J30">
        <v>27</v>
      </c>
      <c r="K30" s="11">
        <v>7</v>
      </c>
      <c r="L30" s="12">
        <v>474</v>
      </c>
      <c r="M30" s="15"/>
      <c r="N30" s="12" t="s">
        <v>132</v>
      </c>
      <c r="O30" s="14"/>
      <c r="P30" s="13" t="s">
        <v>132</v>
      </c>
      <c r="Q30" s="13"/>
      <c r="R30" s="13" t="s">
        <v>132</v>
      </c>
      <c r="S30" s="12"/>
      <c r="T30" s="12" t="s">
        <v>132</v>
      </c>
      <c r="V30">
        <v>7</v>
      </c>
      <c r="W30">
        <v>284</v>
      </c>
      <c r="X30"/>
      <c r="Y30" t="s">
        <v>132</v>
      </c>
      <c r="AA30" t="s">
        <v>132</v>
      </c>
      <c r="AC30" t="s">
        <v>132</v>
      </c>
      <c r="AE30" t="s">
        <v>132</v>
      </c>
      <c r="AG30" t="s">
        <v>209</v>
      </c>
      <c r="AL30" s="12" t="e">
        <f t="array" aca="1" ref="AL30" ca="1">[1]!LKnum(AG30:AK30)</f>
        <v>#NAME?</v>
      </c>
    </row>
    <row r="31" spans="1:38" x14ac:dyDescent="0.15">
      <c r="A31" s="5"/>
      <c r="C31" s="4"/>
      <c r="I31" s="4">
        <v>0.140484455077929</v>
      </c>
      <c r="J31">
        <v>28</v>
      </c>
      <c r="K31" s="11">
        <v>7</v>
      </c>
      <c r="L31" s="12">
        <v>534</v>
      </c>
      <c r="M31" s="15"/>
      <c r="N31" s="12" t="s">
        <v>132</v>
      </c>
      <c r="O31" s="14"/>
      <c r="P31" s="13" t="s">
        <v>132</v>
      </c>
      <c r="Q31" s="13"/>
      <c r="R31" s="13" t="s">
        <v>132</v>
      </c>
      <c r="S31" s="12"/>
      <c r="T31" s="12" t="s">
        <v>132</v>
      </c>
      <c r="V31">
        <v>7</v>
      </c>
      <c r="W31">
        <v>320</v>
      </c>
      <c r="X31"/>
      <c r="Y31" t="s">
        <v>132</v>
      </c>
      <c r="AA31" t="s">
        <v>132</v>
      </c>
      <c r="AC31" t="s">
        <v>132</v>
      </c>
      <c r="AE31" t="s">
        <v>132</v>
      </c>
      <c r="AG31" t="s">
        <v>210</v>
      </c>
      <c r="AL31" s="12" t="e">
        <f t="array" aca="1" ref="AL31" ca="1">[1]!LKnum(AG31:AK31)</f>
        <v>#NAME?</v>
      </c>
    </row>
    <row r="32" spans="1:38" x14ac:dyDescent="0.15">
      <c r="A32" s="5"/>
      <c r="C32" s="4"/>
      <c r="I32" s="4">
        <v>0.150615410986672</v>
      </c>
      <c r="J32">
        <v>29</v>
      </c>
      <c r="K32" s="11">
        <v>7</v>
      </c>
      <c r="L32" s="12">
        <v>602</v>
      </c>
      <c r="M32" s="13"/>
      <c r="N32" s="12" t="s">
        <v>132</v>
      </c>
      <c r="O32" s="14"/>
      <c r="P32" s="13" t="s">
        <v>132</v>
      </c>
      <c r="Q32" s="13"/>
      <c r="R32" s="13" t="s">
        <v>132</v>
      </c>
      <c r="S32" s="12"/>
      <c r="T32" s="12" t="s">
        <v>132</v>
      </c>
      <c r="V32">
        <v>7</v>
      </c>
      <c r="W32">
        <v>361</v>
      </c>
      <c r="X32"/>
      <c r="Y32" t="s">
        <v>132</v>
      </c>
      <c r="AA32" t="s">
        <v>132</v>
      </c>
      <c r="AC32" t="s">
        <v>132</v>
      </c>
      <c r="AE32" t="s">
        <v>132</v>
      </c>
      <c r="AG32" t="s">
        <v>211</v>
      </c>
      <c r="AL32" s="12" t="e">
        <f t="array" aca="1" ref="AL32" ca="1">[1]!LKnum(AG32:AK32)</f>
        <v>#NAME?</v>
      </c>
    </row>
    <row r="33" spans="1:38" x14ac:dyDescent="0.15">
      <c r="A33" s="5"/>
      <c r="C33" s="4"/>
      <c r="I33" s="4">
        <v>0.16147695497057299</v>
      </c>
      <c r="J33">
        <v>30</v>
      </c>
      <c r="K33" s="11">
        <v>7</v>
      </c>
      <c r="L33" s="12">
        <v>679</v>
      </c>
      <c r="M33" s="13"/>
      <c r="N33" s="12" t="s">
        <v>132</v>
      </c>
      <c r="O33" s="14"/>
      <c r="P33" s="13" t="s">
        <v>132</v>
      </c>
      <c r="Q33" s="13"/>
      <c r="R33" s="13" t="s">
        <v>132</v>
      </c>
      <c r="S33" s="12"/>
      <c r="T33" s="12" t="s">
        <v>132</v>
      </c>
      <c r="V33">
        <v>7</v>
      </c>
      <c r="W33">
        <v>407</v>
      </c>
      <c r="X33"/>
      <c r="Y33" t="s">
        <v>132</v>
      </c>
      <c r="AA33" t="s">
        <v>132</v>
      </c>
      <c r="AC33" t="s">
        <v>132</v>
      </c>
      <c r="AE33" t="s">
        <v>132</v>
      </c>
      <c r="AG33" t="s">
        <v>212</v>
      </c>
      <c r="AL33" s="12" t="e">
        <f t="array" aca="1" ref="AL33" ca="1">[1]!LKnum(AG33:AK33)</f>
        <v>#NAME?</v>
      </c>
    </row>
    <row r="34" spans="1:38" x14ac:dyDescent="0.15">
      <c r="A34" s="5"/>
      <c r="C34" s="4"/>
      <c r="I34" s="9">
        <v>0.17312177296967099</v>
      </c>
      <c r="J34">
        <v>31</v>
      </c>
      <c r="K34" s="11">
        <v>7</v>
      </c>
      <c r="L34" s="12">
        <v>765</v>
      </c>
      <c r="M34" s="13">
        <v>11</v>
      </c>
      <c r="N34" s="12">
        <v>510</v>
      </c>
      <c r="O34" s="14"/>
      <c r="P34" s="13" t="s">
        <v>132</v>
      </c>
      <c r="Q34" s="13"/>
      <c r="R34" s="13" t="s">
        <v>132</v>
      </c>
      <c r="S34" s="12"/>
      <c r="T34" s="12" t="s">
        <v>132</v>
      </c>
      <c r="V34">
        <v>7</v>
      </c>
      <c r="W34">
        <v>459</v>
      </c>
      <c r="X34">
        <v>11</v>
      </c>
      <c r="Y34">
        <v>306</v>
      </c>
      <c r="AA34" t="s">
        <v>132</v>
      </c>
      <c r="AC34" t="s">
        <v>132</v>
      </c>
      <c r="AE34" t="s">
        <v>132</v>
      </c>
      <c r="AG34" t="s">
        <v>213</v>
      </c>
      <c r="AH34" t="s">
        <v>214</v>
      </c>
      <c r="AL34" s="12" t="e">
        <f t="array" aca="1" ref="AL34" ca="1">[1]!LKnum(AG34:AK34)</f>
        <v>#NAME?</v>
      </c>
    </row>
    <row r="35" spans="1:38" x14ac:dyDescent="0.15">
      <c r="A35" s="5"/>
      <c r="C35" s="4"/>
      <c r="I35" s="9">
        <v>0.185606350340358</v>
      </c>
      <c r="J35">
        <v>32</v>
      </c>
      <c r="K35" s="11">
        <v>7</v>
      </c>
      <c r="L35" s="12">
        <v>863</v>
      </c>
      <c r="M35" s="13">
        <v>11</v>
      </c>
      <c r="N35" s="12">
        <v>575</v>
      </c>
      <c r="O35" s="14"/>
      <c r="P35" s="13" t="s">
        <v>132</v>
      </c>
      <c r="Q35" s="13"/>
      <c r="R35" s="13" t="s">
        <v>132</v>
      </c>
      <c r="S35" s="12"/>
      <c r="T35" s="12" t="s">
        <v>132</v>
      </c>
      <c r="V35">
        <v>7</v>
      </c>
      <c r="W35">
        <v>518</v>
      </c>
      <c r="X35">
        <v>11</v>
      </c>
      <c r="Y35">
        <v>345</v>
      </c>
      <c r="AA35" t="s">
        <v>132</v>
      </c>
      <c r="AC35" t="s">
        <v>132</v>
      </c>
      <c r="AE35" t="s">
        <v>132</v>
      </c>
      <c r="AG35" t="s">
        <v>215</v>
      </c>
      <c r="AH35" t="s">
        <v>216</v>
      </c>
      <c r="AL35" s="12" t="e">
        <f t="array" aca="1" ref="AL35" ca="1">[1]!LKnum(AG35:AK35)</f>
        <v>#NAME?</v>
      </c>
    </row>
    <row r="36" spans="1:38" x14ac:dyDescent="0.15">
      <c r="A36" s="5"/>
      <c r="C36" s="4"/>
      <c r="I36" s="9">
        <v>0.19899124584810601</v>
      </c>
      <c r="J36">
        <v>33</v>
      </c>
      <c r="K36" s="11">
        <v>7</v>
      </c>
      <c r="L36" s="12">
        <v>973</v>
      </c>
      <c r="M36" s="13">
        <v>11</v>
      </c>
      <c r="N36" s="12">
        <v>648</v>
      </c>
      <c r="O36" s="14"/>
      <c r="P36" s="13" t="s">
        <v>132</v>
      </c>
      <c r="Q36" s="13"/>
      <c r="R36" s="13" t="s">
        <v>132</v>
      </c>
      <c r="S36" s="12"/>
      <c r="T36" s="12" t="s">
        <v>132</v>
      </c>
      <c r="V36">
        <v>7</v>
      </c>
      <c r="W36">
        <v>584</v>
      </c>
      <c r="X36">
        <v>11</v>
      </c>
      <c r="Y36">
        <v>389</v>
      </c>
      <c r="AA36" t="s">
        <v>132</v>
      </c>
      <c r="AC36" t="s">
        <v>132</v>
      </c>
      <c r="AE36" t="s">
        <v>132</v>
      </c>
      <c r="AG36" t="s">
        <v>217</v>
      </c>
      <c r="AH36" t="s">
        <v>218</v>
      </c>
      <c r="AL36" s="12" t="e">
        <f t="array" aca="1" ref="AL36" ca="1">[1]!LKnum(AG36:AK36)</f>
        <v>#NAME?</v>
      </c>
    </row>
    <row r="37" spans="1:38" x14ac:dyDescent="0.15">
      <c r="A37" s="5"/>
      <c r="C37" s="4"/>
      <c r="I37" s="9">
        <v>0.213341385419027</v>
      </c>
      <c r="J37">
        <v>34</v>
      </c>
      <c r="K37" s="11">
        <v>7</v>
      </c>
      <c r="L37" s="12">
        <v>1097</v>
      </c>
      <c r="M37" s="13">
        <v>11</v>
      </c>
      <c r="N37" s="12">
        <v>731</v>
      </c>
      <c r="O37" s="14"/>
      <c r="P37" s="13" t="s">
        <v>132</v>
      </c>
      <c r="Q37" s="13"/>
      <c r="R37" s="13" t="s">
        <v>132</v>
      </c>
      <c r="S37" s="12"/>
      <c r="T37" s="12" t="s">
        <v>132</v>
      </c>
      <c r="V37">
        <v>7</v>
      </c>
      <c r="W37">
        <v>658</v>
      </c>
      <c r="X37">
        <v>11</v>
      </c>
      <c r="Y37">
        <v>438</v>
      </c>
      <c r="AA37" t="s">
        <v>132</v>
      </c>
      <c r="AC37" t="s">
        <v>132</v>
      </c>
      <c r="AE37" t="s">
        <v>132</v>
      </c>
      <c r="AG37" t="s">
        <v>219</v>
      </c>
      <c r="AH37" t="s">
        <v>220</v>
      </c>
      <c r="AL37" s="12" t="e">
        <f t="array" aca="1" ref="AL37" ca="1">[1]!LKnum(AG37:AK37)</f>
        <v>#NAME?</v>
      </c>
    </row>
    <row r="38" spans="1:38" x14ac:dyDescent="0.15">
      <c r="A38" s="5"/>
      <c r="C38" s="4"/>
      <c r="I38" s="9">
        <v>0.228726377075161</v>
      </c>
      <c r="J38">
        <v>35</v>
      </c>
      <c r="K38" s="11">
        <v>7</v>
      </c>
      <c r="L38" s="12">
        <v>1236</v>
      </c>
      <c r="M38" s="13">
        <v>11</v>
      </c>
      <c r="N38" s="12">
        <v>824</v>
      </c>
      <c r="O38" s="14"/>
      <c r="P38" s="13" t="s">
        <v>132</v>
      </c>
      <c r="Q38" s="13"/>
      <c r="R38" s="13" t="s">
        <v>132</v>
      </c>
      <c r="S38" s="12"/>
      <c r="T38" s="12" t="s">
        <v>132</v>
      </c>
      <c r="V38">
        <v>7</v>
      </c>
      <c r="W38">
        <v>742</v>
      </c>
      <c r="X38">
        <v>11</v>
      </c>
      <c r="Y38">
        <v>494</v>
      </c>
      <c r="AA38" t="s">
        <v>132</v>
      </c>
      <c r="AC38" t="s">
        <v>132</v>
      </c>
      <c r="AE38" t="s">
        <v>132</v>
      </c>
      <c r="AG38" t="s">
        <v>221</v>
      </c>
      <c r="AH38" t="s">
        <v>222</v>
      </c>
      <c r="AL38" s="12" t="e">
        <f t="array" aca="1" ref="AL38" ca="1">[1]!LKnum(AG38:AK38)</f>
        <v>#NAME?</v>
      </c>
    </row>
    <row r="39" spans="1:38" x14ac:dyDescent="0.15">
      <c r="A39" s="5"/>
      <c r="C39" s="4"/>
      <c r="I39" s="9">
        <v>0.24522084858113399</v>
      </c>
      <c r="J39">
        <v>36</v>
      </c>
      <c r="K39" s="11">
        <v>7</v>
      </c>
      <c r="L39" s="12">
        <v>1394</v>
      </c>
      <c r="M39" s="13">
        <v>11</v>
      </c>
      <c r="N39" s="12">
        <v>929</v>
      </c>
      <c r="O39" s="14">
        <v>12</v>
      </c>
      <c r="P39" s="13">
        <v>929</v>
      </c>
      <c r="Q39" s="13"/>
      <c r="R39" s="13" t="s">
        <v>132</v>
      </c>
      <c r="S39" s="12"/>
      <c r="T39" s="12" t="s">
        <v>132</v>
      </c>
      <c r="V39">
        <v>7</v>
      </c>
      <c r="W39">
        <v>836</v>
      </c>
      <c r="X39">
        <v>11</v>
      </c>
      <c r="Y39">
        <v>557</v>
      </c>
      <c r="Z39">
        <v>12</v>
      </c>
      <c r="AA39">
        <v>334</v>
      </c>
      <c r="AC39" t="s">
        <v>132</v>
      </c>
      <c r="AE39" t="s">
        <v>132</v>
      </c>
      <c r="AG39" t="s">
        <v>150</v>
      </c>
      <c r="AH39" t="s">
        <v>223</v>
      </c>
      <c r="AI39" t="s">
        <v>224</v>
      </c>
      <c r="AL39" s="12" t="e">
        <f t="array" aca="1" ref="AL39" ca="1">[1]!LKnum(AG39:AK39)</f>
        <v>#NAME?</v>
      </c>
    </row>
    <row r="40" spans="1:38" x14ac:dyDescent="0.15">
      <c r="A40" s="5"/>
      <c r="C40" s="4"/>
      <c r="I40" s="9">
        <v>0.26290480944002098</v>
      </c>
      <c r="J40">
        <v>37</v>
      </c>
      <c r="K40" s="11">
        <v>7</v>
      </c>
      <c r="L40" s="12">
        <v>1571</v>
      </c>
      <c r="M40" s="13">
        <v>11</v>
      </c>
      <c r="N40" s="12">
        <v>1047</v>
      </c>
      <c r="O40" s="14">
        <v>12</v>
      </c>
      <c r="P40" s="13">
        <v>1047</v>
      </c>
      <c r="Q40" s="13"/>
      <c r="R40" s="13" t="s">
        <v>132</v>
      </c>
      <c r="S40" s="12"/>
      <c r="T40" s="12" t="s">
        <v>132</v>
      </c>
      <c r="V40">
        <v>7</v>
      </c>
      <c r="W40">
        <v>943</v>
      </c>
      <c r="X40">
        <v>11</v>
      </c>
      <c r="Y40">
        <v>628</v>
      </c>
      <c r="Z40">
        <v>12</v>
      </c>
      <c r="AA40">
        <v>377</v>
      </c>
      <c r="AC40" t="s">
        <v>132</v>
      </c>
      <c r="AE40" t="s">
        <v>132</v>
      </c>
      <c r="AG40" t="s">
        <v>153</v>
      </c>
      <c r="AH40" t="s">
        <v>225</v>
      </c>
      <c r="AI40" t="s">
        <v>226</v>
      </c>
      <c r="AL40" s="12" t="e">
        <f t="array" aca="1" ref="AL40" ca="1">[1]!LKnum(AG40:AK40)</f>
        <v>#NAME?</v>
      </c>
    </row>
    <row r="41" spans="1:38" x14ac:dyDescent="0.15">
      <c r="A41" s="5"/>
      <c r="C41" s="4"/>
      <c r="I41" s="9">
        <v>0.281864038994322</v>
      </c>
      <c r="J41">
        <v>38</v>
      </c>
      <c r="K41" s="11">
        <v>7</v>
      </c>
      <c r="L41" s="12">
        <v>1772</v>
      </c>
      <c r="M41" s="13">
        <v>11</v>
      </c>
      <c r="N41" s="12">
        <v>1181</v>
      </c>
      <c r="O41" s="14">
        <v>12</v>
      </c>
      <c r="P41" s="13">
        <v>1181</v>
      </c>
      <c r="Q41" s="13"/>
      <c r="R41" s="13" t="s">
        <v>132</v>
      </c>
      <c r="S41" s="12"/>
      <c r="T41" s="12" t="s">
        <v>132</v>
      </c>
      <c r="V41">
        <v>7</v>
      </c>
      <c r="W41">
        <v>1063</v>
      </c>
      <c r="X41">
        <v>11</v>
      </c>
      <c r="Y41">
        <v>708</v>
      </c>
      <c r="Z41">
        <v>12</v>
      </c>
      <c r="AA41">
        <v>425</v>
      </c>
      <c r="AC41" t="s">
        <v>132</v>
      </c>
      <c r="AE41" t="s">
        <v>132</v>
      </c>
      <c r="AG41" t="s">
        <v>156</v>
      </c>
      <c r="AH41" t="s">
        <v>227</v>
      </c>
      <c r="AI41" t="s">
        <v>228</v>
      </c>
      <c r="AL41" s="12" t="e">
        <f t="array" aca="1" ref="AL41" ca="1">[1]!LKnum(AG41:AK41)</f>
        <v>#NAME?</v>
      </c>
    </row>
    <row r="42" spans="1:38" x14ac:dyDescent="0.15">
      <c r="A42" s="5"/>
      <c r="C42" s="4"/>
      <c r="I42" s="9">
        <v>0.30219050251462998</v>
      </c>
      <c r="J42">
        <v>39</v>
      </c>
      <c r="K42" s="11">
        <v>7</v>
      </c>
      <c r="L42" s="12">
        <v>1997</v>
      </c>
      <c r="M42" s="13">
        <v>11</v>
      </c>
      <c r="N42" s="12">
        <v>1331</v>
      </c>
      <c r="O42" s="14">
        <v>12</v>
      </c>
      <c r="P42" s="13">
        <v>1331</v>
      </c>
      <c r="Q42" s="13"/>
      <c r="R42" s="13" t="s">
        <v>132</v>
      </c>
      <c r="S42" s="12"/>
      <c r="T42" s="12" t="s">
        <v>132</v>
      </c>
      <c r="V42">
        <v>7</v>
      </c>
      <c r="W42">
        <v>1198</v>
      </c>
      <c r="X42">
        <v>11</v>
      </c>
      <c r="Y42">
        <v>799</v>
      </c>
      <c r="Z42">
        <v>12</v>
      </c>
      <c r="AA42">
        <v>479</v>
      </c>
      <c r="AC42" t="s">
        <v>132</v>
      </c>
      <c r="AE42" t="s">
        <v>132</v>
      </c>
      <c r="AG42" t="s">
        <v>159</v>
      </c>
      <c r="AH42" t="s">
        <v>229</v>
      </c>
      <c r="AI42" t="s">
        <v>230</v>
      </c>
      <c r="AL42" s="12" t="e">
        <f t="array" aca="1" ref="AL42" ca="1">[1]!LKnum(AG42:AK42)</f>
        <v>#NAME?</v>
      </c>
    </row>
    <row r="43" spans="1:38" x14ac:dyDescent="0.15">
      <c r="A43" s="5"/>
      <c r="C43" s="4"/>
      <c r="I43" s="9">
        <v>0.32398279729427998</v>
      </c>
      <c r="J43">
        <v>40</v>
      </c>
      <c r="K43" s="11">
        <v>7</v>
      </c>
      <c r="L43" s="12">
        <v>2251</v>
      </c>
      <c r="M43" s="13">
        <v>11</v>
      </c>
      <c r="N43" s="12">
        <v>1501</v>
      </c>
      <c r="O43" s="14">
        <v>12</v>
      </c>
      <c r="P43" s="13">
        <v>1501</v>
      </c>
      <c r="Q43" s="13"/>
      <c r="R43" s="13" t="s">
        <v>132</v>
      </c>
      <c r="S43" s="12"/>
      <c r="T43" s="12" t="s">
        <v>132</v>
      </c>
      <c r="V43">
        <v>7</v>
      </c>
      <c r="W43">
        <v>1351</v>
      </c>
      <c r="X43">
        <v>11</v>
      </c>
      <c r="Y43">
        <v>900</v>
      </c>
      <c r="Z43">
        <v>12</v>
      </c>
      <c r="AA43">
        <v>540</v>
      </c>
      <c r="AC43" t="s">
        <v>132</v>
      </c>
      <c r="AE43" t="s">
        <v>132</v>
      </c>
      <c r="AG43" t="s">
        <v>162</v>
      </c>
      <c r="AH43" t="s">
        <v>231</v>
      </c>
      <c r="AI43" t="s">
        <v>232</v>
      </c>
      <c r="AL43" s="12" t="e">
        <f t="array" aca="1" ref="AL43" ca="1">[1]!LKnum(AG43:AK43)</f>
        <v>#NAME?</v>
      </c>
    </row>
    <row r="44" spans="1:38" x14ac:dyDescent="0.15">
      <c r="A44" s="5"/>
      <c r="C44" s="4"/>
      <c r="I44" s="9">
        <v>0.34734663091387202</v>
      </c>
      <c r="J44">
        <v>41</v>
      </c>
      <c r="K44" s="11">
        <v>7</v>
      </c>
      <c r="L44" s="12">
        <v>2538</v>
      </c>
      <c r="M44" s="13">
        <v>11</v>
      </c>
      <c r="N44" s="12">
        <v>1692</v>
      </c>
      <c r="O44" s="14">
        <v>12</v>
      </c>
      <c r="P44" s="13">
        <v>1692</v>
      </c>
      <c r="Q44" s="13">
        <v>4</v>
      </c>
      <c r="R44" s="13">
        <v>1417</v>
      </c>
      <c r="S44" s="12"/>
      <c r="T44" s="12" t="s">
        <v>132</v>
      </c>
      <c r="V44">
        <v>7</v>
      </c>
      <c r="W44">
        <v>1523</v>
      </c>
      <c r="X44">
        <v>11</v>
      </c>
      <c r="Y44">
        <v>1015</v>
      </c>
      <c r="Z44">
        <v>12</v>
      </c>
      <c r="AA44">
        <v>609</v>
      </c>
      <c r="AB44">
        <v>4</v>
      </c>
      <c r="AC44">
        <v>850</v>
      </c>
      <c r="AE44" t="s">
        <v>132</v>
      </c>
      <c r="AG44" t="s">
        <v>165</v>
      </c>
      <c r="AH44" t="s">
        <v>166</v>
      </c>
      <c r="AI44" t="s">
        <v>233</v>
      </c>
      <c r="AJ44" t="s">
        <v>163</v>
      </c>
      <c r="AL44" s="12" t="e">
        <f t="array" aca="1" ref="AL44" ca="1">[1]!LKnum(AG44:AK44)</f>
        <v>#NAME?</v>
      </c>
    </row>
    <row r="45" spans="1:38" x14ac:dyDescent="0.15">
      <c r="A45" s="5"/>
      <c r="C45" s="4"/>
      <c r="I45" s="9">
        <v>0.37239533399555402</v>
      </c>
      <c r="J45">
        <v>42</v>
      </c>
      <c r="K45" s="11">
        <v>7</v>
      </c>
      <c r="L45" s="12">
        <v>2861</v>
      </c>
      <c r="M45" s="13">
        <v>11</v>
      </c>
      <c r="N45" s="12">
        <v>1907</v>
      </c>
      <c r="O45" s="14">
        <v>12</v>
      </c>
      <c r="P45" s="13">
        <v>1907</v>
      </c>
      <c r="Q45" s="13">
        <v>4</v>
      </c>
      <c r="R45" s="13">
        <v>1598</v>
      </c>
      <c r="S45" s="12"/>
      <c r="T45" s="12" t="s">
        <v>132</v>
      </c>
      <c r="V45">
        <v>7</v>
      </c>
      <c r="W45">
        <v>1717</v>
      </c>
      <c r="X45">
        <v>11</v>
      </c>
      <c r="Y45">
        <v>1144</v>
      </c>
      <c r="Z45">
        <v>12</v>
      </c>
      <c r="AA45">
        <v>686</v>
      </c>
      <c r="AB45">
        <v>4</v>
      </c>
      <c r="AC45">
        <v>959</v>
      </c>
      <c r="AE45" t="s">
        <v>132</v>
      </c>
      <c r="AG45" t="s">
        <v>169</v>
      </c>
      <c r="AH45" t="s">
        <v>170</v>
      </c>
      <c r="AI45" t="s">
        <v>234</v>
      </c>
      <c r="AJ45" t="s">
        <v>167</v>
      </c>
      <c r="AL45" s="12" t="e">
        <f t="array" aca="1" ref="AL45" ca="1">[1]!LKnum(AG45:AK45)</f>
        <v>#NAME?</v>
      </c>
    </row>
    <row r="46" spans="1:38" x14ac:dyDescent="0.15">
      <c r="A46" s="5"/>
      <c r="C46" s="4"/>
      <c r="I46" s="9">
        <v>0.399250409934297</v>
      </c>
      <c r="J46">
        <v>43</v>
      </c>
      <c r="K46" s="11">
        <v>7</v>
      </c>
      <c r="L46" s="12">
        <v>3226</v>
      </c>
      <c r="M46" s="13">
        <v>11</v>
      </c>
      <c r="N46" s="12">
        <v>2150</v>
      </c>
      <c r="O46" s="14">
        <v>12</v>
      </c>
      <c r="P46" s="13">
        <v>2150</v>
      </c>
      <c r="Q46" s="13">
        <v>4</v>
      </c>
      <c r="R46" s="13">
        <v>1801</v>
      </c>
      <c r="S46" s="12"/>
      <c r="T46" s="12" t="s">
        <v>132</v>
      </c>
      <c r="V46">
        <v>7</v>
      </c>
      <c r="W46">
        <v>1935</v>
      </c>
      <c r="X46">
        <v>11</v>
      </c>
      <c r="Y46">
        <v>1290</v>
      </c>
      <c r="Z46">
        <v>12</v>
      </c>
      <c r="AA46">
        <v>774</v>
      </c>
      <c r="AB46">
        <v>4</v>
      </c>
      <c r="AC46">
        <v>1081</v>
      </c>
      <c r="AE46" t="s">
        <v>132</v>
      </c>
      <c r="AG46" t="s">
        <v>173</v>
      </c>
      <c r="AH46" t="s">
        <v>174</v>
      </c>
      <c r="AI46" t="s">
        <v>235</v>
      </c>
      <c r="AJ46" t="s">
        <v>171</v>
      </c>
      <c r="AL46" s="12" t="e">
        <f t="array" aca="1" ref="AL46" ca="1">[1]!LKnum(AG46:AK46)</f>
        <v>#NAME?</v>
      </c>
    </row>
    <row r="47" spans="1:38" x14ac:dyDescent="0.15">
      <c r="A47" s="5"/>
      <c r="C47" s="4"/>
      <c r="I47" s="9">
        <v>0.42804212427271598</v>
      </c>
      <c r="J47">
        <v>44</v>
      </c>
      <c r="K47" s="11">
        <v>7</v>
      </c>
      <c r="L47" s="12">
        <v>3636</v>
      </c>
      <c r="M47" s="13">
        <v>11</v>
      </c>
      <c r="N47" s="12">
        <v>2424</v>
      </c>
      <c r="O47" s="14">
        <v>12</v>
      </c>
      <c r="P47" s="13">
        <v>2424</v>
      </c>
      <c r="Q47" s="13">
        <v>4</v>
      </c>
      <c r="R47" s="13">
        <v>2031</v>
      </c>
      <c r="S47" s="12"/>
      <c r="T47" s="12" t="s">
        <v>132</v>
      </c>
      <c r="V47">
        <v>7</v>
      </c>
      <c r="W47">
        <v>2182</v>
      </c>
      <c r="X47">
        <v>11</v>
      </c>
      <c r="Y47">
        <v>1454</v>
      </c>
      <c r="Z47">
        <v>12</v>
      </c>
      <c r="AA47">
        <v>872</v>
      </c>
      <c r="AB47">
        <v>4</v>
      </c>
      <c r="AC47">
        <v>1218</v>
      </c>
      <c r="AE47" t="s">
        <v>132</v>
      </c>
      <c r="AG47" t="s">
        <v>177</v>
      </c>
      <c r="AH47" t="s">
        <v>178</v>
      </c>
      <c r="AI47" t="s">
        <v>236</v>
      </c>
      <c r="AJ47" t="s">
        <v>175</v>
      </c>
      <c r="AL47" s="12" t="e">
        <f t="array" aca="1" ref="AL47" ca="1">[1]!LKnum(AG47:AK47)</f>
        <v>#NAME?</v>
      </c>
    </row>
    <row r="48" spans="1:38" x14ac:dyDescent="0.15">
      <c r="A48" s="5"/>
      <c r="C48" s="4"/>
      <c r="I48" s="9">
        <v>0.45891013657832103</v>
      </c>
      <c r="J48">
        <v>45</v>
      </c>
      <c r="K48" s="11">
        <v>7</v>
      </c>
      <c r="L48" s="12">
        <v>4099</v>
      </c>
      <c r="M48" s="13">
        <v>11</v>
      </c>
      <c r="N48" s="12">
        <v>2733</v>
      </c>
      <c r="O48" s="14">
        <v>12</v>
      </c>
      <c r="P48" s="13">
        <v>2733</v>
      </c>
      <c r="Q48" s="13">
        <v>4</v>
      </c>
      <c r="R48" s="13">
        <v>2289</v>
      </c>
      <c r="S48" s="12"/>
      <c r="T48" s="12" t="s">
        <v>132</v>
      </c>
      <c r="V48">
        <v>7</v>
      </c>
      <c r="W48">
        <v>2459</v>
      </c>
      <c r="X48">
        <v>11</v>
      </c>
      <c r="Y48">
        <v>1639</v>
      </c>
      <c r="Z48">
        <v>12</v>
      </c>
      <c r="AA48">
        <v>983</v>
      </c>
      <c r="AB48">
        <v>4</v>
      </c>
      <c r="AC48">
        <v>1373</v>
      </c>
      <c r="AE48" t="s">
        <v>132</v>
      </c>
      <c r="AG48" t="s">
        <v>181</v>
      </c>
      <c r="AH48" t="s">
        <v>182</v>
      </c>
      <c r="AI48" t="s">
        <v>237</v>
      </c>
      <c r="AJ48" t="s">
        <v>179</v>
      </c>
      <c r="AL48" s="12" t="e">
        <f t="array" aca="1" ref="AL48" ca="1">[1]!LKnum(AG48:AK48)</f>
        <v>#NAME?</v>
      </c>
    </row>
    <row r="49" spans="1:38" x14ac:dyDescent="0.15">
      <c r="A49" s="5"/>
      <c r="C49" s="4"/>
      <c r="I49" s="9">
        <v>0.49200417788824002</v>
      </c>
      <c r="J49">
        <v>46</v>
      </c>
      <c r="K49" s="11">
        <v>7</v>
      </c>
      <c r="L49" s="12">
        <v>4621</v>
      </c>
      <c r="M49" s="13">
        <v>11</v>
      </c>
      <c r="N49" s="12">
        <v>3081</v>
      </c>
      <c r="O49" s="14">
        <v>12</v>
      </c>
      <c r="P49" s="13">
        <v>3081</v>
      </c>
      <c r="Q49" s="13">
        <v>4</v>
      </c>
      <c r="R49" s="13">
        <v>2581</v>
      </c>
      <c r="S49" s="12">
        <v>5</v>
      </c>
      <c r="T49" s="12">
        <v>3081</v>
      </c>
      <c r="V49">
        <v>7</v>
      </c>
      <c r="W49">
        <v>2773</v>
      </c>
      <c r="X49">
        <v>11</v>
      </c>
      <c r="Y49">
        <v>1848</v>
      </c>
      <c r="Z49">
        <v>12</v>
      </c>
      <c r="AA49">
        <v>1109</v>
      </c>
      <c r="AB49">
        <v>4</v>
      </c>
      <c r="AC49">
        <v>1548</v>
      </c>
      <c r="AD49">
        <v>5</v>
      </c>
      <c r="AE49">
        <v>1109</v>
      </c>
      <c r="AG49" t="s">
        <v>185</v>
      </c>
      <c r="AH49" t="s">
        <v>186</v>
      </c>
      <c r="AI49" t="s">
        <v>238</v>
      </c>
      <c r="AJ49" t="s">
        <v>183</v>
      </c>
      <c r="AK49" t="s">
        <v>239</v>
      </c>
      <c r="AL49" s="12" t="e">
        <f t="array" aca="1" ref="AL49" ca="1">[1]!LKnum(AG49:AK49)</f>
        <v>#NAME?</v>
      </c>
    </row>
    <row r="50" spans="1:38" x14ac:dyDescent="0.15">
      <c r="A50" s="5"/>
      <c r="C50" s="4"/>
      <c r="I50" s="9">
        <v>0.52748477700746899</v>
      </c>
      <c r="J50">
        <v>47</v>
      </c>
      <c r="K50" s="11">
        <v>7</v>
      </c>
      <c r="L50" s="12">
        <v>5210</v>
      </c>
      <c r="M50" s="13">
        <v>11</v>
      </c>
      <c r="N50" s="12">
        <v>3473</v>
      </c>
      <c r="O50" s="14">
        <v>12</v>
      </c>
      <c r="P50" s="13">
        <v>3473</v>
      </c>
      <c r="Q50" s="13">
        <v>4</v>
      </c>
      <c r="R50" s="13">
        <v>2910</v>
      </c>
      <c r="S50" s="12">
        <v>5</v>
      </c>
      <c r="T50" s="12">
        <v>3473</v>
      </c>
      <c r="V50">
        <v>7</v>
      </c>
      <c r="W50">
        <v>3126</v>
      </c>
      <c r="X50">
        <v>11</v>
      </c>
      <c r="Y50">
        <v>2084</v>
      </c>
      <c r="Z50">
        <v>12</v>
      </c>
      <c r="AA50">
        <v>1250</v>
      </c>
      <c r="AB50">
        <v>4</v>
      </c>
      <c r="AC50">
        <v>1746</v>
      </c>
      <c r="AD50">
        <v>5</v>
      </c>
      <c r="AE50">
        <v>1250</v>
      </c>
      <c r="AG50" t="s">
        <v>190</v>
      </c>
      <c r="AH50" t="s">
        <v>191</v>
      </c>
      <c r="AI50" t="s">
        <v>240</v>
      </c>
      <c r="AJ50" t="s">
        <v>188</v>
      </c>
      <c r="AK50" t="s">
        <v>241</v>
      </c>
      <c r="AL50" s="12" t="e">
        <f t="array" aca="1" ref="AL50" ca="1">[1]!LKnum(AG50:AK50)</f>
        <v>#NAME?</v>
      </c>
    </row>
    <row r="51" spans="1:38" x14ac:dyDescent="0.15">
      <c r="A51" s="5"/>
      <c r="C51" s="4"/>
      <c r="I51" s="9">
        <v>0.56552403918371197</v>
      </c>
      <c r="J51">
        <v>48</v>
      </c>
      <c r="K51" s="11">
        <v>7</v>
      </c>
      <c r="L51" s="12">
        <v>5873</v>
      </c>
      <c r="M51" s="13">
        <v>11</v>
      </c>
      <c r="N51" s="12">
        <v>3915</v>
      </c>
      <c r="O51" s="14">
        <v>12</v>
      </c>
      <c r="P51" s="13">
        <v>3915</v>
      </c>
      <c r="Q51" s="13">
        <v>4</v>
      </c>
      <c r="R51" s="13">
        <v>3280</v>
      </c>
      <c r="S51" s="12">
        <v>5</v>
      </c>
      <c r="T51" s="12">
        <v>3915</v>
      </c>
      <c r="V51">
        <v>7</v>
      </c>
      <c r="W51">
        <v>3524</v>
      </c>
      <c r="X51">
        <v>11</v>
      </c>
      <c r="Y51">
        <v>2349</v>
      </c>
      <c r="Z51">
        <v>12</v>
      </c>
      <c r="AA51">
        <v>1409</v>
      </c>
      <c r="AB51">
        <v>4</v>
      </c>
      <c r="AC51">
        <v>1968</v>
      </c>
      <c r="AD51">
        <v>5</v>
      </c>
      <c r="AE51">
        <v>1409</v>
      </c>
      <c r="AG51" t="s">
        <v>195</v>
      </c>
      <c r="AH51" t="s">
        <v>196</v>
      </c>
      <c r="AI51" t="s">
        <v>242</v>
      </c>
      <c r="AJ51" t="s">
        <v>193</v>
      </c>
      <c r="AK51" t="s">
        <v>243</v>
      </c>
      <c r="AL51" s="12" t="e">
        <f t="array" aca="1" ref="AL51" ca="1">[1]!LKnum(AG51:AK51)</f>
        <v>#NAME?</v>
      </c>
    </row>
    <row r="52" spans="1:38" x14ac:dyDescent="0.15">
      <c r="A52" s="5"/>
      <c r="C52" s="4"/>
      <c r="I52" s="9">
        <v>0.606306480935909</v>
      </c>
      <c r="J52">
        <v>49</v>
      </c>
      <c r="K52" s="11">
        <v>7</v>
      </c>
      <c r="L52" s="12">
        <v>6621</v>
      </c>
      <c r="M52" s="13">
        <v>11</v>
      </c>
      <c r="N52" s="12">
        <v>4414</v>
      </c>
      <c r="O52" s="14">
        <v>12</v>
      </c>
      <c r="P52" s="13">
        <v>4414</v>
      </c>
      <c r="Q52" s="13">
        <v>4</v>
      </c>
      <c r="R52" s="13">
        <v>3698</v>
      </c>
      <c r="S52" s="12">
        <v>5</v>
      </c>
      <c r="T52" s="12">
        <v>4414</v>
      </c>
      <c r="V52">
        <v>7</v>
      </c>
      <c r="W52">
        <v>3972</v>
      </c>
      <c r="X52">
        <v>11</v>
      </c>
      <c r="Y52">
        <v>2648</v>
      </c>
      <c r="Z52">
        <v>12</v>
      </c>
      <c r="AA52">
        <v>1589</v>
      </c>
      <c r="AB52">
        <v>4</v>
      </c>
      <c r="AC52">
        <v>2218</v>
      </c>
      <c r="AD52">
        <v>5</v>
      </c>
      <c r="AE52">
        <v>1589</v>
      </c>
      <c r="AG52" t="s">
        <v>200</v>
      </c>
      <c r="AH52" t="s">
        <v>201</v>
      </c>
      <c r="AI52" t="s">
        <v>244</v>
      </c>
      <c r="AJ52" t="s">
        <v>198</v>
      </c>
      <c r="AK52" t="s">
        <v>245</v>
      </c>
      <c r="AL52" s="12" t="e">
        <f t="array" aca="1" ref="AL52" ca="1">[1]!LKnum(AG52:AK52)</f>
        <v>#NAME?</v>
      </c>
    </row>
    <row r="53" spans="1:38" x14ac:dyDescent="0.15">
      <c r="A53" s="5"/>
      <c r="C53" s="4"/>
      <c r="I53" s="9">
        <v>0.65002992508593804</v>
      </c>
      <c r="J53">
        <v>50</v>
      </c>
      <c r="K53" s="11">
        <v>7</v>
      </c>
      <c r="L53" s="12">
        <v>7464</v>
      </c>
      <c r="M53" s="13">
        <v>11</v>
      </c>
      <c r="N53" s="12">
        <v>4976</v>
      </c>
      <c r="O53" s="14">
        <v>12</v>
      </c>
      <c r="P53" s="13">
        <v>4976</v>
      </c>
      <c r="Q53" s="13">
        <v>4</v>
      </c>
      <c r="R53" s="13">
        <v>4169</v>
      </c>
      <c r="S53" s="12">
        <v>5</v>
      </c>
      <c r="T53" s="12">
        <v>4976</v>
      </c>
      <c r="V53">
        <v>7</v>
      </c>
      <c r="W53">
        <v>4478</v>
      </c>
      <c r="X53">
        <v>11</v>
      </c>
      <c r="Y53">
        <v>2985</v>
      </c>
      <c r="Z53">
        <v>12</v>
      </c>
      <c r="AA53">
        <v>1791</v>
      </c>
      <c r="AB53">
        <v>4</v>
      </c>
      <c r="AC53">
        <v>2501</v>
      </c>
      <c r="AD53">
        <v>5</v>
      </c>
      <c r="AE53">
        <v>1791</v>
      </c>
      <c r="AG53" t="s">
        <v>205</v>
      </c>
      <c r="AH53" t="s">
        <v>206</v>
      </c>
      <c r="AI53" t="s">
        <v>246</v>
      </c>
      <c r="AJ53" t="s">
        <v>203</v>
      </c>
      <c r="AK53" t="s">
        <v>247</v>
      </c>
      <c r="AL53" s="12" t="e">
        <f t="array" aca="1" ref="AL53" ca="1">[1]!LKnum(AG53:AK53)</f>
        <v>#NAME?</v>
      </c>
    </row>
    <row r="54" spans="1:38" x14ac:dyDescent="0.15">
      <c r="A54" s="5"/>
      <c r="C54" s="4"/>
      <c r="I54" s="4">
        <v>0.122221044619891</v>
      </c>
      <c r="J54">
        <v>51</v>
      </c>
      <c r="K54" s="11">
        <v>11</v>
      </c>
      <c r="L54" s="12">
        <v>280</v>
      </c>
      <c r="M54" s="13"/>
      <c r="N54" s="12" t="s">
        <v>132</v>
      </c>
      <c r="O54" s="14"/>
      <c r="P54" s="13" t="s">
        <v>132</v>
      </c>
      <c r="Q54" s="13"/>
      <c r="R54" s="13" t="s">
        <v>132</v>
      </c>
      <c r="S54" s="12"/>
      <c r="T54" s="12" t="s">
        <v>132</v>
      </c>
      <c r="V54">
        <v>11</v>
      </c>
      <c r="W54">
        <v>168</v>
      </c>
      <c r="X54"/>
      <c r="Y54" t="s">
        <v>132</v>
      </c>
      <c r="AA54" t="s">
        <v>132</v>
      </c>
      <c r="AC54" t="s">
        <v>132</v>
      </c>
      <c r="AE54" t="s">
        <v>132</v>
      </c>
      <c r="AG54" t="s">
        <v>248</v>
      </c>
      <c r="AL54" s="12" t="e">
        <f t="array" aca="1" ref="AL54" ca="1">[1]!LKnum(AG54:AK54)</f>
        <v>#NAME?</v>
      </c>
    </row>
    <row r="55" spans="1:38" x14ac:dyDescent="0.15">
      <c r="A55" s="5"/>
      <c r="C55" s="4"/>
      <c r="I55" s="4">
        <v>0.13103494515769701</v>
      </c>
      <c r="J55">
        <v>52</v>
      </c>
      <c r="K55" s="11">
        <v>11</v>
      </c>
      <c r="L55" s="12">
        <v>316</v>
      </c>
      <c r="M55" s="13"/>
      <c r="N55" s="12" t="s">
        <v>132</v>
      </c>
      <c r="O55" s="14"/>
      <c r="P55" s="13" t="s">
        <v>132</v>
      </c>
      <c r="Q55" s="13"/>
      <c r="R55" s="13" t="s">
        <v>132</v>
      </c>
      <c r="S55" s="12"/>
      <c r="T55" s="12" t="s">
        <v>132</v>
      </c>
      <c r="V55">
        <v>11</v>
      </c>
      <c r="W55">
        <v>189</v>
      </c>
      <c r="X55"/>
      <c r="Y55" t="s">
        <v>132</v>
      </c>
      <c r="AA55" t="s">
        <v>132</v>
      </c>
      <c r="AC55" t="s">
        <v>132</v>
      </c>
      <c r="AE55" t="s">
        <v>132</v>
      </c>
      <c r="AG55" t="s">
        <v>249</v>
      </c>
      <c r="AL55" s="12" t="e">
        <f t="array" aca="1" ref="AL55" ca="1">[1]!LKnum(AG55:AK55)</f>
        <v>#NAME?</v>
      </c>
    </row>
    <row r="56" spans="1:38" x14ac:dyDescent="0.15">
      <c r="A56" s="5"/>
      <c r="C56" s="4"/>
      <c r="I56" s="4">
        <v>0.140484455077929</v>
      </c>
      <c r="J56">
        <v>53</v>
      </c>
      <c r="K56" s="11">
        <v>11</v>
      </c>
      <c r="L56" s="12">
        <v>356</v>
      </c>
      <c r="M56" s="13"/>
      <c r="N56" s="12" t="s">
        <v>132</v>
      </c>
      <c r="O56" s="14"/>
      <c r="P56" s="13" t="s">
        <v>132</v>
      </c>
      <c r="Q56" s="13"/>
      <c r="R56" s="13" t="s">
        <v>132</v>
      </c>
      <c r="S56" s="12"/>
      <c r="T56" s="12" t="s">
        <v>132</v>
      </c>
      <c r="V56">
        <v>11</v>
      </c>
      <c r="W56">
        <v>213</v>
      </c>
      <c r="X56"/>
      <c r="Y56" t="s">
        <v>132</v>
      </c>
      <c r="AA56" t="s">
        <v>132</v>
      </c>
      <c r="AC56" t="s">
        <v>132</v>
      </c>
      <c r="AE56" t="s">
        <v>132</v>
      </c>
      <c r="AG56" t="s">
        <v>250</v>
      </c>
      <c r="AL56" s="12" t="e">
        <f t="array" aca="1" ref="AL56" ca="1">[1]!LKnum(AG56:AK56)</f>
        <v>#NAME?</v>
      </c>
    </row>
    <row r="57" spans="1:38" x14ac:dyDescent="0.15">
      <c r="A57" s="5"/>
      <c r="C57" s="4"/>
      <c r="I57" s="4">
        <v>0.150615410986672</v>
      </c>
      <c r="J57">
        <v>54</v>
      </c>
      <c r="K57" s="11">
        <v>11</v>
      </c>
      <c r="L57" s="12">
        <v>401</v>
      </c>
      <c r="M57" s="13"/>
      <c r="N57" s="12" t="s">
        <v>132</v>
      </c>
      <c r="O57" s="14"/>
      <c r="P57" s="13" t="s">
        <v>132</v>
      </c>
      <c r="Q57" s="13"/>
      <c r="R57" s="13" t="s">
        <v>132</v>
      </c>
      <c r="S57" s="12"/>
      <c r="T57" s="12" t="s">
        <v>132</v>
      </c>
      <c r="V57">
        <v>11</v>
      </c>
      <c r="W57">
        <v>241</v>
      </c>
      <c r="X57"/>
      <c r="Y57" t="s">
        <v>132</v>
      </c>
      <c r="AA57" t="s">
        <v>132</v>
      </c>
      <c r="AC57" t="s">
        <v>132</v>
      </c>
      <c r="AE57" t="s">
        <v>132</v>
      </c>
      <c r="AG57" t="s">
        <v>251</v>
      </c>
      <c r="AL57" s="12" t="e">
        <f t="array" aca="1" ref="AL57" ca="1">[1]!LKnum(AG57:AK57)</f>
        <v>#NAME?</v>
      </c>
    </row>
    <row r="58" spans="1:38" x14ac:dyDescent="0.15">
      <c r="A58" s="5"/>
      <c r="C58" s="4"/>
      <c r="I58" s="4">
        <v>0.16147695497057299</v>
      </c>
      <c r="J58">
        <v>55</v>
      </c>
      <c r="K58" s="11">
        <v>11</v>
      </c>
      <c r="L58" s="12">
        <v>452</v>
      </c>
      <c r="M58" s="13"/>
      <c r="N58" s="12" t="s">
        <v>132</v>
      </c>
      <c r="O58" s="14"/>
      <c r="P58" s="13" t="s">
        <v>132</v>
      </c>
      <c r="Q58" s="13"/>
      <c r="R58" s="13" t="s">
        <v>132</v>
      </c>
      <c r="S58" s="12"/>
      <c r="T58" s="12" t="s">
        <v>132</v>
      </c>
      <c r="V58">
        <v>11</v>
      </c>
      <c r="W58">
        <v>271</v>
      </c>
      <c r="X58"/>
      <c r="Y58" t="s">
        <v>132</v>
      </c>
      <c r="AA58" t="s">
        <v>132</v>
      </c>
      <c r="AC58" t="s">
        <v>132</v>
      </c>
      <c r="AE58" t="s">
        <v>132</v>
      </c>
      <c r="AG58" t="s">
        <v>252</v>
      </c>
      <c r="AL58" s="12" t="e">
        <f t="array" aca="1" ref="AL58" ca="1">[1]!LKnum(AG58:AK58)</f>
        <v>#NAME?</v>
      </c>
    </row>
    <row r="59" spans="1:38" x14ac:dyDescent="0.15">
      <c r="A59" s="5"/>
      <c r="C59" s="4"/>
      <c r="I59" s="9">
        <v>0.17312177296967099</v>
      </c>
      <c r="J59">
        <v>56</v>
      </c>
      <c r="K59" s="11">
        <v>11</v>
      </c>
      <c r="L59" s="12">
        <v>510</v>
      </c>
      <c r="M59" s="13">
        <v>7</v>
      </c>
      <c r="N59" s="12">
        <v>765</v>
      </c>
      <c r="O59" s="14"/>
      <c r="P59" s="13" t="s">
        <v>132</v>
      </c>
      <c r="Q59" s="13"/>
      <c r="R59" s="13" t="s">
        <v>132</v>
      </c>
      <c r="S59" s="12"/>
      <c r="T59" s="12" t="s">
        <v>132</v>
      </c>
      <c r="V59">
        <v>11</v>
      </c>
      <c r="W59">
        <v>306</v>
      </c>
      <c r="X59">
        <v>7</v>
      </c>
      <c r="Y59">
        <v>459</v>
      </c>
      <c r="AA59" t="s">
        <v>132</v>
      </c>
      <c r="AC59" t="s">
        <v>132</v>
      </c>
      <c r="AE59" t="s">
        <v>132</v>
      </c>
      <c r="AG59" t="s">
        <v>214</v>
      </c>
      <c r="AH59" t="s">
        <v>213</v>
      </c>
      <c r="AL59" s="12" t="e">
        <f t="array" aca="1" ref="AL59" ca="1">[1]!LKnum(AG59:AK59)</f>
        <v>#NAME?</v>
      </c>
    </row>
    <row r="60" spans="1:38" x14ac:dyDescent="0.15">
      <c r="A60" s="5"/>
      <c r="C60" s="4"/>
      <c r="I60" s="9">
        <v>0.185606350340358</v>
      </c>
      <c r="J60">
        <v>57</v>
      </c>
      <c r="K60" s="11">
        <v>11</v>
      </c>
      <c r="L60" s="12">
        <v>575</v>
      </c>
      <c r="M60" s="13">
        <v>7</v>
      </c>
      <c r="N60" s="12">
        <v>863</v>
      </c>
      <c r="O60" s="14"/>
      <c r="P60" s="13" t="s">
        <v>132</v>
      </c>
      <c r="Q60" s="13"/>
      <c r="R60" s="13" t="s">
        <v>132</v>
      </c>
      <c r="S60" s="12"/>
      <c r="T60" s="12" t="s">
        <v>132</v>
      </c>
      <c r="V60">
        <v>11</v>
      </c>
      <c r="W60">
        <v>345</v>
      </c>
      <c r="X60">
        <v>7</v>
      </c>
      <c r="Y60">
        <v>518</v>
      </c>
      <c r="AA60" t="s">
        <v>132</v>
      </c>
      <c r="AC60" t="s">
        <v>132</v>
      </c>
      <c r="AE60" t="s">
        <v>132</v>
      </c>
      <c r="AG60" t="s">
        <v>216</v>
      </c>
      <c r="AH60" t="s">
        <v>215</v>
      </c>
      <c r="AL60" s="12" t="e">
        <f t="array" aca="1" ref="AL60" ca="1">[1]!LKnum(AG60:AK60)</f>
        <v>#NAME?</v>
      </c>
    </row>
    <row r="61" spans="1:38" x14ac:dyDescent="0.15">
      <c r="A61" s="5"/>
      <c r="C61" s="4"/>
      <c r="I61" s="9">
        <v>0.19899124584810601</v>
      </c>
      <c r="J61">
        <v>58</v>
      </c>
      <c r="K61" s="11">
        <v>11</v>
      </c>
      <c r="L61" s="12">
        <v>648</v>
      </c>
      <c r="M61" s="13">
        <v>7</v>
      </c>
      <c r="N61" s="12">
        <v>973</v>
      </c>
      <c r="O61" s="14"/>
      <c r="P61" s="13" t="s">
        <v>132</v>
      </c>
      <c r="Q61" s="13"/>
      <c r="R61" s="13" t="s">
        <v>132</v>
      </c>
      <c r="S61" s="12"/>
      <c r="T61" s="12" t="s">
        <v>132</v>
      </c>
      <c r="V61">
        <v>11</v>
      </c>
      <c r="W61">
        <v>389</v>
      </c>
      <c r="X61">
        <v>7</v>
      </c>
      <c r="Y61">
        <v>584</v>
      </c>
      <c r="AA61" t="s">
        <v>132</v>
      </c>
      <c r="AC61" t="s">
        <v>132</v>
      </c>
      <c r="AE61" t="s">
        <v>132</v>
      </c>
      <c r="AG61" t="s">
        <v>218</v>
      </c>
      <c r="AH61" t="s">
        <v>217</v>
      </c>
      <c r="AL61" s="12" t="e">
        <f t="array" aca="1" ref="AL61" ca="1">[1]!LKnum(AG61:AK61)</f>
        <v>#NAME?</v>
      </c>
    </row>
    <row r="62" spans="1:38" x14ac:dyDescent="0.15">
      <c r="A62" s="5"/>
      <c r="C62" s="4"/>
      <c r="I62" s="9">
        <v>0.213341385419027</v>
      </c>
      <c r="J62">
        <v>59</v>
      </c>
      <c r="K62" s="11">
        <v>11</v>
      </c>
      <c r="L62" s="12">
        <v>731</v>
      </c>
      <c r="M62" s="13">
        <v>7</v>
      </c>
      <c r="N62" s="12">
        <v>1097</v>
      </c>
      <c r="O62" s="14"/>
      <c r="P62" s="13" t="s">
        <v>132</v>
      </c>
      <c r="Q62" s="13"/>
      <c r="R62" s="13" t="s">
        <v>132</v>
      </c>
      <c r="S62" s="12"/>
      <c r="T62" s="12" t="s">
        <v>132</v>
      </c>
      <c r="V62">
        <v>11</v>
      </c>
      <c r="W62">
        <v>438</v>
      </c>
      <c r="X62">
        <v>7</v>
      </c>
      <c r="Y62">
        <v>658</v>
      </c>
      <c r="AA62" t="s">
        <v>132</v>
      </c>
      <c r="AC62" t="s">
        <v>132</v>
      </c>
      <c r="AE62" t="s">
        <v>132</v>
      </c>
      <c r="AG62" t="s">
        <v>220</v>
      </c>
      <c r="AH62" t="s">
        <v>219</v>
      </c>
      <c r="AL62" s="12" t="e">
        <f t="array" aca="1" ref="AL62" ca="1">[1]!LKnum(AG62:AK62)</f>
        <v>#NAME?</v>
      </c>
    </row>
    <row r="63" spans="1:38" x14ac:dyDescent="0.15">
      <c r="A63" s="5"/>
      <c r="C63" s="4"/>
      <c r="I63" s="9">
        <v>0.228726377075161</v>
      </c>
      <c r="J63">
        <v>60</v>
      </c>
      <c r="K63" s="11">
        <v>11</v>
      </c>
      <c r="L63" s="12">
        <v>824</v>
      </c>
      <c r="M63" s="13">
        <v>7</v>
      </c>
      <c r="N63" s="12">
        <v>1236</v>
      </c>
      <c r="O63" s="14"/>
      <c r="P63" s="13" t="s">
        <v>132</v>
      </c>
      <c r="Q63" s="13"/>
      <c r="R63" s="13" t="s">
        <v>132</v>
      </c>
      <c r="S63" s="12"/>
      <c r="T63" s="12" t="s">
        <v>132</v>
      </c>
      <c r="V63">
        <v>11</v>
      </c>
      <c r="W63">
        <v>494</v>
      </c>
      <c r="X63">
        <v>7</v>
      </c>
      <c r="Y63">
        <v>742</v>
      </c>
      <c r="AA63" t="s">
        <v>132</v>
      </c>
      <c r="AC63" t="s">
        <v>132</v>
      </c>
      <c r="AE63" t="s">
        <v>132</v>
      </c>
      <c r="AG63" t="s">
        <v>222</v>
      </c>
      <c r="AH63" t="s">
        <v>221</v>
      </c>
      <c r="AL63" s="12" t="e">
        <f t="array" aca="1" ref="AL63" ca="1">[1]!LKnum(AG63:AK63)</f>
        <v>#NAME?</v>
      </c>
    </row>
    <row r="64" spans="1:38" x14ac:dyDescent="0.15">
      <c r="A64" s="5"/>
      <c r="C64" s="4"/>
      <c r="I64" s="9">
        <v>0.24522084858113399</v>
      </c>
      <c r="J64">
        <v>61</v>
      </c>
      <c r="K64" s="11">
        <v>11</v>
      </c>
      <c r="L64" s="12">
        <v>929</v>
      </c>
      <c r="M64" s="13">
        <v>7</v>
      </c>
      <c r="N64" s="12">
        <v>1394</v>
      </c>
      <c r="O64" s="14">
        <v>12</v>
      </c>
      <c r="P64" s="13">
        <v>929</v>
      </c>
      <c r="Q64" s="13"/>
      <c r="R64" s="13" t="s">
        <v>132</v>
      </c>
      <c r="S64" s="12"/>
      <c r="T64" s="12" t="s">
        <v>132</v>
      </c>
      <c r="V64">
        <v>11</v>
      </c>
      <c r="W64">
        <v>557</v>
      </c>
      <c r="X64">
        <v>7</v>
      </c>
      <c r="Y64">
        <v>836</v>
      </c>
      <c r="Z64">
        <v>12</v>
      </c>
      <c r="AA64">
        <v>557</v>
      </c>
      <c r="AC64" t="s">
        <v>132</v>
      </c>
      <c r="AE64" t="s">
        <v>132</v>
      </c>
      <c r="AG64" t="s">
        <v>223</v>
      </c>
      <c r="AH64" t="s">
        <v>150</v>
      </c>
      <c r="AI64" t="s">
        <v>253</v>
      </c>
      <c r="AL64" s="12" t="e">
        <f t="array" aca="1" ref="AL64" ca="1">[1]!LKnum(AG64:AK64)</f>
        <v>#NAME?</v>
      </c>
    </row>
    <row r="65" spans="1:38" x14ac:dyDescent="0.15">
      <c r="A65" s="5"/>
      <c r="C65" s="4"/>
      <c r="I65" s="9">
        <v>0.26290480944002098</v>
      </c>
      <c r="J65">
        <v>62</v>
      </c>
      <c r="K65" s="11">
        <v>11</v>
      </c>
      <c r="L65" s="12">
        <v>1047</v>
      </c>
      <c r="M65" s="13">
        <v>7</v>
      </c>
      <c r="N65" s="12">
        <v>1571</v>
      </c>
      <c r="O65" s="14">
        <v>12</v>
      </c>
      <c r="P65" s="13">
        <v>1047</v>
      </c>
      <c r="Q65" s="13"/>
      <c r="R65" s="13" t="s">
        <v>132</v>
      </c>
      <c r="S65" s="12"/>
      <c r="T65" s="12" t="s">
        <v>132</v>
      </c>
      <c r="V65">
        <v>11</v>
      </c>
      <c r="W65">
        <v>628</v>
      </c>
      <c r="X65">
        <v>7</v>
      </c>
      <c r="Y65">
        <v>943</v>
      </c>
      <c r="Z65">
        <v>12</v>
      </c>
      <c r="AA65">
        <v>628</v>
      </c>
      <c r="AC65" t="s">
        <v>132</v>
      </c>
      <c r="AE65" t="s">
        <v>132</v>
      </c>
      <c r="AG65" t="s">
        <v>225</v>
      </c>
      <c r="AH65" t="s">
        <v>153</v>
      </c>
      <c r="AI65" t="s">
        <v>254</v>
      </c>
      <c r="AL65" s="12" t="e">
        <f t="array" aca="1" ref="AL65" ca="1">[1]!LKnum(AG65:AK65)</f>
        <v>#NAME?</v>
      </c>
    </row>
    <row r="66" spans="1:38" x14ac:dyDescent="0.15">
      <c r="A66" s="5"/>
      <c r="C66" s="4"/>
      <c r="I66" s="9">
        <v>0.281864038994322</v>
      </c>
      <c r="J66">
        <v>63</v>
      </c>
      <c r="K66" s="11">
        <v>11</v>
      </c>
      <c r="L66" s="12">
        <v>1181</v>
      </c>
      <c r="M66" s="13">
        <v>7</v>
      </c>
      <c r="N66" s="12">
        <v>1772</v>
      </c>
      <c r="O66" s="14">
        <v>12</v>
      </c>
      <c r="P66" s="13">
        <v>1181</v>
      </c>
      <c r="Q66" s="13"/>
      <c r="R66" s="13" t="s">
        <v>132</v>
      </c>
      <c r="S66" s="12"/>
      <c r="T66" s="12" t="s">
        <v>132</v>
      </c>
      <c r="V66">
        <v>11</v>
      </c>
      <c r="W66">
        <v>708</v>
      </c>
      <c r="X66">
        <v>7</v>
      </c>
      <c r="Y66">
        <v>1063</v>
      </c>
      <c r="Z66">
        <v>12</v>
      </c>
      <c r="AA66">
        <v>708</v>
      </c>
      <c r="AC66" t="s">
        <v>132</v>
      </c>
      <c r="AE66" t="s">
        <v>132</v>
      </c>
      <c r="AG66" t="s">
        <v>227</v>
      </c>
      <c r="AH66" t="s">
        <v>156</v>
      </c>
      <c r="AI66" t="s">
        <v>255</v>
      </c>
      <c r="AL66" s="12" t="e">
        <f t="array" aca="1" ref="AL66" ca="1">[1]!LKnum(AG66:AK66)</f>
        <v>#NAME?</v>
      </c>
    </row>
    <row r="67" spans="1:38" x14ac:dyDescent="0.15">
      <c r="A67" s="5"/>
      <c r="C67" s="4"/>
      <c r="I67" s="9">
        <v>0.30219050251462998</v>
      </c>
      <c r="J67">
        <v>64</v>
      </c>
      <c r="K67" s="11">
        <v>11</v>
      </c>
      <c r="L67" s="12">
        <v>1331</v>
      </c>
      <c r="M67" s="13">
        <v>7</v>
      </c>
      <c r="N67" s="12">
        <v>1997</v>
      </c>
      <c r="O67" s="14">
        <v>12</v>
      </c>
      <c r="P67" s="13">
        <v>1331</v>
      </c>
      <c r="Q67" s="13"/>
      <c r="R67" s="13" t="s">
        <v>132</v>
      </c>
      <c r="S67" s="12"/>
      <c r="T67" s="12" t="s">
        <v>132</v>
      </c>
      <c r="V67">
        <v>11</v>
      </c>
      <c r="W67">
        <v>799</v>
      </c>
      <c r="X67">
        <v>7</v>
      </c>
      <c r="Y67">
        <v>1198</v>
      </c>
      <c r="Z67">
        <v>12</v>
      </c>
      <c r="AA67">
        <v>799</v>
      </c>
      <c r="AC67" t="s">
        <v>132</v>
      </c>
      <c r="AE67" t="s">
        <v>132</v>
      </c>
      <c r="AG67" t="s">
        <v>229</v>
      </c>
      <c r="AH67" t="s">
        <v>159</v>
      </c>
      <c r="AI67" t="s">
        <v>256</v>
      </c>
      <c r="AL67" s="12" t="e">
        <f t="array" aca="1" ref="AL67" ca="1">[1]!LKnum(AG67:AK67)</f>
        <v>#NAME?</v>
      </c>
    </row>
    <row r="68" spans="1:38" x14ac:dyDescent="0.15">
      <c r="A68" s="5"/>
      <c r="C68" s="4"/>
      <c r="I68" s="9">
        <v>0.32398279729427998</v>
      </c>
      <c r="J68">
        <v>65</v>
      </c>
      <c r="K68" s="11">
        <v>11</v>
      </c>
      <c r="L68" s="12">
        <v>1501</v>
      </c>
      <c r="M68" s="13">
        <v>7</v>
      </c>
      <c r="N68" s="12">
        <v>2251</v>
      </c>
      <c r="O68" s="14">
        <v>12</v>
      </c>
      <c r="P68" s="13">
        <v>1501</v>
      </c>
      <c r="Q68" s="13"/>
      <c r="R68" s="13" t="s">
        <v>132</v>
      </c>
      <c r="S68" s="12"/>
      <c r="T68" s="12" t="s">
        <v>132</v>
      </c>
      <c r="V68">
        <v>11</v>
      </c>
      <c r="W68">
        <v>900</v>
      </c>
      <c r="X68">
        <v>7</v>
      </c>
      <c r="Y68">
        <v>1351</v>
      </c>
      <c r="Z68">
        <v>12</v>
      </c>
      <c r="AA68">
        <v>900</v>
      </c>
      <c r="AC68" t="s">
        <v>132</v>
      </c>
      <c r="AE68" t="s">
        <v>132</v>
      </c>
      <c r="AG68" t="s">
        <v>231</v>
      </c>
      <c r="AH68" t="s">
        <v>162</v>
      </c>
      <c r="AI68" t="s">
        <v>257</v>
      </c>
      <c r="AL68" s="12" t="e">
        <f t="array" aca="1" ref="AL68" ca="1">[1]!LKnum(AG68:AK68)</f>
        <v>#NAME?</v>
      </c>
    </row>
    <row r="69" spans="1:38" x14ac:dyDescent="0.15">
      <c r="A69" s="5"/>
      <c r="C69" s="4"/>
      <c r="I69" s="9">
        <v>0.34734663091387202</v>
      </c>
      <c r="J69">
        <v>66</v>
      </c>
      <c r="K69" s="11">
        <v>11</v>
      </c>
      <c r="L69" s="12">
        <v>1692</v>
      </c>
      <c r="M69" s="13">
        <v>7</v>
      </c>
      <c r="N69" s="12">
        <v>2538</v>
      </c>
      <c r="O69" s="14">
        <v>12</v>
      </c>
      <c r="P69" s="13">
        <v>1692</v>
      </c>
      <c r="Q69" s="13">
        <v>5</v>
      </c>
      <c r="R69" s="13">
        <v>1997</v>
      </c>
      <c r="S69" s="12"/>
      <c r="T69" s="12" t="s">
        <v>132</v>
      </c>
      <c r="V69">
        <v>11</v>
      </c>
      <c r="W69">
        <v>1015</v>
      </c>
      <c r="X69">
        <v>7</v>
      </c>
      <c r="Y69">
        <v>1523</v>
      </c>
      <c r="Z69">
        <v>12</v>
      </c>
      <c r="AA69">
        <v>1015</v>
      </c>
      <c r="AB69">
        <v>5</v>
      </c>
      <c r="AC69">
        <v>1198</v>
      </c>
      <c r="AE69" t="s">
        <v>132</v>
      </c>
      <c r="AG69" t="s">
        <v>166</v>
      </c>
      <c r="AH69" t="s">
        <v>165</v>
      </c>
      <c r="AI69" t="s">
        <v>258</v>
      </c>
      <c r="AJ69" t="s">
        <v>164</v>
      </c>
      <c r="AL69" s="12" t="e">
        <f t="array" aca="1" ref="AL69" ca="1">[1]!LKnum(AG69:AK69)</f>
        <v>#NAME?</v>
      </c>
    </row>
    <row r="70" spans="1:38" x14ac:dyDescent="0.15">
      <c r="A70" s="5"/>
      <c r="C70" s="4"/>
      <c r="I70" s="9">
        <v>0.37239533399555402</v>
      </c>
      <c r="J70">
        <v>67</v>
      </c>
      <c r="K70" s="11">
        <v>11</v>
      </c>
      <c r="L70" s="12">
        <v>1907</v>
      </c>
      <c r="M70" s="13">
        <v>7</v>
      </c>
      <c r="N70" s="12">
        <v>2861</v>
      </c>
      <c r="O70" s="14">
        <v>12</v>
      </c>
      <c r="P70" s="13">
        <v>1907</v>
      </c>
      <c r="Q70" s="13">
        <v>5</v>
      </c>
      <c r="R70" s="13">
        <v>2251</v>
      </c>
      <c r="S70" s="12"/>
      <c r="T70" s="12" t="s">
        <v>132</v>
      </c>
      <c r="V70">
        <v>11</v>
      </c>
      <c r="W70">
        <v>1144</v>
      </c>
      <c r="X70">
        <v>7</v>
      </c>
      <c r="Y70">
        <v>1717</v>
      </c>
      <c r="Z70">
        <v>12</v>
      </c>
      <c r="AA70">
        <v>1144</v>
      </c>
      <c r="AB70">
        <v>5</v>
      </c>
      <c r="AC70">
        <v>1350</v>
      </c>
      <c r="AE70" t="s">
        <v>132</v>
      </c>
      <c r="AG70" t="s">
        <v>170</v>
      </c>
      <c r="AH70" t="s">
        <v>169</v>
      </c>
      <c r="AI70" t="s">
        <v>259</v>
      </c>
      <c r="AJ70" t="s">
        <v>168</v>
      </c>
      <c r="AL70" s="12" t="e">
        <f t="array" aca="1" ref="AL70" ca="1">[1]!LKnum(AG70:AK70)</f>
        <v>#NAME?</v>
      </c>
    </row>
    <row r="71" spans="1:38" x14ac:dyDescent="0.15">
      <c r="A71" s="5"/>
      <c r="C71" s="4"/>
      <c r="I71" s="9">
        <v>0.399250409934297</v>
      </c>
      <c r="J71">
        <v>68</v>
      </c>
      <c r="K71" s="11">
        <v>11</v>
      </c>
      <c r="L71" s="12">
        <v>2150</v>
      </c>
      <c r="M71" s="13">
        <v>7</v>
      </c>
      <c r="N71" s="12">
        <v>3226</v>
      </c>
      <c r="O71" s="14">
        <v>12</v>
      </c>
      <c r="P71" s="13">
        <v>2150</v>
      </c>
      <c r="Q71" s="13">
        <v>5</v>
      </c>
      <c r="R71" s="13">
        <v>2538</v>
      </c>
      <c r="S71" s="12"/>
      <c r="T71" s="12" t="s">
        <v>132</v>
      </c>
      <c r="V71">
        <v>11</v>
      </c>
      <c r="W71">
        <v>1290</v>
      </c>
      <c r="X71">
        <v>7</v>
      </c>
      <c r="Y71">
        <v>1935</v>
      </c>
      <c r="Z71">
        <v>12</v>
      </c>
      <c r="AA71">
        <v>1290</v>
      </c>
      <c r="AB71">
        <v>5</v>
      </c>
      <c r="AC71">
        <v>1522</v>
      </c>
      <c r="AE71" t="s">
        <v>132</v>
      </c>
      <c r="AG71" t="s">
        <v>174</v>
      </c>
      <c r="AH71" t="s">
        <v>173</v>
      </c>
      <c r="AI71" t="s">
        <v>260</v>
      </c>
      <c r="AJ71" t="s">
        <v>172</v>
      </c>
      <c r="AL71" s="12" t="e">
        <f t="array" aca="1" ref="AL71" ca="1">[1]!LKnum(AG71:AK71)</f>
        <v>#NAME?</v>
      </c>
    </row>
    <row r="72" spans="1:38" x14ac:dyDescent="0.15">
      <c r="A72" s="5"/>
      <c r="C72" s="4"/>
      <c r="I72" s="9">
        <v>0.42804212427271598</v>
      </c>
      <c r="J72">
        <v>69</v>
      </c>
      <c r="K72" s="11">
        <v>11</v>
      </c>
      <c r="L72" s="12">
        <v>2424</v>
      </c>
      <c r="M72" s="13">
        <v>7</v>
      </c>
      <c r="N72" s="12">
        <v>3636</v>
      </c>
      <c r="O72" s="14">
        <v>12</v>
      </c>
      <c r="P72" s="13">
        <v>2424</v>
      </c>
      <c r="Q72" s="13">
        <v>5</v>
      </c>
      <c r="R72" s="13">
        <v>2861</v>
      </c>
      <c r="S72" s="12"/>
      <c r="T72" s="12" t="s">
        <v>132</v>
      </c>
      <c r="V72">
        <v>11</v>
      </c>
      <c r="W72">
        <v>1454</v>
      </c>
      <c r="X72">
        <v>7</v>
      </c>
      <c r="Y72">
        <v>2182</v>
      </c>
      <c r="Z72">
        <v>12</v>
      </c>
      <c r="AA72">
        <v>1454</v>
      </c>
      <c r="AB72">
        <v>5</v>
      </c>
      <c r="AC72">
        <v>1716</v>
      </c>
      <c r="AE72" t="s">
        <v>132</v>
      </c>
      <c r="AG72" t="s">
        <v>178</v>
      </c>
      <c r="AH72" t="s">
        <v>177</v>
      </c>
      <c r="AI72" t="s">
        <v>261</v>
      </c>
      <c r="AJ72" t="s">
        <v>176</v>
      </c>
      <c r="AL72" s="12" t="e">
        <f t="array" aca="1" ref="AL72" ca="1">[1]!LKnum(AG72:AK72)</f>
        <v>#NAME?</v>
      </c>
    </row>
    <row r="73" spans="1:38" x14ac:dyDescent="0.15">
      <c r="A73" s="5"/>
      <c r="C73" s="4"/>
      <c r="I73" s="9">
        <v>0.45891013657832103</v>
      </c>
      <c r="J73">
        <v>70</v>
      </c>
      <c r="K73" s="11">
        <v>11</v>
      </c>
      <c r="L73" s="12">
        <v>2733</v>
      </c>
      <c r="M73" s="13">
        <v>7</v>
      </c>
      <c r="N73" s="12">
        <v>4099</v>
      </c>
      <c r="O73" s="14">
        <v>12</v>
      </c>
      <c r="P73" s="13">
        <v>2733</v>
      </c>
      <c r="Q73" s="13">
        <v>5</v>
      </c>
      <c r="R73" s="13">
        <v>3225</v>
      </c>
      <c r="S73" s="12"/>
      <c r="T73" s="12" t="s">
        <v>132</v>
      </c>
      <c r="V73">
        <v>11</v>
      </c>
      <c r="W73">
        <v>1639</v>
      </c>
      <c r="X73">
        <v>7</v>
      </c>
      <c r="Y73">
        <v>2459</v>
      </c>
      <c r="Z73">
        <v>12</v>
      </c>
      <c r="AA73">
        <v>1639</v>
      </c>
      <c r="AB73">
        <v>5</v>
      </c>
      <c r="AC73">
        <v>1935</v>
      </c>
      <c r="AE73" t="s">
        <v>132</v>
      </c>
      <c r="AG73" t="s">
        <v>182</v>
      </c>
      <c r="AH73" t="s">
        <v>181</v>
      </c>
      <c r="AI73" t="s">
        <v>262</v>
      </c>
      <c r="AJ73" t="s">
        <v>180</v>
      </c>
      <c r="AL73" s="12" t="e">
        <f t="array" aca="1" ref="AL73" ca="1">[1]!LKnum(AG73:AK73)</f>
        <v>#NAME?</v>
      </c>
    </row>
    <row r="74" spans="1:38" x14ac:dyDescent="0.15">
      <c r="A74" s="5"/>
      <c r="C74" s="4"/>
      <c r="I74" s="9">
        <v>0.49200417788824002</v>
      </c>
      <c r="J74">
        <v>71</v>
      </c>
      <c r="K74" s="11">
        <v>11</v>
      </c>
      <c r="L74" s="12">
        <v>3081</v>
      </c>
      <c r="M74" s="13">
        <v>7</v>
      </c>
      <c r="N74" s="12">
        <v>4621</v>
      </c>
      <c r="O74" s="14">
        <v>12</v>
      </c>
      <c r="P74" s="13">
        <v>3081</v>
      </c>
      <c r="Q74" s="13">
        <v>5</v>
      </c>
      <c r="R74" s="13">
        <v>3635</v>
      </c>
      <c r="S74" s="12">
        <v>4</v>
      </c>
      <c r="T74" s="12">
        <v>3081</v>
      </c>
      <c r="V74">
        <v>11</v>
      </c>
      <c r="W74">
        <v>1848</v>
      </c>
      <c r="X74">
        <v>7</v>
      </c>
      <c r="Y74">
        <v>2773</v>
      </c>
      <c r="Z74">
        <v>12</v>
      </c>
      <c r="AA74">
        <v>1848</v>
      </c>
      <c r="AB74">
        <v>5</v>
      </c>
      <c r="AC74">
        <v>2181</v>
      </c>
      <c r="AD74">
        <v>4</v>
      </c>
      <c r="AE74">
        <v>1848</v>
      </c>
      <c r="AG74" t="s">
        <v>186</v>
      </c>
      <c r="AH74" t="s">
        <v>185</v>
      </c>
      <c r="AI74" t="s">
        <v>187</v>
      </c>
      <c r="AJ74" t="s">
        <v>184</v>
      </c>
      <c r="AK74" t="s">
        <v>263</v>
      </c>
      <c r="AL74" s="12" t="e">
        <f t="array" aca="1" ref="AL74" ca="1">[1]!LKnum(AG74:AK74)</f>
        <v>#NAME?</v>
      </c>
    </row>
    <row r="75" spans="1:38" x14ac:dyDescent="0.15">
      <c r="A75" s="5"/>
      <c r="C75" s="4"/>
      <c r="I75" s="9">
        <v>0.52748477700746899</v>
      </c>
      <c r="J75">
        <v>72</v>
      </c>
      <c r="K75" s="11">
        <v>11</v>
      </c>
      <c r="L75" s="12">
        <v>3473</v>
      </c>
      <c r="M75" s="13">
        <v>7</v>
      </c>
      <c r="N75" s="12">
        <v>5210</v>
      </c>
      <c r="O75" s="14">
        <v>12</v>
      </c>
      <c r="P75" s="13">
        <v>3473</v>
      </c>
      <c r="Q75" s="13">
        <v>5</v>
      </c>
      <c r="R75" s="13">
        <v>4098</v>
      </c>
      <c r="S75" s="12">
        <v>4</v>
      </c>
      <c r="T75" s="12">
        <v>3473</v>
      </c>
      <c r="V75">
        <v>11</v>
      </c>
      <c r="W75">
        <v>2084</v>
      </c>
      <c r="X75">
        <v>7</v>
      </c>
      <c r="Y75">
        <v>3126</v>
      </c>
      <c r="Z75">
        <v>12</v>
      </c>
      <c r="AA75">
        <v>2084</v>
      </c>
      <c r="AB75">
        <v>5</v>
      </c>
      <c r="AC75">
        <v>2459</v>
      </c>
      <c r="AD75">
        <v>4</v>
      </c>
      <c r="AE75">
        <v>2084</v>
      </c>
      <c r="AG75" t="s">
        <v>191</v>
      </c>
      <c r="AH75" t="s">
        <v>190</v>
      </c>
      <c r="AI75" t="s">
        <v>192</v>
      </c>
      <c r="AJ75" t="s">
        <v>189</v>
      </c>
      <c r="AK75" t="s">
        <v>264</v>
      </c>
      <c r="AL75" s="12" t="e">
        <f t="array" aca="1" ref="AL75" ca="1">[1]!LKnum(AG75:AK75)</f>
        <v>#NAME?</v>
      </c>
    </row>
    <row r="76" spans="1:38" x14ac:dyDescent="0.15">
      <c r="A76" s="5"/>
      <c r="C76" s="4"/>
      <c r="I76" s="9">
        <v>0.56552403918371197</v>
      </c>
      <c r="J76">
        <v>73</v>
      </c>
      <c r="K76" s="11">
        <v>11</v>
      </c>
      <c r="L76" s="12">
        <v>3915</v>
      </c>
      <c r="M76" s="13">
        <v>7</v>
      </c>
      <c r="N76" s="12">
        <v>5873</v>
      </c>
      <c r="O76" s="14">
        <v>12</v>
      </c>
      <c r="P76" s="13">
        <v>3915</v>
      </c>
      <c r="Q76" s="13">
        <v>5</v>
      </c>
      <c r="R76" s="13">
        <v>4620</v>
      </c>
      <c r="S76" s="12">
        <v>4</v>
      </c>
      <c r="T76" s="12">
        <v>3915</v>
      </c>
      <c r="V76">
        <v>11</v>
      </c>
      <c r="W76">
        <v>2349</v>
      </c>
      <c r="X76">
        <v>7</v>
      </c>
      <c r="Y76">
        <v>3524</v>
      </c>
      <c r="Z76">
        <v>12</v>
      </c>
      <c r="AA76">
        <v>2349</v>
      </c>
      <c r="AB76">
        <v>5</v>
      </c>
      <c r="AC76">
        <v>2772</v>
      </c>
      <c r="AD76">
        <v>4</v>
      </c>
      <c r="AE76">
        <v>2349</v>
      </c>
      <c r="AG76" t="s">
        <v>196</v>
      </c>
      <c r="AH76" t="s">
        <v>195</v>
      </c>
      <c r="AI76" t="s">
        <v>197</v>
      </c>
      <c r="AJ76" t="s">
        <v>194</v>
      </c>
      <c r="AK76" t="s">
        <v>265</v>
      </c>
      <c r="AL76" s="12" t="e">
        <f t="array" aca="1" ref="AL76" ca="1">[1]!LKnum(AG76:AK76)</f>
        <v>#NAME?</v>
      </c>
    </row>
    <row r="77" spans="1:38" x14ac:dyDescent="0.15">
      <c r="A77" s="5"/>
      <c r="C77" s="4"/>
      <c r="I77" s="9">
        <v>0.606306480935909</v>
      </c>
      <c r="J77">
        <v>74</v>
      </c>
      <c r="K77" s="11">
        <v>11</v>
      </c>
      <c r="L77" s="12">
        <v>4414</v>
      </c>
      <c r="M77" s="13">
        <v>7</v>
      </c>
      <c r="N77" s="12">
        <v>6621</v>
      </c>
      <c r="O77" s="14">
        <v>12</v>
      </c>
      <c r="P77" s="13">
        <v>4414</v>
      </c>
      <c r="Q77" s="13">
        <v>5</v>
      </c>
      <c r="R77" s="13">
        <v>5208</v>
      </c>
      <c r="S77" s="12">
        <v>4</v>
      </c>
      <c r="T77" s="12">
        <v>4414</v>
      </c>
      <c r="V77">
        <v>11</v>
      </c>
      <c r="W77">
        <v>2648</v>
      </c>
      <c r="X77">
        <v>7</v>
      </c>
      <c r="Y77">
        <v>3972</v>
      </c>
      <c r="Z77">
        <v>12</v>
      </c>
      <c r="AA77">
        <v>2648</v>
      </c>
      <c r="AB77">
        <v>5</v>
      </c>
      <c r="AC77">
        <v>3125</v>
      </c>
      <c r="AD77">
        <v>4</v>
      </c>
      <c r="AE77">
        <v>2648</v>
      </c>
      <c r="AG77" t="s">
        <v>201</v>
      </c>
      <c r="AH77" t="s">
        <v>200</v>
      </c>
      <c r="AI77" t="s">
        <v>202</v>
      </c>
      <c r="AJ77" t="s">
        <v>199</v>
      </c>
      <c r="AK77" t="s">
        <v>266</v>
      </c>
      <c r="AL77" s="12" t="e">
        <f t="array" aca="1" ref="AL77" ca="1">[1]!LKnum(AG77:AK77)</f>
        <v>#NAME?</v>
      </c>
    </row>
    <row r="78" spans="1:38" x14ac:dyDescent="0.15">
      <c r="A78" s="5"/>
      <c r="C78" s="4"/>
      <c r="I78" s="9">
        <v>0.65002992508593804</v>
      </c>
      <c r="J78">
        <v>75</v>
      </c>
      <c r="K78" s="11">
        <v>11</v>
      </c>
      <c r="L78" s="12">
        <v>4976</v>
      </c>
      <c r="M78" s="13">
        <v>7</v>
      </c>
      <c r="N78" s="12">
        <v>7464</v>
      </c>
      <c r="O78" s="14">
        <v>12</v>
      </c>
      <c r="P78" s="13">
        <v>4976</v>
      </c>
      <c r="Q78" s="13">
        <v>5</v>
      </c>
      <c r="R78" s="13">
        <v>5872</v>
      </c>
      <c r="S78" s="12">
        <v>4</v>
      </c>
      <c r="T78" s="12">
        <v>4976</v>
      </c>
      <c r="V78">
        <v>11</v>
      </c>
      <c r="W78">
        <v>2985</v>
      </c>
      <c r="X78">
        <v>7</v>
      </c>
      <c r="Y78">
        <v>4478</v>
      </c>
      <c r="Z78">
        <v>12</v>
      </c>
      <c r="AA78">
        <v>2985</v>
      </c>
      <c r="AB78">
        <v>5</v>
      </c>
      <c r="AC78">
        <v>3523</v>
      </c>
      <c r="AD78">
        <v>4</v>
      </c>
      <c r="AE78">
        <v>2985</v>
      </c>
      <c r="AG78" t="s">
        <v>206</v>
      </c>
      <c r="AH78" t="s">
        <v>205</v>
      </c>
      <c r="AI78" t="s">
        <v>207</v>
      </c>
      <c r="AJ78" t="s">
        <v>204</v>
      </c>
      <c r="AK78" t="s">
        <v>267</v>
      </c>
      <c r="AL78" s="12" t="e">
        <f t="array" aca="1" ref="AL78" ca="1">[1]!LKnum(AG78:AK78)</f>
        <v>#NAME?</v>
      </c>
    </row>
    <row r="79" spans="1:38" x14ac:dyDescent="0.15">
      <c r="A79" s="5"/>
      <c r="C79" s="4"/>
      <c r="I79" s="4">
        <v>0.122221044619891</v>
      </c>
      <c r="J79">
        <v>76</v>
      </c>
      <c r="K79" s="11">
        <v>4</v>
      </c>
      <c r="L79" s="12">
        <v>234</v>
      </c>
      <c r="M79" s="13"/>
      <c r="N79" s="12" t="s">
        <v>132</v>
      </c>
      <c r="O79" s="14"/>
      <c r="P79" s="13" t="s">
        <v>132</v>
      </c>
      <c r="Q79" s="13"/>
      <c r="R79" s="13" t="s">
        <v>132</v>
      </c>
      <c r="S79" s="12"/>
      <c r="T79" s="12" t="s">
        <v>132</v>
      </c>
      <c r="V79">
        <v>4</v>
      </c>
      <c r="W79">
        <v>140</v>
      </c>
      <c r="X79"/>
      <c r="Y79" t="s">
        <v>132</v>
      </c>
      <c r="AA79" t="s">
        <v>132</v>
      </c>
      <c r="AC79" t="s">
        <v>132</v>
      </c>
      <c r="AE79" t="s">
        <v>132</v>
      </c>
      <c r="AG79" t="s">
        <v>133</v>
      </c>
      <c r="AL79" s="12" t="e">
        <f t="array" aca="1" ref="AL79" ca="1">[1]!LKnum(AG79:AK79)</f>
        <v>#NAME?</v>
      </c>
    </row>
    <row r="80" spans="1:38" x14ac:dyDescent="0.15">
      <c r="A80" s="5"/>
      <c r="C80" s="4"/>
      <c r="I80" s="4">
        <v>0.13103494515769701</v>
      </c>
      <c r="J80">
        <v>77</v>
      </c>
      <c r="K80" s="11">
        <v>4</v>
      </c>
      <c r="L80" s="12">
        <v>264</v>
      </c>
      <c r="M80" s="13"/>
      <c r="N80" s="12" t="s">
        <v>132</v>
      </c>
      <c r="O80" s="14"/>
      <c r="P80" s="13" t="s">
        <v>132</v>
      </c>
      <c r="Q80" s="13"/>
      <c r="R80" s="13" t="s">
        <v>132</v>
      </c>
      <c r="S80" s="12"/>
      <c r="T80" s="12" t="s">
        <v>132</v>
      </c>
      <c r="V80">
        <v>4</v>
      </c>
      <c r="W80">
        <v>158</v>
      </c>
      <c r="X80"/>
      <c r="Y80" t="s">
        <v>132</v>
      </c>
      <c r="AA80" t="s">
        <v>132</v>
      </c>
      <c r="AC80" t="s">
        <v>132</v>
      </c>
      <c r="AE80" t="s">
        <v>132</v>
      </c>
      <c r="AG80" t="s">
        <v>134</v>
      </c>
      <c r="AL80" s="12" t="e">
        <f t="array" aca="1" ref="AL80" ca="1">[1]!LKnum(AG80:AK80)</f>
        <v>#NAME?</v>
      </c>
    </row>
    <row r="81" spans="1:38" x14ac:dyDescent="0.15">
      <c r="A81" s="5"/>
      <c r="C81" s="4"/>
      <c r="I81" s="4">
        <v>0.140484455077929</v>
      </c>
      <c r="J81">
        <v>78</v>
      </c>
      <c r="K81" s="11">
        <v>4</v>
      </c>
      <c r="L81" s="12">
        <v>298</v>
      </c>
      <c r="M81" s="13"/>
      <c r="N81" s="12" t="s">
        <v>132</v>
      </c>
      <c r="O81" s="14"/>
      <c r="P81" s="13" t="s">
        <v>132</v>
      </c>
      <c r="Q81" s="13"/>
      <c r="R81" s="13" t="s">
        <v>132</v>
      </c>
      <c r="S81" s="12"/>
      <c r="T81" s="12" t="s">
        <v>132</v>
      </c>
      <c r="V81">
        <v>4</v>
      </c>
      <c r="W81">
        <v>179</v>
      </c>
      <c r="X81"/>
      <c r="Y81" t="s">
        <v>132</v>
      </c>
      <c r="AA81" t="s">
        <v>132</v>
      </c>
      <c r="AC81" t="s">
        <v>132</v>
      </c>
      <c r="AE81" t="s">
        <v>132</v>
      </c>
      <c r="AG81" t="s">
        <v>135</v>
      </c>
      <c r="AL81" s="12" t="e">
        <f t="array" aca="1" ref="AL81" ca="1">[1]!LKnum(AG81:AK81)</f>
        <v>#NAME?</v>
      </c>
    </row>
    <row r="82" spans="1:38" x14ac:dyDescent="0.15">
      <c r="A82" s="5"/>
      <c r="C82" s="4"/>
      <c r="I82" s="4">
        <v>0.150615410986672</v>
      </c>
      <c r="J82">
        <v>79</v>
      </c>
      <c r="K82" s="11">
        <v>4</v>
      </c>
      <c r="L82" s="12">
        <v>336</v>
      </c>
      <c r="M82" s="13"/>
      <c r="N82" s="12" t="s">
        <v>132</v>
      </c>
      <c r="O82" s="14"/>
      <c r="P82" s="13" t="s">
        <v>132</v>
      </c>
      <c r="Q82" s="13"/>
      <c r="R82" s="13" t="s">
        <v>132</v>
      </c>
      <c r="S82" s="12"/>
      <c r="T82" s="12" t="s">
        <v>132</v>
      </c>
      <c r="V82">
        <v>4</v>
      </c>
      <c r="W82">
        <v>201</v>
      </c>
      <c r="X82"/>
      <c r="Y82" t="s">
        <v>132</v>
      </c>
      <c r="AA82" t="s">
        <v>132</v>
      </c>
      <c r="AC82" t="s">
        <v>132</v>
      </c>
      <c r="AE82" t="s">
        <v>132</v>
      </c>
      <c r="AG82" t="s">
        <v>136</v>
      </c>
      <c r="AL82" s="12" t="e">
        <f t="array" aca="1" ref="AL82" ca="1">[1]!LKnum(AG82:AK82)</f>
        <v>#NAME?</v>
      </c>
    </row>
    <row r="83" spans="1:38" x14ac:dyDescent="0.15">
      <c r="A83" s="5"/>
      <c r="C83" s="4"/>
      <c r="I83" s="4">
        <v>0.16147695497057299</v>
      </c>
      <c r="J83">
        <v>80</v>
      </c>
      <c r="K83" s="11">
        <v>4</v>
      </c>
      <c r="L83" s="12">
        <v>379</v>
      </c>
      <c r="M83" s="13"/>
      <c r="N83" s="12" t="s">
        <v>132</v>
      </c>
      <c r="O83" s="14"/>
      <c r="P83" s="13" t="s">
        <v>132</v>
      </c>
      <c r="Q83" s="13"/>
      <c r="R83" s="13" t="s">
        <v>132</v>
      </c>
      <c r="S83" s="12"/>
      <c r="T83" s="12" t="s">
        <v>132</v>
      </c>
      <c r="V83">
        <v>4</v>
      </c>
      <c r="W83">
        <v>227</v>
      </c>
      <c r="X83"/>
      <c r="Y83" t="s">
        <v>132</v>
      </c>
      <c r="AA83" t="s">
        <v>132</v>
      </c>
      <c r="AC83" t="s">
        <v>132</v>
      </c>
      <c r="AE83" t="s">
        <v>132</v>
      </c>
      <c r="AG83" t="s">
        <v>137</v>
      </c>
      <c r="AL83" s="12" t="e">
        <f t="array" aca="1" ref="AL83" ca="1">[1]!LKnum(AG83:AK83)</f>
        <v>#NAME?</v>
      </c>
    </row>
    <row r="84" spans="1:38" x14ac:dyDescent="0.15">
      <c r="A84" s="5"/>
      <c r="C84" s="4"/>
      <c r="I84" s="9">
        <v>0.17312177296967099</v>
      </c>
      <c r="J84">
        <v>81</v>
      </c>
      <c r="K84" s="11">
        <v>4</v>
      </c>
      <c r="L84" s="12">
        <v>427</v>
      </c>
      <c r="M84" s="13">
        <v>5</v>
      </c>
      <c r="N84" s="12">
        <v>602</v>
      </c>
      <c r="O84" s="14"/>
      <c r="P84" s="13" t="s">
        <v>132</v>
      </c>
      <c r="Q84" s="13"/>
      <c r="R84" s="13" t="s">
        <v>132</v>
      </c>
      <c r="S84" s="12"/>
      <c r="T84" s="12" t="s">
        <v>132</v>
      </c>
      <c r="V84">
        <v>4</v>
      </c>
      <c r="W84">
        <v>256</v>
      </c>
      <c r="X84">
        <v>5</v>
      </c>
      <c r="Y84">
        <v>361</v>
      </c>
      <c r="AA84" t="s">
        <v>132</v>
      </c>
      <c r="AC84" t="s">
        <v>132</v>
      </c>
      <c r="AE84" t="s">
        <v>132</v>
      </c>
      <c r="AG84" t="s">
        <v>138</v>
      </c>
      <c r="AH84" t="s">
        <v>139</v>
      </c>
      <c r="AL84" s="12" t="e">
        <f t="array" aca="1" ref="AL84" ca="1">[1]!LKnum(AG84:AK84)</f>
        <v>#NAME?</v>
      </c>
    </row>
    <row r="85" spans="1:38" x14ac:dyDescent="0.15">
      <c r="A85" s="5"/>
      <c r="C85" s="4"/>
      <c r="I85" s="9">
        <v>0.185606350340358</v>
      </c>
      <c r="J85">
        <v>82</v>
      </c>
      <c r="K85" s="11">
        <v>4</v>
      </c>
      <c r="L85" s="12">
        <v>482</v>
      </c>
      <c r="M85" s="13">
        <v>5</v>
      </c>
      <c r="N85" s="12">
        <v>679</v>
      </c>
      <c r="O85" s="14"/>
      <c r="P85" s="13" t="s">
        <v>132</v>
      </c>
      <c r="Q85" s="13"/>
      <c r="R85" s="13" t="s">
        <v>132</v>
      </c>
      <c r="S85" s="12"/>
      <c r="T85" s="12" t="s">
        <v>132</v>
      </c>
      <c r="V85">
        <v>4</v>
      </c>
      <c r="W85">
        <v>289</v>
      </c>
      <c r="X85">
        <v>5</v>
      </c>
      <c r="Y85">
        <v>407</v>
      </c>
      <c r="AA85" t="s">
        <v>132</v>
      </c>
      <c r="AC85" t="s">
        <v>132</v>
      </c>
      <c r="AE85" t="s">
        <v>132</v>
      </c>
      <c r="AG85" t="s">
        <v>140</v>
      </c>
      <c r="AH85" t="s">
        <v>141</v>
      </c>
      <c r="AL85" s="12" t="e">
        <f t="array" aca="1" ref="AL85" ca="1">[1]!LKnum(AG85:AK85)</f>
        <v>#NAME?</v>
      </c>
    </row>
    <row r="86" spans="1:38" x14ac:dyDescent="0.15">
      <c r="A86" s="5"/>
      <c r="C86" s="4"/>
      <c r="I86" s="9">
        <v>0.19899124584810601</v>
      </c>
      <c r="J86">
        <v>83</v>
      </c>
      <c r="K86" s="11">
        <v>4</v>
      </c>
      <c r="L86" s="12">
        <v>543</v>
      </c>
      <c r="M86" s="13">
        <v>5</v>
      </c>
      <c r="N86" s="12">
        <v>765</v>
      </c>
      <c r="O86" s="14"/>
      <c r="P86" s="13" t="s">
        <v>132</v>
      </c>
      <c r="Q86" s="13"/>
      <c r="R86" s="13" t="s">
        <v>132</v>
      </c>
      <c r="S86" s="12"/>
      <c r="T86" s="12" t="s">
        <v>132</v>
      </c>
      <c r="V86">
        <v>4</v>
      </c>
      <c r="W86">
        <v>326</v>
      </c>
      <c r="X86">
        <v>5</v>
      </c>
      <c r="Y86">
        <v>459</v>
      </c>
      <c r="AA86" t="s">
        <v>132</v>
      </c>
      <c r="AC86" t="s">
        <v>132</v>
      </c>
      <c r="AE86" t="s">
        <v>132</v>
      </c>
      <c r="AG86" t="s">
        <v>142</v>
      </c>
      <c r="AH86" t="s">
        <v>143</v>
      </c>
      <c r="AL86" s="12" t="e">
        <f t="array" aca="1" ref="AL86" ca="1">[1]!LKnum(AG86:AK86)</f>
        <v>#NAME?</v>
      </c>
    </row>
    <row r="87" spans="1:38" x14ac:dyDescent="0.15">
      <c r="A87" s="5"/>
      <c r="C87" s="4"/>
      <c r="I87" s="9">
        <v>0.213341385419027</v>
      </c>
      <c r="J87">
        <v>84</v>
      </c>
      <c r="K87" s="11">
        <v>4</v>
      </c>
      <c r="L87" s="12">
        <v>612</v>
      </c>
      <c r="M87" s="13">
        <v>5</v>
      </c>
      <c r="N87" s="12">
        <v>863</v>
      </c>
      <c r="O87" s="14"/>
      <c r="P87" s="13" t="s">
        <v>132</v>
      </c>
      <c r="Q87" s="13"/>
      <c r="R87" s="13" t="s">
        <v>132</v>
      </c>
      <c r="S87" s="12"/>
      <c r="T87" s="12" t="s">
        <v>132</v>
      </c>
      <c r="V87">
        <v>4</v>
      </c>
      <c r="W87">
        <v>367</v>
      </c>
      <c r="X87">
        <v>5</v>
      </c>
      <c r="Y87">
        <v>517</v>
      </c>
      <c r="AA87" t="s">
        <v>132</v>
      </c>
      <c r="AC87" t="s">
        <v>132</v>
      </c>
      <c r="AE87" t="s">
        <v>132</v>
      </c>
      <c r="AG87" t="s">
        <v>144</v>
      </c>
      <c r="AH87" t="s">
        <v>145</v>
      </c>
      <c r="AL87" s="12" t="e">
        <f t="array" aca="1" ref="AL87" ca="1">[1]!LKnum(AG87:AK87)</f>
        <v>#NAME?</v>
      </c>
    </row>
    <row r="88" spans="1:38" x14ac:dyDescent="0.15">
      <c r="A88" s="5"/>
      <c r="C88" s="4"/>
      <c r="I88" s="9">
        <v>0.228726377075161</v>
      </c>
      <c r="J88">
        <v>85</v>
      </c>
      <c r="K88" s="11">
        <v>4</v>
      </c>
      <c r="L88" s="12">
        <v>690</v>
      </c>
      <c r="M88" s="13">
        <v>5</v>
      </c>
      <c r="N88" s="12">
        <v>973</v>
      </c>
      <c r="O88" s="14"/>
      <c r="P88" s="13" t="s">
        <v>132</v>
      </c>
      <c r="Q88" s="13"/>
      <c r="R88" s="13" t="s">
        <v>132</v>
      </c>
      <c r="S88" s="12"/>
      <c r="T88" s="12" t="s">
        <v>132</v>
      </c>
      <c r="V88">
        <v>4</v>
      </c>
      <c r="W88">
        <v>414</v>
      </c>
      <c r="X88">
        <v>5</v>
      </c>
      <c r="Y88">
        <v>583</v>
      </c>
      <c r="AA88" t="s">
        <v>132</v>
      </c>
      <c r="AC88" t="s">
        <v>132</v>
      </c>
      <c r="AE88" t="s">
        <v>132</v>
      </c>
      <c r="AG88" t="s">
        <v>146</v>
      </c>
      <c r="AH88" t="s">
        <v>147</v>
      </c>
      <c r="AL88" s="12" t="e">
        <f t="array" aca="1" ref="AL88" ca="1">[1]!LKnum(AG88:AK88)</f>
        <v>#NAME?</v>
      </c>
    </row>
    <row r="89" spans="1:38" x14ac:dyDescent="0.15">
      <c r="A89" s="5"/>
      <c r="C89" s="4"/>
      <c r="I89" s="9">
        <v>0.24522084858113399</v>
      </c>
      <c r="J89">
        <v>86</v>
      </c>
      <c r="K89" s="11">
        <v>4</v>
      </c>
      <c r="L89" s="12">
        <v>778</v>
      </c>
      <c r="M89" s="13">
        <v>5</v>
      </c>
      <c r="N89" s="12">
        <v>1096</v>
      </c>
      <c r="O89" s="14">
        <v>7</v>
      </c>
      <c r="P89" s="13">
        <v>1394</v>
      </c>
      <c r="Q89" s="13"/>
      <c r="R89" s="13" t="s">
        <v>132</v>
      </c>
      <c r="S89" s="12"/>
      <c r="T89" s="12" t="s">
        <v>132</v>
      </c>
      <c r="V89">
        <v>4</v>
      </c>
      <c r="W89">
        <v>467</v>
      </c>
      <c r="X89">
        <v>5</v>
      </c>
      <c r="Y89">
        <v>658</v>
      </c>
      <c r="Z89">
        <v>7</v>
      </c>
      <c r="AA89">
        <v>836</v>
      </c>
      <c r="AC89" t="s">
        <v>132</v>
      </c>
      <c r="AE89" t="s">
        <v>132</v>
      </c>
      <c r="AG89" t="s">
        <v>148</v>
      </c>
      <c r="AH89" t="s">
        <v>149</v>
      </c>
      <c r="AI89" t="s">
        <v>150</v>
      </c>
      <c r="AL89" s="12" t="e">
        <f t="array" aca="1" ref="AL89" ca="1">[1]!LKnum(AG89:AK89)</f>
        <v>#NAME?</v>
      </c>
    </row>
    <row r="90" spans="1:38" x14ac:dyDescent="0.15">
      <c r="A90" s="5"/>
      <c r="C90" s="4"/>
      <c r="I90" s="9">
        <v>0.26290480944002098</v>
      </c>
      <c r="J90">
        <v>87</v>
      </c>
      <c r="K90" s="11">
        <v>4</v>
      </c>
      <c r="L90" s="12">
        <v>877</v>
      </c>
      <c r="M90" s="13">
        <v>5</v>
      </c>
      <c r="N90" s="12">
        <v>1236</v>
      </c>
      <c r="O90" s="14">
        <v>7</v>
      </c>
      <c r="P90" s="13">
        <v>1571</v>
      </c>
      <c r="Q90" s="13"/>
      <c r="R90" s="13" t="s">
        <v>132</v>
      </c>
      <c r="S90" s="12"/>
      <c r="T90" s="12" t="s">
        <v>132</v>
      </c>
      <c r="V90">
        <v>4</v>
      </c>
      <c r="W90">
        <v>526</v>
      </c>
      <c r="X90">
        <v>5</v>
      </c>
      <c r="Y90">
        <v>741</v>
      </c>
      <c r="Z90">
        <v>7</v>
      </c>
      <c r="AA90">
        <v>943</v>
      </c>
      <c r="AC90" t="s">
        <v>132</v>
      </c>
      <c r="AE90" t="s">
        <v>132</v>
      </c>
      <c r="AG90" t="s">
        <v>151</v>
      </c>
      <c r="AH90" t="s">
        <v>152</v>
      </c>
      <c r="AI90" t="s">
        <v>153</v>
      </c>
      <c r="AL90" s="12" t="e">
        <f t="array" aca="1" ref="AL90" ca="1">[1]!LKnum(AG90:AK90)</f>
        <v>#NAME?</v>
      </c>
    </row>
    <row r="91" spans="1:38" x14ac:dyDescent="0.15">
      <c r="A91" s="5"/>
      <c r="C91" s="4"/>
      <c r="I91" s="9">
        <v>0.281864038994322</v>
      </c>
      <c r="J91">
        <v>88</v>
      </c>
      <c r="K91" s="11">
        <v>4</v>
      </c>
      <c r="L91" s="12">
        <v>989</v>
      </c>
      <c r="M91" s="13">
        <v>5</v>
      </c>
      <c r="N91" s="12">
        <v>1394</v>
      </c>
      <c r="O91" s="14">
        <v>7</v>
      </c>
      <c r="P91" s="13">
        <v>1772</v>
      </c>
      <c r="Q91" s="13"/>
      <c r="R91" s="13" t="s">
        <v>132</v>
      </c>
      <c r="S91" s="12"/>
      <c r="T91" s="12" t="s">
        <v>132</v>
      </c>
      <c r="V91">
        <v>4</v>
      </c>
      <c r="W91">
        <v>593</v>
      </c>
      <c r="X91">
        <v>5</v>
      </c>
      <c r="Y91">
        <v>836</v>
      </c>
      <c r="Z91">
        <v>7</v>
      </c>
      <c r="AA91">
        <v>1063</v>
      </c>
      <c r="AC91" t="s">
        <v>132</v>
      </c>
      <c r="AE91" t="s">
        <v>132</v>
      </c>
      <c r="AG91" t="s">
        <v>154</v>
      </c>
      <c r="AH91" t="s">
        <v>155</v>
      </c>
      <c r="AI91" t="s">
        <v>156</v>
      </c>
      <c r="AL91" s="12" t="e">
        <f t="array" aca="1" ref="AL91" ca="1">[1]!LKnum(AG91:AK91)</f>
        <v>#NAME?</v>
      </c>
    </row>
    <row r="92" spans="1:38" x14ac:dyDescent="0.15">
      <c r="A92" s="5"/>
      <c r="C92" s="4"/>
      <c r="I92" s="9">
        <v>0.30219050251462998</v>
      </c>
      <c r="J92">
        <v>89</v>
      </c>
      <c r="K92" s="11">
        <v>4</v>
      </c>
      <c r="L92" s="12">
        <v>1115</v>
      </c>
      <c r="M92" s="13">
        <v>5</v>
      </c>
      <c r="N92" s="12">
        <v>1571</v>
      </c>
      <c r="O92" s="14">
        <v>7</v>
      </c>
      <c r="P92" s="13">
        <v>1997</v>
      </c>
      <c r="Q92" s="13"/>
      <c r="R92" s="13" t="s">
        <v>132</v>
      </c>
      <c r="S92" s="12"/>
      <c r="T92" s="12" t="s">
        <v>132</v>
      </c>
      <c r="V92">
        <v>4</v>
      </c>
      <c r="W92">
        <v>669</v>
      </c>
      <c r="X92">
        <v>5</v>
      </c>
      <c r="Y92">
        <v>942</v>
      </c>
      <c r="Z92">
        <v>7</v>
      </c>
      <c r="AA92">
        <v>1198</v>
      </c>
      <c r="AC92" t="s">
        <v>132</v>
      </c>
      <c r="AE92" t="s">
        <v>132</v>
      </c>
      <c r="AG92" t="s">
        <v>157</v>
      </c>
      <c r="AH92" t="s">
        <v>158</v>
      </c>
      <c r="AI92" t="s">
        <v>159</v>
      </c>
      <c r="AL92" s="12" t="e">
        <f t="array" aca="1" ref="AL92" ca="1">[1]!LKnum(AG92:AK92)</f>
        <v>#NAME?</v>
      </c>
    </row>
    <row r="93" spans="1:38" x14ac:dyDescent="0.15">
      <c r="A93" s="5"/>
      <c r="C93" s="4"/>
      <c r="I93" s="9">
        <v>0.32398279729427998</v>
      </c>
      <c r="J93">
        <v>90</v>
      </c>
      <c r="K93" s="11">
        <v>4</v>
      </c>
      <c r="L93" s="12">
        <v>1257</v>
      </c>
      <c r="M93" s="13">
        <v>5</v>
      </c>
      <c r="N93" s="12">
        <v>1771</v>
      </c>
      <c r="O93" s="14">
        <v>7</v>
      </c>
      <c r="P93" s="13">
        <v>2251</v>
      </c>
      <c r="Q93" s="13"/>
      <c r="R93" s="13" t="s">
        <v>132</v>
      </c>
      <c r="S93" s="12"/>
      <c r="T93" s="12" t="s">
        <v>132</v>
      </c>
      <c r="V93">
        <v>4</v>
      </c>
      <c r="W93">
        <v>754</v>
      </c>
      <c r="X93">
        <v>5</v>
      </c>
      <c r="Y93">
        <v>1062</v>
      </c>
      <c r="Z93">
        <v>7</v>
      </c>
      <c r="AA93">
        <v>1351</v>
      </c>
      <c r="AC93" t="s">
        <v>132</v>
      </c>
      <c r="AE93" t="s">
        <v>132</v>
      </c>
      <c r="AG93" t="s">
        <v>160</v>
      </c>
      <c r="AH93" t="s">
        <v>161</v>
      </c>
      <c r="AI93" t="s">
        <v>162</v>
      </c>
      <c r="AL93" s="12" t="e">
        <f t="array" aca="1" ref="AL93" ca="1">[1]!LKnum(AG93:AK93)</f>
        <v>#NAME?</v>
      </c>
    </row>
    <row r="94" spans="1:38" x14ac:dyDescent="0.15">
      <c r="A94" s="5"/>
      <c r="C94" s="4"/>
      <c r="I94" s="9">
        <v>0.34734663091387202</v>
      </c>
      <c r="J94">
        <v>91</v>
      </c>
      <c r="K94" s="11">
        <v>4</v>
      </c>
      <c r="L94" s="12">
        <v>1417</v>
      </c>
      <c r="M94" s="13">
        <v>5</v>
      </c>
      <c r="N94" s="12">
        <v>1997</v>
      </c>
      <c r="O94" s="14">
        <v>7</v>
      </c>
      <c r="P94" s="13">
        <v>2538</v>
      </c>
      <c r="Q94" s="13">
        <v>11</v>
      </c>
      <c r="R94" s="13">
        <v>1692</v>
      </c>
      <c r="S94" s="12"/>
      <c r="T94" s="12" t="s">
        <v>132</v>
      </c>
      <c r="V94">
        <v>4</v>
      </c>
      <c r="W94">
        <v>850</v>
      </c>
      <c r="X94">
        <v>5</v>
      </c>
      <c r="Y94">
        <v>1198</v>
      </c>
      <c r="Z94">
        <v>7</v>
      </c>
      <c r="AA94">
        <v>1523</v>
      </c>
      <c r="AB94">
        <v>11</v>
      </c>
      <c r="AC94">
        <v>1015</v>
      </c>
      <c r="AE94" t="s">
        <v>132</v>
      </c>
      <c r="AG94" t="s">
        <v>163</v>
      </c>
      <c r="AH94" t="s">
        <v>164</v>
      </c>
      <c r="AI94" t="s">
        <v>165</v>
      </c>
      <c r="AJ94" t="s">
        <v>166</v>
      </c>
      <c r="AL94" s="12" t="e">
        <f t="array" aca="1" ref="AL94" ca="1">[1]!LKnum(AG94:AK94)</f>
        <v>#NAME?</v>
      </c>
    </row>
    <row r="95" spans="1:38" x14ac:dyDescent="0.15">
      <c r="A95" s="5"/>
      <c r="C95" s="4"/>
      <c r="I95" s="9">
        <v>0.37239533399555402</v>
      </c>
      <c r="J95">
        <v>92</v>
      </c>
      <c r="K95" s="11">
        <v>4</v>
      </c>
      <c r="L95" s="12">
        <v>1598</v>
      </c>
      <c r="M95" s="13">
        <v>5</v>
      </c>
      <c r="N95" s="12">
        <v>2251</v>
      </c>
      <c r="O95" s="14">
        <v>7</v>
      </c>
      <c r="P95" s="13">
        <v>2861</v>
      </c>
      <c r="Q95" s="13">
        <v>11</v>
      </c>
      <c r="R95" s="13">
        <v>1907</v>
      </c>
      <c r="S95" s="12"/>
      <c r="T95" s="12" t="s">
        <v>132</v>
      </c>
      <c r="V95">
        <v>4</v>
      </c>
      <c r="W95">
        <v>959</v>
      </c>
      <c r="X95">
        <v>5</v>
      </c>
      <c r="Y95">
        <v>1350</v>
      </c>
      <c r="Z95">
        <v>7</v>
      </c>
      <c r="AA95">
        <v>1717</v>
      </c>
      <c r="AB95">
        <v>11</v>
      </c>
      <c r="AC95">
        <v>1144</v>
      </c>
      <c r="AE95" t="s">
        <v>132</v>
      </c>
      <c r="AG95" t="s">
        <v>167</v>
      </c>
      <c r="AH95" t="s">
        <v>168</v>
      </c>
      <c r="AI95" t="s">
        <v>169</v>
      </c>
      <c r="AJ95" t="s">
        <v>170</v>
      </c>
      <c r="AL95" s="12" t="e">
        <f t="array" aca="1" ref="AL95" ca="1">[1]!LKnum(AG95:AK95)</f>
        <v>#NAME?</v>
      </c>
    </row>
    <row r="96" spans="1:38" x14ac:dyDescent="0.15">
      <c r="A96" s="5"/>
      <c r="C96" s="4"/>
      <c r="I96" s="9">
        <v>0.399250409934297</v>
      </c>
      <c r="J96">
        <v>93</v>
      </c>
      <c r="K96" s="11">
        <v>4</v>
      </c>
      <c r="L96" s="12">
        <v>1801</v>
      </c>
      <c r="M96" s="13">
        <v>5</v>
      </c>
      <c r="N96" s="12">
        <v>2538</v>
      </c>
      <c r="O96" s="14">
        <v>7</v>
      </c>
      <c r="P96" s="13">
        <v>3226</v>
      </c>
      <c r="Q96" s="13">
        <v>11</v>
      </c>
      <c r="R96" s="13">
        <v>2150</v>
      </c>
      <c r="S96" s="12"/>
      <c r="T96" s="12" t="s">
        <v>132</v>
      </c>
      <c r="V96">
        <v>4</v>
      </c>
      <c r="W96">
        <v>1081</v>
      </c>
      <c r="X96">
        <v>5</v>
      </c>
      <c r="Y96">
        <v>1522</v>
      </c>
      <c r="Z96">
        <v>7</v>
      </c>
      <c r="AA96">
        <v>1935</v>
      </c>
      <c r="AB96">
        <v>11</v>
      </c>
      <c r="AC96">
        <v>1290</v>
      </c>
      <c r="AE96" t="s">
        <v>132</v>
      </c>
      <c r="AG96" t="s">
        <v>171</v>
      </c>
      <c r="AH96" t="s">
        <v>172</v>
      </c>
      <c r="AI96" t="s">
        <v>173</v>
      </c>
      <c r="AJ96" t="s">
        <v>174</v>
      </c>
      <c r="AL96" s="12" t="e">
        <f t="array" aca="1" ref="AL96" ca="1">[1]!LKnum(AG96:AK96)</f>
        <v>#NAME?</v>
      </c>
    </row>
    <row r="97" spans="1:38" x14ac:dyDescent="0.15">
      <c r="A97" s="5"/>
      <c r="C97" s="4"/>
      <c r="I97" s="9">
        <v>0.42804212427271598</v>
      </c>
      <c r="J97">
        <v>94</v>
      </c>
      <c r="K97" s="11">
        <v>4</v>
      </c>
      <c r="L97" s="12">
        <v>2031</v>
      </c>
      <c r="M97" s="13">
        <v>5</v>
      </c>
      <c r="N97" s="12">
        <v>2861</v>
      </c>
      <c r="O97" s="14">
        <v>7</v>
      </c>
      <c r="P97" s="13">
        <v>3636</v>
      </c>
      <c r="Q97" s="13">
        <v>11</v>
      </c>
      <c r="R97" s="13">
        <v>2424</v>
      </c>
      <c r="S97" s="12"/>
      <c r="T97" s="12" t="s">
        <v>132</v>
      </c>
      <c r="V97">
        <v>4</v>
      </c>
      <c r="W97">
        <v>1218</v>
      </c>
      <c r="X97">
        <v>5</v>
      </c>
      <c r="Y97">
        <v>1716</v>
      </c>
      <c r="Z97">
        <v>7</v>
      </c>
      <c r="AA97">
        <v>2182</v>
      </c>
      <c r="AB97">
        <v>11</v>
      </c>
      <c r="AC97">
        <v>1454</v>
      </c>
      <c r="AE97" t="s">
        <v>132</v>
      </c>
      <c r="AG97" t="s">
        <v>175</v>
      </c>
      <c r="AH97" t="s">
        <v>176</v>
      </c>
      <c r="AI97" t="s">
        <v>177</v>
      </c>
      <c r="AJ97" t="s">
        <v>178</v>
      </c>
      <c r="AL97" s="12" t="e">
        <f t="array" aca="1" ref="AL97" ca="1">[1]!LKnum(AG97:AK97)</f>
        <v>#NAME?</v>
      </c>
    </row>
    <row r="98" spans="1:38" x14ac:dyDescent="0.15">
      <c r="A98" s="5"/>
      <c r="C98" s="4"/>
      <c r="I98" s="9">
        <v>0.45891013657832103</v>
      </c>
      <c r="J98">
        <v>95</v>
      </c>
      <c r="K98" s="11">
        <v>4</v>
      </c>
      <c r="L98" s="12">
        <v>2289</v>
      </c>
      <c r="M98" s="13">
        <v>5</v>
      </c>
      <c r="N98" s="12">
        <v>3225</v>
      </c>
      <c r="O98" s="14">
        <v>7</v>
      </c>
      <c r="P98" s="13">
        <v>4099</v>
      </c>
      <c r="Q98" s="13">
        <v>11</v>
      </c>
      <c r="R98" s="13">
        <v>2733</v>
      </c>
      <c r="S98" s="12"/>
      <c r="T98" s="12" t="s">
        <v>132</v>
      </c>
      <c r="V98">
        <v>4</v>
      </c>
      <c r="W98">
        <v>1373</v>
      </c>
      <c r="X98">
        <v>5</v>
      </c>
      <c r="Y98">
        <v>1935</v>
      </c>
      <c r="Z98">
        <v>7</v>
      </c>
      <c r="AA98">
        <v>2459</v>
      </c>
      <c r="AB98">
        <v>11</v>
      </c>
      <c r="AC98">
        <v>1639</v>
      </c>
      <c r="AE98" t="s">
        <v>132</v>
      </c>
      <c r="AG98" t="s">
        <v>179</v>
      </c>
      <c r="AH98" t="s">
        <v>180</v>
      </c>
      <c r="AI98" t="s">
        <v>181</v>
      </c>
      <c r="AJ98" t="s">
        <v>182</v>
      </c>
      <c r="AL98" s="12" t="e">
        <f t="array" aca="1" ref="AL98" ca="1">[1]!LKnum(AG98:AK98)</f>
        <v>#NAME?</v>
      </c>
    </row>
    <row r="99" spans="1:38" x14ac:dyDescent="0.15">
      <c r="A99" s="5"/>
      <c r="C99" s="4"/>
      <c r="I99" s="9">
        <v>0.49200417788824002</v>
      </c>
      <c r="J99">
        <v>96</v>
      </c>
      <c r="K99" s="11">
        <v>4</v>
      </c>
      <c r="L99" s="12">
        <v>2581</v>
      </c>
      <c r="M99" s="13">
        <v>5</v>
      </c>
      <c r="N99" s="12">
        <v>3635</v>
      </c>
      <c r="O99" s="14">
        <v>7</v>
      </c>
      <c r="P99" s="13">
        <v>4621</v>
      </c>
      <c r="Q99" s="13">
        <v>11</v>
      </c>
      <c r="R99" s="13">
        <v>3081</v>
      </c>
      <c r="S99" s="12">
        <v>12</v>
      </c>
      <c r="T99" s="12">
        <v>3081</v>
      </c>
      <c r="V99">
        <v>4</v>
      </c>
      <c r="W99">
        <v>1548</v>
      </c>
      <c r="X99">
        <v>5</v>
      </c>
      <c r="Y99">
        <v>2181</v>
      </c>
      <c r="Z99">
        <v>7</v>
      </c>
      <c r="AA99">
        <v>2773</v>
      </c>
      <c r="AB99">
        <v>11</v>
      </c>
      <c r="AC99">
        <v>1848</v>
      </c>
      <c r="AD99">
        <v>12</v>
      </c>
      <c r="AE99">
        <v>1848</v>
      </c>
      <c r="AG99" t="s">
        <v>183</v>
      </c>
      <c r="AH99" t="s">
        <v>184</v>
      </c>
      <c r="AI99" t="s">
        <v>185</v>
      </c>
      <c r="AJ99" t="s">
        <v>186</v>
      </c>
      <c r="AK99" t="s">
        <v>187</v>
      </c>
      <c r="AL99" s="12" t="e">
        <f t="array" aca="1" ref="AL99" ca="1">[1]!LKnum(AG99:AK99)</f>
        <v>#NAME?</v>
      </c>
    </row>
    <row r="100" spans="1:38" x14ac:dyDescent="0.15">
      <c r="A100" s="5"/>
      <c r="C100" s="4"/>
      <c r="I100" s="9">
        <v>0.52748477700746899</v>
      </c>
      <c r="J100">
        <v>97</v>
      </c>
      <c r="K100" s="11">
        <v>4</v>
      </c>
      <c r="L100" s="12">
        <v>2910</v>
      </c>
      <c r="M100" s="13">
        <v>5</v>
      </c>
      <c r="N100" s="12">
        <v>4098</v>
      </c>
      <c r="O100" s="14">
        <v>7</v>
      </c>
      <c r="P100" s="13">
        <v>5210</v>
      </c>
      <c r="Q100" s="13">
        <v>11</v>
      </c>
      <c r="R100" s="13">
        <v>3473</v>
      </c>
      <c r="S100" s="12">
        <v>12</v>
      </c>
      <c r="T100" s="12">
        <v>3473</v>
      </c>
      <c r="V100">
        <v>4</v>
      </c>
      <c r="W100">
        <v>1746</v>
      </c>
      <c r="X100">
        <v>5</v>
      </c>
      <c r="Y100">
        <v>2459</v>
      </c>
      <c r="Z100">
        <v>7</v>
      </c>
      <c r="AA100">
        <v>3126</v>
      </c>
      <c r="AB100">
        <v>11</v>
      </c>
      <c r="AC100">
        <v>2084</v>
      </c>
      <c r="AD100">
        <v>12</v>
      </c>
      <c r="AE100">
        <v>2084</v>
      </c>
      <c r="AG100" t="s">
        <v>188</v>
      </c>
      <c r="AH100" t="s">
        <v>189</v>
      </c>
      <c r="AI100" t="s">
        <v>190</v>
      </c>
      <c r="AJ100" t="s">
        <v>191</v>
      </c>
      <c r="AK100" t="s">
        <v>192</v>
      </c>
      <c r="AL100" s="12" t="e">
        <f t="array" aca="1" ref="AL100" ca="1">[1]!LKnum(AG100:AK100)</f>
        <v>#NAME?</v>
      </c>
    </row>
    <row r="101" spans="1:38" x14ac:dyDescent="0.15">
      <c r="A101" s="5"/>
      <c r="C101" s="4"/>
      <c r="I101" s="9">
        <v>0.56552403918371197</v>
      </c>
      <c r="J101">
        <v>98</v>
      </c>
      <c r="K101" s="11">
        <v>4</v>
      </c>
      <c r="L101" s="12">
        <v>3280</v>
      </c>
      <c r="M101" s="13">
        <v>5</v>
      </c>
      <c r="N101" s="12">
        <v>4620</v>
      </c>
      <c r="O101" s="14">
        <v>7</v>
      </c>
      <c r="P101" s="13">
        <v>5873</v>
      </c>
      <c r="Q101" s="13">
        <v>11</v>
      </c>
      <c r="R101" s="13">
        <v>3915</v>
      </c>
      <c r="S101" s="12">
        <v>12</v>
      </c>
      <c r="T101" s="12">
        <v>3915</v>
      </c>
      <c r="V101">
        <v>4</v>
      </c>
      <c r="W101">
        <v>1968</v>
      </c>
      <c r="X101">
        <v>5</v>
      </c>
      <c r="Y101">
        <v>2772</v>
      </c>
      <c r="Z101">
        <v>7</v>
      </c>
      <c r="AA101">
        <v>3524</v>
      </c>
      <c r="AB101">
        <v>11</v>
      </c>
      <c r="AC101">
        <v>2349</v>
      </c>
      <c r="AD101">
        <v>12</v>
      </c>
      <c r="AE101">
        <v>2349</v>
      </c>
      <c r="AG101" t="s">
        <v>193</v>
      </c>
      <c r="AH101" t="s">
        <v>194</v>
      </c>
      <c r="AI101" t="s">
        <v>195</v>
      </c>
      <c r="AJ101" t="s">
        <v>196</v>
      </c>
      <c r="AK101" t="s">
        <v>197</v>
      </c>
      <c r="AL101" s="12" t="e">
        <f t="array" aca="1" ref="AL101" ca="1">[1]!LKnum(AG101:AK101)</f>
        <v>#NAME?</v>
      </c>
    </row>
    <row r="102" spans="1:38" x14ac:dyDescent="0.15">
      <c r="A102" s="5"/>
      <c r="C102" s="4"/>
      <c r="I102" s="9">
        <v>0.606306480935909</v>
      </c>
      <c r="J102">
        <v>99</v>
      </c>
      <c r="K102" s="11">
        <v>4</v>
      </c>
      <c r="L102" s="12">
        <v>3698</v>
      </c>
      <c r="M102" s="13">
        <v>5</v>
      </c>
      <c r="N102" s="12">
        <v>5208</v>
      </c>
      <c r="O102" s="14">
        <v>7</v>
      </c>
      <c r="P102" s="13">
        <v>6621</v>
      </c>
      <c r="Q102" s="13">
        <v>11</v>
      </c>
      <c r="R102" s="13">
        <v>4414</v>
      </c>
      <c r="S102" s="12">
        <v>12</v>
      </c>
      <c r="T102" s="12">
        <v>4414</v>
      </c>
      <c r="V102">
        <v>4</v>
      </c>
      <c r="W102">
        <v>2218</v>
      </c>
      <c r="X102">
        <v>5</v>
      </c>
      <c r="Y102">
        <v>3125</v>
      </c>
      <c r="Z102">
        <v>7</v>
      </c>
      <c r="AA102">
        <v>3972</v>
      </c>
      <c r="AB102">
        <v>11</v>
      </c>
      <c r="AC102">
        <v>2648</v>
      </c>
      <c r="AD102">
        <v>12</v>
      </c>
      <c r="AE102">
        <v>2648</v>
      </c>
      <c r="AG102" t="s">
        <v>198</v>
      </c>
      <c r="AH102" t="s">
        <v>199</v>
      </c>
      <c r="AI102" t="s">
        <v>200</v>
      </c>
      <c r="AJ102" t="s">
        <v>201</v>
      </c>
      <c r="AK102" t="s">
        <v>202</v>
      </c>
      <c r="AL102" s="12" t="e">
        <f t="array" aca="1" ref="AL102" ca="1">[1]!LKnum(AG102:AK102)</f>
        <v>#NAME?</v>
      </c>
    </row>
    <row r="103" spans="1:38" x14ac:dyDescent="0.15">
      <c r="A103" s="5"/>
      <c r="C103" s="4"/>
      <c r="I103" s="9">
        <v>0.65002992508593804</v>
      </c>
      <c r="J103">
        <v>100</v>
      </c>
      <c r="K103" s="11">
        <v>4</v>
      </c>
      <c r="L103" s="12">
        <v>4169</v>
      </c>
      <c r="M103" s="13">
        <v>5</v>
      </c>
      <c r="N103" s="12">
        <v>5872</v>
      </c>
      <c r="O103" s="14">
        <v>7</v>
      </c>
      <c r="P103" s="13">
        <v>7464</v>
      </c>
      <c r="Q103" s="13">
        <v>11</v>
      </c>
      <c r="R103" s="13">
        <v>4976</v>
      </c>
      <c r="S103" s="12">
        <v>12</v>
      </c>
      <c r="T103" s="12">
        <v>4976</v>
      </c>
      <c r="V103">
        <v>4</v>
      </c>
      <c r="W103">
        <v>2501</v>
      </c>
      <c r="X103">
        <v>5</v>
      </c>
      <c r="Y103">
        <v>3523</v>
      </c>
      <c r="Z103">
        <v>7</v>
      </c>
      <c r="AA103">
        <v>4478</v>
      </c>
      <c r="AB103">
        <v>11</v>
      </c>
      <c r="AC103">
        <v>2985</v>
      </c>
      <c r="AD103">
        <v>12</v>
      </c>
      <c r="AE103">
        <v>2985</v>
      </c>
      <c r="AG103" t="s">
        <v>203</v>
      </c>
      <c r="AH103" t="s">
        <v>204</v>
      </c>
      <c r="AI103" t="s">
        <v>205</v>
      </c>
      <c r="AJ103" t="s">
        <v>206</v>
      </c>
      <c r="AK103" t="s">
        <v>207</v>
      </c>
      <c r="AL103" s="12" t="e">
        <f t="array" aca="1" ref="AL103" ca="1">[1]!LKnum(AG103:AK103)</f>
        <v>#NAME?</v>
      </c>
    </row>
    <row r="104" spans="1:38" x14ac:dyDescent="0.15">
      <c r="A104" s="5"/>
      <c r="C104" s="4"/>
      <c r="I104" s="4">
        <v>0.122221044619891</v>
      </c>
      <c r="J104">
        <v>101</v>
      </c>
      <c r="K104" s="11">
        <v>7</v>
      </c>
      <c r="L104" s="12">
        <v>420</v>
      </c>
      <c r="M104" s="13"/>
      <c r="N104" s="12" t="s">
        <v>132</v>
      </c>
      <c r="O104" s="14"/>
      <c r="P104" s="13" t="s">
        <v>132</v>
      </c>
      <c r="Q104" s="13"/>
      <c r="R104" s="13" t="s">
        <v>132</v>
      </c>
      <c r="S104" s="12"/>
      <c r="T104" s="12" t="s">
        <v>132</v>
      </c>
      <c r="V104">
        <v>7</v>
      </c>
      <c r="W104">
        <v>252</v>
      </c>
      <c r="X104"/>
      <c r="Y104" t="s">
        <v>132</v>
      </c>
      <c r="AA104" t="s">
        <v>132</v>
      </c>
      <c r="AC104" t="s">
        <v>132</v>
      </c>
      <c r="AE104" t="s">
        <v>132</v>
      </c>
      <c r="AG104" t="s">
        <v>208</v>
      </c>
      <c r="AL104" s="12" t="e">
        <f t="array" aca="1" ref="AL104" ca="1">[1]!LKnum(AG104:AK104)</f>
        <v>#NAME?</v>
      </c>
    </row>
    <row r="105" spans="1:38" x14ac:dyDescent="0.15">
      <c r="A105" s="5"/>
      <c r="C105" s="4"/>
      <c r="I105" s="4">
        <v>0.13103494515769701</v>
      </c>
      <c r="J105">
        <v>102</v>
      </c>
      <c r="K105" s="11">
        <v>7</v>
      </c>
      <c r="L105" s="12">
        <v>474</v>
      </c>
      <c r="M105" s="13"/>
      <c r="N105" s="12" t="s">
        <v>132</v>
      </c>
      <c r="O105" s="14"/>
      <c r="P105" s="13" t="s">
        <v>132</v>
      </c>
      <c r="Q105" s="13"/>
      <c r="R105" s="13" t="s">
        <v>132</v>
      </c>
      <c r="S105" s="12"/>
      <c r="T105" s="12" t="s">
        <v>132</v>
      </c>
      <c r="V105">
        <v>7</v>
      </c>
      <c r="W105">
        <v>284</v>
      </c>
      <c r="X105"/>
      <c r="Y105" t="s">
        <v>132</v>
      </c>
      <c r="AA105" t="s">
        <v>132</v>
      </c>
      <c r="AC105" t="s">
        <v>132</v>
      </c>
      <c r="AE105" t="s">
        <v>132</v>
      </c>
      <c r="AG105" t="s">
        <v>209</v>
      </c>
      <c r="AL105" s="12" t="e">
        <f t="array" aca="1" ref="AL105" ca="1">[1]!LKnum(AG105:AK105)</f>
        <v>#NAME?</v>
      </c>
    </row>
    <row r="106" spans="1:38" x14ac:dyDescent="0.15">
      <c r="A106" s="5"/>
      <c r="C106" s="4"/>
      <c r="I106" s="4">
        <v>0.140484455077929</v>
      </c>
      <c r="J106">
        <v>103</v>
      </c>
      <c r="K106" s="11">
        <v>7</v>
      </c>
      <c r="L106" s="12">
        <v>534</v>
      </c>
      <c r="M106" s="13"/>
      <c r="N106" s="12" t="s">
        <v>132</v>
      </c>
      <c r="O106" s="14"/>
      <c r="P106" s="13" t="s">
        <v>132</v>
      </c>
      <c r="Q106" s="13"/>
      <c r="R106" s="13" t="s">
        <v>132</v>
      </c>
      <c r="S106" s="12"/>
      <c r="T106" s="12" t="s">
        <v>132</v>
      </c>
      <c r="V106">
        <v>7</v>
      </c>
      <c r="W106">
        <v>320</v>
      </c>
      <c r="X106"/>
      <c r="Y106" t="s">
        <v>132</v>
      </c>
      <c r="AA106" t="s">
        <v>132</v>
      </c>
      <c r="AC106" t="s">
        <v>132</v>
      </c>
      <c r="AE106" t="s">
        <v>132</v>
      </c>
      <c r="AG106" t="s">
        <v>210</v>
      </c>
      <c r="AL106" s="12" t="e">
        <f t="array" aca="1" ref="AL106" ca="1">[1]!LKnum(AG106:AK106)</f>
        <v>#NAME?</v>
      </c>
    </row>
    <row r="107" spans="1:38" x14ac:dyDescent="0.15">
      <c r="A107" s="5"/>
      <c r="C107" s="4"/>
      <c r="I107" s="4">
        <v>0.150615410986672</v>
      </c>
      <c r="J107">
        <v>104</v>
      </c>
      <c r="K107" s="11">
        <v>7</v>
      </c>
      <c r="L107" s="12">
        <v>602</v>
      </c>
      <c r="M107" s="13"/>
      <c r="N107" s="12" t="s">
        <v>132</v>
      </c>
      <c r="O107" s="14"/>
      <c r="P107" s="13" t="s">
        <v>132</v>
      </c>
      <c r="Q107" s="13"/>
      <c r="R107" s="13" t="s">
        <v>132</v>
      </c>
      <c r="S107" s="12"/>
      <c r="T107" s="12" t="s">
        <v>132</v>
      </c>
      <c r="V107">
        <v>7</v>
      </c>
      <c r="W107">
        <v>361</v>
      </c>
      <c r="X107"/>
      <c r="Y107" t="s">
        <v>132</v>
      </c>
      <c r="AA107" t="s">
        <v>132</v>
      </c>
      <c r="AC107" t="s">
        <v>132</v>
      </c>
      <c r="AE107" t="s">
        <v>132</v>
      </c>
      <c r="AG107" t="s">
        <v>211</v>
      </c>
      <c r="AL107" s="12" t="e">
        <f t="array" aca="1" ref="AL107" ca="1">[1]!LKnum(AG107:AK107)</f>
        <v>#NAME?</v>
      </c>
    </row>
    <row r="108" spans="1:38" x14ac:dyDescent="0.15">
      <c r="A108" s="5"/>
      <c r="C108" s="4"/>
      <c r="I108" s="4">
        <v>0.16147695497057299</v>
      </c>
      <c r="J108">
        <v>105</v>
      </c>
      <c r="K108" s="11">
        <v>7</v>
      </c>
      <c r="L108" s="12">
        <v>679</v>
      </c>
      <c r="M108" s="13"/>
      <c r="N108" s="12" t="s">
        <v>132</v>
      </c>
      <c r="O108" s="14"/>
      <c r="P108" s="13" t="s">
        <v>132</v>
      </c>
      <c r="Q108" s="13"/>
      <c r="R108" s="13" t="s">
        <v>132</v>
      </c>
      <c r="S108" s="12"/>
      <c r="T108" s="12" t="s">
        <v>132</v>
      </c>
      <c r="V108">
        <v>7</v>
      </c>
      <c r="W108">
        <v>407</v>
      </c>
      <c r="X108"/>
      <c r="Y108" t="s">
        <v>132</v>
      </c>
      <c r="AA108" t="s">
        <v>132</v>
      </c>
      <c r="AC108" t="s">
        <v>132</v>
      </c>
      <c r="AE108" t="s">
        <v>132</v>
      </c>
      <c r="AG108" t="s">
        <v>212</v>
      </c>
      <c r="AL108" s="12" t="e">
        <f t="array" aca="1" ref="AL108" ca="1">[1]!LKnum(AG108:AK108)</f>
        <v>#NAME?</v>
      </c>
    </row>
    <row r="109" spans="1:38" x14ac:dyDescent="0.15">
      <c r="A109" s="5"/>
      <c r="C109" s="4"/>
      <c r="I109" s="9">
        <v>0.17312177296967099</v>
      </c>
      <c r="J109">
        <v>106</v>
      </c>
      <c r="K109" s="11">
        <v>7</v>
      </c>
      <c r="L109" s="12">
        <v>765</v>
      </c>
      <c r="M109" s="13">
        <v>11</v>
      </c>
      <c r="N109" s="12">
        <v>510</v>
      </c>
      <c r="O109" s="14"/>
      <c r="P109" s="13" t="s">
        <v>132</v>
      </c>
      <c r="Q109" s="13"/>
      <c r="R109" s="13" t="s">
        <v>132</v>
      </c>
      <c r="S109" s="12"/>
      <c r="T109" s="12" t="s">
        <v>132</v>
      </c>
      <c r="V109">
        <v>7</v>
      </c>
      <c r="W109">
        <v>459</v>
      </c>
      <c r="X109">
        <v>11</v>
      </c>
      <c r="Y109">
        <v>306</v>
      </c>
      <c r="AA109" t="s">
        <v>132</v>
      </c>
      <c r="AC109" t="s">
        <v>132</v>
      </c>
      <c r="AE109" t="s">
        <v>132</v>
      </c>
      <c r="AG109" t="s">
        <v>213</v>
      </c>
      <c r="AH109" t="s">
        <v>214</v>
      </c>
      <c r="AL109" s="12" t="e">
        <f t="array" aca="1" ref="AL109" ca="1">[1]!LKnum(AG109:AK109)</f>
        <v>#NAME?</v>
      </c>
    </row>
    <row r="110" spans="1:38" x14ac:dyDescent="0.15">
      <c r="A110" s="5"/>
      <c r="C110" s="4"/>
      <c r="I110" s="9">
        <v>0.185606350340358</v>
      </c>
      <c r="J110">
        <v>107</v>
      </c>
      <c r="K110" s="11">
        <v>7</v>
      </c>
      <c r="L110" s="12">
        <v>863</v>
      </c>
      <c r="M110" s="13">
        <v>11</v>
      </c>
      <c r="N110" s="12">
        <v>575</v>
      </c>
      <c r="O110" s="14"/>
      <c r="P110" s="13" t="s">
        <v>132</v>
      </c>
      <c r="Q110" s="13"/>
      <c r="R110" s="13" t="s">
        <v>132</v>
      </c>
      <c r="S110" s="12"/>
      <c r="T110" s="12" t="s">
        <v>132</v>
      </c>
      <c r="V110">
        <v>7</v>
      </c>
      <c r="W110">
        <v>518</v>
      </c>
      <c r="X110">
        <v>11</v>
      </c>
      <c r="Y110">
        <v>345</v>
      </c>
      <c r="AA110" t="s">
        <v>132</v>
      </c>
      <c r="AC110" t="s">
        <v>132</v>
      </c>
      <c r="AE110" t="s">
        <v>132</v>
      </c>
      <c r="AG110" t="s">
        <v>215</v>
      </c>
      <c r="AH110" t="s">
        <v>216</v>
      </c>
      <c r="AL110" s="12" t="e">
        <f t="array" aca="1" ref="AL110" ca="1">[1]!LKnum(AG110:AK110)</f>
        <v>#NAME?</v>
      </c>
    </row>
    <row r="111" spans="1:38" x14ac:dyDescent="0.15">
      <c r="A111" s="5"/>
      <c r="C111" s="4"/>
      <c r="I111" s="9">
        <v>0.19899124584810601</v>
      </c>
      <c r="J111">
        <v>108</v>
      </c>
      <c r="K111" s="11">
        <v>7</v>
      </c>
      <c r="L111" s="12">
        <v>973</v>
      </c>
      <c r="M111" s="13">
        <v>11</v>
      </c>
      <c r="N111" s="12">
        <v>648</v>
      </c>
      <c r="O111" s="14"/>
      <c r="P111" s="13" t="s">
        <v>132</v>
      </c>
      <c r="Q111" s="13"/>
      <c r="R111" s="13" t="s">
        <v>132</v>
      </c>
      <c r="S111" s="12"/>
      <c r="T111" s="12" t="s">
        <v>132</v>
      </c>
      <c r="V111">
        <v>7</v>
      </c>
      <c r="W111">
        <v>584</v>
      </c>
      <c r="X111">
        <v>11</v>
      </c>
      <c r="Y111">
        <v>389</v>
      </c>
      <c r="AA111" t="s">
        <v>132</v>
      </c>
      <c r="AC111" t="s">
        <v>132</v>
      </c>
      <c r="AE111" t="s">
        <v>132</v>
      </c>
      <c r="AG111" t="s">
        <v>217</v>
      </c>
      <c r="AH111" t="s">
        <v>218</v>
      </c>
      <c r="AL111" s="12" t="e">
        <f t="array" aca="1" ref="AL111" ca="1">[1]!LKnum(AG111:AK111)</f>
        <v>#NAME?</v>
      </c>
    </row>
    <row r="112" spans="1:38" x14ac:dyDescent="0.15">
      <c r="A112" s="5"/>
      <c r="C112" s="4"/>
      <c r="I112" s="9">
        <v>0.213341385419027</v>
      </c>
      <c r="J112">
        <v>109</v>
      </c>
      <c r="K112" s="11">
        <v>7</v>
      </c>
      <c r="L112" s="12">
        <v>1097</v>
      </c>
      <c r="M112" s="13">
        <v>11</v>
      </c>
      <c r="N112" s="12">
        <v>731</v>
      </c>
      <c r="O112" s="14"/>
      <c r="P112" s="13" t="s">
        <v>132</v>
      </c>
      <c r="Q112" s="13"/>
      <c r="R112" s="13" t="s">
        <v>132</v>
      </c>
      <c r="S112" s="12"/>
      <c r="T112" s="12" t="s">
        <v>132</v>
      </c>
      <c r="V112">
        <v>7</v>
      </c>
      <c r="W112">
        <v>658</v>
      </c>
      <c r="X112">
        <v>11</v>
      </c>
      <c r="Y112">
        <v>438</v>
      </c>
      <c r="AA112" t="s">
        <v>132</v>
      </c>
      <c r="AC112" t="s">
        <v>132</v>
      </c>
      <c r="AE112" t="s">
        <v>132</v>
      </c>
      <c r="AG112" t="s">
        <v>219</v>
      </c>
      <c r="AH112" t="s">
        <v>220</v>
      </c>
      <c r="AL112" s="12" t="e">
        <f t="array" aca="1" ref="AL112" ca="1">[1]!LKnum(AG112:AK112)</f>
        <v>#NAME?</v>
      </c>
    </row>
    <row r="113" spans="1:38" x14ac:dyDescent="0.15">
      <c r="A113" s="5"/>
      <c r="C113" s="4"/>
      <c r="I113" s="9">
        <v>0.228726377075161</v>
      </c>
      <c r="J113">
        <v>110</v>
      </c>
      <c r="K113" s="11">
        <v>7</v>
      </c>
      <c r="L113" s="12">
        <v>1236</v>
      </c>
      <c r="M113" s="13">
        <v>11</v>
      </c>
      <c r="N113" s="12">
        <v>824</v>
      </c>
      <c r="O113" s="14"/>
      <c r="P113" s="13" t="s">
        <v>132</v>
      </c>
      <c r="Q113" s="13"/>
      <c r="R113" s="13" t="s">
        <v>132</v>
      </c>
      <c r="S113" s="12"/>
      <c r="T113" s="12" t="s">
        <v>132</v>
      </c>
      <c r="V113">
        <v>7</v>
      </c>
      <c r="W113">
        <v>742</v>
      </c>
      <c r="X113">
        <v>11</v>
      </c>
      <c r="Y113">
        <v>494</v>
      </c>
      <c r="AA113" t="s">
        <v>132</v>
      </c>
      <c r="AC113" t="s">
        <v>132</v>
      </c>
      <c r="AE113" t="s">
        <v>132</v>
      </c>
      <c r="AG113" t="s">
        <v>221</v>
      </c>
      <c r="AH113" t="s">
        <v>222</v>
      </c>
      <c r="AL113" s="12" t="e">
        <f t="array" aca="1" ref="AL113" ca="1">[1]!LKnum(AG113:AK113)</f>
        <v>#NAME?</v>
      </c>
    </row>
    <row r="114" spans="1:38" x14ac:dyDescent="0.15">
      <c r="A114" s="5"/>
      <c r="C114" s="4"/>
      <c r="I114" s="9">
        <v>0.24522084858113399</v>
      </c>
      <c r="J114">
        <v>111</v>
      </c>
      <c r="K114" s="11">
        <v>7</v>
      </c>
      <c r="L114" s="12">
        <v>1394</v>
      </c>
      <c r="M114" s="13">
        <v>11</v>
      </c>
      <c r="N114" s="12">
        <v>929</v>
      </c>
      <c r="O114" s="14">
        <v>4</v>
      </c>
      <c r="P114" s="13">
        <v>778</v>
      </c>
      <c r="Q114" s="13"/>
      <c r="R114" s="13" t="s">
        <v>132</v>
      </c>
      <c r="S114" s="12"/>
      <c r="T114" s="12" t="s">
        <v>132</v>
      </c>
      <c r="V114">
        <v>7</v>
      </c>
      <c r="W114">
        <v>836</v>
      </c>
      <c r="X114">
        <v>11</v>
      </c>
      <c r="Y114">
        <v>557</v>
      </c>
      <c r="Z114">
        <v>4</v>
      </c>
      <c r="AA114">
        <v>467</v>
      </c>
      <c r="AC114" t="s">
        <v>132</v>
      </c>
      <c r="AE114" t="s">
        <v>132</v>
      </c>
      <c r="AG114" t="s">
        <v>150</v>
      </c>
      <c r="AH114" t="s">
        <v>223</v>
      </c>
      <c r="AI114" t="s">
        <v>148</v>
      </c>
      <c r="AL114" s="12" t="e">
        <f t="array" aca="1" ref="AL114" ca="1">[1]!LKnum(AG114:AK114)</f>
        <v>#NAME?</v>
      </c>
    </row>
    <row r="115" spans="1:38" x14ac:dyDescent="0.15">
      <c r="A115" s="5"/>
      <c r="C115" s="4"/>
      <c r="I115" s="9">
        <v>0.26290480944002098</v>
      </c>
      <c r="J115">
        <v>112</v>
      </c>
      <c r="K115" s="11">
        <v>7</v>
      </c>
      <c r="L115" s="12">
        <v>1571</v>
      </c>
      <c r="M115" s="13">
        <v>11</v>
      </c>
      <c r="N115" s="12">
        <v>1047</v>
      </c>
      <c r="O115" s="14">
        <v>4</v>
      </c>
      <c r="P115" s="13">
        <v>877</v>
      </c>
      <c r="Q115" s="13"/>
      <c r="R115" s="13" t="s">
        <v>132</v>
      </c>
      <c r="S115" s="12"/>
      <c r="T115" s="12" t="s">
        <v>132</v>
      </c>
      <c r="V115">
        <v>7</v>
      </c>
      <c r="W115">
        <v>943</v>
      </c>
      <c r="X115">
        <v>11</v>
      </c>
      <c r="Y115">
        <v>628</v>
      </c>
      <c r="Z115">
        <v>4</v>
      </c>
      <c r="AA115">
        <v>526</v>
      </c>
      <c r="AC115" t="s">
        <v>132</v>
      </c>
      <c r="AE115" t="s">
        <v>132</v>
      </c>
      <c r="AG115" t="s">
        <v>153</v>
      </c>
      <c r="AH115" t="s">
        <v>225</v>
      </c>
      <c r="AI115" t="s">
        <v>151</v>
      </c>
      <c r="AL115" s="12" t="e">
        <f t="array" aca="1" ref="AL115" ca="1">[1]!LKnum(AG115:AK115)</f>
        <v>#NAME?</v>
      </c>
    </row>
    <row r="116" spans="1:38" x14ac:dyDescent="0.15">
      <c r="A116" s="5"/>
      <c r="C116" s="4"/>
      <c r="I116" s="9">
        <v>0.281864038994322</v>
      </c>
      <c r="J116">
        <v>113</v>
      </c>
      <c r="K116" s="11">
        <v>7</v>
      </c>
      <c r="L116" s="12">
        <v>1772</v>
      </c>
      <c r="M116" s="13">
        <v>11</v>
      </c>
      <c r="N116" s="12">
        <v>1181</v>
      </c>
      <c r="O116" s="14">
        <v>4</v>
      </c>
      <c r="P116" s="13">
        <v>989</v>
      </c>
      <c r="Q116" s="13"/>
      <c r="R116" s="13" t="s">
        <v>132</v>
      </c>
      <c r="S116" s="12"/>
      <c r="T116" s="12" t="s">
        <v>132</v>
      </c>
      <c r="V116">
        <v>7</v>
      </c>
      <c r="W116">
        <v>1063</v>
      </c>
      <c r="X116">
        <v>11</v>
      </c>
      <c r="Y116">
        <v>708</v>
      </c>
      <c r="Z116">
        <v>4</v>
      </c>
      <c r="AA116">
        <v>593</v>
      </c>
      <c r="AC116" t="s">
        <v>132</v>
      </c>
      <c r="AE116" t="s">
        <v>132</v>
      </c>
      <c r="AG116" t="s">
        <v>156</v>
      </c>
      <c r="AH116" t="s">
        <v>227</v>
      </c>
      <c r="AI116" t="s">
        <v>154</v>
      </c>
      <c r="AL116" s="12" t="e">
        <f t="array" aca="1" ref="AL116" ca="1">[1]!LKnum(AG116:AK116)</f>
        <v>#NAME?</v>
      </c>
    </row>
    <row r="117" spans="1:38" x14ac:dyDescent="0.15">
      <c r="A117" s="5"/>
      <c r="C117" s="4"/>
      <c r="I117" s="9">
        <v>0.30219050251462998</v>
      </c>
      <c r="J117">
        <v>114</v>
      </c>
      <c r="K117" s="11">
        <v>7</v>
      </c>
      <c r="L117" s="12">
        <v>1997</v>
      </c>
      <c r="M117" s="13">
        <v>11</v>
      </c>
      <c r="N117" s="12">
        <v>1331</v>
      </c>
      <c r="O117" s="14">
        <v>4</v>
      </c>
      <c r="P117" s="13">
        <v>1115</v>
      </c>
      <c r="Q117" s="13"/>
      <c r="R117" s="13" t="s">
        <v>132</v>
      </c>
      <c r="S117" s="12"/>
      <c r="T117" s="12" t="s">
        <v>132</v>
      </c>
      <c r="V117">
        <v>7</v>
      </c>
      <c r="W117">
        <v>1198</v>
      </c>
      <c r="X117">
        <v>11</v>
      </c>
      <c r="Y117">
        <v>799</v>
      </c>
      <c r="Z117">
        <v>4</v>
      </c>
      <c r="AA117">
        <v>669</v>
      </c>
      <c r="AC117" t="s">
        <v>132</v>
      </c>
      <c r="AE117" t="s">
        <v>132</v>
      </c>
      <c r="AG117" t="s">
        <v>159</v>
      </c>
      <c r="AH117" t="s">
        <v>229</v>
      </c>
      <c r="AI117" t="s">
        <v>157</v>
      </c>
      <c r="AL117" s="12" t="e">
        <f t="array" aca="1" ref="AL117" ca="1">[1]!LKnum(AG117:AK117)</f>
        <v>#NAME?</v>
      </c>
    </row>
    <row r="118" spans="1:38" x14ac:dyDescent="0.15">
      <c r="A118" s="5"/>
      <c r="C118" s="4"/>
      <c r="I118" s="9">
        <v>0.32398279729427998</v>
      </c>
      <c r="J118">
        <v>115</v>
      </c>
      <c r="K118" s="11">
        <v>7</v>
      </c>
      <c r="L118" s="12">
        <v>2251</v>
      </c>
      <c r="M118" s="13">
        <v>11</v>
      </c>
      <c r="N118" s="12">
        <v>1501</v>
      </c>
      <c r="O118" s="14">
        <v>4</v>
      </c>
      <c r="P118" s="13">
        <v>1257</v>
      </c>
      <c r="Q118" s="13"/>
      <c r="R118" s="13" t="s">
        <v>132</v>
      </c>
      <c r="S118" s="12"/>
      <c r="T118" s="12" t="s">
        <v>132</v>
      </c>
      <c r="V118">
        <v>7</v>
      </c>
      <c r="W118">
        <v>1351</v>
      </c>
      <c r="X118">
        <v>11</v>
      </c>
      <c r="Y118">
        <v>900</v>
      </c>
      <c r="Z118">
        <v>4</v>
      </c>
      <c r="AA118">
        <v>754</v>
      </c>
      <c r="AC118" t="s">
        <v>132</v>
      </c>
      <c r="AE118" t="s">
        <v>132</v>
      </c>
      <c r="AG118" t="s">
        <v>162</v>
      </c>
      <c r="AH118" t="s">
        <v>231</v>
      </c>
      <c r="AI118" t="s">
        <v>160</v>
      </c>
      <c r="AL118" s="12" t="e">
        <f t="array" aca="1" ref="AL118" ca="1">[1]!LKnum(AG118:AK118)</f>
        <v>#NAME?</v>
      </c>
    </row>
    <row r="119" spans="1:38" x14ac:dyDescent="0.15">
      <c r="A119" s="5"/>
      <c r="C119" s="4"/>
      <c r="I119" s="9">
        <v>0.34734663091387202</v>
      </c>
      <c r="J119">
        <v>116</v>
      </c>
      <c r="K119" s="11">
        <v>7</v>
      </c>
      <c r="L119" s="12">
        <v>2538</v>
      </c>
      <c r="M119" s="13">
        <v>11</v>
      </c>
      <c r="N119" s="12">
        <v>1692</v>
      </c>
      <c r="O119" s="14">
        <v>4</v>
      </c>
      <c r="P119" s="13">
        <v>1417</v>
      </c>
      <c r="Q119" s="13">
        <v>5</v>
      </c>
      <c r="R119" s="13">
        <v>1997</v>
      </c>
      <c r="S119" s="12"/>
      <c r="T119" s="12" t="s">
        <v>132</v>
      </c>
      <c r="V119">
        <v>7</v>
      </c>
      <c r="W119">
        <v>1523</v>
      </c>
      <c r="X119">
        <v>11</v>
      </c>
      <c r="Y119">
        <v>1015</v>
      </c>
      <c r="Z119">
        <v>4</v>
      </c>
      <c r="AA119">
        <v>850</v>
      </c>
      <c r="AB119">
        <v>5</v>
      </c>
      <c r="AC119">
        <v>1198</v>
      </c>
      <c r="AE119" t="s">
        <v>132</v>
      </c>
      <c r="AG119" t="s">
        <v>165</v>
      </c>
      <c r="AH119" t="s">
        <v>166</v>
      </c>
      <c r="AI119" t="s">
        <v>163</v>
      </c>
      <c r="AJ119" t="s">
        <v>164</v>
      </c>
      <c r="AL119" s="12" t="e">
        <f t="array" aca="1" ref="AL119" ca="1">[1]!LKnum(AG119:AK119)</f>
        <v>#NAME?</v>
      </c>
    </row>
    <row r="120" spans="1:38" x14ac:dyDescent="0.15">
      <c r="A120" s="5"/>
      <c r="C120" s="4"/>
      <c r="I120" s="9">
        <v>0.37239533399555402</v>
      </c>
      <c r="J120">
        <v>117</v>
      </c>
      <c r="K120" s="11">
        <v>7</v>
      </c>
      <c r="L120" s="12">
        <v>2861</v>
      </c>
      <c r="M120" s="13">
        <v>11</v>
      </c>
      <c r="N120" s="12">
        <v>1907</v>
      </c>
      <c r="O120" s="14">
        <v>4</v>
      </c>
      <c r="P120" s="13">
        <v>1598</v>
      </c>
      <c r="Q120" s="13">
        <v>5</v>
      </c>
      <c r="R120" s="13">
        <v>2251</v>
      </c>
      <c r="S120" s="12"/>
      <c r="T120" s="12" t="s">
        <v>132</v>
      </c>
      <c r="V120">
        <v>7</v>
      </c>
      <c r="W120">
        <v>1717</v>
      </c>
      <c r="X120">
        <v>11</v>
      </c>
      <c r="Y120">
        <v>1144</v>
      </c>
      <c r="Z120">
        <v>4</v>
      </c>
      <c r="AA120">
        <v>959</v>
      </c>
      <c r="AB120">
        <v>5</v>
      </c>
      <c r="AC120">
        <v>1350</v>
      </c>
      <c r="AE120" t="s">
        <v>132</v>
      </c>
      <c r="AG120" t="s">
        <v>169</v>
      </c>
      <c r="AH120" t="s">
        <v>170</v>
      </c>
      <c r="AI120" t="s">
        <v>167</v>
      </c>
      <c r="AJ120" t="s">
        <v>168</v>
      </c>
      <c r="AL120" s="12" t="e">
        <f t="array" aca="1" ref="AL120" ca="1">[1]!LKnum(AG120:AK120)</f>
        <v>#NAME?</v>
      </c>
    </row>
    <row r="121" spans="1:38" x14ac:dyDescent="0.15">
      <c r="A121" s="5"/>
      <c r="C121" s="4"/>
      <c r="I121" s="9">
        <v>0.399250409934297</v>
      </c>
      <c r="J121">
        <v>118</v>
      </c>
      <c r="K121" s="11">
        <v>7</v>
      </c>
      <c r="L121" s="12">
        <v>3226</v>
      </c>
      <c r="M121" s="13">
        <v>11</v>
      </c>
      <c r="N121" s="12">
        <v>2150</v>
      </c>
      <c r="O121" s="14">
        <v>4</v>
      </c>
      <c r="P121" s="13">
        <v>1801</v>
      </c>
      <c r="Q121" s="13">
        <v>5</v>
      </c>
      <c r="R121" s="13">
        <v>2538</v>
      </c>
      <c r="S121" s="12"/>
      <c r="T121" s="12" t="s">
        <v>132</v>
      </c>
      <c r="V121">
        <v>7</v>
      </c>
      <c r="W121">
        <v>1935</v>
      </c>
      <c r="X121">
        <v>11</v>
      </c>
      <c r="Y121">
        <v>1290</v>
      </c>
      <c r="Z121">
        <v>4</v>
      </c>
      <c r="AA121">
        <v>1081</v>
      </c>
      <c r="AB121">
        <v>5</v>
      </c>
      <c r="AC121">
        <v>1522</v>
      </c>
      <c r="AE121" t="s">
        <v>132</v>
      </c>
      <c r="AG121" t="s">
        <v>173</v>
      </c>
      <c r="AH121" t="s">
        <v>174</v>
      </c>
      <c r="AI121" t="s">
        <v>171</v>
      </c>
      <c r="AJ121" t="s">
        <v>172</v>
      </c>
      <c r="AL121" s="12" t="e">
        <f t="array" aca="1" ref="AL121" ca="1">[1]!LKnum(AG121:AK121)</f>
        <v>#NAME?</v>
      </c>
    </row>
    <row r="122" spans="1:38" x14ac:dyDescent="0.15">
      <c r="A122" s="5"/>
      <c r="C122" s="4"/>
      <c r="I122" s="9">
        <v>0.42804212427271598</v>
      </c>
      <c r="J122">
        <v>119</v>
      </c>
      <c r="K122" s="11">
        <v>7</v>
      </c>
      <c r="L122" s="12">
        <v>3636</v>
      </c>
      <c r="M122" s="13">
        <v>11</v>
      </c>
      <c r="N122" s="12">
        <v>2424</v>
      </c>
      <c r="O122" s="14">
        <v>4</v>
      </c>
      <c r="P122" s="13">
        <v>2031</v>
      </c>
      <c r="Q122" s="13">
        <v>5</v>
      </c>
      <c r="R122" s="13">
        <v>2861</v>
      </c>
      <c r="S122" s="12"/>
      <c r="T122" s="12" t="s">
        <v>132</v>
      </c>
      <c r="V122">
        <v>7</v>
      </c>
      <c r="W122">
        <v>2182</v>
      </c>
      <c r="X122">
        <v>11</v>
      </c>
      <c r="Y122">
        <v>1454</v>
      </c>
      <c r="Z122">
        <v>4</v>
      </c>
      <c r="AA122">
        <v>1218</v>
      </c>
      <c r="AB122">
        <v>5</v>
      </c>
      <c r="AC122">
        <v>1716</v>
      </c>
      <c r="AE122" t="s">
        <v>132</v>
      </c>
      <c r="AG122" t="s">
        <v>177</v>
      </c>
      <c r="AH122" t="s">
        <v>178</v>
      </c>
      <c r="AI122" t="s">
        <v>175</v>
      </c>
      <c r="AJ122" t="s">
        <v>176</v>
      </c>
      <c r="AL122" s="12" t="e">
        <f t="array" aca="1" ref="AL122" ca="1">[1]!LKnum(AG122:AK122)</f>
        <v>#NAME?</v>
      </c>
    </row>
    <row r="123" spans="1:38" x14ac:dyDescent="0.15">
      <c r="A123" s="5"/>
      <c r="C123" s="4"/>
      <c r="I123" s="9">
        <v>0.45891013657832103</v>
      </c>
      <c r="J123">
        <v>120</v>
      </c>
      <c r="K123" s="11">
        <v>7</v>
      </c>
      <c r="L123" s="12">
        <v>4099</v>
      </c>
      <c r="M123" s="13">
        <v>11</v>
      </c>
      <c r="N123" s="12">
        <v>2733</v>
      </c>
      <c r="O123" s="14">
        <v>4</v>
      </c>
      <c r="P123" s="13">
        <v>2289</v>
      </c>
      <c r="Q123" s="13">
        <v>5</v>
      </c>
      <c r="R123" s="13">
        <v>3225</v>
      </c>
      <c r="S123" s="12"/>
      <c r="T123" s="12" t="s">
        <v>132</v>
      </c>
      <c r="V123">
        <v>7</v>
      </c>
      <c r="W123">
        <v>2459</v>
      </c>
      <c r="X123">
        <v>11</v>
      </c>
      <c r="Y123">
        <v>1639</v>
      </c>
      <c r="Z123">
        <v>4</v>
      </c>
      <c r="AA123">
        <v>1373</v>
      </c>
      <c r="AB123">
        <v>5</v>
      </c>
      <c r="AC123">
        <v>1935</v>
      </c>
      <c r="AE123" t="s">
        <v>132</v>
      </c>
      <c r="AG123" t="s">
        <v>181</v>
      </c>
      <c r="AH123" t="s">
        <v>182</v>
      </c>
      <c r="AI123" t="s">
        <v>179</v>
      </c>
      <c r="AJ123" t="s">
        <v>180</v>
      </c>
      <c r="AL123" s="12" t="e">
        <f t="array" aca="1" ref="AL123" ca="1">[1]!LKnum(AG123:AK123)</f>
        <v>#NAME?</v>
      </c>
    </row>
    <row r="124" spans="1:38" x14ac:dyDescent="0.15">
      <c r="A124" s="5"/>
      <c r="C124" s="4"/>
      <c r="I124" s="9">
        <v>0.49200417788824002</v>
      </c>
      <c r="J124">
        <v>121</v>
      </c>
      <c r="K124" s="11">
        <v>7</v>
      </c>
      <c r="L124" s="12">
        <v>4621</v>
      </c>
      <c r="M124" s="13">
        <v>11</v>
      </c>
      <c r="N124" s="12">
        <v>3081</v>
      </c>
      <c r="O124" s="14">
        <v>4</v>
      </c>
      <c r="P124" s="13">
        <v>2581</v>
      </c>
      <c r="Q124" s="13">
        <v>5</v>
      </c>
      <c r="R124" s="13">
        <v>3635</v>
      </c>
      <c r="S124" s="12">
        <v>12</v>
      </c>
      <c r="T124" s="12">
        <v>3081</v>
      </c>
      <c r="V124">
        <v>7</v>
      </c>
      <c r="W124">
        <v>2773</v>
      </c>
      <c r="X124">
        <v>11</v>
      </c>
      <c r="Y124">
        <v>1848</v>
      </c>
      <c r="Z124">
        <v>4</v>
      </c>
      <c r="AA124">
        <v>1548</v>
      </c>
      <c r="AB124">
        <v>5</v>
      </c>
      <c r="AC124">
        <v>2181</v>
      </c>
      <c r="AD124">
        <v>12</v>
      </c>
      <c r="AE124">
        <v>1848</v>
      </c>
      <c r="AG124" t="s">
        <v>185</v>
      </c>
      <c r="AH124" t="s">
        <v>186</v>
      </c>
      <c r="AI124" t="s">
        <v>183</v>
      </c>
      <c r="AJ124" t="s">
        <v>184</v>
      </c>
      <c r="AK124" t="s">
        <v>187</v>
      </c>
      <c r="AL124" s="12" t="e">
        <f t="array" aca="1" ref="AL124" ca="1">[1]!LKnum(AG124:AK124)</f>
        <v>#NAME?</v>
      </c>
    </row>
    <row r="125" spans="1:38" x14ac:dyDescent="0.15">
      <c r="A125" s="5"/>
      <c r="C125" s="4"/>
      <c r="I125" s="9">
        <v>0.52748477700746899</v>
      </c>
      <c r="J125">
        <v>122</v>
      </c>
      <c r="K125" s="11">
        <v>7</v>
      </c>
      <c r="L125" s="12">
        <v>5210</v>
      </c>
      <c r="M125" s="13">
        <v>11</v>
      </c>
      <c r="N125" s="12">
        <v>3473</v>
      </c>
      <c r="O125" s="14">
        <v>4</v>
      </c>
      <c r="P125" s="13">
        <v>2910</v>
      </c>
      <c r="Q125" s="13">
        <v>5</v>
      </c>
      <c r="R125" s="13">
        <v>4098</v>
      </c>
      <c r="S125" s="12">
        <v>12</v>
      </c>
      <c r="T125" s="12">
        <v>3473</v>
      </c>
      <c r="V125">
        <v>7</v>
      </c>
      <c r="W125">
        <v>3126</v>
      </c>
      <c r="X125">
        <v>11</v>
      </c>
      <c r="Y125">
        <v>2084</v>
      </c>
      <c r="Z125">
        <v>4</v>
      </c>
      <c r="AA125">
        <v>1746</v>
      </c>
      <c r="AB125">
        <v>5</v>
      </c>
      <c r="AC125">
        <v>2459</v>
      </c>
      <c r="AD125">
        <v>12</v>
      </c>
      <c r="AE125">
        <v>2084</v>
      </c>
      <c r="AG125" t="s">
        <v>190</v>
      </c>
      <c r="AH125" t="s">
        <v>191</v>
      </c>
      <c r="AI125" t="s">
        <v>188</v>
      </c>
      <c r="AJ125" t="s">
        <v>189</v>
      </c>
      <c r="AK125" t="s">
        <v>192</v>
      </c>
      <c r="AL125" s="12" t="e">
        <f t="array" aca="1" ref="AL125" ca="1">[1]!LKnum(AG125:AK125)</f>
        <v>#NAME?</v>
      </c>
    </row>
    <row r="126" spans="1:38" x14ac:dyDescent="0.15">
      <c r="A126" s="5"/>
      <c r="C126" s="4"/>
      <c r="I126" s="9">
        <v>0.56552403918371197</v>
      </c>
      <c r="J126">
        <v>123</v>
      </c>
      <c r="K126" s="11">
        <v>7</v>
      </c>
      <c r="L126" s="12">
        <v>5873</v>
      </c>
      <c r="M126" s="13">
        <v>11</v>
      </c>
      <c r="N126" s="12">
        <v>3915</v>
      </c>
      <c r="O126" s="14">
        <v>4</v>
      </c>
      <c r="P126" s="13">
        <v>3280</v>
      </c>
      <c r="Q126" s="13">
        <v>5</v>
      </c>
      <c r="R126" s="13">
        <v>4620</v>
      </c>
      <c r="S126" s="12">
        <v>12</v>
      </c>
      <c r="T126" s="12">
        <v>3915</v>
      </c>
      <c r="V126">
        <v>7</v>
      </c>
      <c r="W126">
        <v>3524</v>
      </c>
      <c r="X126">
        <v>11</v>
      </c>
      <c r="Y126">
        <v>2349</v>
      </c>
      <c r="Z126">
        <v>4</v>
      </c>
      <c r="AA126">
        <v>1968</v>
      </c>
      <c r="AB126">
        <v>5</v>
      </c>
      <c r="AC126">
        <v>2772</v>
      </c>
      <c r="AD126">
        <v>12</v>
      </c>
      <c r="AE126">
        <v>2349</v>
      </c>
      <c r="AG126" t="s">
        <v>195</v>
      </c>
      <c r="AH126" t="s">
        <v>196</v>
      </c>
      <c r="AI126" t="s">
        <v>193</v>
      </c>
      <c r="AJ126" t="s">
        <v>194</v>
      </c>
      <c r="AK126" t="s">
        <v>197</v>
      </c>
      <c r="AL126" s="12" t="e">
        <f t="array" aca="1" ref="AL126" ca="1">[1]!LKnum(AG126:AK126)</f>
        <v>#NAME?</v>
      </c>
    </row>
    <row r="127" spans="1:38" x14ac:dyDescent="0.15">
      <c r="A127" s="5"/>
      <c r="C127" s="4"/>
      <c r="I127" s="9">
        <v>0.606306480935909</v>
      </c>
      <c r="J127">
        <v>124</v>
      </c>
      <c r="K127" s="11">
        <v>7</v>
      </c>
      <c r="L127" s="12">
        <v>6621</v>
      </c>
      <c r="M127" s="13">
        <v>11</v>
      </c>
      <c r="N127" s="12">
        <v>4414</v>
      </c>
      <c r="O127" s="14">
        <v>4</v>
      </c>
      <c r="P127" s="13">
        <v>3698</v>
      </c>
      <c r="Q127" s="13">
        <v>5</v>
      </c>
      <c r="R127" s="13">
        <v>5208</v>
      </c>
      <c r="S127" s="12">
        <v>12</v>
      </c>
      <c r="T127" s="12">
        <v>4414</v>
      </c>
      <c r="V127">
        <v>7</v>
      </c>
      <c r="W127">
        <v>3972</v>
      </c>
      <c r="X127">
        <v>11</v>
      </c>
      <c r="Y127">
        <v>2648</v>
      </c>
      <c r="Z127">
        <v>4</v>
      </c>
      <c r="AA127">
        <v>2218</v>
      </c>
      <c r="AB127">
        <v>5</v>
      </c>
      <c r="AC127">
        <v>3125</v>
      </c>
      <c r="AD127">
        <v>12</v>
      </c>
      <c r="AE127">
        <v>2648</v>
      </c>
      <c r="AG127" t="s">
        <v>200</v>
      </c>
      <c r="AH127" t="s">
        <v>201</v>
      </c>
      <c r="AI127" t="s">
        <v>198</v>
      </c>
      <c r="AJ127" t="s">
        <v>199</v>
      </c>
      <c r="AK127" t="s">
        <v>202</v>
      </c>
      <c r="AL127" s="12" t="e">
        <f t="array" aca="1" ref="AL127" ca="1">[1]!LKnum(AG127:AK127)</f>
        <v>#NAME?</v>
      </c>
    </row>
    <row r="128" spans="1:38" x14ac:dyDescent="0.15">
      <c r="A128" s="5"/>
      <c r="C128" s="4"/>
      <c r="I128" s="9">
        <v>0.65002992508593804</v>
      </c>
      <c r="J128">
        <v>125</v>
      </c>
      <c r="K128" s="11">
        <v>7</v>
      </c>
      <c r="L128" s="12">
        <v>7464</v>
      </c>
      <c r="M128" s="13">
        <v>11</v>
      </c>
      <c r="N128" s="12">
        <v>4976</v>
      </c>
      <c r="O128" s="14">
        <v>4</v>
      </c>
      <c r="P128" s="13">
        <v>4169</v>
      </c>
      <c r="Q128" s="13">
        <v>5</v>
      </c>
      <c r="R128" s="13">
        <v>5872</v>
      </c>
      <c r="S128" s="12">
        <v>12</v>
      </c>
      <c r="T128" s="12">
        <v>4976</v>
      </c>
      <c r="V128">
        <v>7</v>
      </c>
      <c r="W128">
        <v>4478</v>
      </c>
      <c r="X128">
        <v>11</v>
      </c>
      <c r="Y128">
        <v>2985</v>
      </c>
      <c r="Z128">
        <v>4</v>
      </c>
      <c r="AA128">
        <v>2501</v>
      </c>
      <c r="AB128">
        <v>5</v>
      </c>
      <c r="AC128">
        <v>3523</v>
      </c>
      <c r="AD128">
        <v>12</v>
      </c>
      <c r="AE128">
        <v>2985</v>
      </c>
      <c r="AG128" t="s">
        <v>205</v>
      </c>
      <c r="AH128" t="s">
        <v>206</v>
      </c>
      <c r="AI128" t="s">
        <v>203</v>
      </c>
      <c r="AJ128" t="s">
        <v>204</v>
      </c>
      <c r="AK128" t="s">
        <v>207</v>
      </c>
      <c r="AL128" s="12" t="e">
        <f t="array" aca="1" ref="AL128" ca="1">[1]!LKnum(AG128:AK128)</f>
        <v>#NAME?</v>
      </c>
    </row>
    <row r="129" spans="1:24" x14ac:dyDescent="0.15">
      <c r="A129" s="5"/>
      <c r="I129" s="17"/>
      <c r="J129" s="17"/>
      <c r="K129" s="17"/>
      <c r="M129" s="7"/>
      <c r="O129" s="3"/>
      <c r="P129" s="7"/>
      <c r="Q129" s="7"/>
      <c r="R129" s="7"/>
      <c r="X129" s="7"/>
    </row>
    <row r="130" spans="1:24" x14ac:dyDescent="0.15">
      <c r="A130" s="5"/>
      <c r="I130" s="17"/>
      <c r="J130" s="17"/>
      <c r="K130" s="17"/>
      <c r="M130" s="7"/>
      <c r="O130" s="3"/>
      <c r="P130" s="7"/>
      <c r="Q130" s="7"/>
      <c r="R130" s="7"/>
      <c r="X130" s="7"/>
    </row>
    <row r="131" spans="1:24" x14ac:dyDescent="0.15">
      <c r="A131" s="5"/>
    </row>
    <row r="132" spans="1:24" x14ac:dyDescent="0.15">
      <c r="A132" s="5"/>
    </row>
    <row r="133" spans="1:24" x14ac:dyDescent="0.15">
      <c r="A133" s="5"/>
    </row>
    <row r="134" spans="1:24" x14ac:dyDescent="0.15">
      <c r="A134" s="5"/>
    </row>
    <row r="135" spans="1:24" x14ac:dyDescent="0.15">
      <c r="A135" s="5"/>
    </row>
    <row r="136" spans="1:24" x14ac:dyDescent="0.15">
      <c r="A136" s="5"/>
    </row>
    <row r="137" spans="1:24" x14ac:dyDescent="0.15">
      <c r="A137" s="5"/>
    </row>
    <row r="138" spans="1:24" x14ac:dyDescent="0.15">
      <c r="A138" s="5"/>
    </row>
    <row r="139" spans="1:24" x14ac:dyDescent="0.15">
      <c r="A139" s="5"/>
    </row>
    <row r="140" spans="1:24" x14ac:dyDescent="0.15">
      <c r="A140" s="5"/>
    </row>
    <row r="141" spans="1:24" x14ac:dyDescent="0.15">
      <c r="A141" s="5"/>
    </row>
    <row r="142" spans="1:24" x14ac:dyDescent="0.15">
      <c r="A142" s="5"/>
    </row>
    <row r="143" spans="1:24" x14ac:dyDescent="0.15">
      <c r="A143" s="5"/>
    </row>
    <row r="144" spans="1:24" x14ac:dyDescent="0.15">
      <c r="A144" s="5"/>
    </row>
    <row r="145" spans="1:1" x14ac:dyDescent="0.15">
      <c r="A145" s="5"/>
    </row>
    <row r="146" spans="1:1" x14ac:dyDescent="0.15">
      <c r="A146" s="5"/>
    </row>
    <row r="147" spans="1:1" x14ac:dyDescent="0.15">
      <c r="A147" s="5"/>
    </row>
    <row r="148" spans="1:1" x14ac:dyDescent="0.15">
      <c r="A148" s="5"/>
    </row>
    <row r="149" spans="1:1" x14ac:dyDescent="0.15">
      <c r="A149" s="5"/>
    </row>
    <row r="150" spans="1:1" x14ac:dyDescent="0.15">
      <c r="A150" s="5"/>
    </row>
    <row r="151" spans="1:1" x14ac:dyDescent="0.15">
      <c r="A151" s="5"/>
    </row>
    <row r="152" spans="1:1" x14ac:dyDescent="0.15">
      <c r="A152" s="5"/>
    </row>
    <row r="153" spans="1:1" x14ac:dyDescent="0.15">
      <c r="A153" s="5"/>
    </row>
    <row r="154" spans="1:1" x14ac:dyDescent="0.15">
      <c r="A154" s="5"/>
    </row>
    <row r="155" spans="1:1" x14ac:dyDescent="0.15">
      <c r="A155" s="5"/>
    </row>
    <row r="156" spans="1:1" x14ac:dyDescent="0.15">
      <c r="A156" s="5"/>
    </row>
    <row r="157" spans="1:1" x14ac:dyDescent="0.15">
      <c r="A157" s="5"/>
    </row>
    <row r="158" spans="1:1" x14ac:dyDescent="0.15">
      <c r="A158" s="5"/>
    </row>
    <row r="159" spans="1:1" x14ac:dyDescent="0.15">
      <c r="A159" s="5"/>
    </row>
    <row r="160" spans="1:1" x14ac:dyDescent="0.15">
      <c r="A160" s="5"/>
    </row>
    <row r="161" spans="1:1" x14ac:dyDescent="0.15">
      <c r="A161" s="5"/>
    </row>
    <row r="162" spans="1:1" x14ac:dyDescent="0.15">
      <c r="A162" s="5"/>
    </row>
    <row r="163" spans="1:1" x14ac:dyDescent="0.15">
      <c r="A163" s="5"/>
    </row>
    <row r="164" spans="1:1" x14ac:dyDescent="0.15">
      <c r="A164" s="5"/>
    </row>
    <row r="165" spans="1:1" x14ac:dyDescent="0.15">
      <c r="A165" s="5"/>
    </row>
    <row r="166" spans="1:1" x14ac:dyDescent="0.15">
      <c r="A166" s="5"/>
    </row>
    <row r="167" spans="1:1" x14ac:dyDescent="0.15">
      <c r="A167" s="5"/>
    </row>
    <row r="168" spans="1:1" x14ac:dyDescent="0.15">
      <c r="A168" s="5"/>
    </row>
    <row r="169" spans="1:1" x14ac:dyDescent="0.15">
      <c r="A169" s="5"/>
    </row>
    <row r="170" spans="1:1" x14ac:dyDescent="0.15">
      <c r="A170" s="5"/>
    </row>
    <row r="171" spans="1:1" x14ac:dyDescent="0.15">
      <c r="A171" s="5"/>
    </row>
    <row r="172" spans="1:1" x14ac:dyDescent="0.15">
      <c r="A172" s="5"/>
    </row>
    <row r="173" spans="1:1" x14ac:dyDescent="0.15">
      <c r="A173" s="5"/>
    </row>
    <row r="174" spans="1:1" x14ac:dyDescent="0.15">
      <c r="A174" s="5"/>
    </row>
    <row r="175" spans="1:1" x14ac:dyDescent="0.15">
      <c r="A175" s="5"/>
    </row>
    <row r="176" spans="1:1" x14ac:dyDescent="0.15">
      <c r="A176" s="5"/>
    </row>
    <row r="177" spans="1:1" x14ac:dyDescent="0.15">
      <c r="A177" s="5"/>
    </row>
    <row r="178" spans="1:1" x14ac:dyDescent="0.15">
      <c r="A178" s="5"/>
    </row>
    <row r="179" spans="1:1" x14ac:dyDescent="0.15">
      <c r="A179" s="5"/>
    </row>
    <row r="180" spans="1:1" x14ac:dyDescent="0.15">
      <c r="A180" s="5"/>
    </row>
    <row r="181" spans="1:1" x14ac:dyDescent="0.15">
      <c r="A181" s="5"/>
    </row>
    <row r="182" spans="1:1" x14ac:dyDescent="0.15">
      <c r="A182" s="5"/>
    </row>
    <row r="183" spans="1:1" x14ac:dyDescent="0.15">
      <c r="A183" s="5"/>
    </row>
    <row r="184" spans="1:1" x14ac:dyDescent="0.15">
      <c r="A184" s="5"/>
    </row>
    <row r="185" spans="1:1" x14ac:dyDescent="0.15">
      <c r="A185" s="5"/>
    </row>
    <row r="186" spans="1:1" x14ac:dyDescent="0.15">
      <c r="A186" s="5"/>
    </row>
    <row r="187" spans="1:1" x14ac:dyDescent="0.15">
      <c r="A187" s="5"/>
    </row>
    <row r="188" spans="1:1" x14ac:dyDescent="0.15">
      <c r="A188" s="5"/>
    </row>
    <row r="189" spans="1:1" x14ac:dyDescent="0.15">
      <c r="A189" s="5"/>
    </row>
    <row r="190" spans="1:1" x14ac:dyDescent="0.15">
      <c r="A190" s="5"/>
    </row>
    <row r="191" spans="1:1" x14ac:dyDescent="0.15">
      <c r="A191" s="5"/>
    </row>
    <row r="192" spans="1:1" x14ac:dyDescent="0.15">
      <c r="A192" s="5"/>
    </row>
    <row r="193" spans="1:1" x14ac:dyDescent="0.15">
      <c r="A193" s="5"/>
    </row>
    <row r="194" spans="1:1" x14ac:dyDescent="0.15">
      <c r="A194" s="5"/>
    </row>
    <row r="195" spans="1:1" x14ac:dyDescent="0.15">
      <c r="A195" s="5"/>
    </row>
    <row r="196" spans="1:1" x14ac:dyDescent="0.15">
      <c r="A196" s="5"/>
    </row>
    <row r="197" spans="1:1" x14ac:dyDescent="0.15">
      <c r="A197" s="5"/>
    </row>
    <row r="198" spans="1:1" x14ac:dyDescent="0.15">
      <c r="A198" s="5"/>
    </row>
    <row r="199" spans="1:1" x14ac:dyDescent="0.15">
      <c r="A199" s="5"/>
    </row>
    <row r="200" spans="1:1" x14ac:dyDescent="0.15">
      <c r="A200" s="5"/>
    </row>
    <row r="201" spans="1:1" x14ac:dyDescent="0.15">
      <c r="A201" s="5"/>
    </row>
    <row r="202" spans="1:1" x14ac:dyDescent="0.15">
      <c r="A202" s="5"/>
    </row>
    <row r="203" spans="1:1" x14ac:dyDescent="0.15">
      <c r="A203" s="5"/>
    </row>
    <row r="204" spans="1:1" x14ac:dyDescent="0.15">
      <c r="A204" s="5"/>
    </row>
    <row r="205" spans="1:1" x14ac:dyDescent="0.15">
      <c r="A205" s="5"/>
    </row>
    <row r="206" spans="1:1" x14ac:dyDescent="0.15">
      <c r="A206" s="5"/>
    </row>
    <row r="207" spans="1:1" x14ac:dyDescent="0.15">
      <c r="A207" s="5"/>
    </row>
    <row r="208" spans="1:1" x14ac:dyDescent="0.15">
      <c r="A208" s="5"/>
    </row>
    <row r="209" spans="1:1" x14ac:dyDescent="0.15">
      <c r="A209" s="5"/>
    </row>
    <row r="210" spans="1:1" x14ac:dyDescent="0.15">
      <c r="A210" s="5"/>
    </row>
    <row r="211" spans="1:1" x14ac:dyDescent="0.15">
      <c r="A211" s="5"/>
    </row>
    <row r="212" spans="1:1" x14ac:dyDescent="0.15">
      <c r="A212" s="5"/>
    </row>
    <row r="213" spans="1:1" x14ac:dyDescent="0.15">
      <c r="A213" s="5"/>
    </row>
    <row r="214" spans="1:1" x14ac:dyDescent="0.15">
      <c r="A214" s="5"/>
    </row>
    <row r="215" spans="1:1" x14ac:dyDescent="0.15">
      <c r="A215" s="5"/>
    </row>
    <row r="216" spans="1:1" x14ac:dyDescent="0.15">
      <c r="A216" s="5"/>
    </row>
    <row r="217" spans="1:1" x14ac:dyDescent="0.15">
      <c r="A217" s="5"/>
    </row>
    <row r="218" spans="1:1" x14ac:dyDescent="0.15">
      <c r="A218" s="5"/>
    </row>
    <row r="219" spans="1:1" x14ac:dyDescent="0.15">
      <c r="A219" s="5"/>
    </row>
    <row r="220" spans="1:1" x14ac:dyDescent="0.15">
      <c r="A220" s="5"/>
    </row>
    <row r="221" spans="1:1" x14ac:dyDescent="0.15">
      <c r="A221" s="5"/>
    </row>
    <row r="222" spans="1:1" x14ac:dyDescent="0.15">
      <c r="A222" s="5"/>
    </row>
    <row r="223" spans="1:1" x14ac:dyDescent="0.15">
      <c r="A223" s="5"/>
    </row>
    <row r="224" spans="1:1" x14ac:dyDescent="0.15">
      <c r="A224" s="5"/>
    </row>
    <row r="225" spans="1:1" x14ac:dyDescent="0.15">
      <c r="A225" s="5"/>
    </row>
    <row r="226" spans="1:1" x14ac:dyDescent="0.15">
      <c r="A226" s="5"/>
    </row>
    <row r="227" spans="1:1" x14ac:dyDescent="0.15">
      <c r="A227" s="5"/>
    </row>
    <row r="228" spans="1:1" x14ac:dyDescent="0.15">
      <c r="A228" s="5"/>
    </row>
    <row r="229" spans="1:1" x14ac:dyDescent="0.15">
      <c r="A229" s="5"/>
    </row>
    <row r="230" spans="1:1" x14ac:dyDescent="0.15">
      <c r="A230" s="5"/>
    </row>
    <row r="231" spans="1:1" x14ac:dyDescent="0.15">
      <c r="A231" s="5"/>
    </row>
    <row r="232" spans="1:1" x14ac:dyDescent="0.15">
      <c r="A232" s="5"/>
    </row>
    <row r="233" spans="1:1" x14ac:dyDescent="0.15">
      <c r="A233" s="5"/>
    </row>
    <row r="234" spans="1:1" x14ac:dyDescent="0.15">
      <c r="A234" s="5"/>
    </row>
    <row r="235" spans="1:1" x14ac:dyDescent="0.15">
      <c r="A235" s="5"/>
    </row>
    <row r="236" spans="1:1" x14ac:dyDescent="0.15">
      <c r="A236" s="5"/>
    </row>
    <row r="237" spans="1:1" x14ac:dyDescent="0.15">
      <c r="A237" s="5"/>
    </row>
    <row r="238" spans="1:1" x14ac:dyDescent="0.15">
      <c r="A238" s="5"/>
    </row>
    <row r="239" spans="1:1" x14ac:dyDescent="0.15">
      <c r="A239" s="5"/>
    </row>
    <row r="240" spans="1:1" x14ac:dyDescent="0.15">
      <c r="A240" s="5"/>
    </row>
    <row r="241" spans="1:1" x14ac:dyDescent="0.15">
      <c r="A241" s="5"/>
    </row>
    <row r="242" spans="1:1" x14ac:dyDescent="0.15">
      <c r="A242" s="5"/>
    </row>
    <row r="243" spans="1:1" x14ac:dyDescent="0.15">
      <c r="A243" s="5"/>
    </row>
    <row r="244" spans="1:1" x14ac:dyDescent="0.15">
      <c r="A244" s="5"/>
    </row>
    <row r="245" spans="1:1" x14ac:dyDescent="0.15">
      <c r="A245" s="5"/>
    </row>
    <row r="246" spans="1:1" x14ac:dyDescent="0.15">
      <c r="A246" s="5"/>
    </row>
    <row r="247" spans="1:1" x14ac:dyDescent="0.15">
      <c r="A247" s="5"/>
    </row>
    <row r="248" spans="1:1" x14ac:dyDescent="0.15">
      <c r="A248" s="5"/>
    </row>
    <row r="249" spans="1:1" x14ac:dyDescent="0.15">
      <c r="A249" s="5"/>
    </row>
    <row r="250" spans="1:1" x14ac:dyDescent="0.15">
      <c r="A250" s="5"/>
    </row>
    <row r="251" spans="1:1" x14ac:dyDescent="0.15">
      <c r="A251" s="5"/>
    </row>
    <row r="252" spans="1:1" x14ac:dyDescent="0.15">
      <c r="A252" s="5"/>
    </row>
    <row r="253" spans="1:1" x14ac:dyDescent="0.15">
      <c r="A253" s="5"/>
    </row>
    <row r="254" spans="1:1" x14ac:dyDescent="0.15">
      <c r="A254" s="5"/>
    </row>
    <row r="255" spans="1:1" x14ac:dyDescent="0.15">
      <c r="A255" s="5"/>
    </row>
    <row r="256" spans="1:1" x14ac:dyDescent="0.15">
      <c r="A256" s="5"/>
    </row>
    <row r="257" spans="1:1" x14ac:dyDescent="0.15">
      <c r="A257" s="5"/>
    </row>
    <row r="258" spans="1:1" x14ac:dyDescent="0.15">
      <c r="A258" s="5"/>
    </row>
    <row r="259" spans="1:1" x14ac:dyDescent="0.15">
      <c r="A259" s="5"/>
    </row>
    <row r="260" spans="1:1" x14ac:dyDescent="0.15">
      <c r="A260" s="5"/>
    </row>
    <row r="261" spans="1:1" x14ac:dyDescent="0.15">
      <c r="A261" s="5"/>
    </row>
    <row r="262" spans="1:1" x14ac:dyDescent="0.15">
      <c r="A262" s="5"/>
    </row>
    <row r="263" spans="1:1" x14ac:dyDescent="0.15">
      <c r="A263" s="5"/>
    </row>
    <row r="264" spans="1:1" x14ac:dyDescent="0.15">
      <c r="A264" s="5"/>
    </row>
    <row r="265" spans="1:1" x14ac:dyDescent="0.15">
      <c r="A265" s="5"/>
    </row>
    <row r="266" spans="1:1" x14ac:dyDescent="0.15">
      <c r="A266" s="5"/>
    </row>
    <row r="267" spans="1:1" x14ac:dyDescent="0.15">
      <c r="A267" s="5"/>
    </row>
    <row r="268" spans="1:1" x14ac:dyDescent="0.15">
      <c r="A268" s="5"/>
    </row>
    <row r="269" spans="1:1" x14ac:dyDescent="0.15">
      <c r="A269" s="5"/>
    </row>
    <row r="270" spans="1:1" x14ac:dyDescent="0.15">
      <c r="A270" s="5"/>
    </row>
    <row r="271" spans="1:1" x14ac:dyDescent="0.15">
      <c r="A271" s="5"/>
    </row>
    <row r="272" spans="1:1" x14ac:dyDescent="0.15">
      <c r="A272" s="5"/>
    </row>
    <row r="273" spans="1:1" x14ac:dyDescent="0.15">
      <c r="A273" s="5"/>
    </row>
    <row r="274" spans="1:1" x14ac:dyDescent="0.15">
      <c r="A274" s="5"/>
    </row>
    <row r="275" spans="1:1" x14ac:dyDescent="0.15">
      <c r="A275" s="5"/>
    </row>
    <row r="276" spans="1:1" x14ac:dyDescent="0.15">
      <c r="A276" s="5"/>
    </row>
    <row r="277" spans="1:1" x14ac:dyDescent="0.15">
      <c r="A277" s="5"/>
    </row>
    <row r="278" spans="1:1" x14ac:dyDescent="0.15">
      <c r="A278" s="5"/>
    </row>
    <row r="279" spans="1:1" x14ac:dyDescent="0.15">
      <c r="A279" s="5"/>
    </row>
    <row r="280" spans="1:1" x14ac:dyDescent="0.15">
      <c r="A280" s="5"/>
    </row>
    <row r="281" spans="1:1" x14ac:dyDescent="0.15">
      <c r="A281" s="5"/>
    </row>
    <row r="282" spans="1:1" x14ac:dyDescent="0.15">
      <c r="A282" s="5"/>
    </row>
    <row r="283" spans="1:1" x14ac:dyDescent="0.15">
      <c r="A283" s="5"/>
    </row>
    <row r="284" spans="1:1" x14ac:dyDescent="0.15">
      <c r="A284" s="5"/>
    </row>
    <row r="285" spans="1:1" x14ac:dyDescent="0.15">
      <c r="A285" s="5"/>
    </row>
    <row r="286" spans="1:1" x14ac:dyDescent="0.15">
      <c r="A286" s="5"/>
    </row>
    <row r="287" spans="1:1" x14ac:dyDescent="0.15">
      <c r="A287" s="5"/>
    </row>
    <row r="288" spans="1:1" x14ac:dyDescent="0.15">
      <c r="A288" s="5"/>
    </row>
    <row r="289" spans="1:1" x14ac:dyDescent="0.15">
      <c r="A289" s="5"/>
    </row>
    <row r="290" spans="1:1" x14ac:dyDescent="0.15">
      <c r="A290" s="5"/>
    </row>
    <row r="291" spans="1:1" x14ac:dyDescent="0.15">
      <c r="A291" s="5"/>
    </row>
    <row r="292" spans="1:1" x14ac:dyDescent="0.15">
      <c r="A292" s="5"/>
    </row>
    <row r="293" spans="1:1" x14ac:dyDescent="0.15">
      <c r="A293" s="5"/>
    </row>
    <row r="294" spans="1:1" x14ac:dyDescent="0.15">
      <c r="A294" s="5"/>
    </row>
    <row r="295" spans="1:1" x14ac:dyDescent="0.15">
      <c r="A295" s="5"/>
    </row>
    <row r="296" spans="1:1" x14ac:dyDescent="0.15">
      <c r="A296" s="5"/>
    </row>
    <row r="297" spans="1:1" x14ac:dyDescent="0.15">
      <c r="A297" s="5"/>
    </row>
    <row r="298" spans="1:1" x14ac:dyDescent="0.15">
      <c r="A298" s="5"/>
    </row>
    <row r="299" spans="1:1" x14ac:dyDescent="0.15">
      <c r="A299" s="5"/>
    </row>
    <row r="300" spans="1:1" x14ac:dyDescent="0.15">
      <c r="A300" s="5"/>
    </row>
    <row r="301" spans="1:1" x14ac:dyDescent="0.15">
      <c r="A301" s="5"/>
    </row>
    <row r="302" spans="1:1" x14ac:dyDescent="0.15">
      <c r="A302" s="5"/>
    </row>
    <row r="303" spans="1:1" x14ac:dyDescent="0.15">
      <c r="A303" s="5"/>
    </row>
    <row r="304" spans="1:1" x14ac:dyDescent="0.15">
      <c r="A304" s="5"/>
    </row>
    <row r="305" spans="1:1" x14ac:dyDescent="0.15">
      <c r="A305" s="5"/>
    </row>
    <row r="306" spans="1:1" x14ac:dyDescent="0.15">
      <c r="A306" s="5"/>
    </row>
    <row r="307" spans="1:1" x14ac:dyDescent="0.15">
      <c r="A307" s="5"/>
    </row>
    <row r="308" spans="1:1" x14ac:dyDescent="0.15">
      <c r="A308" s="5"/>
    </row>
    <row r="309" spans="1:1" x14ac:dyDescent="0.15">
      <c r="A309" s="5"/>
    </row>
    <row r="310" spans="1:1" x14ac:dyDescent="0.15">
      <c r="A310" s="5"/>
    </row>
    <row r="311" spans="1:1" x14ac:dyDescent="0.15">
      <c r="A311" s="5"/>
    </row>
    <row r="312" spans="1:1" x14ac:dyDescent="0.15">
      <c r="A312" s="5"/>
    </row>
    <row r="313" spans="1:1" x14ac:dyDescent="0.15">
      <c r="A313" s="5"/>
    </row>
    <row r="314" spans="1:1" x14ac:dyDescent="0.15">
      <c r="A314" s="5"/>
    </row>
    <row r="315" spans="1:1" x14ac:dyDescent="0.15">
      <c r="A315" s="5"/>
    </row>
    <row r="316" spans="1:1" x14ac:dyDescent="0.15">
      <c r="A316" s="5"/>
    </row>
    <row r="317" spans="1:1" x14ac:dyDescent="0.15">
      <c r="A317" s="5"/>
    </row>
    <row r="318" spans="1:1" x14ac:dyDescent="0.15">
      <c r="A318" s="5"/>
    </row>
    <row r="319" spans="1:1" x14ac:dyDescent="0.15">
      <c r="A319" s="5"/>
    </row>
    <row r="320" spans="1:1" x14ac:dyDescent="0.15">
      <c r="A320" s="5"/>
    </row>
    <row r="321" spans="1:1" x14ac:dyDescent="0.15">
      <c r="A321" s="5"/>
    </row>
    <row r="322" spans="1:1" x14ac:dyDescent="0.15">
      <c r="A322" s="5"/>
    </row>
    <row r="323" spans="1:1" x14ac:dyDescent="0.15">
      <c r="A323" s="5"/>
    </row>
    <row r="324" spans="1:1" x14ac:dyDescent="0.15">
      <c r="A324" s="5"/>
    </row>
    <row r="325" spans="1:1" x14ac:dyDescent="0.15">
      <c r="A325" s="5"/>
    </row>
    <row r="326" spans="1:1" x14ac:dyDescent="0.15">
      <c r="A326" s="5"/>
    </row>
    <row r="327" spans="1:1" x14ac:dyDescent="0.15">
      <c r="A327" s="5"/>
    </row>
    <row r="328" spans="1:1" x14ac:dyDescent="0.15">
      <c r="A328" s="5"/>
    </row>
    <row r="329" spans="1:1" x14ac:dyDescent="0.15">
      <c r="A329" s="5"/>
    </row>
    <row r="330" spans="1:1" x14ac:dyDescent="0.15">
      <c r="A330" s="5"/>
    </row>
    <row r="331" spans="1:1" x14ac:dyDescent="0.15">
      <c r="A331" s="5"/>
    </row>
    <row r="332" spans="1:1" x14ac:dyDescent="0.15">
      <c r="A332" s="5"/>
    </row>
    <row r="333" spans="1:1" x14ac:dyDescent="0.15">
      <c r="A333" s="5"/>
    </row>
    <row r="334" spans="1:1" x14ac:dyDescent="0.15">
      <c r="A334" s="5"/>
    </row>
    <row r="335" spans="1:1" x14ac:dyDescent="0.15">
      <c r="A335" s="5"/>
    </row>
    <row r="336" spans="1:1" x14ac:dyDescent="0.15">
      <c r="A336" s="5"/>
    </row>
    <row r="337" spans="1:1" x14ac:dyDescent="0.15">
      <c r="A337" s="5"/>
    </row>
    <row r="338" spans="1:1" x14ac:dyDescent="0.15">
      <c r="A338" s="5"/>
    </row>
    <row r="339" spans="1:1" x14ac:dyDescent="0.15">
      <c r="A339" s="5"/>
    </row>
    <row r="340" spans="1:1" x14ac:dyDescent="0.15">
      <c r="A340" s="5"/>
    </row>
    <row r="341" spans="1:1" x14ac:dyDescent="0.15">
      <c r="A341" s="5"/>
    </row>
    <row r="342" spans="1:1" x14ac:dyDescent="0.15">
      <c r="A342" s="5"/>
    </row>
    <row r="343" spans="1:1" x14ac:dyDescent="0.15">
      <c r="A343" s="5"/>
    </row>
    <row r="344" spans="1:1" x14ac:dyDescent="0.15">
      <c r="A344" s="5"/>
    </row>
    <row r="345" spans="1:1" x14ac:dyDescent="0.15">
      <c r="A345" s="5"/>
    </row>
    <row r="346" spans="1:1" x14ac:dyDescent="0.15">
      <c r="A346" s="5"/>
    </row>
    <row r="347" spans="1:1" x14ac:dyDescent="0.15">
      <c r="A347" s="5"/>
    </row>
    <row r="348" spans="1:1" x14ac:dyDescent="0.15">
      <c r="A348" s="5"/>
    </row>
    <row r="349" spans="1:1" x14ac:dyDescent="0.15">
      <c r="A349" s="5"/>
    </row>
    <row r="350" spans="1:1" x14ac:dyDescent="0.15">
      <c r="A350" s="5"/>
    </row>
    <row r="351" spans="1:1" x14ac:dyDescent="0.15">
      <c r="A351" s="5"/>
    </row>
    <row r="352" spans="1:1" x14ac:dyDescent="0.15">
      <c r="A352" s="5"/>
    </row>
    <row r="353" spans="1:1" x14ac:dyDescent="0.15">
      <c r="A353" s="5"/>
    </row>
    <row r="354" spans="1:1" x14ac:dyDescent="0.15">
      <c r="A354" s="5"/>
    </row>
    <row r="355" spans="1:1" x14ac:dyDescent="0.15">
      <c r="A355" s="5"/>
    </row>
    <row r="356" spans="1:1" x14ac:dyDescent="0.15">
      <c r="A356" s="5"/>
    </row>
    <row r="357" spans="1:1" x14ac:dyDescent="0.15">
      <c r="A357" s="5"/>
    </row>
    <row r="358" spans="1:1" x14ac:dyDescent="0.15">
      <c r="A358" s="5"/>
    </row>
    <row r="359" spans="1:1" x14ac:dyDescent="0.15">
      <c r="A359" s="5"/>
    </row>
    <row r="360" spans="1:1" x14ac:dyDescent="0.15">
      <c r="A360" s="5"/>
    </row>
    <row r="361" spans="1:1" x14ac:dyDescent="0.15">
      <c r="A361" s="5"/>
    </row>
    <row r="362" spans="1:1" x14ac:dyDescent="0.15">
      <c r="A362" s="5"/>
    </row>
    <row r="363" spans="1:1" x14ac:dyDescent="0.15">
      <c r="A363" s="5"/>
    </row>
    <row r="364" spans="1:1" x14ac:dyDescent="0.15">
      <c r="A364" s="5"/>
    </row>
    <row r="365" spans="1:1" x14ac:dyDescent="0.15">
      <c r="A365" s="5"/>
    </row>
    <row r="366" spans="1:1" x14ac:dyDescent="0.15">
      <c r="A366" s="5"/>
    </row>
    <row r="367" spans="1:1" x14ac:dyDescent="0.15">
      <c r="A367" s="5"/>
    </row>
    <row r="368" spans="1:1" x14ac:dyDescent="0.15">
      <c r="A368" s="5"/>
    </row>
    <row r="369" spans="1:1" x14ac:dyDescent="0.15">
      <c r="A369" s="5"/>
    </row>
    <row r="370" spans="1:1" x14ac:dyDescent="0.15">
      <c r="A370" s="5"/>
    </row>
    <row r="371" spans="1:1" x14ac:dyDescent="0.15">
      <c r="A371" s="5"/>
    </row>
    <row r="372" spans="1:1" x14ac:dyDescent="0.15">
      <c r="A372" s="5"/>
    </row>
    <row r="373" spans="1:1" x14ac:dyDescent="0.15">
      <c r="A373" s="5"/>
    </row>
    <row r="374" spans="1:1" x14ac:dyDescent="0.15">
      <c r="A374" s="5"/>
    </row>
    <row r="375" spans="1:1" x14ac:dyDescent="0.15">
      <c r="A375" s="5"/>
    </row>
    <row r="376" spans="1:1" x14ac:dyDescent="0.15">
      <c r="A376" s="5"/>
    </row>
    <row r="377" spans="1:1" x14ac:dyDescent="0.15">
      <c r="A377" s="5"/>
    </row>
    <row r="378" spans="1:1" x14ac:dyDescent="0.15">
      <c r="A378" s="5"/>
    </row>
    <row r="379" spans="1:1" x14ac:dyDescent="0.15">
      <c r="A379" s="5"/>
    </row>
    <row r="380" spans="1:1" x14ac:dyDescent="0.15">
      <c r="A380" s="5"/>
    </row>
    <row r="381" spans="1:1" x14ac:dyDescent="0.15">
      <c r="A381" s="5"/>
    </row>
    <row r="382" spans="1:1" x14ac:dyDescent="0.15">
      <c r="A382" s="5"/>
    </row>
    <row r="383" spans="1:1" x14ac:dyDescent="0.15">
      <c r="A383" s="5"/>
    </row>
    <row r="384" spans="1:1" x14ac:dyDescent="0.15">
      <c r="A384" s="5"/>
    </row>
    <row r="385" spans="1:1" x14ac:dyDescent="0.15">
      <c r="A385" s="5"/>
    </row>
    <row r="386" spans="1:1" x14ac:dyDescent="0.15">
      <c r="A386" s="5"/>
    </row>
    <row r="387" spans="1:1" x14ac:dyDescent="0.15">
      <c r="A387" s="5"/>
    </row>
    <row r="388" spans="1:1" x14ac:dyDescent="0.15">
      <c r="A388" s="5"/>
    </row>
    <row r="389" spans="1:1" x14ac:dyDescent="0.15">
      <c r="A389" s="5"/>
    </row>
    <row r="390" spans="1:1" x14ac:dyDescent="0.15">
      <c r="A390" s="5"/>
    </row>
    <row r="391" spans="1:1" x14ac:dyDescent="0.15">
      <c r="A391" s="5"/>
    </row>
    <row r="392" spans="1:1" x14ac:dyDescent="0.15">
      <c r="A392" s="5"/>
    </row>
    <row r="393" spans="1:1" x14ac:dyDescent="0.15">
      <c r="A393" s="5"/>
    </row>
    <row r="394" spans="1:1" x14ac:dyDescent="0.15">
      <c r="A394" s="5"/>
    </row>
    <row r="395" spans="1:1" x14ac:dyDescent="0.15">
      <c r="A395" s="5"/>
    </row>
    <row r="396" spans="1:1" x14ac:dyDescent="0.15">
      <c r="A396" s="5"/>
    </row>
    <row r="397" spans="1:1" x14ac:dyDescent="0.15">
      <c r="A397" s="5"/>
    </row>
    <row r="398" spans="1:1" x14ac:dyDescent="0.15">
      <c r="A398" s="5"/>
    </row>
    <row r="399" spans="1:1" x14ac:dyDescent="0.15">
      <c r="A399" s="5"/>
    </row>
    <row r="400" spans="1:1" x14ac:dyDescent="0.15">
      <c r="A400" s="5"/>
    </row>
    <row r="401" spans="1:1" x14ac:dyDescent="0.15">
      <c r="A401" s="5"/>
    </row>
    <row r="402" spans="1:1" x14ac:dyDescent="0.15">
      <c r="A402" s="5"/>
    </row>
    <row r="403" spans="1:1" x14ac:dyDescent="0.15">
      <c r="A403" s="5"/>
    </row>
    <row r="404" spans="1:1" x14ac:dyDescent="0.15">
      <c r="A404" s="5"/>
    </row>
    <row r="405" spans="1:1" x14ac:dyDescent="0.15">
      <c r="A405" s="5"/>
    </row>
    <row r="406" spans="1:1" x14ac:dyDescent="0.15">
      <c r="A406" s="5"/>
    </row>
    <row r="407" spans="1:1" x14ac:dyDescent="0.15">
      <c r="A407" s="5"/>
    </row>
    <row r="408" spans="1:1" x14ac:dyDescent="0.15">
      <c r="A408" s="5"/>
    </row>
    <row r="409" spans="1:1" x14ac:dyDescent="0.15">
      <c r="A409" s="5"/>
    </row>
    <row r="410" spans="1:1" x14ac:dyDescent="0.15">
      <c r="A410" s="5"/>
    </row>
    <row r="411" spans="1:1" x14ac:dyDescent="0.15">
      <c r="A411" s="5"/>
    </row>
    <row r="412" spans="1:1" x14ac:dyDescent="0.15">
      <c r="A412" s="5"/>
    </row>
    <row r="413" spans="1:1" x14ac:dyDescent="0.15">
      <c r="A413" s="5"/>
    </row>
    <row r="414" spans="1:1" x14ac:dyDescent="0.15">
      <c r="A414" s="5"/>
    </row>
    <row r="415" spans="1:1" x14ac:dyDescent="0.15">
      <c r="A415" s="5"/>
    </row>
    <row r="416" spans="1:1" x14ac:dyDescent="0.15">
      <c r="A416" s="5"/>
    </row>
    <row r="417" spans="1:1" x14ac:dyDescent="0.15">
      <c r="A417" s="5"/>
    </row>
    <row r="418" spans="1:1" x14ac:dyDescent="0.15">
      <c r="A418" s="5"/>
    </row>
    <row r="419" spans="1:1" x14ac:dyDescent="0.15">
      <c r="A419" s="5"/>
    </row>
    <row r="420" spans="1:1" x14ac:dyDescent="0.15">
      <c r="A420" s="5"/>
    </row>
    <row r="421" spans="1:1" x14ac:dyDescent="0.15">
      <c r="A421" s="5"/>
    </row>
    <row r="422" spans="1:1" x14ac:dyDescent="0.15">
      <c r="A422" s="5"/>
    </row>
    <row r="423" spans="1:1" x14ac:dyDescent="0.15">
      <c r="A423" s="5"/>
    </row>
    <row r="424" spans="1:1" x14ac:dyDescent="0.15">
      <c r="A424" s="5"/>
    </row>
    <row r="425" spans="1:1" x14ac:dyDescent="0.15">
      <c r="A425" s="5"/>
    </row>
    <row r="426" spans="1:1" x14ac:dyDescent="0.15">
      <c r="A426" s="5"/>
    </row>
    <row r="427" spans="1:1" x14ac:dyDescent="0.15">
      <c r="A427" s="5"/>
    </row>
    <row r="428" spans="1:1" x14ac:dyDescent="0.15">
      <c r="A428" s="5"/>
    </row>
    <row r="429" spans="1:1" x14ac:dyDescent="0.15">
      <c r="A429" s="5"/>
    </row>
    <row r="430" spans="1:1" x14ac:dyDescent="0.15">
      <c r="A430" s="5"/>
    </row>
    <row r="431" spans="1:1" x14ac:dyDescent="0.15">
      <c r="A431" s="5"/>
    </row>
    <row r="432" spans="1:1" x14ac:dyDescent="0.15">
      <c r="A432" s="5"/>
    </row>
    <row r="433" spans="1:1" x14ac:dyDescent="0.15">
      <c r="A433" s="5"/>
    </row>
    <row r="434" spans="1:1" x14ac:dyDescent="0.15">
      <c r="A434" s="5"/>
    </row>
    <row r="435" spans="1:1" x14ac:dyDescent="0.15">
      <c r="A435" s="5"/>
    </row>
    <row r="436" spans="1:1" x14ac:dyDescent="0.15">
      <c r="A436" s="5"/>
    </row>
    <row r="437" spans="1:1" x14ac:dyDescent="0.15">
      <c r="A437" s="5"/>
    </row>
    <row r="438" spans="1:1" x14ac:dyDescent="0.15">
      <c r="A438" s="5"/>
    </row>
    <row r="439" spans="1:1" x14ac:dyDescent="0.15">
      <c r="A439" s="5"/>
    </row>
    <row r="440" spans="1:1" x14ac:dyDescent="0.15">
      <c r="A440" s="5"/>
    </row>
    <row r="441" spans="1:1" x14ac:dyDescent="0.15">
      <c r="A441" s="5"/>
    </row>
    <row r="442" spans="1:1" x14ac:dyDescent="0.15">
      <c r="A442" s="5"/>
    </row>
    <row r="443" spans="1:1" x14ac:dyDescent="0.15">
      <c r="A443" s="5"/>
    </row>
    <row r="444" spans="1:1" x14ac:dyDescent="0.15">
      <c r="A444" s="5"/>
    </row>
    <row r="445" spans="1:1" x14ac:dyDescent="0.15">
      <c r="A445" s="5"/>
    </row>
    <row r="446" spans="1:1" x14ac:dyDescent="0.15">
      <c r="A446" s="5"/>
    </row>
    <row r="447" spans="1:1" x14ac:dyDescent="0.15">
      <c r="A447" s="5"/>
    </row>
    <row r="448" spans="1:1" x14ac:dyDescent="0.15">
      <c r="A448" s="5"/>
    </row>
    <row r="449" spans="1:1" x14ac:dyDescent="0.15">
      <c r="A449" s="5"/>
    </row>
    <row r="450" spans="1:1" x14ac:dyDescent="0.15">
      <c r="A450" s="5"/>
    </row>
    <row r="451" spans="1:1" x14ac:dyDescent="0.15">
      <c r="A451" s="5"/>
    </row>
    <row r="452" spans="1:1" x14ac:dyDescent="0.15">
      <c r="A452" s="5"/>
    </row>
    <row r="453" spans="1:1" x14ac:dyDescent="0.15">
      <c r="A453" s="5"/>
    </row>
    <row r="454" spans="1:1" x14ac:dyDescent="0.15">
      <c r="A454" s="5"/>
    </row>
    <row r="455" spans="1:1" x14ac:dyDescent="0.15">
      <c r="A455" s="5"/>
    </row>
    <row r="456" spans="1:1" x14ac:dyDescent="0.15">
      <c r="A456" s="5"/>
    </row>
    <row r="457" spans="1:1" x14ac:dyDescent="0.15">
      <c r="A457" s="5"/>
    </row>
    <row r="458" spans="1:1" x14ac:dyDescent="0.15">
      <c r="A458" s="5"/>
    </row>
    <row r="459" spans="1:1" x14ac:dyDescent="0.15">
      <c r="A459" s="5"/>
    </row>
    <row r="460" spans="1:1" x14ac:dyDescent="0.15">
      <c r="A460" s="5"/>
    </row>
    <row r="461" spans="1:1" x14ac:dyDescent="0.15">
      <c r="A461" s="5"/>
    </row>
    <row r="462" spans="1:1" x14ac:dyDescent="0.15">
      <c r="A462" s="5"/>
    </row>
    <row r="463" spans="1:1" x14ac:dyDescent="0.15">
      <c r="A463" s="5"/>
    </row>
    <row r="464" spans="1:1" x14ac:dyDescent="0.15">
      <c r="A464" s="5"/>
    </row>
    <row r="465" spans="1:1" x14ac:dyDescent="0.15">
      <c r="A465" s="5"/>
    </row>
    <row r="466" spans="1:1" x14ac:dyDescent="0.15">
      <c r="A466" s="5"/>
    </row>
    <row r="467" spans="1:1" x14ac:dyDescent="0.15">
      <c r="A467" s="5"/>
    </row>
    <row r="468" spans="1:1" x14ac:dyDescent="0.15">
      <c r="A468" s="5"/>
    </row>
    <row r="469" spans="1:1" x14ac:dyDescent="0.15">
      <c r="A469" s="5"/>
    </row>
    <row r="470" spans="1:1" x14ac:dyDescent="0.15">
      <c r="A470" s="5"/>
    </row>
    <row r="471" spans="1:1" x14ac:dyDescent="0.15">
      <c r="A471" s="5"/>
    </row>
    <row r="472" spans="1:1" x14ac:dyDescent="0.15">
      <c r="A472" s="5"/>
    </row>
    <row r="473" spans="1:1" x14ac:dyDescent="0.15">
      <c r="A473" s="5"/>
    </row>
    <row r="474" spans="1:1" x14ac:dyDescent="0.15">
      <c r="A474" s="5"/>
    </row>
    <row r="475" spans="1:1" x14ac:dyDescent="0.15">
      <c r="A475" s="5"/>
    </row>
    <row r="476" spans="1:1" x14ac:dyDescent="0.15">
      <c r="A476" s="5"/>
    </row>
    <row r="477" spans="1:1" x14ac:dyDescent="0.15">
      <c r="A477" s="5"/>
    </row>
    <row r="478" spans="1:1" x14ac:dyDescent="0.15">
      <c r="A478" s="5"/>
    </row>
    <row r="479" spans="1:1" x14ac:dyDescent="0.15">
      <c r="A479" s="5"/>
    </row>
    <row r="480" spans="1:1" x14ac:dyDescent="0.15">
      <c r="A480" s="5"/>
    </row>
    <row r="481" spans="1:1" x14ac:dyDescent="0.15">
      <c r="A481" s="5"/>
    </row>
    <row r="482" spans="1:1" x14ac:dyDescent="0.15">
      <c r="A482" s="5"/>
    </row>
    <row r="483" spans="1:1" x14ac:dyDescent="0.15">
      <c r="A483" s="5"/>
    </row>
    <row r="484" spans="1:1" x14ac:dyDescent="0.15">
      <c r="A484" s="5"/>
    </row>
    <row r="485" spans="1:1" x14ac:dyDescent="0.15">
      <c r="A485" s="5"/>
    </row>
    <row r="486" spans="1:1" x14ac:dyDescent="0.15">
      <c r="A486" s="5"/>
    </row>
    <row r="487" spans="1:1" x14ac:dyDescent="0.15">
      <c r="A487" s="5"/>
    </row>
    <row r="488" spans="1:1" x14ac:dyDescent="0.15">
      <c r="A488" s="5"/>
    </row>
    <row r="489" spans="1:1" x14ac:dyDescent="0.15">
      <c r="A489" s="5"/>
    </row>
    <row r="490" spans="1:1" x14ac:dyDescent="0.15">
      <c r="A490" s="5"/>
    </row>
    <row r="491" spans="1:1" x14ac:dyDescent="0.15">
      <c r="A491" s="5"/>
    </row>
    <row r="492" spans="1:1" x14ac:dyDescent="0.15">
      <c r="A492" s="5"/>
    </row>
    <row r="493" spans="1:1" x14ac:dyDescent="0.15">
      <c r="A493" s="5"/>
    </row>
    <row r="494" spans="1:1" x14ac:dyDescent="0.15">
      <c r="A494" s="5"/>
    </row>
    <row r="495" spans="1:1" x14ac:dyDescent="0.15">
      <c r="A495" s="5"/>
    </row>
    <row r="496" spans="1:1" x14ac:dyDescent="0.15">
      <c r="A496" s="5"/>
    </row>
    <row r="497" spans="1:1" x14ac:dyDescent="0.15">
      <c r="A497" s="5"/>
    </row>
    <row r="498" spans="1:1" x14ac:dyDescent="0.15">
      <c r="A498" s="5"/>
    </row>
    <row r="499" spans="1:1" x14ac:dyDescent="0.15">
      <c r="A499" s="5"/>
    </row>
    <row r="500" spans="1:1" x14ac:dyDescent="0.15">
      <c r="A500" s="5"/>
    </row>
    <row r="501" spans="1:1" x14ac:dyDescent="0.15">
      <c r="A501" s="5"/>
    </row>
    <row r="502" spans="1:1" x14ac:dyDescent="0.15">
      <c r="A502" s="5"/>
    </row>
    <row r="503" spans="1:1" x14ac:dyDescent="0.15">
      <c r="A503" s="5"/>
    </row>
    <row r="504" spans="1:1" x14ac:dyDescent="0.15">
      <c r="A504" s="5"/>
    </row>
    <row r="505" spans="1:1" x14ac:dyDescent="0.15">
      <c r="A505" s="5"/>
    </row>
    <row r="506" spans="1:1" x14ac:dyDescent="0.15">
      <c r="A506" s="5"/>
    </row>
    <row r="507" spans="1:1" x14ac:dyDescent="0.15">
      <c r="A507" s="5"/>
    </row>
    <row r="508" spans="1:1" x14ac:dyDescent="0.15">
      <c r="A508" s="5"/>
    </row>
    <row r="509" spans="1:1" x14ac:dyDescent="0.15">
      <c r="A509" s="5"/>
    </row>
    <row r="510" spans="1:1" x14ac:dyDescent="0.15">
      <c r="A510" s="5"/>
    </row>
    <row r="511" spans="1:1" x14ac:dyDescent="0.15">
      <c r="A511" s="5"/>
    </row>
    <row r="512" spans="1:1" x14ac:dyDescent="0.15">
      <c r="A512" s="5"/>
    </row>
    <row r="513" spans="1:1" x14ac:dyDescent="0.15">
      <c r="A513" s="5"/>
    </row>
    <row r="514" spans="1:1" x14ac:dyDescent="0.15">
      <c r="A514" s="5"/>
    </row>
    <row r="515" spans="1:1" x14ac:dyDescent="0.15">
      <c r="A515" s="5"/>
    </row>
    <row r="516" spans="1:1" x14ac:dyDescent="0.15">
      <c r="A516" s="5"/>
    </row>
    <row r="517" spans="1:1" x14ac:dyDescent="0.15">
      <c r="A517" s="5"/>
    </row>
    <row r="518" spans="1:1" x14ac:dyDescent="0.15">
      <c r="A518" s="5"/>
    </row>
    <row r="519" spans="1:1" x14ac:dyDescent="0.15">
      <c r="A519" s="5"/>
    </row>
    <row r="520" spans="1:1" x14ac:dyDescent="0.15">
      <c r="A520" s="5"/>
    </row>
    <row r="521" spans="1:1" x14ac:dyDescent="0.15">
      <c r="A521" s="5"/>
    </row>
    <row r="522" spans="1:1" x14ac:dyDescent="0.15">
      <c r="A522" s="5"/>
    </row>
    <row r="523" spans="1:1" x14ac:dyDescent="0.15">
      <c r="A523" s="5"/>
    </row>
    <row r="524" spans="1:1" x14ac:dyDescent="0.15">
      <c r="A524" s="5"/>
    </row>
    <row r="525" spans="1:1" x14ac:dyDescent="0.15">
      <c r="A525" s="5"/>
    </row>
    <row r="526" spans="1:1" x14ac:dyDescent="0.15">
      <c r="A526" s="5"/>
    </row>
    <row r="527" spans="1:1" x14ac:dyDescent="0.15">
      <c r="A527" s="5"/>
    </row>
    <row r="528" spans="1:1" x14ac:dyDescent="0.15">
      <c r="A528" s="5"/>
    </row>
    <row r="529" spans="1:1" x14ac:dyDescent="0.15">
      <c r="A529" s="5"/>
    </row>
    <row r="530" spans="1:1" x14ac:dyDescent="0.15">
      <c r="A530" s="5"/>
    </row>
    <row r="531" spans="1:1" x14ac:dyDescent="0.15">
      <c r="A531" s="5"/>
    </row>
    <row r="532" spans="1:1" x14ac:dyDescent="0.15">
      <c r="A532" s="5"/>
    </row>
    <row r="533" spans="1:1" x14ac:dyDescent="0.15">
      <c r="A533" s="5"/>
    </row>
    <row r="534" spans="1:1" x14ac:dyDescent="0.15">
      <c r="A534" s="5"/>
    </row>
    <row r="535" spans="1:1" x14ac:dyDescent="0.15">
      <c r="A535" s="5"/>
    </row>
    <row r="536" spans="1:1" x14ac:dyDescent="0.15">
      <c r="A536" s="5"/>
    </row>
    <row r="537" spans="1:1" x14ac:dyDescent="0.15">
      <c r="A537" s="5"/>
    </row>
    <row r="538" spans="1:1" x14ac:dyDescent="0.15">
      <c r="A538" s="5"/>
    </row>
    <row r="539" spans="1:1" x14ac:dyDescent="0.15">
      <c r="A539" s="5"/>
    </row>
    <row r="540" spans="1:1" x14ac:dyDescent="0.15">
      <c r="A540" s="5"/>
    </row>
    <row r="541" spans="1:1" x14ac:dyDescent="0.15">
      <c r="A541" s="5"/>
    </row>
    <row r="542" spans="1:1" x14ac:dyDescent="0.15">
      <c r="A542" s="5"/>
    </row>
    <row r="543" spans="1:1" x14ac:dyDescent="0.15">
      <c r="A543" s="5"/>
    </row>
    <row r="544" spans="1:1" x14ac:dyDescent="0.15">
      <c r="A544" s="5"/>
    </row>
    <row r="545" spans="1:1" x14ac:dyDescent="0.15">
      <c r="A545" s="5"/>
    </row>
    <row r="546" spans="1:1" x14ac:dyDescent="0.15">
      <c r="A546" s="5"/>
    </row>
    <row r="547" spans="1:1" x14ac:dyDescent="0.15">
      <c r="A547" s="5"/>
    </row>
    <row r="548" spans="1:1" x14ac:dyDescent="0.15">
      <c r="A548" s="5"/>
    </row>
    <row r="549" spans="1:1" x14ac:dyDescent="0.15">
      <c r="A549" s="5"/>
    </row>
    <row r="550" spans="1:1" x14ac:dyDescent="0.15">
      <c r="A550" s="5"/>
    </row>
    <row r="551" spans="1:1" x14ac:dyDescent="0.15">
      <c r="A551" s="5"/>
    </row>
    <row r="552" spans="1:1" x14ac:dyDescent="0.15">
      <c r="A552" s="5"/>
    </row>
    <row r="553" spans="1:1" x14ac:dyDescent="0.15">
      <c r="A553" s="5"/>
    </row>
    <row r="554" spans="1:1" x14ac:dyDescent="0.15">
      <c r="A554" s="5"/>
    </row>
    <row r="555" spans="1:1" x14ac:dyDescent="0.15">
      <c r="A555" s="5"/>
    </row>
    <row r="556" spans="1:1" x14ac:dyDescent="0.15">
      <c r="A556" s="5"/>
    </row>
    <row r="557" spans="1:1" x14ac:dyDescent="0.15">
      <c r="A557" s="5"/>
    </row>
    <row r="558" spans="1:1" x14ac:dyDescent="0.15">
      <c r="A558" s="5"/>
    </row>
    <row r="559" spans="1:1" x14ac:dyDescent="0.15">
      <c r="A559" s="5"/>
    </row>
    <row r="560" spans="1:1" x14ac:dyDescent="0.15">
      <c r="A560" s="5"/>
    </row>
    <row r="561" spans="1:1" x14ac:dyDescent="0.15">
      <c r="A561" s="5"/>
    </row>
    <row r="562" spans="1:1" x14ac:dyDescent="0.15">
      <c r="A562" s="5"/>
    </row>
    <row r="563" spans="1:1" x14ac:dyDescent="0.15">
      <c r="A563" s="5"/>
    </row>
    <row r="564" spans="1:1" x14ac:dyDescent="0.15">
      <c r="A564" s="5"/>
    </row>
    <row r="565" spans="1:1" x14ac:dyDescent="0.15">
      <c r="A565" s="5"/>
    </row>
    <row r="566" spans="1:1" x14ac:dyDescent="0.15">
      <c r="A566" s="5"/>
    </row>
    <row r="567" spans="1:1" x14ac:dyDescent="0.15">
      <c r="A567" s="5"/>
    </row>
    <row r="568" spans="1:1" x14ac:dyDescent="0.15">
      <c r="A568" s="5"/>
    </row>
    <row r="569" spans="1:1" x14ac:dyDescent="0.15">
      <c r="A569" s="5"/>
    </row>
    <row r="570" spans="1:1" x14ac:dyDescent="0.15">
      <c r="A570" s="5"/>
    </row>
    <row r="571" spans="1:1" x14ac:dyDescent="0.15">
      <c r="A571" s="5"/>
    </row>
    <row r="572" spans="1:1" x14ac:dyDescent="0.15">
      <c r="A572" s="5"/>
    </row>
    <row r="573" spans="1:1" x14ac:dyDescent="0.15">
      <c r="A573" s="5"/>
    </row>
    <row r="574" spans="1:1" x14ac:dyDescent="0.15">
      <c r="A574" s="5"/>
    </row>
    <row r="575" spans="1:1" x14ac:dyDescent="0.15">
      <c r="A575" s="5"/>
    </row>
    <row r="576" spans="1:1" x14ac:dyDescent="0.15">
      <c r="A576" s="5"/>
    </row>
    <row r="577" spans="1:1" x14ac:dyDescent="0.15">
      <c r="A577" s="5"/>
    </row>
    <row r="578" spans="1:1" x14ac:dyDescent="0.15">
      <c r="A578" s="5"/>
    </row>
    <row r="579" spans="1:1" x14ac:dyDescent="0.15">
      <c r="A579" s="5"/>
    </row>
    <row r="580" spans="1:1" x14ac:dyDescent="0.15">
      <c r="A580" s="5"/>
    </row>
    <row r="581" spans="1:1" x14ac:dyDescent="0.15">
      <c r="A581" s="5"/>
    </row>
    <row r="582" spans="1:1" x14ac:dyDescent="0.15">
      <c r="A582" s="5"/>
    </row>
    <row r="583" spans="1:1" x14ac:dyDescent="0.15">
      <c r="A583" s="5"/>
    </row>
    <row r="584" spans="1:1" x14ac:dyDescent="0.15">
      <c r="A584" s="5"/>
    </row>
    <row r="585" spans="1:1" x14ac:dyDescent="0.15">
      <c r="A585" s="5"/>
    </row>
    <row r="586" spans="1:1" x14ac:dyDescent="0.15">
      <c r="A586" s="5"/>
    </row>
    <row r="587" spans="1:1" x14ac:dyDescent="0.15">
      <c r="A587" s="5"/>
    </row>
    <row r="588" spans="1:1" x14ac:dyDescent="0.15">
      <c r="A588" s="5"/>
    </row>
    <row r="589" spans="1:1" x14ac:dyDescent="0.15">
      <c r="A589" s="5"/>
    </row>
    <row r="590" spans="1:1" x14ac:dyDescent="0.15">
      <c r="A590" s="5"/>
    </row>
    <row r="591" spans="1:1" x14ac:dyDescent="0.15">
      <c r="A591" s="5"/>
    </row>
    <row r="592" spans="1:1" x14ac:dyDescent="0.15">
      <c r="A592" s="5"/>
    </row>
    <row r="593" spans="1:1" x14ac:dyDescent="0.15">
      <c r="A593" s="5"/>
    </row>
    <row r="594" spans="1:1" x14ac:dyDescent="0.15">
      <c r="A594" s="5"/>
    </row>
    <row r="595" spans="1:1" x14ac:dyDescent="0.15">
      <c r="A595" s="5"/>
    </row>
    <row r="596" spans="1:1" x14ac:dyDescent="0.15">
      <c r="A596" s="5"/>
    </row>
    <row r="597" spans="1:1" x14ac:dyDescent="0.15">
      <c r="A597" s="5"/>
    </row>
    <row r="598" spans="1:1" x14ac:dyDescent="0.15">
      <c r="A598" s="5"/>
    </row>
    <row r="599" spans="1:1" x14ac:dyDescent="0.15">
      <c r="A599" s="5"/>
    </row>
    <row r="600" spans="1:1" x14ac:dyDescent="0.15">
      <c r="A600" s="5"/>
    </row>
    <row r="601" spans="1:1" x14ac:dyDescent="0.15">
      <c r="A601" s="5"/>
    </row>
    <row r="602" spans="1:1" x14ac:dyDescent="0.15">
      <c r="A602" s="5"/>
    </row>
    <row r="603" spans="1:1" x14ac:dyDescent="0.15">
      <c r="A603" s="5"/>
    </row>
    <row r="604" spans="1:1" x14ac:dyDescent="0.15">
      <c r="A604" s="5"/>
    </row>
    <row r="605" spans="1:1" x14ac:dyDescent="0.15">
      <c r="A605" s="5"/>
    </row>
    <row r="606" spans="1:1" x14ac:dyDescent="0.15">
      <c r="A606" s="5"/>
    </row>
    <row r="607" spans="1:1" x14ac:dyDescent="0.15">
      <c r="A607" s="5"/>
    </row>
    <row r="608" spans="1:1" x14ac:dyDescent="0.15">
      <c r="A608" s="5"/>
    </row>
    <row r="609" spans="1:1" x14ac:dyDescent="0.15">
      <c r="A609" s="5"/>
    </row>
    <row r="610" spans="1:1" x14ac:dyDescent="0.15">
      <c r="A610" s="5"/>
    </row>
    <row r="611" spans="1:1" x14ac:dyDescent="0.15">
      <c r="A611" s="5"/>
    </row>
    <row r="612" spans="1:1" x14ac:dyDescent="0.15">
      <c r="A612" s="5"/>
    </row>
    <row r="613" spans="1:1" x14ac:dyDescent="0.15">
      <c r="A613" s="5"/>
    </row>
    <row r="614" spans="1:1" x14ac:dyDescent="0.15">
      <c r="A614" s="5"/>
    </row>
    <row r="615" spans="1:1" x14ac:dyDescent="0.15">
      <c r="A615" s="5"/>
    </row>
    <row r="616" spans="1:1" x14ac:dyDescent="0.15">
      <c r="A616" s="5"/>
    </row>
    <row r="617" spans="1:1" x14ac:dyDescent="0.15">
      <c r="A617" s="5"/>
    </row>
    <row r="618" spans="1:1" x14ac:dyDescent="0.15">
      <c r="A618" s="5"/>
    </row>
    <row r="619" spans="1:1" x14ac:dyDescent="0.15">
      <c r="A619" s="5"/>
    </row>
    <row r="620" spans="1:1" x14ac:dyDescent="0.15">
      <c r="A620" s="5"/>
    </row>
    <row r="621" spans="1:1" x14ac:dyDescent="0.15">
      <c r="A621" s="5"/>
    </row>
    <row r="622" spans="1:1" x14ac:dyDescent="0.15">
      <c r="A622" s="5"/>
    </row>
    <row r="623" spans="1:1" x14ac:dyDescent="0.15">
      <c r="A623" s="5"/>
    </row>
    <row r="624" spans="1:1" x14ac:dyDescent="0.15">
      <c r="A624" s="5"/>
    </row>
    <row r="625" spans="1:1" x14ac:dyDescent="0.15">
      <c r="A625" s="5"/>
    </row>
    <row r="626" spans="1:1" x14ac:dyDescent="0.15">
      <c r="A626" s="5"/>
    </row>
    <row r="627" spans="1:1" x14ac:dyDescent="0.15">
      <c r="A627" s="5"/>
    </row>
    <row r="628" spans="1:1" x14ac:dyDescent="0.15">
      <c r="A628" s="5"/>
    </row>
    <row r="629" spans="1:1" x14ac:dyDescent="0.15">
      <c r="A629" s="5"/>
    </row>
    <row r="630" spans="1:1" x14ac:dyDescent="0.15">
      <c r="A630" s="5"/>
    </row>
    <row r="631" spans="1:1" x14ac:dyDescent="0.15">
      <c r="A631" s="5"/>
    </row>
    <row r="632" spans="1:1" x14ac:dyDescent="0.15">
      <c r="A632" s="5"/>
    </row>
    <row r="633" spans="1:1" x14ac:dyDescent="0.15">
      <c r="A633" s="5"/>
    </row>
    <row r="634" spans="1:1" x14ac:dyDescent="0.15">
      <c r="A634" s="5"/>
    </row>
    <row r="635" spans="1:1" x14ac:dyDescent="0.15">
      <c r="A635" s="5"/>
    </row>
    <row r="636" spans="1:1" x14ac:dyDescent="0.15">
      <c r="A636" s="5"/>
    </row>
    <row r="637" spans="1:1" x14ac:dyDescent="0.15">
      <c r="A637" s="5"/>
    </row>
    <row r="638" spans="1:1" x14ac:dyDescent="0.15">
      <c r="A638" s="5"/>
    </row>
    <row r="639" spans="1:1" x14ac:dyDescent="0.15">
      <c r="A639" s="5"/>
    </row>
    <row r="640" spans="1:1" x14ac:dyDescent="0.15">
      <c r="A640" s="5"/>
    </row>
    <row r="641" spans="1:1" x14ac:dyDescent="0.15">
      <c r="A641" s="5"/>
    </row>
    <row r="642" spans="1:1" x14ac:dyDescent="0.15">
      <c r="A642" s="5"/>
    </row>
    <row r="643" spans="1:1" x14ac:dyDescent="0.15">
      <c r="A643" s="5"/>
    </row>
    <row r="644" spans="1:1" x14ac:dyDescent="0.15">
      <c r="A644" s="5"/>
    </row>
    <row r="645" spans="1:1" x14ac:dyDescent="0.15">
      <c r="A645" s="5"/>
    </row>
    <row r="646" spans="1:1" x14ac:dyDescent="0.15">
      <c r="A646" s="5"/>
    </row>
    <row r="647" spans="1:1" x14ac:dyDescent="0.15">
      <c r="A647" s="5"/>
    </row>
    <row r="648" spans="1:1" x14ac:dyDescent="0.15">
      <c r="A648" s="5"/>
    </row>
    <row r="649" spans="1:1" x14ac:dyDescent="0.15">
      <c r="A649" s="5"/>
    </row>
    <row r="650" spans="1:1" x14ac:dyDescent="0.15">
      <c r="A650" s="5"/>
    </row>
    <row r="651" spans="1:1" x14ac:dyDescent="0.15">
      <c r="A651" s="5"/>
    </row>
    <row r="652" spans="1:1" x14ac:dyDescent="0.15">
      <c r="A652" s="5"/>
    </row>
    <row r="653" spans="1:1" x14ac:dyDescent="0.15">
      <c r="A653" s="5"/>
    </row>
    <row r="654" spans="1:1" x14ac:dyDescent="0.15">
      <c r="A654" s="5"/>
    </row>
    <row r="655" spans="1:1" x14ac:dyDescent="0.15">
      <c r="A655" s="5"/>
    </row>
    <row r="656" spans="1:1" x14ac:dyDescent="0.15">
      <c r="A656" s="5"/>
    </row>
    <row r="657" spans="1:1" x14ac:dyDescent="0.15">
      <c r="A657" s="5"/>
    </row>
    <row r="658" spans="1:1" x14ac:dyDescent="0.15">
      <c r="A658" s="5"/>
    </row>
    <row r="659" spans="1:1" x14ac:dyDescent="0.15">
      <c r="A659" s="5"/>
    </row>
    <row r="660" spans="1:1" x14ac:dyDescent="0.15">
      <c r="A660" s="5"/>
    </row>
    <row r="661" spans="1:1" x14ac:dyDescent="0.15">
      <c r="A661" s="5"/>
    </row>
    <row r="662" spans="1:1" x14ac:dyDescent="0.15">
      <c r="A662" s="5"/>
    </row>
    <row r="663" spans="1:1" x14ac:dyDescent="0.15">
      <c r="A663" s="5"/>
    </row>
    <row r="664" spans="1:1" x14ac:dyDescent="0.15">
      <c r="A664" s="5"/>
    </row>
    <row r="665" spans="1:1" x14ac:dyDescent="0.15">
      <c r="A665" s="5"/>
    </row>
    <row r="666" spans="1:1" x14ac:dyDescent="0.15">
      <c r="A666" s="5"/>
    </row>
    <row r="667" spans="1:1" x14ac:dyDescent="0.15">
      <c r="A667" s="5"/>
    </row>
    <row r="668" spans="1:1" x14ac:dyDescent="0.15">
      <c r="A668" s="5"/>
    </row>
    <row r="669" spans="1:1" x14ac:dyDescent="0.15">
      <c r="A669" s="5"/>
    </row>
    <row r="670" spans="1:1" x14ac:dyDescent="0.15">
      <c r="A670" s="5"/>
    </row>
    <row r="671" spans="1:1" x14ac:dyDescent="0.15">
      <c r="A671" s="5"/>
    </row>
    <row r="672" spans="1:1" x14ac:dyDescent="0.15">
      <c r="A672" s="5"/>
    </row>
    <row r="673" spans="1:1" x14ac:dyDescent="0.15">
      <c r="A673" s="5"/>
    </row>
    <row r="674" spans="1:1" x14ac:dyDescent="0.15">
      <c r="A674" s="5"/>
    </row>
    <row r="675" spans="1:1" x14ac:dyDescent="0.15">
      <c r="A675" s="5"/>
    </row>
    <row r="676" spans="1:1" x14ac:dyDescent="0.15">
      <c r="A676" s="5"/>
    </row>
    <row r="677" spans="1:1" x14ac:dyDescent="0.15">
      <c r="A677" s="5"/>
    </row>
    <row r="678" spans="1:1" x14ac:dyDescent="0.15">
      <c r="A678" s="5"/>
    </row>
    <row r="679" spans="1:1" x14ac:dyDescent="0.15">
      <c r="A679" s="5"/>
    </row>
    <row r="680" spans="1:1" x14ac:dyDescent="0.15">
      <c r="A680" s="5"/>
    </row>
    <row r="681" spans="1:1" x14ac:dyDescent="0.15">
      <c r="A681" s="5"/>
    </row>
    <row r="682" spans="1:1" x14ac:dyDescent="0.15">
      <c r="A682" s="5"/>
    </row>
    <row r="683" spans="1:1" x14ac:dyDescent="0.15">
      <c r="A683" s="5"/>
    </row>
    <row r="684" spans="1:1" x14ac:dyDescent="0.15">
      <c r="A684" s="5"/>
    </row>
    <row r="685" spans="1:1" x14ac:dyDescent="0.15">
      <c r="A685" s="5"/>
    </row>
    <row r="686" spans="1:1" x14ac:dyDescent="0.15">
      <c r="A686" s="5"/>
    </row>
    <row r="687" spans="1:1" x14ac:dyDescent="0.15">
      <c r="A687" s="5"/>
    </row>
    <row r="688" spans="1:1" x14ac:dyDescent="0.15">
      <c r="A688" s="5"/>
    </row>
    <row r="689" spans="1:1" x14ac:dyDescent="0.15">
      <c r="A689" s="5"/>
    </row>
    <row r="690" spans="1:1" x14ac:dyDescent="0.15">
      <c r="A690" s="5"/>
    </row>
    <row r="691" spans="1:1" x14ac:dyDescent="0.15">
      <c r="A691" s="5"/>
    </row>
    <row r="692" spans="1:1" x14ac:dyDescent="0.15">
      <c r="A692" s="5"/>
    </row>
    <row r="693" spans="1:1" x14ac:dyDescent="0.15">
      <c r="A693" s="5"/>
    </row>
    <row r="694" spans="1:1" x14ac:dyDescent="0.15">
      <c r="A694" s="5"/>
    </row>
    <row r="695" spans="1:1" x14ac:dyDescent="0.15">
      <c r="A695" s="5"/>
    </row>
    <row r="696" spans="1:1" x14ac:dyDescent="0.15">
      <c r="A696" s="5"/>
    </row>
    <row r="697" spans="1:1" x14ac:dyDescent="0.15">
      <c r="A697" s="5"/>
    </row>
    <row r="698" spans="1:1" x14ac:dyDescent="0.15">
      <c r="A698" s="5"/>
    </row>
    <row r="699" spans="1:1" x14ac:dyDescent="0.15">
      <c r="A699" s="5"/>
    </row>
    <row r="700" spans="1:1" x14ac:dyDescent="0.15">
      <c r="A700" s="5"/>
    </row>
    <row r="701" spans="1:1" x14ac:dyDescent="0.15">
      <c r="A701" s="5"/>
    </row>
    <row r="702" spans="1:1" x14ac:dyDescent="0.15">
      <c r="A702" s="5"/>
    </row>
    <row r="703" spans="1:1" x14ac:dyDescent="0.15">
      <c r="A703" s="5"/>
    </row>
    <row r="704" spans="1:1" x14ac:dyDescent="0.15">
      <c r="A704" s="5"/>
    </row>
    <row r="705" spans="1:1" x14ac:dyDescent="0.15">
      <c r="A705" s="5"/>
    </row>
    <row r="706" spans="1:1" x14ac:dyDescent="0.15">
      <c r="A706" s="5"/>
    </row>
    <row r="707" spans="1:1" x14ac:dyDescent="0.15">
      <c r="A707" s="5"/>
    </row>
    <row r="708" spans="1:1" x14ac:dyDescent="0.15">
      <c r="A708" s="5"/>
    </row>
    <row r="709" spans="1:1" x14ac:dyDescent="0.15">
      <c r="A709" s="5"/>
    </row>
    <row r="710" spans="1:1" x14ac:dyDescent="0.15">
      <c r="A710" s="5"/>
    </row>
    <row r="711" spans="1:1" x14ac:dyDescent="0.15">
      <c r="A711" s="5"/>
    </row>
    <row r="712" spans="1:1" x14ac:dyDescent="0.15">
      <c r="A712" s="5"/>
    </row>
    <row r="713" spans="1:1" x14ac:dyDescent="0.15">
      <c r="A713" s="5"/>
    </row>
    <row r="714" spans="1:1" x14ac:dyDescent="0.15">
      <c r="A714" s="5"/>
    </row>
    <row r="715" spans="1:1" x14ac:dyDescent="0.15">
      <c r="A715" s="5"/>
    </row>
    <row r="716" spans="1:1" x14ac:dyDescent="0.15">
      <c r="A716" s="5"/>
    </row>
    <row r="717" spans="1:1" x14ac:dyDescent="0.15">
      <c r="A717" s="5"/>
    </row>
    <row r="718" spans="1:1" x14ac:dyDescent="0.15">
      <c r="A718" s="5"/>
    </row>
    <row r="719" spans="1:1" x14ac:dyDescent="0.15">
      <c r="A719" s="5"/>
    </row>
    <row r="720" spans="1:1" x14ac:dyDescent="0.15">
      <c r="A720" s="5"/>
    </row>
    <row r="721" spans="1:1" x14ac:dyDescent="0.15">
      <c r="A721" s="5"/>
    </row>
    <row r="722" spans="1:1" x14ac:dyDescent="0.15">
      <c r="A722" s="5"/>
    </row>
    <row r="723" spans="1:1" x14ac:dyDescent="0.15">
      <c r="A723" s="5"/>
    </row>
    <row r="724" spans="1:1" x14ac:dyDescent="0.15">
      <c r="A724" s="5"/>
    </row>
    <row r="725" spans="1:1" x14ac:dyDescent="0.15">
      <c r="A725" s="5"/>
    </row>
    <row r="726" spans="1:1" x14ac:dyDescent="0.15">
      <c r="A726" s="5"/>
    </row>
    <row r="727" spans="1:1" x14ac:dyDescent="0.15">
      <c r="A727" s="5"/>
    </row>
    <row r="728" spans="1:1" x14ac:dyDescent="0.15">
      <c r="A728" s="5"/>
    </row>
    <row r="729" spans="1:1" x14ac:dyDescent="0.15">
      <c r="A729" s="5"/>
    </row>
    <row r="730" spans="1:1" x14ac:dyDescent="0.15">
      <c r="A730" s="5"/>
    </row>
    <row r="731" spans="1:1" x14ac:dyDescent="0.15">
      <c r="A731" s="5"/>
    </row>
    <row r="732" spans="1:1" x14ac:dyDescent="0.15">
      <c r="A732" s="5"/>
    </row>
    <row r="733" spans="1:1" x14ac:dyDescent="0.15">
      <c r="A733" s="5"/>
    </row>
    <row r="734" spans="1:1" x14ac:dyDescent="0.15">
      <c r="A734" s="5"/>
    </row>
    <row r="735" spans="1:1" x14ac:dyDescent="0.15">
      <c r="A735" s="5"/>
    </row>
    <row r="736" spans="1:1" x14ac:dyDescent="0.15">
      <c r="A736" s="5"/>
    </row>
    <row r="737" spans="1:1" x14ac:dyDescent="0.15">
      <c r="A737" s="5"/>
    </row>
    <row r="738" spans="1:1" x14ac:dyDescent="0.15">
      <c r="A738" s="5"/>
    </row>
    <row r="739" spans="1:1" x14ac:dyDescent="0.15">
      <c r="A739" s="5"/>
    </row>
    <row r="740" spans="1:1" x14ac:dyDescent="0.15">
      <c r="A740" s="5"/>
    </row>
    <row r="741" spans="1:1" x14ac:dyDescent="0.15">
      <c r="A741" s="5"/>
    </row>
    <row r="742" spans="1:1" x14ac:dyDescent="0.15">
      <c r="A742" s="5"/>
    </row>
    <row r="743" spans="1:1" x14ac:dyDescent="0.15">
      <c r="A743" s="5"/>
    </row>
    <row r="744" spans="1:1" x14ac:dyDescent="0.15">
      <c r="A744" s="5"/>
    </row>
    <row r="745" spans="1:1" x14ac:dyDescent="0.15">
      <c r="A745" s="5"/>
    </row>
    <row r="746" spans="1:1" x14ac:dyDescent="0.15">
      <c r="A746" s="5"/>
    </row>
    <row r="747" spans="1:1" x14ac:dyDescent="0.15">
      <c r="A747" s="5"/>
    </row>
    <row r="748" spans="1:1" x14ac:dyDescent="0.15">
      <c r="A748" s="5"/>
    </row>
    <row r="749" spans="1:1" x14ac:dyDescent="0.15">
      <c r="A749" s="5"/>
    </row>
    <row r="750" spans="1:1" x14ac:dyDescent="0.15">
      <c r="A750" s="5"/>
    </row>
    <row r="751" spans="1:1" x14ac:dyDescent="0.15">
      <c r="A751" s="5"/>
    </row>
    <row r="752" spans="1:1" x14ac:dyDescent="0.15">
      <c r="A752" s="5"/>
    </row>
    <row r="753" spans="1:1" x14ac:dyDescent="0.15">
      <c r="A753" s="5"/>
    </row>
    <row r="754" spans="1:1" x14ac:dyDescent="0.15">
      <c r="A754" s="5"/>
    </row>
    <row r="755" spans="1:1" x14ac:dyDescent="0.15">
      <c r="A755" s="5"/>
    </row>
    <row r="756" spans="1:1" x14ac:dyDescent="0.15">
      <c r="A756" s="5"/>
    </row>
    <row r="757" spans="1:1" x14ac:dyDescent="0.15">
      <c r="A757" s="5"/>
    </row>
    <row r="758" spans="1:1" x14ac:dyDescent="0.15">
      <c r="A758" s="5"/>
    </row>
    <row r="759" spans="1:1" x14ac:dyDescent="0.15">
      <c r="A759" s="5"/>
    </row>
    <row r="760" spans="1:1" x14ac:dyDescent="0.15">
      <c r="A760" s="5"/>
    </row>
    <row r="761" spans="1:1" x14ac:dyDescent="0.15">
      <c r="A761" s="5"/>
    </row>
    <row r="762" spans="1:1" x14ac:dyDescent="0.15">
      <c r="A762" s="5"/>
    </row>
    <row r="763" spans="1:1" x14ac:dyDescent="0.15">
      <c r="A763" s="5"/>
    </row>
    <row r="764" spans="1:1" x14ac:dyDescent="0.15">
      <c r="A764" s="5"/>
    </row>
    <row r="765" spans="1:1" x14ac:dyDescent="0.15">
      <c r="A765" s="5"/>
    </row>
    <row r="766" spans="1:1" x14ac:dyDescent="0.15">
      <c r="A766" s="5"/>
    </row>
    <row r="767" spans="1:1" x14ac:dyDescent="0.15">
      <c r="A767" s="5"/>
    </row>
    <row r="768" spans="1:1" x14ac:dyDescent="0.15">
      <c r="A768" s="5"/>
    </row>
    <row r="769" spans="1:1" x14ac:dyDescent="0.15">
      <c r="A769" s="5"/>
    </row>
    <row r="770" spans="1:1" x14ac:dyDescent="0.15">
      <c r="A770" s="5"/>
    </row>
    <row r="771" spans="1:1" x14ac:dyDescent="0.15">
      <c r="A771" s="5"/>
    </row>
    <row r="772" spans="1:1" x14ac:dyDescent="0.15">
      <c r="A772" s="5"/>
    </row>
    <row r="773" spans="1:1" x14ac:dyDescent="0.15">
      <c r="A773" s="5"/>
    </row>
    <row r="774" spans="1:1" x14ac:dyDescent="0.15">
      <c r="A774" s="5"/>
    </row>
    <row r="775" spans="1:1" x14ac:dyDescent="0.15">
      <c r="A775" s="5"/>
    </row>
    <row r="776" spans="1:1" x14ac:dyDescent="0.15">
      <c r="A776" s="5"/>
    </row>
    <row r="777" spans="1:1" x14ac:dyDescent="0.15">
      <c r="A777" s="5"/>
    </row>
    <row r="778" spans="1:1" x14ac:dyDescent="0.15">
      <c r="A778" s="5"/>
    </row>
    <row r="779" spans="1:1" x14ac:dyDescent="0.15">
      <c r="A779" s="5"/>
    </row>
    <row r="780" spans="1:1" x14ac:dyDescent="0.15">
      <c r="A780" s="5"/>
    </row>
    <row r="781" spans="1:1" x14ac:dyDescent="0.15">
      <c r="A781" s="5"/>
    </row>
    <row r="782" spans="1:1" x14ac:dyDescent="0.15">
      <c r="A782" s="5"/>
    </row>
    <row r="783" spans="1:1" x14ac:dyDescent="0.15">
      <c r="A783" s="5"/>
    </row>
    <row r="784" spans="1:1" x14ac:dyDescent="0.15">
      <c r="A784" s="5"/>
    </row>
    <row r="785" spans="1:1" x14ac:dyDescent="0.15">
      <c r="A785" s="5"/>
    </row>
    <row r="786" spans="1:1" x14ac:dyDescent="0.15">
      <c r="A786" s="5"/>
    </row>
    <row r="787" spans="1:1" x14ac:dyDescent="0.15">
      <c r="A787" s="5"/>
    </row>
    <row r="788" spans="1:1" x14ac:dyDescent="0.15">
      <c r="A788" s="5"/>
    </row>
    <row r="789" spans="1:1" x14ac:dyDescent="0.15">
      <c r="A789" s="5"/>
    </row>
    <row r="790" spans="1:1" x14ac:dyDescent="0.15">
      <c r="A790" s="5"/>
    </row>
    <row r="791" spans="1:1" x14ac:dyDescent="0.15">
      <c r="A791" s="5"/>
    </row>
    <row r="792" spans="1:1" x14ac:dyDescent="0.15">
      <c r="A792" s="5"/>
    </row>
    <row r="793" spans="1:1" x14ac:dyDescent="0.15">
      <c r="A793" s="5"/>
    </row>
    <row r="794" spans="1:1" x14ac:dyDescent="0.15">
      <c r="A794" s="5"/>
    </row>
    <row r="795" spans="1:1" x14ac:dyDescent="0.15">
      <c r="A795" s="5"/>
    </row>
    <row r="796" spans="1:1" x14ac:dyDescent="0.15">
      <c r="A796" s="5"/>
    </row>
    <row r="797" spans="1:1" x14ac:dyDescent="0.15">
      <c r="A797" s="5"/>
    </row>
    <row r="798" spans="1:1" x14ac:dyDescent="0.15">
      <c r="A798" s="5"/>
    </row>
    <row r="799" spans="1:1" x14ac:dyDescent="0.15">
      <c r="A799" s="5"/>
    </row>
    <row r="800" spans="1:1" x14ac:dyDescent="0.15">
      <c r="A800" s="5"/>
    </row>
    <row r="801" spans="1:1" x14ac:dyDescent="0.15">
      <c r="A801" s="5"/>
    </row>
    <row r="802" spans="1:1" x14ac:dyDescent="0.15">
      <c r="A802" s="5"/>
    </row>
    <row r="803" spans="1:1" x14ac:dyDescent="0.15">
      <c r="A803" s="5"/>
    </row>
    <row r="804" spans="1:1" x14ac:dyDescent="0.15">
      <c r="A804" s="5"/>
    </row>
    <row r="805" spans="1:1" x14ac:dyDescent="0.15">
      <c r="A805" s="5"/>
    </row>
    <row r="806" spans="1:1" x14ac:dyDescent="0.15">
      <c r="A806" s="5"/>
    </row>
    <row r="807" spans="1:1" x14ac:dyDescent="0.15">
      <c r="A807" s="5"/>
    </row>
    <row r="808" spans="1:1" x14ac:dyDescent="0.15">
      <c r="A808" s="5"/>
    </row>
    <row r="809" spans="1:1" x14ac:dyDescent="0.15">
      <c r="A809" s="5"/>
    </row>
    <row r="810" spans="1:1" x14ac:dyDescent="0.15">
      <c r="A810" s="5"/>
    </row>
    <row r="811" spans="1:1" x14ac:dyDescent="0.15">
      <c r="A811" s="5"/>
    </row>
    <row r="812" spans="1:1" x14ac:dyDescent="0.15">
      <c r="A812" s="5"/>
    </row>
    <row r="813" spans="1:1" x14ac:dyDescent="0.15">
      <c r="A813" s="5"/>
    </row>
    <row r="814" spans="1:1" x14ac:dyDescent="0.15">
      <c r="A814" s="5"/>
    </row>
    <row r="815" spans="1:1" x14ac:dyDescent="0.15">
      <c r="A815" s="5"/>
    </row>
    <row r="816" spans="1:1" x14ac:dyDescent="0.15">
      <c r="A816" s="5"/>
    </row>
    <row r="817" spans="1:1" x14ac:dyDescent="0.15">
      <c r="A817" s="5"/>
    </row>
    <row r="818" spans="1:1" x14ac:dyDescent="0.15">
      <c r="A818" s="5"/>
    </row>
    <row r="819" spans="1:1" x14ac:dyDescent="0.15">
      <c r="A819" s="5"/>
    </row>
    <row r="820" spans="1:1" x14ac:dyDescent="0.15">
      <c r="A820" s="5"/>
    </row>
    <row r="821" spans="1:1" x14ac:dyDescent="0.15">
      <c r="A821" s="5"/>
    </row>
    <row r="822" spans="1:1" x14ac:dyDescent="0.15">
      <c r="A822" s="5"/>
    </row>
    <row r="823" spans="1:1" x14ac:dyDescent="0.15">
      <c r="A823" s="5"/>
    </row>
    <row r="824" spans="1:1" x14ac:dyDescent="0.15">
      <c r="A824" s="5"/>
    </row>
    <row r="825" spans="1:1" x14ac:dyDescent="0.15">
      <c r="A825" s="5"/>
    </row>
    <row r="826" spans="1:1" x14ac:dyDescent="0.15">
      <c r="A826" s="5"/>
    </row>
    <row r="827" spans="1:1" x14ac:dyDescent="0.15">
      <c r="A827" s="5"/>
    </row>
    <row r="828" spans="1:1" x14ac:dyDescent="0.15">
      <c r="A828" s="5"/>
    </row>
    <row r="829" spans="1:1" x14ac:dyDescent="0.15">
      <c r="A829" s="5"/>
    </row>
    <row r="830" spans="1:1" x14ac:dyDescent="0.15">
      <c r="A830" s="5"/>
    </row>
    <row r="831" spans="1:1" x14ac:dyDescent="0.15">
      <c r="A831" s="5"/>
    </row>
    <row r="832" spans="1:1" x14ac:dyDescent="0.15">
      <c r="A832" s="5"/>
    </row>
    <row r="833" spans="1:1" x14ac:dyDescent="0.15">
      <c r="A833" s="5"/>
    </row>
    <row r="834" spans="1:1" x14ac:dyDescent="0.15">
      <c r="A834" s="5"/>
    </row>
    <row r="835" spans="1:1" x14ac:dyDescent="0.15">
      <c r="A835" s="5"/>
    </row>
    <row r="836" spans="1:1" x14ac:dyDescent="0.15">
      <c r="A836" s="5"/>
    </row>
    <row r="837" spans="1:1" x14ac:dyDescent="0.15">
      <c r="A837" s="5"/>
    </row>
    <row r="838" spans="1:1" x14ac:dyDescent="0.15">
      <c r="A838" s="5"/>
    </row>
    <row r="839" spans="1:1" x14ac:dyDescent="0.15">
      <c r="A839" s="5"/>
    </row>
    <row r="840" spans="1:1" x14ac:dyDescent="0.15">
      <c r="A840" s="5"/>
    </row>
    <row r="841" spans="1:1" x14ac:dyDescent="0.15">
      <c r="A841" s="5"/>
    </row>
    <row r="842" spans="1:1" x14ac:dyDescent="0.15">
      <c r="A842" s="5"/>
    </row>
    <row r="843" spans="1:1" x14ac:dyDescent="0.15">
      <c r="A843" s="5"/>
    </row>
    <row r="844" spans="1:1" x14ac:dyDescent="0.15">
      <c r="A844" s="5"/>
    </row>
    <row r="845" spans="1:1" x14ac:dyDescent="0.15">
      <c r="A845" s="5"/>
    </row>
    <row r="846" spans="1:1" x14ac:dyDescent="0.15">
      <c r="A846" s="5"/>
    </row>
    <row r="847" spans="1:1" x14ac:dyDescent="0.15">
      <c r="A847" s="5"/>
    </row>
    <row r="848" spans="1:1" x14ac:dyDescent="0.15">
      <c r="A848" s="5"/>
    </row>
    <row r="849" spans="1:1" x14ac:dyDescent="0.15">
      <c r="A849" s="5"/>
    </row>
    <row r="850" spans="1:1" x14ac:dyDescent="0.15">
      <c r="A850" s="5"/>
    </row>
    <row r="851" spans="1:1" x14ac:dyDescent="0.15">
      <c r="A851" s="5"/>
    </row>
    <row r="852" spans="1:1" x14ac:dyDescent="0.15">
      <c r="A852" s="5"/>
    </row>
    <row r="853" spans="1:1" x14ac:dyDescent="0.15">
      <c r="A853" s="5"/>
    </row>
    <row r="854" spans="1:1" x14ac:dyDescent="0.15">
      <c r="A854" s="5"/>
    </row>
    <row r="855" spans="1:1" x14ac:dyDescent="0.15">
      <c r="A855" s="5"/>
    </row>
    <row r="856" spans="1:1" x14ac:dyDescent="0.15">
      <c r="A856" s="5"/>
    </row>
    <row r="857" spans="1:1" x14ac:dyDescent="0.15">
      <c r="A857" s="5"/>
    </row>
    <row r="858" spans="1:1" x14ac:dyDescent="0.15">
      <c r="A858" s="5"/>
    </row>
    <row r="859" spans="1:1" x14ac:dyDescent="0.15">
      <c r="A859" s="5"/>
    </row>
    <row r="860" spans="1:1" x14ac:dyDescent="0.15">
      <c r="A860" s="5"/>
    </row>
    <row r="861" spans="1:1" x14ac:dyDescent="0.15">
      <c r="A861" s="5"/>
    </row>
    <row r="862" spans="1:1" x14ac:dyDescent="0.15">
      <c r="A862" s="5"/>
    </row>
    <row r="863" spans="1:1" x14ac:dyDescent="0.15">
      <c r="A863" s="5"/>
    </row>
    <row r="864" spans="1:1" x14ac:dyDescent="0.15">
      <c r="A864" s="5"/>
    </row>
    <row r="865" spans="1:1" x14ac:dyDescent="0.15">
      <c r="A865" s="5"/>
    </row>
    <row r="866" spans="1:1" x14ac:dyDescent="0.15">
      <c r="A866" s="5"/>
    </row>
    <row r="867" spans="1:1" x14ac:dyDescent="0.15">
      <c r="A867" s="5"/>
    </row>
    <row r="868" spans="1:1" x14ac:dyDescent="0.15">
      <c r="A868" s="5"/>
    </row>
    <row r="869" spans="1:1" x14ac:dyDescent="0.15">
      <c r="A869" s="5"/>
    </row>
    <row r="870" spans="1:1" x14ac:dyDescent="0.15">
      <c r="A870" s="5"/>
    </row>
    <row r="871" spans="1:1" x14ac:dyDescent="0.15">
      <c r="A871" s="5"/>
    </row>
    <row r="872" spans="1:1" x14ac:dyDescent="0.15">
      <c r="A872" s="5"/>
    </row>
    <row r="873" spans="1:1" x14ac:dyDescent="0.15">
      <c r="A873" s="5"/>
    </row>
    <row r="874" spans="1:1" x14ac:dyDescent="0.15">
      <c r="A874" s="5"/>
    </row>
    <row r="875" spans="1:1" x14ac:dyDescent="0.15">
      <c r="A875" s="5"/>
    </row>
    <row r="876" spans="1:1" x14ac:dyDescent="0.15">
      <c r="A876" s="5"/>
    </row>
    <row r="877" spans="1:1" x14ac:dyDescent="0.15">
      <c r="A877" s="5"/>
    </row>
    <row r="878" spans="1:1" x14ac:dyDescent="0.15">
      <c r="A878" s="5"/>
    </row>
    <row r="879" spans="1:1" x14ac:dyDescent="0.15">
      <c r="A879" s="5"/>
    </row>
    <row r="880" spans="1:1" x14ac:dyDescent="0.15">
      <c r="A880" s="5"/>
    </row>
    <row r="881" spans="1:1" x14ac:dyDescent="0.15">
      <c r="A881" s="5"/>
    </row>
    <row r="882" spans="1:1" x14ac:dyDescent="0.15">
      <c r="A882" s="5"/>
    </row>
    <row r="883" spans="1:1" x14ac:dyDescent="0.15">
      <c r="A883" s="5"/>
    </row>
    <row r="884" spans="1:1" x14ac:dyDescent="0.15">
      <c r="A884" s="5"/>
    </row>
    <row r="885" spans="1:1" x14ac:dyDescent="0.15">
      <c r="A885" s="5"/>
    </row>
    <row r="886" spans="1:1" x14ac:dyDescent="0.15">
      <c r="A886" s="5"/>
    </row>
    <row r="887" spans="1:1" x14ac:dyDescent="0.15">
      <c r="A887" s="5"/>
    </row>
    <row r="888" spans="1:1" x14ac:dyDescent="0.15">
      <c r="A888" s="5"/>
    </row>
    <row r="889" spans="1:1" x14ac:dyDescent="0.15">
      <c r="A889" s="5"/>
    </row>
    <row r="890" spans="1:1" x14ac:dyDescent="0.15">
      <c r="A890" s="5"/>
    </row>
    <row r="891" spans="1:1" x14ac:dyDescent="0.15">
      <c r="A891" s="5"/>
    </row>
    <row r="892" spans="1:1" x14ac:dyDescent="0.15">
      <c r="A892" s="5"/>
    </row>
    <row r="893" spans="1:1" x14ac:dyDescent="0.15">
      <c r="A893" s="5"/>
    </row>
    <row r="894" spans="1:1" x14ac:dyDescent="0.15">
      <c r="A894" s="5"/>
    </row>
    <row r="895" spans="1:1" x14ac:dyDescent="0.15">
      <c r="A895" s="5"/>
    </row>
    <row r="896" spans="1:1" x14ac:dyDescent="0.15">
      <c r="A896" s="5"/>
    </row>
    <row r="897" spans="1:1" x14ac:dyDescent="0.15">
      <c r="A897" s="5"/>
    </row>
    <row r="898" spans="1:1" x14ac:dyDescent="0.15">
      <c r="A898" s="5"/>
    </row>
    <row r="899" spans="1:1" x14ac:dyDescent="0.15">
      <c r="A899" s="5"/>
    </row>
    <row r="900" spans="1:1" x14ac:dyDescent="0.15">
      <c r="A900" s="5"/>
    </row>
    <row r="901" spans="1:1" x14ac:dyDescent="0.15">
      <c r="A901" s="5"/>
    </row>
    <row r="902" spans="1:1" x14ac:dyDescent="0.15">
      <c r="A902" s="5"/>
    </row>
    <row r="903" spans="1:1" x14ac:dyDescent="0.15">
      <c r="A903" s="5"/>
    </row>
    <row r="904" spans="1:1" x14ac:dyDescent="0.15">
      <c r="A904" s="5"/>
    </row>
    <row r="905" spans="1:1" x14ac:dyDescent="0.15">
      <c r="A905" s="5"/>
    </row>
    <row r="906" spans="1:1" x14ac:dyDescent="0.15">
      <c r="A906" s="5"/>
    </row>
    <row r="907" spans="1:1" x14ac:dyDescent="0.15">
      <c r="A907" s="5"/>
    </row>
    <row r="908" spans="1:1" x14ac:dyDescent="0.15">
      <c r="A908" s="5"/>
    </row>
    <row r="909" spans="1:1" x14ac:dyDescent="0.15">
      <c r="A909" s="5"/>
    </row>
    <row r="910" spans="1:1" x14ac:dyDescent="0.15">
      <c r="A910" s="5"/>
    </row>
    <row r="911" spans="1:1" x14ac:dyDescent="0.15">
      <c r="A911" s="5"/>
    </row>
    <row r="912" spans="1:1" x14ac:dyDescent="0.15">
      <c r="A912" s="5"/>
    </row>
    <row r="913" spans="1:1" x14ac:dyDescent="0.15">
      <c r="A913" s="5"/>
    </row>
    <row r="914" spans="1:1" x14ac:dyDescent="0.15">
      <c r="A914" s="5"/>
    </row>
    <row r="915" spans="1:1" x14ac:dyDescent="0.15">
      <c r="A915" s="5"/>
    </row>
    <row r="916" spans="1:1" x14ac:dyDescent="0.15">
      <c r="A916" s="5"/>
    </row>
    <row r="917" spans="1:1" x14ac:dyDescent="0.15">
      <c r="A917" s="5"/>
    </row>
    <row r="918" spans="1:1" x14ac:dyDescent="0.15">
      <c r="A918" s="5"/>
    </row>
    <row r="919" spans="1:1" x14ac:dyDescent="0.15">
      <c r="A919" s="5"/>
    </row>
    <row r="920" spans="1:1" x14ac:dyDescent="0.15">
      <c r="A920" s="5"/>
    </row>
    <row r="921" spans="1:1" x14ac:dyDescent="0.15">
      <c r="A921" s="5"/>
    </row>
    <row r="922" spans="1:1" x14ac:dyDescent="0.15">
      <c r="A922" s="5"/>
    </row>
    <row r="923" spans="1:1" x14ac:dyDescent="0.15">
      <c r="A923" s="5"/>
    </row>
    <row r="924" spans="1:1" x14ac:dyDescent="0.15">
      <c r="A924" s="5"/>
    </row>
    <row r="925" spans="1:1" x14ac:dyDescent="0.15">
      <c r="A925" s="5"/>
    </row>
    <row r="926" spans="1:1" x14ac:dyDescent="0.15">
      <c r="A926" s="5"/>
    </row>
    <row r="927" spans="1:1" x14ac:dyDescent="0.15">
      <c r="A927" s="5"/>
    </row>
    <row r="928" spans="1:1" x14ac:dyDescent="0.15">
      <c r="A928" s="5"/>
    </row>
    <row r="929" spans="1:1" x14ac:dyDescent="0.15">
      <c r="A929" s="5"/>
    </row>
    <row r="930" spans="1:1" x14ac:dyDescent="0.15">
      <c r="A930" s="5"/>
    </row>
    <row r="931" spans="1:1" x14ac:dyDescent="0.15">
      <c r="A931" s="5"/>
    </row>
    <row r="932" spans="1:1" x14ac:dyDescent="0.15">
      <c r="A932" s="5"/>
    </row>
    <row r="933" spans="1:1" x14ac:dyDescent="0.15">
      <c r="A933" s="5"/>
    </row>
    <row r="934" spans="1:1" x14ac:dyDescent="0.15">
      <c r="A934" s="5"/>
    </row>
    <row r="935" spans="1:1" x14ac:dyDescent="0.15">
      <c r="A935" s="5"/>
    </row>
    <row r="936" spans="1:1" x14ac:dyDescent="0.15">
      <c r="A936" s="5"/>
    </row>
    <row r="937" spans="1:1" x14ac:dyDescent="0.15">
      <c r="A937" s="5"/>
    </row>
    <row r="938" spans="1:1" x14ac:dyDescent="0.15">
      <c r="A938" s="5"/>
    </row>
    <row r="939" spans="1:1" x14ac:dyDescent="0.15">
      <c r="A939" s="5"/>
    </row>
    <row r="940" spans="1:1" x14ac:dyDescent="0.15">
      <c r="A940" s="5"/>
    </row>
    <row r="941" spans="1:1" x14ac:dyDescent="0.15">
      <c r="A941" s="5"/>
    </row>
    <row r="942" spans="1:1" x14ac:dyDescent="0.15">
      <c r="A942" s="5"/>
    </row>
    <row r="943" spans="1:1" x14ac:dyDescent="0.15">
      <c r="A943" s="5"/>
    </row>
    <row r="944" spans="1:1" x14ac:dyDescent="0.15">
      <c r="A944" s="5"/>
    </row>
    <row r="945" spans="1:1" x14ac:dyDescent="0.15">
      <c r="A945" s="5"/>
    </row>
    <row r="946" spans="1:1" x14ac:dyDescent="0.15">
      <c r="A946" s="5"/>
    </row>
    <row r="947" spans="1:1" x14ac:dyDescent="0.15">
      <c r="A947" s="5"/>
    </row>
    <row r="948" spans="1:1" x14ac:dyDescent="0.15">
      <c r="A948" s="5"/>
    </row>
    <row r="949" spans="1:1" x14ac:dyDescent="0.15">
      <c r="A949" s="5"/>
    </row>
    <row r="950" spans="1:1" x14ac:dyDescent="0.15">
      <c r="A950" s="5"/>
    </row>
    <row r="951" spans="1:1" x14ac:dyDescent="0.15">
      <c r="A951" s="5"/>
    </row>
    <row r="952" spans="1:1" x14ac:dyDescent="0.15">
      <c r="A952" s="5"/>
    </row>
    <row r="953" spans="1:1" x14ac:dyDescent="0.15">
      <c r="A953" s="5"/>
    </row>
    <row r="954" spans="1:1" x14ac:dyDescent="0.15">
      <c r="A954" s="5"/>
    </row>
    <row r="955" spans="1:1" x14ac:dyDescent="0.15">
      <c r="A955" s="5"/>
    </row>
    <row r="956" spans="1:1" x14ac:dyDescent="0.15">
      <c r="A956" s="5"/>
    </row>
    <row r="957" spans="1:1" x14ac:dyDescent="0.15">
      <c r="A957" s="5"/>
    </row>
    <row r="958" spans="1:1" x14ac:dyDescent="0.15">
      <c r="A958" s="5"/>
    </row>
    <row r="959" spans="1:1" x14ac:dyDescent="0.15">
      <c r="A959" s="5"/>
    </row>
    <row r="960" spans="1:1" x14ac:dyDescent="0.15">
      <c r="A960" s="5"/>
    </row>
    <row r="961" spans="1:1" x14ac:dyDescent="0.15">
      <c r="A961" s="5"/>
    </row>
    <row r="962" spans="1:1" x14ac:dyDescent="0.15">
      <c r="A962" s="5"/>
    </row>
    <row r="963" spans="1:1" x14ac:dyDescent="0.15">
      <c r="A963" s="5"/>
    </row>
    <row r="964" spans="1:1" x14ac:dyDescent="0.15">
      <c r="A964" s="5"/>
    </row>
    <row r="965" spans="1:1" x14ac:dyDescent="0.15">
      <c r="A965" s="5"/>
    </row>
    <row r="966" spans="1:1" x14ac:dyDescent="0.15">
      <c r="A966" s="5"/>
    </row>
    <row r="967" spans="1:1" x14ac:dyDescent="0.15">
      <c r="A967" s="5"/>
    </row>
    <row r="968" spans="1:1" x14ac:dyDescent="0.15">
      <c r="A968" s="5"/>
    </row>
    <row r="969" spans="1:1" x14ac:dyDescent="0.15">
      <c r="A969" s="5"/>
    </row>
    <row r="970" spans="1:1" x14ac:dyDescent="0.15">
      <c r="A970" s="5"/>
    </row>
    <row r="971" spans="1:1" x14ac:dyDescent="0.15">
      <c r="A971" s="5"/>
    </row>
    <row r="972" spans="1:1" x14ac:dyDescent="0.15">
      <c r="A972" s="5"/>
    </row>
    <row r="973" spans="1:1" x14ac:dyDescent="0.15">
      <c r="A973" s="5"/>
    </row>
    <row r="974" spans="1:1" x14ac:dyDescent="0.15">
      <c r="A974" s="5"/>
    </row>
    <row r="975" spans="1:1" x14ac:dyDescent="0.15">
      <c r="A975" s="5"/>
    </row>
    <row r="976" spans="1:1" x14ac:dyDescent="0.15">
      <c r="A976" s="5"/>
    </row>
    <row r="977" spans="1:1" x14ac:dyDescent="0.15">
      <c r="A977" s="5"/>
    </row>
    <row r="978" spans="1:1" x14ac:dyDescent="0.15">
      <c r="A978" s="5"/>
    </row>
    <row r="979" spans="1:1" x14ac:dyDescent="0.15">
      <c r="A979" s="5"/>
    </row>
    <row r="980" spans="1:1" x14ac:dyDescent="0.15">
      <c r="A980" s="5"/>
    </row>
    <row r="981" spans="1:1" x14ac:dyDescent="0.15">
      <c r="A981" s="5"/>
    </row>
    <row r="982" spans="1:1" x14ac:dyDescent="0.15">
      <c r="A982" s="5"/>
    </row>
    <row r="983" spans="1:1" x14ac:dyDescent="0.15">
      <c r="A983" s="5"/>
    </row>
    <row r="984" spans="1:1" x14ac:dyDescent="0.15">
      <c r="A984" s="5"/>
    </row>
    <row r="985" spans="1:1" x14ac:dyDescent="0.15">
      <c r="A985" s="5"/>
    </row>
    <row r="986" spans="1:1" x14ac:dyDescent="0.15">
      <c r="A986" s="5"/>
    </row>
    <row r="987" spans="1:1" x14ac:dyDescent="0.15">
      <c r="A987" s="5"/>
    </row>
    <row r="988" spans="1:1" x14ac:dyDescent="0.15">
      <c r="A988" s="5"/>
    </row>
    <row r="989" spans="1:1" x14ac:dyDescent="0.15">
      <c r="A989" s="5"/>
    </row>
    <row r="990" spans="1:1" x14ac:dyDescent="0.15">
      <c r="A990" s="5"/>
    </row>
    <row r="991" spans="1:1" x14ac:dyDescent="0.15">
      <c r="A991" s="5"/>
    </row>
    <row r="992" spans="1:1" x14ac:dyDescent="0.15">
      <c r="A992" s="5"/>
    </row>
    <row r="993" spans="1:1" x14ac:dyDescent="0.15">
      <c r="A993" s="5"/>
    </row>
    <row r="994" spans="1:1" x14ac:dyDescent="0.15">
      <c r="A994" s="5"/>
    </row>
    <row r="995" spans="1:1" x14ac:dyDescent="0.15">
      <c r="A995" s="5"/>
    </row>
    <row r="996" spans="1:1" x14ac:dyDescent="0.15">
      <c r="A996" s="5"/>
    </row>
    <row r="997" spans="1:1" x14ac:dyDescent="0.15">
      <c r="A997" s="5"/>
    </row>
    <row r="998" spans="1:1" x14ac:dyDescent="0.15">
      <c r="A998" s="5"/>
    </row>
    <row r="999" spans="1:1" x14ac:dyDescent="0.15">
      <c r="A999" s="5"/>
    </row>
    <row r="1000" spans="1:1" x14ac:dyDescent="0.15">
      <c r="A1000" s="5"/>
    </row>
    <row r="1001" spans="1:1" x14ac:dyDescent="0.15">
      <c r="A1001" s="5"/>
    </row>
    <row r="1002" spans="1:1" x14ac:dyDescent="0.15">
      <c r="A1002" s="5"/>
    </row>
    <row r="1003" spans="1:1" x14ac:dyDescent="0.15">
      <c r="A1003" s="5"/>
    </row>
    <row r="1004" spans="1:1" x14ac:dyDescent="0.15">
      <c r="A1004" s="5"/>
    </row>
    <row r="1005" spans="1:1" x14ac:dyDescent="0.15">
      <c r="A1005" s="5"/>
    </row>
    <row r="1006" spans="1:1" x14ac:dyDescent="0.15">
      <c r="A1006" s="5"/>
    </row>
    <row r="1007" spans="1:1" x14ac:dyDescent="0.15">
      <c r="A1007" s="5"/>
    </row>
    <row r="1008" spans="1:1" x14ac:dyDescent="0.15">
      <c r="A1008" s="5"/>
    </row>
    <row r="1009" spans="1:1" x14ac:dyDescent="0.15">
      <c r="A1009" s="5"/>
    </row>
    <row r="1010" spans="1:1" x14ac:dyDescent="0.15">
      <c r="A1010" s="5"/>
    </row>
    <row r="1011" spans="1:1" x14ac:dyDescent="0.15">
      <c r="A1011" s="5"/>
    </row>
    <row r="1012" spans="1:1" x14ac:dyDescent="0.15">
      <c r="A1012" s="5"/>
    </row>
    <row r="1013" spans="1:1" x14ac:dyDescent="0.15">
      <c r="A1013" s="5"/>
    </row>
    <row r="1014" spans="1:1" x14ac:dyDescent="0.15">
      <c r="A1014" s="5"/>
    </row>
    <row r="1015" spans="1:1" x14ac:dyDescent="0.15">
      <c r="A1015" s="5"/>
    </row>
    <row r="1016" spans="1:1" x14ac:dyDescent="0.15">
      <c r="A1016" s="5"/>
    </row>
    <row r="1017" spans="1:1" x14ac:dyDescent="0.15">
      <c r="A1017" s="5"/>
    </row>
    <row r="1018" spans="1:1" x14ac:dyDescent="0.15">
      <c r="A1018" s="5"/>
    </row>
    <row r="1019" spans="1:1" x14ac:dyDescent="0.15">
      <c r="A1019" s="5"/>
    </row>
    <row r="1020" spans="1:1" x14ac:dyDescent="0.15">
      <c r="A1020" s="5"/>
    </row>
    <row r="1021" spans="1:1" x14ac:dyDescent="0.15">
      <c r="A1021" s="5"/>
    </row>
    <row r="1022" spans="1:1" x14ac:dyDescent="0.15">
      <c r="A1022" s="5"/>
    </row>
    <row r="1023" spans="1:1" x14ac:dyDescent="0.15">
      <c r="A1023" s="5"/>
    </row>
    <row r="1024" spans="1:1" x14ac:dyDescent="0.15">
      <c r="A1024" s="5"/>
    </row>
    <row r="1025" spans="1:1" x14ac:dyDescent="0.15">
      <c r="A1025" s="5"/>
    </row>
    <row r="1026" spans="1:1" x14ac:dyDescent="0.15">
      <c r="A1026" s="5"/>
    </row>
    <row r="1027" spans="1:1" x14ac:dyDescent="0.15">
      <c r="A1027" s="5"/>
    </row>
    <row r="1028" spans="1:1" x14ac:dyDescent="0.15">
      <c r="A1028" s="5"/>
    </row>
    <row r="1029" spans="1:1" x14ac:dyDescent="0.15">
      <c r="A1029" s="5"/>
    </row>
    <row r="1030" spans="1:1" x14ac:dyDescent="0.15">
      <c r="A1030" s="5"/>
    </row>
    <row r="1031" spans="1:1" x14ac:dyDescent="0.15">
      <c r="A1031" s="5"/>
    </row>
    <row r="1032" spans="1:1" x14ac:dyDescent="0.15">
      <c r="A1032" s="5"/>
    </row>
    <row r="1033" spans="1:1" x14ac:dyDescent="0.15">
      <c r="A1033" s="5"/>
    </row>
    <row r="1034" spans="1:1" x14ac:dyDescent="0.15">
      <c r="A1034" s="5"/>
    </row>
    <row r="1035" spans="1:1" x14ac:dyDescent="0.15">
      <c r="A1035" s="5"/>
    </row>
    <row r="1036" spans="1:1" x14ac:dyDescent="0.15">
      <c r="A1036" s="5"/>
    </row>
    <row r="1037" spans="1:1" x14ac:dyDescent="0.15">
      <c r="A1037" s="5"/>
    </row>
    <row r="1038" spans="1:1" x14ac:dyDescent="0.15">
      <c r="A1038" s="5"/>
    </row>
    <row r="1039" spans="1:1" x14ac:dyDescent="0.15">
      <c r="A1039" s="5"/>
    </row>
    <row r="1040" spans="1:1" x14ac:dyDescent="0.15">
      <c r="A1040" s="5"/>
    </row>
    <row r="1041" spans="1:1" x14ac:dyDescent="0.15">
      <c r="A1041" s="5"/>
    </row>
    <row r="1042" spans="1:1" x14ac:dyDescent="0.15">
      <c r="A1042" s="5"/>
    </row>
    <row r="1043" spans="1:1" x14ac:dyDescent="0.15">
      <c r="A1043" s="5"/>
    </row>
    <row r="1044" spans="1:1" x14ac:dyDescent="0.15">
      <c r="A1044" s="5"/>
    </row>
    <row r="1045" spans="1:1" x14ac:dyDescent="0.15">
      <c r="A1045" s="5"/>
    </row>
    <row r="1046" spans="1:1" x14ac:dyDescent="0.15">
      <c r="A1046" s="5"/>
    </row>
    <row r="1047" spans="1:1" x14ac:dyDescent="0.15">
      <c r="A1047" s="5"/>
    </row>
    <row r="1048" spans="1:1" x14ac:dyDescent="0.15">
      <c r="A1048" s="5"/>
    </row>
    <row r="1049" spans="1:1" x14ac:dyDescent="0.15">
      <c r="A1049" s="5"/>
    </row>
    <row r="1050" spans="1:1" x14ac:dyDescent="0.15">
      <c r="A1050" s="5"/>
    </row>
    <row r="1051" spans="1:1" x14ac:dyDescent="0.15">
      <c r="A1051" s="5"/>
    </row>
    <row r="1052" spans="1:1" x14ac:dyDescent="0.15">
      <c r="A1052" s="5"/>
    </row>
    <row r="1053" spans="1:1" x14ac:dyDescent="0.15">
      <c r="A1053" s="5"/>
    </row>
    <row r="1054" spans="1:1" x14ac:dyDescent="0.15">
      <c r="A1054" s="5"/>
    </row>
    <row r="1055" spans="1:1" x14ac:dyDescent="0.15">
      <c r="A1055" s="5"/>
    </row>
    <row r="1056" spans="1:1" x14ac:dyDescent="0.15">
      <c r="A1056" s="5"/>
    </row>
    <row r="1057" spans="1:1" x14ac:dyDescent="0.15">
      <c r="A1057" s="5"/>
    </row>
    <row r="1058" spans="1:1" x14ac:dyDescent="0.15">
      <c r="A1058" s="5"/>
    </row>
    <row r="1059" spans="1:1" x14ac:dyDescent="0.15">
      <c r="A1059" s="5"/>
    </row>
    <row r="1060" spans="1:1" x14ac:dyDescent="0.15">
      <c r="A1060" s="5"/>
    </row>
    <row r="1061" spans="1:1" x14ac:dyDescent="0.15">
      <c r="A1061" s="5"/>
    </row>
    <row r="1062" spans="1:1" x14ac:dyDescent="0.15">
      <c r="A1062" s="5"/>
    </row>
    <row r="1063" spans="1:1" x14ac:dyDescent="0.15">
      <c r="A1063" s="5"/>
    </row>
    <row r="1064" spans="1:1" x14ac:dyDescent="0.15">
      <c r="A1064" s="5"/>
    </row>
    <row r="1065" spans="1:1" x14ac:dyDescent="0.15">
      <c r="A1065" s="5"/>
    </row>
    <row r="1066" spans="1:1" x14ac:dyDescent="0.15">
      <c r="A1066" s="5"/>
    </row>
    <row r="1067" spans="1:1" x14ac:dyDescent="0.15">
      <c r="A1067" s="5"/>
    </row>
    <row r="1068" spans="1:1" x14ac:dyDescent="0.15">
      <c r="A1068" s="5"/>
    </row>
    <row r="1069" spans="1:1" x14ac:dyDescent="0.15">
      <c r="A1069" s="5"/>
    </row>
    <row r="1070" spans="1:1" x14ac:dyDescent="0.15">
      <c r="A1070" s="5"/>
    </row>
    <row r="1071" spans="1:1" x14ac:dyDescent="0.15">
      <c r="A1071" s="5"/>
    </row>
    <row r="1072" spans="1:1" x14ac:dyDescent="0.15">
      <c r="A1072" s="5"/>
    </row>
    <row r="1073" spans="1:1" x14ac:dyDescent="0.15">
      <c r="A1073" s="5"/>
    </row>
    <row r="1074" spans="1:1" x14ac:dyDescent="0.15">
      <c r="A1074" s="5"/>
    </row>
    <row r="1075" spans="1:1" x14ac:dyDescent="0.15">
      <c r="A1075" s="5"/>
    </row>
    <row r="1076" spans="1:1" x14ac:dyDescent="0.15">
      <c r="A1076" s="5"/>
    </row>
    <row r="1077" spans="1:1" x14ac:dyDescent="0.15">
      <c r="A1077" s="5"/>
    </row>
    <row r="1078" spans="1:1" x14ac:dyDescent="0.15">
      <c r="A1078" s="5"/>
    </row>
    <row r="1079" spans="1:1" x14ac:dyDescent="0.15">
      <c r="A1079" s="5"/>
    </row>
    <row r="1080" spans="1:1" x14ac:dyDescent="0.15">
      <c r="A1080" s="5"/>
    </row>
    <row r="1081" spans="1:1" x14ac:dyDescent="0.15">
      <c r="A1081" s="5"/>
    </row>
    <row r="1082" spans="1:1" x14ac:dyDescent="0.15">
      <c r="A1082" s="5"/>
    </row>
    <row r="1083" spans="1:1" x14ac:dyDescent="0.15">
      <c r="A1083" s="5"/>
    </row>
    <row r="1084" spans="1:1" x14ac:dyDescent="0.15">
      <c r="A1084" s="5"/>
    </row>
    <row r="1085" spans="1:1" x14ac:dyDescent="0.15">
      <c r="A1085" s="5"/>
    </row>
    <row r="1086" spans="1:1" x14ac:dyDescent="0.15">
      <c r="A1086" s="5"/>
    </row>
    <row r="1087" spans="1:1" x14ac:dyDescent="0.15">
      <c r="A1087" s="5"/>
    </row>
    <row r="1088" spans="1:1" x14ac:dyDescent="0.15">
      <c r="A1088" s="5"/>
    </row>
    <row r="1089" spans="1:1" x14ac:dyDescent="0.15">
      <c r="A1089" s="5"/>
    </row>
    <row r="1090" spans="1:1" x14ac:dyDescent="0.15">
      <c r="A1090" s="5"/>
    </row>
    <row r="1091" spans="1:1" x14ac:dyDescent="0.15">
      <c r="A1091" s="5"/>
    </row>
    <row r="1092" spans="1:1" x14ac:dyDescent="0.15">
      <c r="A1092" s="5"/>
    </row>
    <row r="1093" spans="1:1" x14ac:dyDescent="0.15">
      <c r="A1093" s="5"/>
    </row>
    <row r="1094" spans="1:1" x14ac:dyDescent="0.15">
      <c r="A1094" s="5"/>
    </row>
    <row r="1095" spans="1:1" x14ac:dyDescent="0.15">
      <c r="A1095" s="5"/>
    </row>
    <row r="1096" spans="1:1" x14ac:dyDescent="0.15">
      <c r="A1096" s="5"/>
    </row>
    <row r="1097" spans="1:1" x14ac:dyDescent="0.15">
      <c r="A1097" s="5"/>
    </row>
    <row r="1098" spans="1:1" x14ac:dyDescent="0.15">
      <c r="A1098" s="5"/>
    </row>
    <row r="1099" spans="1:1" x14ac:dyDescent="0.15">
      <c r="A1099" s="5"/>
    </row>
    <row r="1100" spans="1:1" x14ac:dyDescent="0.15">
      <c r="A1100" s="5"/>
    </row>
    <row r="1101" spans="1:1" x14ac:dyDescent="0.15">
      <c r="A1101" s="5"/>
    </row>
    <row r="1102" spans="1:1" x14ac:dyDescent="0.15">
      <c r="A1102" s="5"/>
    </row>
    <row r="1103" spans="1:1" x14ac:dyDescent="0.15">
      <c r="A1103" s="5"/>
    </row>
    <row r="1104" spans="1:1" x14ac:dyDescent="0.15">
      <c r="A1104" s="5"/>
    </row>
    <row r="1105" spans="1:1" x14ac:dyDescent="0.15">
      <c r="A1105" s="5"/>
    </row>
    <row r="1106" spans="1:1" x14ac:dyDescent="0.15">
      <c r="A1106" s="5"/>
    </row>
    <row r="1107" spans="1:1" x14ac:dyDescent="0.15">
      <c r="A1107" s="5"/>
    </row>
    <row r="1108" spans="1:1" x14ac:dyDescent="0.15">
      <c r="A1108" s="5"/>
    </row>
    <row r="1109" spans="1:1" x14ac:dyDescent="0.15">
      <c r="A1109" s="5"/>
    </row>
    <row r="1110" spans="1:1" x14ac:dyDescent="0.15">
      <c r="A1110" s="5"/>
    </row>
    <row r="1111" spans="1:1" x14ac:dyDescent="0.15">
      <c r="A1111" s="5"/>
    </row>
    <row r="1112" spans="1:1" x14ac:dyDescent="0.15">
      <c r="A1112" s="5"/>
    </row>
    <row r="1113" spans="1:1" x14ac:dyDescent="0.15">
      <c r="A1113" s="5"/>
    </row>
    <row r="1114" spans="1:1" x14ac:dyDescent="0.15">
      <c r="A1114" s="5"/>
    </row>
    <row r="1115" spans="1:1" x14ac:dyDescent="0.15">
      <c r="A1115" s="5"/>
    </row>
    <row r="1116" spans="1:1" x14ac:dyDescent="0.15">
      <c r="A1116" s="5"/>
    </row>
    <row r="1117" spans="1:1" x14ac:dyDescent="0.15">
      <c r="A1117" s="5"/>
    </row>
    <row r="1118" spans="1:1" x14ac:dyDescent="0.15">
      <c r="A1118" s="5"/>
    </row>
    <row r="1119" spans="1:1" x14ac:dyDescent="0.15">
      <c r="A1119" s="5"/>
    </row>
    <row r="1120" spans="1:1" x14ac:dyDescent="0.15">
      <c r="A1120" s="5"/>
    </row>
    <row r="1121" spans="1:1" x14ac:dyDescent="0.15">
      <c r="A1121" s="5"/>
    </row>
    <row r="1122" spans="1:1" x14ac:dyDescent="0.15">
      <c r="A1122" s="5"/>
    </row>
    <row r="1123" spans="1:1" x14ac:dyDescent="0.15">
      <c r="A1123" s="5"/>
    </row>
    <row r="1124" spans="1:1" x14ac:dyDescent="0.15">
      <c r="A1124" s="5"/>
    </row>
    <row r="1125" spans="1:1" x14ac:dyDescent="0.15">
      <c r="A1125" s="5"/>
    </row>
    <row r="1126" spans="1:1" x14ac:dyDescent="0.15">
      <c r="A1126" s="5"/>
    </row>
    <row r="1127" spans="1:1" x14ac:dyDescent="0.15">
      <c r="A1127" s="5"/>
    </row>
    <row r="1128" spans="1:1" x14ac:dyDescent="0.15">
      <c r="A1128" s="5"/>
    </row>
    <row r="1129" spans="1:1" x14ac:dyDescent="0.15">
      <c r="A1129" s="5"/>
    </row>
    <row r="1130" spans="1:1" x14ac:dyDescent="0.15">
      <c r="A1130" s="5"/>
    </row>
    <row r="1131" spans="1:1" x14ac:dyDescent="0.15">
      <c r="A1131" s="5"/>
    </row>
    <row r="1132" spans="1:1" x14ac:dyDescent="0.15">
      <c r="A1132" s="5"/>
    </row>
    <row r="1133" spans="1:1" x14ac:dyDescent="0.15">
      <c r="A1133" s="5"/>
    </row>
    <row r="1134" spans="1:1" x14ac:dyDescent="0.15">
      <c r="A1134" s="5"/>
    </row>
    <row r="1135" spans="1:1" x14ac:dyDescent="0.15">
      <c r="A1135" s="5"/>
    </row>
    <row r="1136" spans="1:1" x14ac:dyDescent="0.15">
      <c r="A1136" s="5"/>
    </row>
    <row r="1137" spans="1:1" x14ac:dyDescent="0.15">
      <c r="A1137" s="5"/>
    </row>
    <row r="1138" spans="1:1" x14ac:dyDescent="0.15">
      <c r="A1138" s="5"/>
    </row>
    <row r="1139" spans="1:1" x14ac:dyDescent="0.15">
      <c r="A1139" s="5"/>
    </row>
    <row r="1140" spans="1:1" x14ac:dyDescent="0.15">
      <c r="A1140" s="5"/>
    </row>
    <row r="1141" spans="1:1" x14ac:dyDescent="0.15">
      <c r="A1141" s="5"/>
    </row>
    <row r="1142" spans="1:1" x14ac:dyDescent="0.15">
      <c r="A1142" s="5"/>
    </row>
    <row r="1143" spans="1:1" x14ac:dyDescent="0.15">
      <c r="A1143" s="5"/>
    </row>
    <row r="1144" spans="1:1" x14ac:dyDescent="0.15">
      <c r="A1144" s="5"/>
    </row>
    <row r="1145" spans="1:1" x14ac:dyDescent="0.15">
      <c r="A1145" s="5"/>
    </row>
    <row r="1146" spans="1:1" x14ac:dyDescent="0.15">
      <c r="A1146" s="5"/>
    </row>
    <row r="1147" spans="1:1" x14ac:dyDescent="0.15">
      <c r="A1147" s="5"/>
    </row>
    <row r="1148" spans="1:1" x14ac:dyDescent="0.15">
      <c r="A1148" s="5"/>
    </row>
    <row r="1149" spans="1:1" x14ac:dyDescent="0.15">
      <c r="A1149" s="5"/>
    </row>
    <row r="1150" spans="1:1" x14ac:dyDescent="0.15">
      <c r="A1150" s="5"/>
    </row>
    <row r="1151" spans="1:1" x14ac:dyDescent="0.15">
      <c r="A1151" s="5"/>
    </row>
    <row r="1152" spans="1:1" x14ac:dyDescent="0.15">
      <c r="A1152" s="5"/>
    </row>
    <row r="1153" spans="1:1" x14ac:dyDescent="0.15">
      <c r="A1153" s="5"/>
    </row>
    <row r="1154" spans="1:1" x14ac:dyDescent="0.15">
      <c r="A1154" s="5"/>
    </row>
    <row r="1155" spans="1:1" x14ac:dyDescent="0.15">
      <c r="A1155" s="5"/>
    </row>
    <row r="1156" spans="1:1" x14ac:dyDescent="0.15">
      <c r="A1156" s="5"/>
    </row>
    <row r="1157" spans="1:1" x14ac:dyDescent="0.15">
      <c r="A1157" s="5"/>
    </row>
    <row r="1158" spans="1:1" x14ac:dyDescent="0.15">
      <c r="A1158" s="5"/>
    </row>
    <row r="1159" spans="1:1" x14ac:dyDescent="0.15">
      <c r="A1159" s="5"/>
    </row>
    <row r="1160" spans="1:1" x14ac:dyDescent="0.15">
      <c r="A1160" s="5"/>
    </row>
    <row r="1161" spans="1:1" x14ac:dyDescent="0.15">
      <c r="A1161" s="5"/>
    </row>
    <row r="1162" spans="1:1" x14ac:dyDescent="0.15">
      <c r="A1162" s="5"/>
    </row>
    <row r="1163" spans="1:1" x14ac:dyDescent="0.15">
      <c r="A1163" s="5"/>
    </row>
    <row r="1164" spans="1:1" x14ac:dyDescent="0.15">
      <c r="A1164" s="5"/>
    </row>
    <row r="1165" spans="1:1" x14ac:dyDescent="0.15">
      <c r="A1165" s="5"/>
    </row>
    <row r="1166" spans="1:1" x14ac:dyDescent="0.15">
      <c r="A1166" s="5"/>
    </row>
    <row r="1167" spans="1:1" x14ac:dyDescent="0.15">
      <c r="A1167" s="5"/>
    </row>
    <row r="1168" spans="1:1" x14ac:dyDescent="0.15">
      <c r="A1168" s="5"/>
    </row>
    <row r="1169" spans="1:1" x14ac:dyDescent="0.15">
      <c r="A1169" s="5"/>
    </row>
    <row r="1170" spans="1:1" x14ac:dyDescent="0.15">
      <c r="A1170" s="5"/>
    </row>
    <row r="1171" spans="1:1" x14ac:dyDescent="0.15">
      <c r="A1171" s="5"/>
    </row>
    <row r="1172" spans="1:1" x14ac:dyDescent="0.15">
      <c r="A1172" s="5"/>
    </row>
    <row r="1173" spans="1:1" x14ac:dyDescent="0.15">
      <c r="A1173" s="5"/>
    </row>
    <row r="1174" spans="1:1" x14ac:dyDescent="0.15">
      <c r="A1174" s="5"/>
    </row>
    <row r="1175" spans="1:1" x14ac:dyDescent="0.15">
      <c r="A1175" s="5"/>
    </row>
    <row r="1176" spans="1:1" x14ac:dyDescent="0.15">
      <c r="A1176" s="5"/>
    </row>
    <row r="1177" spans="1:1" x14ac:dyDescent="0.15">
      <c r="A1177" s="5"/>
    </row>
    <row r="1178" spans="1:1" x14ac:dyDescent="0.15">
      <c r="A1178" s="5"/>
    </row>
    <row r="1179" spans="1:1" x14ac:dyDescent="0.15">
      <c r="A1179" s="5"/>
    </row>
    <row r="1180" spans="1:1" x14ac:dyDescent="0.15">
      <c r="A1180" s="5"/>
    </row>
    <row r="1181" spans="1:1" x14ac:dyDescent="0.15">
      <c r="A1181" s="5"/>
    </row>
    <row r="1182" spans="1:1" x14ac:dyDescent="0.15">
      <c r="A1182" s="5"/>
    </row>
    <row r="1183" spans="1:1" x14ac:dyDescent="0.15">
      <c r="A1183" s="5"/>
    </row>
    <row r="1184" spans="1:1" x14ac:dyDescent="0.15">
      <c r="A1184" s="5"/>
    </row>
    <row r="1185" spans="1:1" x14ac:dyDescent="0.15">
      <c r="A1185" s="5"/>
    </row>
    <row r="1186" spans="1:1" x14ac:dyDescent="0.15">
      <c r="A1186" s="5"/>
    </row>
    <row r="1187" spans="1:1" x14ac:dyDescent="0.15">
      <c r="A1187" s="5"/>
    </row>
    <row r="1188" spans="1:1" x14ac:dyDescent="0.15">
      <c r="A1188" s="5"/>
    </row>
    <row r="1189" spans="1:1" x14ac:dyDescent="0.15">
      <c r="A1189" s="5"/>
    </row>
    <row r="1190" spans="1:1" x14ac:dyDescent="0.15">
      <c r="A1190" s="5"/>
    </row>
    <row r="1191" spans="1:1" x14ac:dyDescent="0.15">
      <c r="A1191" s="5"/>
    </row>
    <row r="1192" spans="1:1" x14ac:dyDescent="0.15">
      <c r="A1192" s="5"/>
    </row>
    <row r="1193" spans="1:1" x14ac:dyDescent="0.15">
      <c r="A1193" s="5"/>
    </row>
    <row r="1194" spans="1:1" x14ac:dyDescent="0.15">
      <c r="A1194" s="5"/>
    </row>
    <row r="1195" spans="1:1" x14ac:dyDescent="0.15">
      <c r="A1195" s="5"/>
    </row>
    <row r="1196" spans="1:1" x14ac:dyDescent="0.15">
      <c r="A1196" s="5"/>
    </row>
    <row r="1197" spans="1:1" x14ac:dyDescent="0.15">
      <c r="A1197" s="5"/>
    </row>
    <row r="1198" spans="1:1" x14ac:dyDescent="0.15">
      <c r="A1198" s="5"/>
    </row>
    <row r="1199" spans="1:1" x14ac:dyDescent="0.15">
      <c r="A1199" s="5"/>
    </row>
    <row r="1200" spans="1:1" x14ac:dyDescent="0.15">
      <c r="A1200" s="5"/>
    </row>
    <row r="1201" spans="1:1" x14ac:dyDescent="0.15">
      <c r="A1201" s="5"/>
    </row>
    <row r="1202" spans="1:1" x14ac:dyDescent="0.15">
      <c r="A1202" s="5"/>
    </row>
    <row r="1203" spans="1:1" x14ac:dyDescent="0.15">
      <c r="A1203" s="5"/>
    </row>
    <row r="1204" spans="1:1" x14ac:dyDescent="0.15">
      <c r="A1204" s="5"/>
    </row>
    <row r="1205" spans="1:1" x14ac:dyDescent="0.15">
      <c r="A1205" s="5"/>
    </row>
    <row r="1206" spans="1:1" x14ac:dyDescent="0.15">
      <c r="A1206" s="5"/>
    </row>
    <row r="1207" spans="1:1" x14ac:dyDescent="0.15">
      <c r="A1207" s="5"/>
    </row>
    <row r="1208" spans="1:1" x14ac:dyDescent="0.15">
      <c r="A1208" s="5"/>
    </row>
    <row r="1209" spans="1:1" x14ac:dyDescent="0.15">
      <c r="A1209" s="5"/>
    </row>
    <row r="1210" spans="1:1" x14ac:dyDescent="0.15">
      <c r="A1210" s="5"/>
    </row>
    <row r="1211" spans="1:1" x14ac:dyDescent="0.15">
      <c r="A1211" s="5"/>
    </row>
    <row r="1212" spans="1:1" x14ac:dyDescent="0.15">
      <c r="A1212" s="5"/>
    </row>
    <row r="1213" spans="1:1" x14ac:dyDescent="0.15">
      <c r="A1213" s="5"/>
    </row>
    <row r="1214" spans="1:1" x14ac:dyDescent="0.15">
      <c r="A1214" s="5"/>
    </row>
    <row r="1215" spans="1:1" x14ac:dyDescent="0.15">
      <c r="A1215" s="5"/>
    </row>
    <row r="1216" spans="1:1" x14ac:dyDescent="0.15">
      <c r="A1216" s="5"/>
    </row>
    <row r="1217" spans="1:1" x14ac:dyDescent="0.15">
      <c r="A1217" s="5"/>
    </row>
    <row r="1218" spans="1:1" x14ac:dyDescent="0.15">
      <c r="A1218" s="5"/>
    </row>
    <row r="1219" spans="1:1" x14ac:dyDescent="0.15">
      <c r="A1219" s="5"/>
    </row>
    <row r="1220" spans="1:1" x14ac:dyDescent="0.15">
      <c r="A1220" s="5"/>
    </row>
    <row r="1221" spans="1:1" x14ac:dyDescent="0.15">
      <c r="A1221" s="5"/>
    </row>
    <row r="1222" spans="1:1" x14ac:dyDescent="0.15">
      <c r="A1222" s="5"/>
    </row>
    <row r="1223" spans="1:1" x14ac:dyDescent="0.15">
      <c r="A1223" s="5"/>
    </row>
    <row r="1224" spans="1:1" x14ac:dyDescent="0.15">
      <c r="A1224" s="5"/>
    </row>
    <row r="1225" spans="1:1" x14ac:dyDescent="0.15">
      <c r="A1225" s="5"/>
    </row>
    <row r="1226" spans="1:1" x14ac:dyDescent="0.15">
      <c r="A1226" s="5"/>
    </row>
    <row r="1227" spans="1:1" x14ac:dyDescent="0.15">
      <c r="A1227" s="5"/>
    </row>
    <row r="1228" spans="1:1" x14ac:dyDescent="0.15">
      <c r="A1228" s="5"/>
    </row>
    <row r="1229" spans="1:1" x14ac:dyDescent="0.15">
      <c r="A1229" s="5"/>
    </row>
    <row r="1230" spans="1:1" x14ac:dyDescent="0.15">
      <c r="A1230" s="5"/>
    </row>
    <row r="1231" spans="1:1" x14ac:dyDescent="0.15">
      <c r="A1231" s="5"/>
    </row>
    <row r="1232" spans="1:1" x14ac:dyDescent="0.15">
      <c r="A1232" s="5"/>
    </row>
    <row r="1233" spans="1:1" x14ac:dyDescent="0.15">
      <c r="A1233" s="5"/>
    </row>
    <row r="1234" spans="1:1" x14ac:dyDescent="0.15">
      <c r="A1234" s="5"/>
    </row>
    <row r="1235" spans="1:1" x14ac:dyDescent="0.15">
      <c r="A1235" s="5"/>
    </row>
    <row r="1236" spans="1:1" x14ac:dyDescent="0.15">
      <c r="A1236" s="5"/>
    </row>
    <row r="1237" spans="1:1" x14ac:dyDescent="0.15">
      <c r="A1237" s="5"/>
    </row>
    <row r="1238" spans="1:1" x14ac:dyDescent="0.15">
      <c r="A1238" s="5"/>
    </row>
    <row r="1239" spans="1:1" x14ac:dyDescent="0.15">
      <c r="A1239" s="5"/>
    </row>
    <row r="1240" spans="1:1" x14ac:dyDescent="0.15">
      <c r="A1240" s="5"/>
    </row>
    <row r="1241" spans="1:1" x14ac:dyDescent="0.15">
      <c r="A1241" s="5"/>
    </row>
    <row r="1242" spans="1:1" x14ac:dyDescent="0.15">
      <c r="A1242" s="5"/>
    </row>
    <row r="1243" spans="1:1" x14ac:dyDescent="0.15">
      <c r="A1243" s="5"/>
    </row>
    <row r="1244" spans="1:1" x14ac:dyDescent="0.15">
      <c r="A1244" s="5"/>
    </row>
    <row r="1245" spans="1:1" x14ac:dyDescent="0.15">
      <c r="A1245" s="5"/>
    </row>
    <row r="1246" spans="1:1" x14ac:dyDescent="0.15">
      <c r="A1246" s="5"/>
    </row>
    <row r="1247" spans="1:1" x14ac:dyDescent="0.15">
      <c r="A1247" s="5"/>
    </row>
    <row r="1248" spans="1:1" x14ac:dyDescent="0.15">
      <c r="A1248" s="5"/>
    </row>
    <row r="1249" spans="1:1" x14ac:dyDescent="0.15">
      <c r="A1249" s="5"/>
    </row>
    <row r="1250" spans="1:1" x14ac:dyDescent="0.15">
      <c r="A1250" s="5"/>
    </row>
    <row r="1251" spans="1:1" x14ac:dyDescent="0.15">
      <c r="A1251" s="5"/>
    </row>
    <row r="1252" spans="1:1" x14ac:dyDescent="0.15">
      <c r="A1252" s="5"/>
    </row>
    <row r="1253" spans="1:1" x14ac:dyDescent="0.15">
      <c r="A1253" s="5"/>
    </row>
    <row r="1254" spans="1:1" x14ac:dyDescent="0.15">
      <c r="A1254" s="5"/>
    </row>
    <row r="1255" spans="1:1" x14ac:dyDescent="0.15">
      <c r="A1255" s="5"/>
    </row>
    <row r="1256" spans="1:1" x14ac:dyDescent="0.15">
      <c r="A1256" s="5"/>
    </row>
    <row r="1257" spans="1:1" x14ac:dyDescent="0.15">
      <c r="A1257" s="5"/>
    </row>
    <row r="1258" spans="1:1" x14ac:dyDescent="0.15">
      <c r="A1258" s="5"/>
    </row>
    <row r="1259" spans="1:1" x14ac:dyDescent="0.15">
      <c r="A1259" s="5"/>
    </row>
    <row r="1260" spans="1:1" x14ac:dyDescent="0.15">
      <c r="A1260" s="5"/>
    </row>
    <row r="1261" spans="1:1" x14ac:dyDescent="0.15">
      <c r="A1261" s="5"/>
    </row>
    <row r="1262" spans="1:1" x14ac:dyDescent="0.15">
      <c r="A1262" s="5"/>
    </row>
    <row r="1263" spans="1:1" x14ac:dyDescent="0.15">
      <c r="A1263" s="5"/>
    </row>
    <row r="1264" spans="1:1" x14ac:dyDescent="0.15">
      <c r="A1264" s="5"/>
    </row>
    <row r="1265" spans="1:1" x14ac:dyDescent="0.15">
      <c r="A1265" s="5"/>
    </row>
    <row r="1266" spans="1:1" x14ac:dyDescent="0.15">
      <c r="A1266" s="5"/>
    </row>
    <row r="1267" spans="1:1" x14ac:dyDescent="0.15">
      <c r="A1267" s="5"/>
    </row>
    <row r="1268" spans="1:1" x14ac:dyDescent="0.15">
      <c r="A1268" s="5"/>
    </row>
    <row r="1269" spans="1:1" x14ac:dyDescent="0.15">
      <c r="A1269" s="5"/>
    </row>
    <row r="1270" spans="1:1" x14ac:dyDescent="0.15">
      <c r="A1270" s="5"/>
    </row>
    <row r="1271" spans="1:1" x14ac:dyDescent="0.15">
      <c r="A1271" s="5"/>
    </row>
    <row r="1272" spans="1:1" x14ac:dyDescent="0.15">
      <c r="A1272" s="5"/>
    </row>
    <row r="1273" spans="1:1" x14ac:dyDescent="0.15">
      <c r="A1273" s="5"/>
    </row>
    <row r="1274" spans="1:1" x14ac:dyDescent="0.15">
      <c r="A1274" s="5"/>
    </row>
    <row r="1275" spans="1:1" x14ac:dyDescent="0.15">
      <c r="A1275" s="5"/>
    </row>
    <row r="1276" spans="1:1" x14ac:dyDescent="0.15">
      <c r="A1276" s="5"/>
    </row>
    <row r="1277" spans="1:1" x14ac:dyDescent="0.15">
      <c r="A1277" s="5"/>
    </row>
    <row r="1278" spans="1:1" x14ac:dyDescent="0.15">
      <c r="A1278" s="5"/>
    </row>
    <row r="1279" spans="1:1" x14ac:dyDescent="0.15">
      <c r="A1279" s="5"/>
    </row>
    <row r="1280" spans="1:1" x14ac:dyDescent="0.15">
      <c r="A1280" s="5"/>
    </row>
    <row r="1281" spans="1:1" x14ac:dyDescent="0.15">
      <c r="A1281" s="5"/>
    </row>
    <row r="1282" spans="1:1" x14ac:dyDescent="0.15">
      <c r="A1282" s="5"/>
    </row>
    <row r="1283" spans="1:1" x14ac:dyDescent="0.15">
      <c r="A1283" s="5"/>
    </row>
    <row r="1284" spans="1:1" x14ac:dyDescent="0.15">
      <c r="A1284" s="5"/>
    </row>
    <row r="1285" spans="1:1" x14ac:dyDescent="0.15">
      <c r="A1285" s="5"/>
    </row>
    <row r="1286" spans="1:1" x14ac:dyDescent="0.15">
      <c r="A1286" s="5"/>
    </row>
    <row r="1287" spans="1:1" x14ac:dyDescent="0.15">
      <c r="A1287" s="5"/>
    </row>
    <row r="1288" spans="1:1" x14ac:dyDescent="0.15">
      <c r="A1288" s="5"/>
    </row>
    <row r="1289" spans="1:1" x14ac:dyDescent="0.15">
      <c r="A1289" s="5"/>
    </row>
    <row r="1290" spans="1:1" x14ac:dyDescent="0.15">
      <c r="A1290" s="5"/>
    </row>
    <row r="1291" spans="1:1" x14ac:dyDescent="0.15">
      <c r="A1291" s="5"/>
    </row>
    <row r="1292" spans="1:1" x14ac:dyDescent="0.15">
      <c r="A1292" s="5"/>
    </row>
    <row r="1293" spans="1:1" x14ac:dyDescent="0.15">
      <c r="A1293" s="5"/>
    </row>
    <row r="1294" spans="1:1" x14ac:dyDescent="0.15">
      <c r="A1294" s="5"/>
    </row>
    <row r="1295" spans="1:1" x14ac:dyDescent="0.15">
      <c r="A1295" s="5"/>
    </row>
    <row r="1296" spans="1:1" x14ac:dyDescent="0.15">
      <c r="A1296" s="5"/>
    </row>
    <row r="1297" spans="1:1" x14ac:dyDescent="0.15">
      <c r="A1297" s="5"/>
    </row>
    <row r="1298" spans="1:1" x14ac:dyDescent="0.15">
      <c r="A1298" s="5"/>
    </row>
    <row r="1299" spans="1:1" x14ac:dyDescent="0.15">
      <c r="A1299" s="5"/>
    </row>
    <row r="1300" spans="1:1" x14ac:dyDescent="0.15">
      <c r="A1300" s="5"/>
    </row>
    <row r="1301" spans="1:1" x14ac:dyDescent="0.15">
      <c r="A1301" s="5"/>
    </row>
    <row r="1302" spans="1:1" x14ac:dyDescent="0.15">
      <c r="A1302" s="5"/>
    </row>
    <row r="1303" spans="1:1" x14ac:dyDescent="0.15">
      <c r="A1303" s="5"/>
    </row>
    <row r="1304" spans="1:1" x14ac:dyDescent="0.15">
      <c r="A1304" s="5"/>
    </row>
    <row r="1305" spans="1:1" x14ac:dyDescent="0.15">
      <c r="A1305" s="5"/>
    </row>
    <row r="1306" spans="1:1" x14ac:dyDescent="0.15">
      <c r="A1306" s="5"/>
    </row>
    <row r="1307" spans="1:1" x14ac:dyDescent="0.15">
      <c r="A1307" s="5"/>
    </row>
    <row r="1308" spans="1:1" x14ac:dyDescent="0.15">
      <c r="A1308" s="5"/>
    </row>
    <row r="1309" spans="1:1" x14ac:dyDescent="0.15">
      <c r="A1309" s="5"/>
    </row>
    <row r="1310" spans="1:1" x14ac:dyDescent="0.15">
      <c r="A1310" s="5"/>
    </row>
    <row r="1311" spans="1:1" x14ac:dyDescent="0.15">
      <c r="A1311" s="5"/>
    </row>
    <row r="1312" spans="1:1" x14ac:dyDescent="0.15">
      <c r="A1312" s="5"/>
    </row>
    <row r="1313" spans="1:1" x14ac:dyDescent="0.15">
      <c r="A1313" s="5"/>
    </row>
    <row r="1314" spans="1:1" x14ac:dyDescent="0.15">
      <c r="A1314" s="5"/>
    </row>
    <row r="1315" spans="1:1" x14ac:dyDescent="0.15">
      <c r="A1315" s="5"/>
    </row>
    <row r="1316" spans="1:1" x14ac:dyDescent="0.15">
      <c r="A1316" s="5"/>
    </row>
    <row r="1317" spans="1:1" x14ac:dyDescent="0.15">
      <c r="A1317" s="5"/>
    </row>
    <row r="1318" spans="1:1" x14ac:dyDescent="0.15">
      <c r="A1318" s="5"/>
    </row>
    <row r="1319" spans="1:1" x14ac:dyDescent="0.15">
      <c r="A1319" s="5"/>
    </row>
    <row r="1320" spans="1:1" x14ac:dyDescent="0.15">
      <c r="A1320" s="5"/>
    </row>
    <row r="1321" spans="1:1" x14ac:dyDescent="0.15">
      <c r="A1321" s="5"/>
    </row>
    <row r="1322" spans="1:1" x14ac:dyDescent="0.15">
      <c r="A1322" s="5"/>
    </row>
    <row r="1323" spans="1:1" x14ac:dyDescent="0.15">
      <c r="A1323" s="5"/>
    </row>
    <row r="1324" spans="1:1" x14ac:dyDescent="0.15">
      <c r="A1324" s="5"/>
    </row>
    <row r="1325" spans="1:1" x14ac:dyDescent="0.15">
      <c r="A1325" s="5"/>
    </row>
    <row r="1326" spans="1:1" x14ac:dyDescent="0.15">
      <c r="A1326" s="5"/>
    </row>
    <row r="1327" spans="1:1" x14ac:dyDescent="0.15">
      <c r="A1327" s="5"/>
    </row>
    <row r="1328" spans="1:1" x14ac:dyDescent="0.15">
      <c r="A1328" s="5"/>
    </row>
    <row r="1329" spans="1:1" x14ac:dyDescent="0.15">
      <c r="A1329" s="5"/>
    </row>
    <row r="1330" spans="1:1" x14ac:dyDescent="0.15">
      <c r="A1330" s="5"/>
    </row>
    <row r="1331" spans="1:1" x14ac:dyDescent="0.15">
      <c r="A1331" s="5"/>
    </row>
    <row r="1332" spans="1:1" x14ac:dyDescent="0.15">
      <c r="A1332" s="5"/>
    </row>
    <row r="1333" spans="1:1" x14ac:dyDescent="0.15">
      <c r="A1333" s="5"/>
    </row>
    <row r="1334" spans="1:1" x14ac:dyDescent="0.15">
      <c r="A1334" s="5"/>
    </row>
    <row r="1335" spans="1:1" x14ac:dyDescent="0.15">
      <c r="A1335" s="5"/>
    </row>
    <row r="1336" spans="1:1" x14ac:dyDescent="0.15">
      <c r="A1336" s="5"/>
    </row>
    <row r="1337" spans="1:1" x14ac:dyDescent="0.15">
      <c r="A1337" s="5"/>
    </row>
    <row r="1338" spans="1:1" x14ac:dyDescent="0.15">
      <c r="A1338" s="5"/>
    </row>
    <row r="1339" spans="1:1" x14ac:dyDescent="0.15">
      <c r="A1339" s="5"/>
    </row>
    <row r="1340" spans="1:1" x14ac:dyDescent="0.15">
      <c r="A1340" s="5"/>
    </row>
    <row r="1341" spans="1:1" x14ac:dyDescent="0.15">
      <c r="A1341" s="5"/>
    </row>
    <row r="1342" spans="1:1" x14ac:dyDescent="0.15">
      <c r="A1342" s="5"/>
    </row>
    <row r="1343" spans="1:1" x14ac:dyDescent="0.15">
      <c r="A1343" s="5"/>
    </row>
    <row r="1344" spans="1:1" x14ac:dyDescent="0.15">
      <c r="A1344" s="5"/>
    </row>
    <row r="1345" spans="1:1" x14ac:dyDescent="0.15">
      <c r="A1345" s="5"/>
    </row>
    <row r="1346" spans="1:1" x14ac:dyDescent="0.15">
      <c r="A1346" s="5"/>
    </row>
    <row r="1347" spans="1:1" x14ac:dyDescent="0.15">
      <c r="A1347" s="5"/>
    </row>
    <row r="1348" spans="1:1" x14ac:dyDescent="0.15">
      <c r="A1348" s="5"/>
    </row>
    <row r="1349" spans="1:1" x14ac:dyDescent="0.15">
      <c r="A1349" s="5"/>
    </row>
    <row r="1350" spans="1:1" x14ac:dyDescent="0.15">
      <c r="A1350" s="5"/>
    </row>
    <row r="1351" spans="1:1" x14ac:dyDescent="0.15">
      <c r="A1351" s="5"/>
    </row>
    <row r="1352" spans="1:1" x14ac:dyDescent="0.15">
      <c r="A1352" s="5"/>
    </row>
    <row r="1353" spans="1:1" x14ac:dyDescent="0.15">
      <c r="A1353" s="5"/>
    </row>
    <row r="1354" spans="1:1" x14ac:dyDescent="0.15">
      <c r="A1354" s="5"/>
    </row>
    <row r="1355" spans="1:1" x14ac:dyDescent="0.15">
      <c r="A1355" s="5"/>
    </row>
    <row r="1356" spans="1:1" x14ac:dyDescent="0.15">
      <c r="A1356" s="5"/>
    </row>
    <row r="1357" spans="1:1" x14ac:dyDescent="0.15">
      <c r="A1357" s="5"/>
    </row>
    <row r="1358" spans="1:1" x14ac:dyDescent="0.15">
      <c r="A1358" s="5"/>
    </row>
    <row r="1359" spans="1:1" x14ac:dyDescent="0.15">
      <c r="A1359" s="5"/>
    </row>
    <row r="1360" spans="1:1" x14ac:dyDescent="0.15">
      <c r="A1360" s="5"/>
    </row>
    <row r="1361" spans="1:1" x14ac:dyDescent="0.15">
      <c r="A1361" s="5"/>
    </row>
    <row r="1362" spans="1:1" x14ac:dyDescent="0.15">
      <c r="A1362" s="5"/>
    </row>
    <row r="1363" spans="1:1" x14ac:dyDescent="0.15">
      <c r="A1363" s="5"/>
    </row>
    <row r="1364" spans="1:1" x14ac:dyDescent="0.15">
      <c r="A1364" s="5"/>
    </row>
    <row r="1365" spans="1:1" x14ac:dyDescent="0.15">
      <c r="A1365" s="5"/>
    </row>
    <row r="1366" spans="1:1" x14ac:dyDescent="0.15">
      <c r="A1366" s="5"/>
    </row>
    <row r="1367" spans="1:1" x14ac:dyDescent="0.15">
      <c r="A1367" s="5"/>
    </row>
    <row r="1368" spans="1:1" x14ac:dyDescent="0.15">
      <c r="A1368" s="5"/>
    </row>
    <row r="1369" spans="1:1" x14ac:dyDescent="0.15">
      <c r="A1369" s="5"/>
    </row>
    <row r="1370" spans="1:1" x14ac:dyDescent="0.15">
      <c r="A1370" s="5"/>
    </row>
    <row r="1371" spans="1:1" x14ac:dyDescent="0.15">
      <c r="A1371" s="5"/>
    </row>
    <row r="1372" spans="1:1" x14ac:dyDescent="0.15">
      <c r="A1372" s="5"/>
    </row>
    <row r="1373" spans="1:1" x14ac:dyDescent="0.15">
      <c r="A1373" s="5"/>
    </row>
    <row r="1374" spans="1:1" x14ac:dyDescent="0.15">
      <c r="A1374" s="5"/>
    </row>
    <row r="1375" spans="1:1" x14ac:dyDescent="0.15">
      <c r="A1375" s="5"/>
    </row>
    <row r="1376" spans="1:1" x14ac:dyDescent="0.15">
      <c r="A1376" s="5"/>
    </row>
    <row r="1377" spans="1:1" x14ac:dyDescent="0.15">
      <c r="A1377" s="5"/>
    </row>
    <row r="1378" spans="1:1" x14ac:dyDescent="0.15">
      <c r="A1378" s="5"/>
    </row>
    <row r="1379" spans="1:1" x14ac:dyDescent="0.15">
      <c r="A1379" s="5"/>
    </row>
    <row r="1380" spans="1:1" x14ac:dyDescent="0.15">
      <c r="A1380" s="5"/>
    </row>
    <row r="1381" spans="1:1" x14ac:dyDescent="0.15">
      <c r="A1381" s="5"/>
    </row>
    <row r="1382" spans="1:1" x14ac:dyDescent="0.15">
      <c r="A1382" s="5"/>
    </row>
    <row r="1383" spans="1:1" x14ac:dyDescent="0.15">
      <c r="A1383" s="5"/>
    </row>
    <row r="1384" spans="1:1" x14ac:dyDescent="0.15">
      <c r="A1384" s="5"/>
    </row>
    <row r="1385" spans="1:1" x14ac:dyDescent="0.15">
      <c r="A1385" s="5"/>
    </row>
    <row r="1386" spans="1:1" x14ac:dyDescent="0.15">
      <c r="A1386" s="5"/>
    </row>
    <row r="1387" spans="1:1" x14ac:dyDescent="0.15">
      <c r="A1387" s="5"/>
    </row>
    <row r="1388" spans="1:1" x14ac:dyDescent="0.15">
      <c r="A1388" s="5"/>
    </row>
    <row r="1389" spans="1:1" x14ac:dyDescent="0.15">
      <c r="A1389" s="5"/>
    </row>
    <row r="1390" spans="1:1" x14ac:dyDescent="0.15">
      <c r="A1390" s="5"/>
    </row>
    <row r="1391" spans="1:1" x14ac:dyDescent="0.15">
      <c r="A1391" s="5"/>
    </row>
    <row r="1392" spans="1:1" x14ac:dyDescent="0.15">
      <c r="A1392" s="5"/>
    </row>
    <row r="1393" spans="1:1" x14ac:dyDescent="0.15">
      <c r="A1393" s="5"/>
    </row>
    <row r="1394" spans="1:1" x14ac:dyDescent="0.15">
      <c r="A1394" s="5"/>
    </row>
    <row r="1395" spans="1:1" x14ac:dyDescent="0.15">
      <c r="A1395" s="5"/>
    </row>
    <row r="1396" spans="1:1" x14ac:dyDescent="0.15">
      <c r="A1396" s="5"/>
    </row>
    <row r="1397" spans="1:1" x14ac:dyDescent="0.15">
      <c r="A1397" s="5"/>
    </row>
    <row r="1398" spans="1:1" x14ac:dyDescent="0.15">
      <c r="A1398" s="5"/>
    </row>
    <row r="1399" spans="1:1" x14ac:dyDescent="0.15">
      <c r="A1399" s="5"/>
    </row>
    <row r="1400" spans="1:1" x14ac:dyDescent="0.15">
      <c r="A1400" s="5"/>
    </row>
    <row r="1401" spans="1:1" x14ac:dyDescent="0.15">
      <c r="A1401" s="5"/>
    </row>
    <row r="1402" spans="1:1" x14ac:dyDescent="0.15">
      <c r="A1402" s="5"/>
    </row>
    <row r="1403" spans="1:1" x14ac:dyDescent="0.15">
      <c r="A1403" s="5"/>
    </row>
    <row r="1404" spans="1:1" x14ac:dyDescent="0.15">
      <c r="A1404" s="5"/>
    </row>
    <row r="1405" spans="1:1" x14ac:dyDescent="0.15">
      <c r="A1405" s="5"/>
    </row>
    <row r="1406" spans="1:1" x14ac:dyDescent="0.15">
      <c r="A1406" s="5"/>
    </row>
    <row r="1407" spans="1:1" x14ac:dyDescent="0.15">
      <c r="A1407" s="5"/>
    </row>
    <row r="1408" spans="1:1" x14ac:dyDescent="0.15">
      <c r="A1408" s="5"/>
    </row>
    <row r="1409" spans="1:1" x14ac:dyDescent="0.15">
      <c r="A1409" s="5"/>
    </row>
    <row r="1410" spans="1:1" x14ac:dyDescent="0.15">
      <c r="A1410" s="5"/>
    </row>
    <row r="1411" spans="1:1" x14ac:dyDescent="0.15">
      <c r="A1411" s="5"/>
    </row>
    <row r="1412" spans="1:1" x14ac:dyDescent="0.15">
      <c r="A1412" s="5"/>
    </row>
    <row r="1413" spans="1:1" x14ac:dyDescent="0.15">
      <c r="A1413" s="5"/>
    </row>
    <row r="1414" spans="1:1" x14ac:dyDescent="0.15">
      <c r="A1414" s="5"/>
    </row>
    <row r="1415" spans="1:1" x14ac:dyDescent="0.15">
      <c r="A1415" s="5"/>
    </row>
    <row r="1416" spans="1:1" x14ac:dyDescent="0.15">
      <c r="A1416" s="5"/>
    </row>
    <row r="1417" spans="1:1" x14ac:dyDescent="0.15">
      <c r="A1417" s="5"/>
    </row>
    <row r="1418" spans="1:1" x14ac:dyDescent="0.15">
      <c r="A1418" s="5"/>
    </row>
    <row r="1419" spans="1:1" x14ac:dyDescent="0.15">
      <c r="A1419" s="5"/>
    </row>
    <row r="1420" spans="1:1" x14ac:dyDescent="0.15">
      <c r="A1420" s="5"/>
    </row>
    <row r="1421" spans="1:1" x14ac:dyDescent="0.15">
      <c r="A1421" s="5"/>
    </row>
    <row r="1422" spans="1:1" x14ac:dyDescent="0.15">
      <c r="A1422" s="5"/>
    </row>
    <row r="1423" spans="1:1" x14ac:dyDescent="0.15">
      <c r="A1423" s="5"/>
    </row>
    <row r="1424" spans="1:1" x14ac:dyDescent="0.15">
      <c r="A1424" s="5"/>
    </row>
    <row r="1425" spans="1:1" x14ac:dyDescent="0.15">
      <c r="A1425" s="5"/>
    </row>
    <row r="1426" spans="1:1" x14ac:dyDescent="0.15">
      <c r="A1426" s="5"/>
    </row>
    <row r="1427" spans="1:1" x14ac:dyDescent="0.15">
      <c r="A1427" s="5"/>
    </row>
    <row r="1428" spans="1:1" x14ac:dyDescent="0.15">
      <c r="A1428" s="5"/>
    </row>
    <row r="1429" spans="1:1" x14ac:dyDescent="0.15">
      <c r="A1429" s="5"/>
    </row>
    <row r="1430" spans="1:1" x14ac:dyDescent="0.15">
      <c r="A1430" s="5"/>
    </row>
    <row r="1431" spans="1:1" x14ac:dyDescent="0.15">
      <c r="A1431" s="5"/>
    </row>
    <row r="1432" spans="1:1" x14ac:dyDescent="0.15">
      <c r="A1432" s="5"/>
    </row>
    <row r="1433" spans="1:1" x14ac:dyDescent="0.15">
      <c r="A1433" s="5"/>
    </row>
    <row r="1434" spans="1:1" x14ac:dyDescent="0.15">
      <c r="A1434" s="5"/>
    </row>
    <row r="1435" spans="1:1" x14ac:dyDescent="0.15">
      <c r="A1435" s="5"/>
    </row>
    <row r="1436" spans="1:1" x14ac:dyDescent="0.15">
      <c r="A1436" s="5"/>
    </row>
    <row r="1437" spans="1:1" x14ac:dyDescent="0.15">
      <c r="A1437" s="5"/>
    </row>
    <row r="1438" spans="1:1" x14ac:dyDescent="0.15">
      <c r="A1438" s="5"/>
    </row>
    <row r="1439" spans="1:1" x14ac:dyDescent="0.15">
      <c r="A1439" s="5"/>
    </row>
    <row r="1440" spans="1:1" x14ac:dyDescent="0.15">
      <c r="A1440" s="5"/>
    </row>
    <row r="1441" spans="1:1" x14ac:dyDescent="0.15">
      <c r="A1441" s="5"/>
    </row>
    <row r="1442" spans="1:1" x14ac:dyDescent="0.15">
      <c r="A1442" s="5"/>
    </row>
    <row r="1443" spans="1:1" x14ac:dyDescent="0.15">
      <c r="A1443" s="5"/>
    </row>
    <row r="1444" spans="1:1" x14ac:dyDescent="0.15">
      <c r="A1444" s="5"/>
    </row>
    <row r="1445" spans="1:1" x14ac:dyDescent="0.15">
      <c r="A1445" s="5"/>
    </row>
    <row r="1446" spans="1:1" x14ac:dyDescent="0.15">
      <c r="A1446" s="5"/>
    </row>
    <row r="1447" spans="1:1" x14ac:dyDescent="0.15">
      <c r="A1447" s="5"/>
    </row>
    <row r="1448" spans="1:1" x14ac:dyDescent="0.15">
      <c r="A1448" s="5"/>
    </row>
    <row r="1449" spans="1:1" x14ac:dyDescent="0.15">
      <c r="A1449" s="5"/>
    </row>
    <row r="1450" spans="1:1" x14ac:dyDescent="0.15">
      <c r="A1450" s="5"/>
    </row>
    <row r="1451" spans="1:1" x14ac:dyDescent="0.15">
      <c r="A1451" s="5"/>
    </row>
    <row r="1452" spans="1:1" x14ac:dyDescent="0.15">
      <c r="A1452" s="5"/>
    </row>
    <row r="1453" spans="1:1" x14ac:dyDescent="0.15">
      <c r="A1453" s="5"/>
    </row>
    <row r="1454" spans="1:1" x14ac:dyDescent="0.15">
      <c r="A1454" s="5"/>
    </row>
    <row r="1455" spans="1:1" x14ac:dyDescent="0.15">
      <c r="A1455" s="5"/>
    </row>
    <row r="1456" spans="1:1" x14ac:dyDescent="0.15">
      <c r="A1456" s="5"/>
    </row>
    <row r="1457" spans="1:1" x14ac:dyDescent="0.15">
      <c r="A1457" s="5"/>
    </row>
    <row r="1458" spans="1:1" x14ac:dyDescent="0.15">
      <c r="A1458" s="5"/>
    </row>
    <row r="1459" spans="1:1" x14ac:dyDescent="0.15">
      <c r="A1459" s="5"/>
    </row>
    <row r="1460" spans="1:1" x14ac:dyDescent="0.15">
      <c r="A1460" s="5"/>
    </row>
    <row r="1461" spans="1:1" x14ac:dyDescent="0.15">
      <c r="A1461" s="5"/>
    </row>
    <row r="1462" spans="1:1" x14ac:dyDescent="0.15">
      <c r="A1462" s="5"/>
    </row>
    <row r="1463" spans="1:1" x14ac:dyDescent="0.15">
      <c r="A1463" s="5"/>
    </row>
    <row r="1464" spans="1:1" x14ac:dyDescent="0.15">
      <c r="A1464" s="5"/>
    </row>
    <row r="1465" spans="1:1" x14ac:dyDescent="0.15">
      <c r="A1465" s="5"/>
    </row>
    <row r="1466" spans="1:1" x14ac:dyDescent="0.15">
      <c r="A1466" s="5"/>
    </row>
    <row r="1467" spans="1:1" x14ac:dyDescent="0.15">
      <c r="A1467" s="5"/>
    </row>
    <row r="1468" spans="1:1" x14ac:dyDescent="0.15">
      <c r="A1468" s="5"/>
    </row>
    <row r="1469" spans="1:1" x14ac:dyDescent="0.15">
      <c r="A1469" s="5"/>
    </row>
    <row r="1470" spans="1:1" x14ac:dyDescent="0.15">
      <c r="A1470" s="5"/>
    </row>
    <row r="1471" spans="1:1" x14ac:dyDescent="0.15">
      <c r="A1471" s="5"/>
    </row>
    <row r="1472" spans="1:1" x14ac:dyDescent="0.15">
      <c r="A1472" s="5"/>
    </row>
    <row r="1473" spans="1:1" x14ac:dyDescent="0.15">
      <c r="A1473" s="5"/>
    </row>
    <row r="1474" spans="1:1" x14ac:dyDescent="0.15">
      <c r="A1474" s="5"/>
    </row>
    <row r="1475" spans="1:1" x14ac:dyDescent="0.15">
      <c r="A1475" s="5"/>
    </row>
    <row r="1476" spans="1:1" x14ac:dyDescent="0.15">
      <c r="A1476" s="5"/>
    </row>
    <row r="1477" spans="1:1" x14ac:dyDescent="0.15">
      <c r="A1477" s="5"/>
    </row>
    <row r="1478" spans="1:1" x14ac:dyDescent="0.15">
      <c r="A1478" s="5"/>
    </row>
    <row r="1479" spans="1:1" x14ac:dyDescent="0.15">
      <c r="A1479" s="5"/>
    </row>
    <row r="1480" spans="1:1" x14ac:dyDescent="0.15">
      <c r="A1480" s="5"/>
    </row>
    <row r="1481" spans="1:1" x14ac:dyDescent="0.15">
      <c r="A1481" s="5"/>
    </row>
    <row r="1482" spans="1:1" x14ac:dyDescent="0.15">
      <c r="A1482" s="5"/>
    </row>
    <row r="1483" spans="1:1" x14ac:dyDescent="0.15">
      <c r="A1483" s="5"/>
    </row>
    <row r="1484" spans="1:1" x14ac:dyDescent="0.15">
      <c r="A1484" s="5"/>
    </row>
    <row r="1485" spans="1:1" x14ac:dyDescent="0.15">
      <c r="A1485" s="5"/>
    </row>
    <row r="1486" spans="1:1" x14ac:dyDescent="0.15">
      <c r="A1486" s="5"/>
    </row>
    <row r="1487" spans="1:1" x14ac:dyDescent="0.15">
      <c r="A1487" s="5"/>
    </row>
    <row r="1488" spans="1:1" x14ac:dyDescent="0.15">
      <c r="A1488" s="5"/>
    </row>
    <row r="1489" spans="1:1" x14ac:dyDescent="0.15">
      <c r="A1489" s="5"/>
    </row>
    <row r="1490" spans="1:1" x14ac:dyDescent="0.15">
      <c r="A1490" s="5"/>
    </row>
    <row r="1491" spans="1:1" x14ac:dyDescent="0.15">
      <c r="A1491" s="5"/>
    </row>
    <row r="1492" spans="1:1" x14ac:dyDescent="0.15">
      <c r="A1492" s="5"/>
    </row>
    <row r="1493" spans="1:1" x14ac:dyDescent="0.15">
      <c r="A1493" s="5"/>
    </row>
    <row r="1494" spans="1:1" x14ac:dyDescent="0.15">
      <c r="A1494" s="5"/>
    </row>
    <row r="1495" spans="1:1" x14ac:dyDescent="0.15">
      <c r="A1495" s="5"/>
    </row>
    <row r="1496" spans="1:1" x14ac:dyDescent="0.15">
      <c r="A1496" s="5"/>
    </row>
    <row r="1497" spans="1:1" x14ac:dyDescent="0.15">
      <c r="A1497" s="5"/>
    </row>
    <row r="1498" spans="1:1" x14ac:dyDescent="0.15">
      <c r="A1498" s="5"/>
    </row>
    <row r="1499" spans="1:1" x14ac:dyDescent="0.15">
      <c r="A1499" s="5"/>
    </row>
    <row r="1500" spans="1:1" x14ac:dyDescent="0.15">
      <c r="A1500" s="5"/>
    </row>
    <row r="1501" spans="1:1" x14ac:dyDescent="0.15">
      <c r="A1501" s="5"/>
    </row>
    <row r="1502" spans="1:1" x14ac:dyDescent="0.15">
      <c r="A1502" s="5"/>
    </row>
    <row r="1503" spans="1:1" x14ac:dyDescent="0.15">
      <c r="A1503" s="5"/>
    </row>
    <row r="1504" spans="1:1" x14ac:dyDescent="0.15">
      <c r="A1504" s="5"/>
    </row>
    <row r="1505" spans="1:1" x14ac:dyDescent="0.15">
      <c r="A1505" s="5"/>
    </row>
    <row r="1506" spans="1:1" x14ac:dyDescent="0.15">
      <c r="A1506" s="5"/>
    </row>
    <row r="1507" spans="1:1" x14ac:dyDescent="0.15">
      <c r="A1507" s="5"/>
    </row>
    <row r="1508" spans="1:1" x14ac:dyDescent="0.15">
      <c r="A1508" s="5"/>
    </row>
    <row r="1509" spans="1:1" x14ac:dyDescent="0.15">
      <c r="A1509" s="5"/>
    </row>
    <row r="1510" spans="1:1" x14ac:dyDescent="0.15">
      <c r="A1510" s="5"/>
    </row>
    <row r="1511" spans="1:1" x14ac:dyDescent="0.15">
      <c r="A1511" s="5"/>
    </row>
    <row r="1512" spans="1:1" x14ac:dyDescent="0.15">
      <c r="A1512" s="5"/>
    </row>
    <row r="1513" spans="1:1" x14ac:dyDescent="0.15">
      <c r="A1513" s="5"/>
    </row>
    <row r="1514" spans="1:1" x14ac:dyDescent="0.15">
      <c r="A1514" s="5"/>
    </row>
    <row r="1515" spans="1:1" x14ac:dyDescent="0.15">
      <c r="A1515" s="5"/>
    </row>
    <row r="1516" spans="1:1" x14ac:dyDescent="0.15">
      <c r="A1516" s="5"/>
    </row>
    <row r="1517" spans="1:1" x14ac:dyDescent="0.15">
      <c r="A1517" s="5"/>
    </row>
    <row r="1518" spans="1:1" x14ac:dyDescent="0.15">
      <c r="A1518" s="5"/>
    </row>
    <row r="1519" spans="1:1" x14ac:dyDescent="0.15">
      <c r="A1519" s="5"/>
    </row>
    <row r="1520" spans="1:1" x14ac:dyDescent="0.15">
      <c r="A1520" s="5"/>
    </row>
    <row r="1521" spans="1:1" x14ac:dyDescent="0.15">
      <c r="A1521" s="5"/>
    </row>
    <row r="1522" spans="1:1" x14ac:dyDescent="0.15">
      <c r="A1522" s="5"/>
    </row>
    <row r="1523" spans="1:1" x14ac:dyDescent="0.15">
      <c r="A1523" s="5"/>
    </row>
    <row r="1524" spans="1:1" x14ac:dyDescent="0.15">
      <c r="A1524" s="5"/>
    </row>
    <row r="1525" spans="1:1" x14ac:dyDescent="0.15">
      <c r="A1525" s="5"/>
    </row>
    <row r="1526" spans="1:1" x14ac:dyDescent="0.15">
      <c r="A1526" s="5"/>
    </row>
    <row r="1527" spans="1:1" x14ac:dyDescent="0.15">
      <c r="A1527" s="5"/>
    </row>
    <row r="1528" spans="1:1" x14ac:dyDescent="0.15">
      <c r="A1528" s="5"/>
    </row>
    <row r="1529" spans="1:1" x14ac:dyDescent="0.15">
      <c r="A1529" s="5"/>
    </row>
    <row r="1530" spans="1:1" x14ac:dyDescent="0.15">
      <c r="A1530" s="5"/>
    </row>
    <row r="1531" spans="1:1" x14ac:dyDescent="0.15">
      <c r="A1531" s="5"/>
    </row>
    <row r="1532" spans="1:1" x14ac:dyDescent="0.15">
      <c r="A1532" s="5"/>
    </row>
    <row r="1533" spans="1:1" x14ac:dyDescent="0.15">
      <c r="A1533" s="5"/>
    </row>
    <row r="1534" spans="1:1" x14ac:dyDescent="0.15">
      <c r="A1534" s="5"/>
    </row>
    <row r="1535" spans="1:1" x14ac:dyDescent="0.15">
      <c r="A1535" s="5"/>
    </row>
    <row r="1536" spans="1:1" x14ac:dyDescent="0.15">
      <c r="A1536" s="5"/>
    </row>
    <row r="1537" spans="1:1" x14ac:dyDescent="0.15">
      <c r="A1537" s="5"/>
    </row>
    <row r="1538" spans="1:1" x14ac:dyDescent="0.15">
      <c r="A1538" s="5"/>
    </row>
    <row r="1539" spans="1:1" x14ac:dyDescent="0.15">
      <c r="A1539" s="5"/>
    </row>
    <row r="1540" spans="1:1" x14ac:dyDescent="0.15">
      <c r="A1540" s="5"/>
    </row>
    <row r="1541" spans="1:1" x14ac:dyDescent="0.15">
      <c r="A1541" s="5"/>
    </row>
    <row r="1542" spans="1:1" x14ac:dyDescent="0.15">
      <c r="A1542" s="5"/>
    </row>
    <row r="1543" spans="1:1" x14ac:dyDescent="0.15">
      <c r="A1543" s="5"/>
    </row>
    <row r="1544" spans="1:1" x14ac:dyDescent="0.15">
      <c r="A1544" s="5"/>
    </row>
    <row r="1545" spans="1:1" x14ac:dyDescent="0.15">
      <c r="A1545" s="5"/>
    </row>
    <row r="1546" spans="1:1" x14ac:dyDescent="0.15">
      <c r="A1546" s="5"/>
    </row>
    <row r="1547" spans="1:1" x14ac:dyDescent="0.15">
      <c r="A1547" s="5"/>
    </row>
    <row r="1548" spans="1:1" x14ac:dyDescent="0.15">
      <c r="A1548" s="5"/>
    </row>
    <row r="1549" spans="1:1" x14ac:dyDescent="0.15">
      <c r="A1549" s="5"/>
    </row>
    <row r="1550" spans="1:1" x14ac:dyDescent="0.15">
      <c r="A1550" s="5"/>
    </row>
    <row r="1551" spans="1:1" x14ac:dyDescent="0.15">
      <c r="A1551" s="5"/>
    </row>
    <row r="1552" spans="1:1" x14ac:dyDescent="0.15">
      <c r="A1552" s="5"/>
    </row>
    <row r="1553" spans="1:5" x14ac:dyDescent="0.15">
      <c r="A1553" s="5"/>
    </row>
    <row r="1554" spans="1:5" x14ac:dyDescent="0.15">
      <c r="A1554" s="5"/>
    </row>
    <row r="1555" spans="1:5" x14ac:dyDescent="0.15">
      <c r="A1555" s="5"/>
    </row>
    <row r="1556" spans="1:5" x14ac:dyDescent="0.15">
      <c r="A1556" s="5"/>
    </row>
    <row r="1557" spans="1:5" x14ac:dyDescent="0.15">
      <c r="A1557" s="5"/>
    </row>
    <row r="1558" spans="1:5" x14ac:dyDescent="0.15">
      <c r="A1558" s="5"/>
    </row>
    <row r="1559" spans="1:5" x14ac:dyDescent="0.15">
      <c r="A1559" s="5"/>
    </row>
    <row r="1560" spans="1:5" x14ac:dyDescent="0.15">
      <c r="A1560" s="5"/>
      <c r="B1560" s="18"/>
      <c r="C1560" s="18"/>
      <c r="D1560" s="18"/>
      <c r="E1560" s="18"/>
    </row>
    <row r="1561" spans="1:5" x14ac:dyDescent="0.15">
      <c r="A1561" s="5"/>
    </row>
    <row r="1562" spans="1:5" x14ac:dyDescent="0.15">
      <c r="A1562" s="5"/>
    </row>
    <row r="1563" spans="1:5" x14ac:dyDescent="0.15">
      <c r="A1563" s="5"/>
    </row>
    <row r="1564" spans="1:5" x14ac:dyDescent="0.15">
      <c r="A1564" s="5"/>
    </row>
    <row r="1565" spans="1:5" x14ac:dyDescent="0.15">
      <c r="A1565" s="5"/>
    </row>
    <row r="1566" spans="1:5" x14ac:dyDescent="0.15">
      <c r="A1566" s="5"/>
    </row>
    <row r="1567" spans="1:5" x14ac:dyDescent="0.15">
      <c r="A1567" s="5"/>
    </row>
    <row r="1568" spans="1:5" x14ac:dyDescent="0.15">
      <c r="A1568" s="5"/>
    </row>
    <row r="1569" spans="1:1" x14ac:dyDescent="0.15">
      <c r="A1569" s="5"/>
    </row>
    <row r="1570" spans="1:1" x14ac:dyDescent="0.15">
      <c r="A1570" s="5"/>
    </row>
    <row r="1571" spans="1:1" x14ac:dyDescent="0.15">
      <c r="A1571" s="5"/>
    </row>
    <row r="1572" spans="1:1" x14ac:dyDescent="0.15">
      <c r="A1572" s="5"/>
    </row>
    <row r="1573" spans="1:1" x14ac:dyDescent="0.15">
      <c r="A1573" s="5"/>
    </row>
    <row r="1574" spans="1:1" x14ac:dyDescent="0.15">
      <c r="A1574" s="5"/>
    </row>
    <row r="1575" spans="1:1" x14ac:dyDescent="0.15">
      <c r="A1575" s="5"/>
    </row>
    <row r="1576" spans="1:1" x14ac:dyDescent="0.15">
      <c r="A1576" s="5"/>
    </row>
    <row r="1577" spans="1:1" x14ac:dyDescent="0.15">
      <c r="A1577" s="5"/>
    </row>
    <row r="1578" spans="1:1" x14ac:dyDescent="0.15">
      <c r="A1578" s="5"/>
    </row>
    <row r="1579" spans="1:1" x14ac:dyDescent="0.15">
      <c r="A1579" s="5"/>
    </row>
    <row r="1580" spans="1:1" x14ac:dyDescent="0.15">
      <c r="A1580" s="5"/>
    </row>
    <row r="1581" spans="1:1" x14ac:dyDescent="0.15">
      <c r="A1581" s="5"/>
    </row>
    <row r="1582" spans="1:1" x14ac:dyDescent="0.15">
      <c r="A1582" s="5"/>
    </row>
    <row r="1583" spans="1:1" x14ac:dyDescent="0.15">
      <c r="A1583" s="5"/>
    </row>
    <row r="1584" spans="1:1" x14ac:dyDescent="0.15">
      <c r="A1584" s="5"/>
    </row>
    <row r="1585" spans="1:1" x14ac:dyDescent="0.15">
      <c r="A1585" s="5"/>
    </row>
    <row r="1586" spans="1:1" x14ac:dyDescent="0.15">
      <c r="A1586" s="5"/>
    </row>
    <row r="1587" spans="1:1" x14ac:dyDescent="0.15">
      <c r="A1587" s="5"/>
    </row>
    <row r="1588" spans="1:1" x14ac:dyDescent="0.15">
      <c r="A1588" s="5"/>
    </row>
    <row r="1589" spans="1:1" x14ac:dyDescent="0.15">
      <c r="A1589" s="5"/>
    </row>
    <row r="1590" spans="1:1" x14ac:dyDescent="0.15">
      <c r="A1590" s="5"/>
    </row>
    <row r="1591" spans="1:1" x14ac:dyDescent="0.15">
      <c r="A1591" s="5"/>
    </row>
    <row r="1592" spans="1:1" x14ac:dyDescent="0.15">
      <c r="A1592" s="5"/>
    </row>
    <row r="1593" spans="1:1" x14ac:dyDescent="0.15">
      <c r="A1593" s="5"/>
    </row>
    <row r="1594" spans="1:1" x14ac:dyDescent="0.15">
      <c r="A1594" s="5"/>
    </row>
    <row r="1595" spans="1:1" x14ac:dyDescent="0.15">
      <c r="A1595" s="5"/>
    </row>
    <row r="1596" spans="1:1" x14ac:dyDescent="0.15">
      <c r="A1596" s="5"/>
    </row>
    <row r="1597" spans="1:1" x14ac:dyDescent="0.15">
      <c r="A1597" s="5"/>
    </row>
    <row r="1598" spans="1:1" x14ac:dyDescent="0.15">
      <c r="A1598" s="5"/>
    </row>
    <row r="1599" spans="1:1" x14ac:dyDescent="0.15">
      <c r="A1599" s="5"/>
    </row>
    <row r="1600" spans="1:1" x14ac:dyDescent="0.15">
      <c r="A1600" s="5"/>
    </row>
    <row r="1601" spans="1:1" x14ac:dyDescent="0.15">
      <c r="A1601" s="5"/>
    </row>
    <row r="1602" spans="1:1" x14ac:dyDescent="0.15">
      <c r="A1602" s="5"/>
    </row>
    <row r="1603" spans="1:1" x14ac:dyDescent="0.15">
      <c r="A1603" s="5"/>
    </row>
    <row r="1604" spans="1:1" x14ac:dyDescent="0.15">
      <c r="A1604" s="5"/>
    </row>
    <row r="1605" spans="1:1" x14ac:dyDescent="0.15">
      <c r="A1605" s="5"/>
    </row>
    <row r="1606" spans="1:1" x14ac:dyDescent="0.15">
      <c r="A1606" s="5"/>
    </row>
    <row r="1607" spans="1:1" x14ac:dyDescent="0.15">
      <c r="A1607" s="5"/>
    </row>
    <row r="1608" spans="1:1" x14ac:dyDescent="0.15">
      <c r="A1608" s="5"/>
    </row>
    <row r="1609" spans="1:1" x14ac:dyDescent="0.15">
      <c r="A1609" s="5"/>
    </row>
    <row r="1610" spans="1:1" x14ac:dyDescent="0.15">
      <c r="A1610" s="5"/>
    </row>
    <row r="1611" spans="1:1" x14ac:dyDescent="0.15">
      <c r="A1611" s="5"/>
    </row>
    <row r="1612" spans="1:1" x14ac:dyDescent="0.15">
      <c r="A1612" s="5"/>
    </row>
    <row r="1613" spans="1:1" x14ac:dyDescent="0.15">
      <c r="A1613" s="5"/>
    </row>
    <row r="1614" spans="1:1" x14ac:dyDescent="0.15">
      <c r="A1614" s="5"/>
    </row>
    <row r="1615" spans="1:1" x14ac:dyDescent="0.15">
      <c r="A1615" s="5"/>
    </row>
    <row r="1616" spans="1:1" x14ac:dyDescent="0.15">
      <c r="A1616" s="5"/>
    </row>
    <row r="1617" spans="1:1" x14ac:dyDescent="0.15">
      <c r="A1617" s="5"/>
    </row>
    <row r="1618" spans="1:1" x14ac:dyDescent="0.15">
      <c r="A1618" s="5"/>
    </row>
    <row r="1619" spans="1:1" x14ac:dyDescent="0.15">
      <c r="A1619" s="5"/>
    </row>
    <row r="1620" spans="1:1" x14ac:dyDescent="0.15">
      <c r="A1620" s="5"/>
    </row>
    <row r="1621" spans="1:1" x14ac:dyDescent="0.15">
      <c r="A1621" s="5"/>
    </row>
    <row r="1622" spans="1:1" x14ac:dyDescent="0.15">
      <c r="A1622" s="5"/>
    </row>
    <row r="1623" spans="1:1" x14ac:dyDescent="0.15">
      <c r="A1623" s="5"/>
    </row>
    <row r="1624" spans="1:1" x14ac:dyDescent="0.15">
      <c r="A1624" s="5"/>
    </row>
    <row r="1625" spans="1:1" x14ac:dyDescent="0.15">
      <c r="A1625" s="5"/>
    </row>
    <row r="1626" spans="1:1" x14ac:dyDescent="0.15">
      <c r="A1626" s="5"/>
    </row>
    <row r="1627" spans="1:1" x14ac:dyDescent="0.15">
      <c r="A1627" s="5"/>
    </row>
    <row r="1628" spans="1:1" x14ac:dyDescent="0.15">
      <c r="A1628" s="5"/>
    </row>
    <row r="1629" spans="1:1" x14ac:dyDescent="0.15">
      <c r="A1629" s="5"/>
    </row>
    <row r="1630" spans="1:1" x14ac:dyDescent="0.15">
      <c r="A1630" s="5"/>
    </row>
    <row r="1631" spans="1:1" x14ac:dyDescent="0.15">
      <c r="A1631" s="5"/>
    </row>
    <row r="1632" spans="1:1" x14ac:dyDescent="0.15">
      <c r="A1632" s="5"/>
    </row>
    <row r="1633" spans="1:1" x14ac:dyDescent="0.15">
      <c r="A1633" s="5"/>
    </row>
    <row r="1634" spans="1:1" x14ac:dyDescent="0.15">
      <c r="A1634" s="5"/>
    </row>
    <row r="1635" spans="1:1" x14ac:dyDescent="0.15">
      <c r="A1635" s="5"/>
    </row>
    <row r="1636" spans="1:1" x14ac:dyDescent="0.15">
      <c r="A1636" s="5"/>
    </row>
    <row r="1637" spans="1:1" x14ac:dyDescent="0.15">
      <c r="A1637" s="5"/>
    </row>
    <row r="1638" spans="1:1" x14ac:dyDescent="0.15">
      <c r="A1638" s="5"/>
    </row>
    <row r="1639" spans="1:1" x14ac:dyDescent="0.15">
      <c r="A1639" s="5"/>
    </row>
    <row r="1640" spans="1:1" x14ac:dyDescent="0.15">
      <c r="A1640" s="5"/>
    </row>
    <row r="1641" spans="1:1" x14ac:dyDescent="0.15">
      <c r="A1641" s="5"/>
    </row>
    <row r="1642" spans="1:1" x14ac:dyDescent="0.15">
      <c r="A1642" s="5"/>
    </row>
    <row r="1643" spans="1:1" x14ac:dyDescent="0.15">
      <c r="A1643" s="5"/>
    </row>
    <row r="1644" spans="1:1" x14ac:dyDescent="0.15">
      <c r="A1644" s="5"/>
    </row>
    <row r="1645" spans="1:1" x14ac:dyDescent="0.15">
      <c r="A1645" s="5"/>
    </row>
    <row r="1646" spans="1:1" x14ac:dyDescent="0.15">
      <c r="A1646" s="5"/>
    </row>
    <row r="1647" spans="1:1" x14ac:dyDescent="0.15">
      <c r="A1647" s="5"/>
    </row>
    <row r="1648" spans="1:1" x14ac:dyDescent="0.15">
      <c r="A1648" s="5"/>
    </row>
    <row r="1649" spans="1:1" x14ac:dyDescent="0.15">
      <c r="A1649" s="5"/>
    </row>
    <row r="1650" spans="1:1" x14ac:dyDescent="0.15">
      <c r="A1650" s="5"/>
    </row>
    <row r="1651" spans="1:1" x14ac:dyDescent="0.15">
      <c r="A1651" s="5"/>
    </row>
    <row r="1652" spans="1:1" x14ac:dyDescent="0.15">
      <c r="A1652" s="5"/>
    </row>
    <row r="1653" spans="1:1" x14ac:dyDescent="0.15">
      <c r="A1653" s="5"/>
    </row>
    <row r="1654" spans="1:1" x14ac:dyDescent="0.15">
      <c r="A1654" s="5"/>
    </row>
    <row r="1655" spans="1:1" x14ac:dyDescent="0.15">
      <c r="A1655" s="5"/>
    </row>
    <row r="1656" spans="1:1" x14ac:dyDescent="0.15">
      <c r="A1656" s="5"/>
    </row>
    <row r="1657" spans="1:1" x14ac:dyDescent="0.15">
      <c r="A1657" s="5"/>
    </row>
    <row r="1658" spans="1:1" x14ac:dyDescent="0.15">
      <c r="A1658" s="5"/>
    </row>
    <row r="1659" spans="1:1" x14ac:dyDescent="0.15">
      <c r="A1659" s="5"/>
    </row>
    <row r="1660" spans="1:1" x14ac:dyDescent="0.15">
      <c r="A1660" s="5"/>
    </row>
    <row r="1661" spans="1:1" x14ac:dyDescent="0.15">
      <c r="A1661" s="5"/>
    </row>
    <row r="1662" spans="1:1" x14ac:dyDescent="0.15">
      <c r="A1662" s="5"/>
    </row>
    <row r="1663" spans="1:1" x14ac:dyDescent="0.15">
      <c r="A1663" s="5"/>
    </row>
    <row r="1664" spans="1:1" x14ac:dyDescent="0.15">
      <c r="A1664" s="5"/>
    </row>
    <row r="1665" spans="1:1" x14ac:dyDescent="0.15">
      <c r="A1665" s="5"/>
    </row>
    <row r="1666" spans="1:1" x14ac:dyDescent="0.15">
      <c r="A1666" s="5"/>
    </row>
    <row r="1667" spans="1:1" x14ac:dyDescent="0.15">
      <c r="A1667" s="5"/>
    </row>
    <row r="1668" spans="1:1" x14ac:dyDescent="0.15">
      <c r="A1668" s="5"/>
    </row>
    <row r="1669" spans="1:1" x14ac:dyDescent="0.15">
      <c r="A1669" s="5"/>
    </row>
    <row r="1670" spans="1:1" x14ac:dyDescent="0.15">
      <c r="A1670" s="5"/>
    </row>
    <row r="1671" spans="1:1" x14ac:dyDescent="0.15">
      <c r="A1671" s="5"/>
    </row>
    <row r="1672" spans="1:1" x14ac:dyDescent="0.15">
      <c r="A1672" s="5"/>
    </row>
    <row r="1673" spans="1:1" x14ac:dyDescent="0.15">
      <c r="A1673" s="5"/>
    </row>
    <row r="1674" spans="1:1" x14ac:dyDescent="0.15">
      <c r="A1674" s="5"/>
    </row>
    <row r="1675" spans="1:1" x14ac:dyDescent="0.15">
      <c r="A1675" s="5"/>
    </row>
    <row r="1676" spans="1:1" x14ac:dyDescent="0.15">
      <c r="A1676" s="5"/>
    </row>
    <row r="1677" spans="1:1" x14ac:dyDescent="0.15">
      <c r="A1677" s="5"/>
    </row>
    <row r="1678" spans="1:1" x14ac:dyDescent="0.15">
      <c r="A1678" s="5"/>
    </row>
    <row r="1679" spans="1:1" x14ac:dyDescent="0.15">
      <c r="A1679" s="5"/>
    </row>
    <row r="1680" spans="1:1" x14ac:dyDescent="0.15">
      <c r="A1680" s="5"/>
    </row>
    <row r="1681" spans="1:1" x14ac:dyDescent="0.15">
      <c r="A1681" s="5"/>
    </row>
    <row r="1682" spans="1:1" x14ac:dyDescent="0.15">
      <c r="A1682" s="5"/>
    </row>
    <row r="1683" spans="1:1" x14ac:dyDescent="0.15">
      <c r="A1683" s="5"/>
    </row>
    <row r="1684" spans="1:1" x14ac:dyDescent="0.15">
      <c r="A1684" s="5"/>
    </row>
    <row r="1685" spans="1:1" x14ac:dyDescent="0.15">
      <c r="A1685" s="5"/>
    </row>
    <row r="1686" spans="1:1" x14ac:dyDescent="0.15">
      <c r="A1686" s="5"/>
    </row>
    <row r="1687" spans="1:1" x14ac:dyDescent="0.15">
      <c r="A1687" s="5"/>
    </row>
    <row r="1688" spans="1:1" x14ac:dyDescent="0.15">
      <c r="A1688" s="5"/>
    </row>
    <row r="1689" spans="1:1" x14ac:dyDescent="0.15">
      <c r="A1689" s="5"/>
    </row>
    <row r="1690" spans="1:1" x14ac:dyDescent="0.15">
      <c r="A1690" s="5"/>
    </row>
    <row r="1691" spans="1:1" x14ac:dyDescent="0.15">
      <c r="A1691" s="5"/>
    </row>
    <row r="1692" spans="1:1" x14ac:dyDescent="0.15">
      <c r="A1692" s="5"/>
    </row>
    <row r="1693" spans="1:1" x14ac:dyDescent="0.15">
      <c r="A1693" s="5"/>
    </row>
    <row r="1694" spans="1:1" x14ac:dyDescent="0.15">
      <c r="A1694" s="5"/>
    </row>
    <row r="1695" spans="1:1" x14ac:dyDescent="0.15">
      <c r="A1695" s="5"/>
    </row>
    <row r="1696" spans="1:1" x14ac:dyDescent="0.15">
      <c r="A1696" s="5"/>
    </row>
    <row r="1697" spans="1:1" x14ac:dyDescent="0.15">
      <c r="A1697" s="5"/>
    </row>
    <row r="1698" spans="1:1" x14ac:dyDescent="0.15">
      <c r="A1698" s="5"/>
    </row>
    <row r="1699" spans="1:1" x14ac:dyDescent="0.15">
      <c r="A1699" s="5"/>
    </row>
    <row r="1700" spans="1:1" x14ac:dyDescent="0.15">
      <c r="A1700" s="5"/>
    </row>
    <row r="1701" spans="1:1" x14ac:dyDescent="0.15">
      <c r="A1701" s="5"/>
    </row>
    <row r="1702" spans="1:1" x14ac:dyDescent="0.15">
      <c r="A1702" s="5"/>
    </row>
    <row r="1703" spans="1:1" x14ac:dyDescent="0.15">
      <c r="A1703" s="5"/>
    </row>
    <row r="1704" spans="1:1" x14ac:dyDescent="0.15">
      <c r="A1704" s="5"/>
    </row>
    <row r="1705" spans="1:1" x14ac:dyDescent="0.15">
      <c r="A1705" s="5"/>
    </row>
    <row r="1706" spans="1:1" x14ac:dyDescent="0.15">
      <c r="A1706" s="5"/>
    </row>
    <row r="1707" spans="1:1" x14ac:dyDescent="0.15">
      <c r="A1707" s="5"/>
    </row>
    <row r="1708" spans="1:1" x14ac:dyDescent="0.15">
      <c r="A1708" s="5"/>
    </row>
    <row r="1709" spans="1:1" x14ac:dyDescent="0.15">
      <c r="A1709" s="5"/>
    </row>
    <row r="1710" spans="1:1" x14ac:dyDescent="0.15">
      <c r="A1710" s="5"/>
    </row>
    <row r="1711" spans="1:1" x14ac:dyDescent="0.15">
      <c r="A1711" s="5"/>
    </row>
    <row r="1712" spans="1:1" x14ac:dyDescent="0.15">
      <c r="A1712" s="5"/>
    </row>
    <row r="1713" spans="1:1" x14ac:dyDescent="0.15">
      <c r="A1713" s="5"/>
    </row>
    <row r="1714" spans="1:1" x14ac:dyDescent="0.15">
      <c r="A1714" s="5"/>
    </row>
    <row r="1715" spans="1:1" x14ac:dyDescent="0.15">
      <c r="A1715" s="5"/>
    </row>
    <row r="1716" spans="1:1" x14ac:dyDescent="0.15">
      <c r="A1716" s="5"/>
    </row>
    <row r="1717" spans="1:1" x14ac:dyDescent="0.15">
      <c r="A1717" s="5"/>
    </row>
    <row r="1718" spans="1:1" x14ac:dyDescent="0.15">
      <c r="A1718" s="5"/>
    </row>
    <row r="1719" spans="1:1" x14ac:dyDescent="0.15">
      <c r="A1719" s="5"/>
    </row>
    <row r="1720" spans="1:1" x14ac:dyDescent="0.15">
      <c r="A1720" s="5"/>
    </row>
    <row r="1721" spans="1:1" x14ac:dyDescent="0.15">
      <c r="A1721" s="5"/>
    </row>
    <row r="1722" spans="1:1" x14ac:dyDescent="0.15">
      <c r="A1722" s="5"/>
    </row>
    <row r="1723" spans="1:1" x14ac:dyDescent="0.15">
      <c r="A1723" s="5"/>
    </row>
    <row r="1724" spans="1:1" x14ac:dyDescent="0.15">
      <c r="A1724" s="5"/>
    </row>
    <row r="1725" spans="1:1" x14ac:dyDescent="0.15">
      <c r="A1725" s="5"/>
    </row>
    <row r="1726" spans="1:1" x14ac:dyDescent="0.15">
      <c r="A1726" s="5"/>
    </row>
    <row r="1727" spans="1:1" x14ac:dyDescent="0.15">
      <c r="A1727" s="5"/>
    </row>
    <row r="1728" spans="1:1" x14ac:dyDescent="0.15">
      <c r="A1728" s="5"/>
    </row>
    <row r="1729" spans="1:1" x14ac:dyDescent="0.15">
      <c r="A1729" s="5"/>
    </row>
    <row r="1730" spans="1:1" x14ac:dyDescent="0.15">
      <c r="A1730" s="5"/>
    </row>
    <row r="1731" spans="1:1" x14ac:dyDescent="0.15">
      <c r="A1731" s="5"/>
    </row>
    <row r="1732" spans="1:1" x14ac:dyDescent="0.15">
      <c r="A1732" s="5"/>
    </row>
    <row r="1733" spans="1:1" x14ac:dyDescent="0.15">
      <c r="A1733" s="5"/>
    </row>
    <row r="1734" spans="1:1" x14ac:dyDescent="0.15">
      <c r="A1734" s="5"/>
    </row>
    <row r="1735" spans="1:1" x14ac:dyDescent="0.15">
      <c r="A1735" s="5"/>
    </row>
    <row r="1736" spans="1:1" x14ac:dyDescent="0.15">
      <c r="A1736" s="5"/>
    </row>
    <row r="1737" spans="1:1" x14ac:dyDescent="0.15">
      <c r="A1737" s="5"/>
    </row>
    <row r="1738" spans="1:1" x14ac:dyDescent="0.15">
      <c r="A1738" s="5"/>
    </row>
    <row r="1739" spans="1:1" x14ac:dyDescent="0.15">
      <c r="A1739" s="5"/>
    </row>
    <row r="1740" spans="1:1" x14ac:dyDescent="0.15">
      <c r="A1740" s="5"/>
    </row>
    <row r="1741" spans="1:1" x14ac:dyDescent="0.15">
      <c r="A1741" s="5"/>
    </row>
    <row r="1742" spans="1:1" x14ac:dyDescent="0.15">
      <c r="A1742" s="5"/>
    </row>
    <row r="1743" spans="1:1" x14ac:dyDescent="0.15">
      <c r="A1743" s="5"/>
    </row>
    <row r="1744" spans="1:1" x14ac:dyDescent="0.15">
      <c r="A1744" s="5"/>
    </row>
    <row r="1745" spans="1:1" x14ac:dyDescent="0.15">
      <c r="A1745" s="5"/>
    </row>
    <row r="1746" spans="1:1" x14ac:dyDescent="0.15">
      <c r="A1746" s="5"/>
    </row>
    <row r="1747" spans="1:1" x14ac:dyDescent="0.15">
      <c r="A1747" s="5"/>
    </row>
    <row r="1748" spans="1:1" x14ac:dyDescent="0.15">
      <c r="A1748" s="5"/>
    </row>
    <row r="1749" spans="1:1" x14ac:dyDescent="0.15">
      <c r="A1749" s="5"/>
    </row>
    <row r="1750" spans="1:1" x14ac:dyDescent="0.15">
      <c r="A1750" s="5"/>
    </row>
    <row r="1751" spans="1:1" x14ac:dyDescent="0.15">
      <c r="A1751" s="5"/>
    </row>
    <row r="1752" spans="1:1" x14ac:dyDescent="0.15">
      <c r="A1752" s="5"/>
    </row>
    <row r="1753" spans="1:1" x14ac:dyDescent="0.15">
      <c r="A1753" s="5"/>
    </row>
    <row r="1754" spans="1:1" x14ac:dyDescent="0.15">
      <c r="A1754" s="5"/>
    </row>
    <row r="1755" spans="1:1" x14ac:dyDescent="0.15">
      <c r="A1755" s="5"/>
    </row>
    <row r="1756" spans="1:1" x14ac:dyDescent="0.15">
      <c r="A1756" s="5"/>
    </row>
    <row r="1757" spans="1:1" x14ac:dyDescent="0.15">
      <c r="A1757" s="5"/>
    </row>
    <row r="1758" spans="1:1" x14ac:dyDescent="0.15">
      <c r="A1758" s="5"/>
    </row>
    <row r="1759" spans="1:1" x14ac:dyDescent="0.15">
      <c r="A1759" s="5"/>
    </row>
    <row r="1760" spans="1:1" x14ac:dyDescent="0.15">
      <c r="A1760" s="5"/>
    </row>
    <row r="1761" spans="1:1" x14ac:dyDescent="0.15">
      <c r="A1761" s="5"/>
    </row>
    <row r="1762" spans="1:1" x14ac:dyDescent="0.15">
      <c r="A1762" s="5"/>
    </row>
    <row r="1763" spans="1:1" x14ac:dyDescent="0.15">
      <c r="A1763" s="5"/>
    </row>
    <row r="1764" spans="1:1" x14ac:dyDescent="0.15">
      <c r="A1764" s="5"/>
    </row>
    <row r="1765" spans="1:1" x14ac:dyDescent="0.15">
      <c r="A1765" s="5"/>
    </row>
    <row r="1766" spans="1:1" x14ac:dyDescent="0.15">
      <c r="A1766" s="5"/>
    </row>
    <row r="1767" spans="1:1" x14ac:dyDescent="0.15">
      <c r="A1767" s="5"/>
    </row>
    <row r="1768" spans="1:1" x14ac:dyDescent="0.15">
      <c r="A1768" s="5"/>
    </row>
    <row r="1769" spans="1:1" x14ac:dyDescent="0.15">
      <c r="A1769" s="5"/>
    </row>
    <row r="1770" spans="1:1" x14ac:dyDescent="0.15">
      <c r="A1770" s="5"/>
    </row>
    <row r="1771" spans="1:1" x14ac:dyDescent="0.15">
      <c r="A1771" s="5"/>
    </row>
    <row r="1772" spans="1:1" x14ac:dyDescent="0.15">
      <c r="A1772" s="5"/>
    </row>
    <row r="1773" spans="1:1" x14ac:dyDescent="0.15">
      <c r="A1773" s="5"/>
    </row>
    <row r="1774" spans="1:1" x14ac:dyDescent="0.15">
      <c r="A1774" s="5"/>
    </row>
    <row r="1775" spans="1:1" x14ac:dyDescent="0.15">
      <c r="A1775" s="5"/>
    </row>
    <row r="1776" spans="1:1" x14ac:dyDescent="0.15">
      <c r="A1776" s="5"/>
    </row>
    <row r="1777" spans="1:1" x14ac:dyDescent="0.15">
      <c r="A1777" s="5"/>
    </row>
    <row r="1778" spans="1:1" x14ac:dyDescent="0.15">
      <c r="A1778" s="5"/>
    </row>
    <row r="1779" spans="1:1" x14ac:dyDescent="0.15">
      <c r="A1779" s="5"/>
    </row>
    <row r="1780" spans="1:1" x14ac:dyDescent="0.15">
      <c r="A1780" s="5"/>
    </row>
    <row r="1781" spans="1:1" x14ac:dyDescent="0.15">
      <c r="A1781" s="5"/>
    </row>
    <row r="1782" spans="1:1" x14ac:dyDescent="0.15">
      <c r="A1782" s="5"/>
    </row>
    <row r="1783" spans="1:1" x14ac:dyDescent="0.15">
      <c r="A1783" s="5"/>
    </row>
    <row r="1784" spans="1:1" x14ac:dyDescent="0.15">
      <c r="A1784" s="5"/>
    </row>
    <row r="1785" spans="1:1" x14ac:dyDescent="0.15">
      <c r="A1785" s="5"/>
    </row>
    <row r="1786" spans="1:1" x14ac:dyDescent="0.15">
      <c r="A1786" s="5"/>
    </row>
    <row r="1787" spans="1:1" x14ac:dyDescent="0.15">
      <c r="A1787" s="5"/>
    </row>
    <row r="1788" spans="1:1" x14ac:dyDescent="0.15">
      <c r="A1788" s="5"/>
    </row>
    <row r="1789" spans="1:1" x14ac:dyDescent="0.15">
      <c r="A1789" s="5"/>
    </row>
    <row r="1790" spans="1:1" x14ac:dyDescent="0.15">
      <c r="A1790" s="5"/>
    </row>
    <row r="1791" spans="1:1" x14ac:dyDescent="0.15">
      <c r="A1791" s="5"/>
    </row>
    <row r="1792" spans="1:1" x14ac:dyDescent="0.15">
      <c r="A1792" s="5"/>
    </row>
    <row r="1793" spans="1:1" x14ac:dyDescent="0.15">
      <c r="A1793" s="5"/>
    </row>
    <row r="1794" spans="1:1" x14ac:dyDescent="0.15">
      <c r="A1794" s="5"/>
    </row>
    <row r="1795" spans="1:1" x14ac:dyDescent="0.15">
      <c r="A1795" s="5"/>
    </row>
    <row r="1796" spans="1:1" x14ac:dyDescent="0.15">
      <c r="A1796" s="5"/>
    </row>
    <row r="1797" spans="1:1" x14ac:dyDescent="0.15">
      <c r="A1797" s="5"/>
    </row>
    <row r="1798" spans="1:1" x14ac:dyDescent="0.15">
      <c r="A1798" s="5"/>
    </row>
    <row r="1799" spans="1:1" x14ac:dyDescent="0.15">
      <c r="A1799" s="5"/>
    </row>
    <row r="1800" spans="1:1" x14ac:dyDescent="0.15">
      <c r="A1800" s="5"/>
    </row>
    <row r="1801" spans="1:1" x14ac:dyDescent="0.15">
      <c r="A1801" s="5"/>
    </row>
    <row r="1802" spans="1:1" x14ac:dyDescent="0.15">
      <c r="A1802" s="5"/>
    </row>
    <row r="1803" spans="1:1" x14ac:dyDescent="0.15">
      <c r="A1803" s="5"/>
    </row>
    <row r="1804" spans="1:1" x14ac:dyDescent="0.15">
      <c r="A1804" s="5"/>
    </row>
    <row r="1805" spans="1:1" x14ac:dyDescent="0.15">
      <c r="A1805" s="5"/>
    </row>
    <row r="1806" spans="1:1" x14ac:dyDescent="0.15">
      <c r="A1806" s="5"/>
    </row>
    <row r="1807" spans="1:1" x14ac:dyDescent="0.15">
      <c r="A1807" s="5"/>
    </row>
    <row r="1808" spans="1:1" x14ac:dyDescent="0.15">
      <c r="A1808" s="5"/>
    </row>
    <row r="1809" spans="1:1" x14ac:dyDescent="0.15">
      <c r="A1809" s="5"/>
    </row>
    <row r="1810" spans="1:1" x14ac:dyDescent="0.15">
      <c r="A1810" s="5"/>
    </row>
    <row r="1811" spans="1:1" x14ac:dyDescent="0.15">
      <c r="A1811" s="5"/>
    </row>
    <row r="1812" spans="1:1" x14ac:dyDescent="0.15">
      <c r="A1812" s="5"/>
    </row>
    <row r="1813" spans="1:1" x14ac:dyDescent="0.15">
      <c r="A1813" s="5"/>
    </row>
    <row r="1814" spans="1:1" x14ac:dyDescent="0.15">
      <c r="A1814" s="5"/>
    </row>
    <row r="1815" spans="1:1" x14ac:dyDescent="0.15">
      <c r="A1815" s="5"/>
    </row>
    <row r="1816" spans="1:1" x14ac:dyDescent="0.15">
      <c r="A1816" s="5"/>
    </row>
    <row r="1817" spans="1:1" x14ac:dyDescent="0.15">
      <c r="A1817" s="5"/>
    </row>
    <row r="1818" spans="1:1" x14ac:dyDescent="0.15">
      <c r="A1818" s="5"/>
    </row>
    <row r="1819" spans="1:1" x14ac:dyDescent="0.15">
      <c r="A1819" s="5"/>
    </row>
    <row r="1820" spans="1:1" x14ac:dyDescent="0.15">
      <c r="A1820" s="5"/>
    </row>
    <row r="1821" spans="1:1" x14ac:dyDescent="0.15">
      <c r="A1821" s="5"/>
    </row>
    <row r="1822" spans="1:1" x14ac:dyDescent="0.15">
      <c r="A1822" s="5"/>
    </row>
    <row r="1823" spans="1:1" x14ac:dyDescent="0.15">
      <c r="A1823" s="5"/>
    </row>
    <row r="1824" spans="1:1" x14ac:dyDescent="0.15">
      <c r="A1824" s="5"/>
    </row>
    <row r="1825" spans="1:1" x14ac:dyDescent="0.15">
      <c r="A1825" s="5"/>
    </row>
    <row r="1826" spans="1:1" x14ac:dyDescent="0.15">
      <c r="A1826" s="5"/>
    </row>
    <row r="1827" spans="1:1" x14ac:dyDescent="0.15">
      <c r="A1827" s="5"/>
    </row>
    <row r="1828" spans="1:1" x14ac:dyDescent="0.15">
      <c r="A1828" s="5"/>
    </row>
    <row r="1829" spans="1:1" x14ac:dyDescent="0.15">
      <c r="A1829" s="5"/>
    </row>
    <row r="1830" spans="1:1" x14ac:dyDescent="0.15">
      <c r="A1830" s="5"/>
    </row>
    <row r="1831" spans="1:1" x14ac:dyDescent="0.15">
      <c r="A1831" s="5"/>
    </row>
    <row r="1832" spans="1:1" x14ac:dyDescent="0.15">
      <c r="A1832" s="5"/>
    </row>
    <row r="1833" spans="1:1" x14ac:dyDescent="0.15">
      <c r="A1833" s="5"/>
    </row>
    <row r="1834" spans="1:1" x14ac:dyDescent="0.15">
      <c r="A1834" s="5"/>
    </row>
    <row r="1835" spans="1:1" x14ac:dyDescent="0.15">
      <c r="A1835" s="5"/>
    </row>
    <row r="1836" spans="1:1" x14ac:dyDescent="0.15">
      <c r="A1836" s="5"/>
    </row>
    <row r="1837" spans="1:1" x14ac:dyDescent="0.15">
      <c r="A1837" s="5"/>
    </row>
    <row r="1838" spans="1:1" x14ac:dyDescent="0.15">
      <c r="A1838" s="5"/>
    </row>
    <row r="1839" spans="1:1" x14ac:dyDescent="0.15">
      <c r="A1839" s="5"/>
    </row>
    <row r="1840" spans="1:1" x14ac:dyDescent="0.15">
      <c r="A1840" s="5"/>
    </row>
    <row r="1841" spans="1:1" x14ac:dyDescent="0.15">
      <c r="A1841" s="5"/>
    </row>
    <row r="1842" spans="1:1" x14ac:dyDescent="0.15">
      <c r="A1842" s="5"/>
    </row>
    <row r="1843" spans="1:1" x14ac:dyDescent="0.15">
      <c r="A1843" s="5"/>
    </row>
    <row r="1844" spans="1:1" x14ac:dyDescent="0.15">
      <c r="A1844" s="5"/>
    </row>
    <row r="1845" spans="1:1" x14ac:dyDescent="0.15">
      <c r="A1845" s="5"/>
    </row>
    <row r="1846" spans="1:1" x14ac:dyDescent="0.15">
      <c r="A1846" s="5"/>
    </row>
    <row r="1847" spans="1:1" x14ac:dyDescent="0.15">
      <c r="A1847" s="5"/>
    </row>
    <row r="1848" spans="1:1" x14ac:dyDescent="0.15">
      <c r="A1848" s="5"/>
    </row>
    <row r="1849" spans="1:1" x14ac:dyDescent="0.15">
      <c r="A1849" s="5"/>
    </row>
    <row r="1850" spans="1:1" x14ac:dyDescent="0.15">
      <c r="A1850" s="5"/>
    </row>
    <row r="1851" spans="1:1" x14ac:dyDescent="0.15">
      <c r="A1851" s="5"/>
    </row>
    <row r="1852" spans="1:1" x14ac:dyDescent="0.15">
      <c r="A1852" s="5"/>
    </row>
    <row r="1853" spans="1:1" x14ac:dyDescent="0.15">
      <c r="A1853" s="5"/>
    </row>
    <row r="1854" spans="1:1" x14ac:dyDescent="0.15">
      <c r="A1854" s="5"/>
    </row>
    <row r="1855" spans="1:1" x14ac:dyDescent="0.15">
      <c r="A1855" s="5"/>
    </row>
    <row r="1856" spans="1:1" x14ac:dyDescent="0.15">
      <c r="A1856" s="5"/>
    </row>
    <row r="1857" spans="1:1" x14ac:dyDescent="0.15">
      <c r="A1857" s="5"/>
    </row>
    <row r="1858" spans="1:1" x14ac:dyDescent="0.15">
      <c r="A1858" s="5"/>
    </row>
    <row r="1859" spans="1:1" x14ac:dyDescent="0.15">
      <c r="A1859" s="5"/>
    </row>
    <row r="1860" spans="1:1" x14ac:dyDescent="0.15">
      <c r="A1860" s="5"/>
    </row>
    <row r="1861" spans="1:1" x14ac:dyDescent="0.15">
      <c r="A1861" s="5"/>
    </row>
    <row r="1862" spans="1:1" x14ac:dyDescent="0.15">
      <c r="A1862" s="5"/>
    </row>
    <row r="1863" spans="1:1" x14ac:dyDescent="0.15">
      <c r="A1863" s="5"/>
    </row>
    <row r="1864" spans="1:1" x14ac:dyDescent="0.15">
      <c r="A1864" s="5"/>
    </row>
    <row r="1865" spans="1:1" x14ac:dyDescent="0.15">
      <c r="A1865" s="5"/>
    </row>
    <row r="1866" spans="1:1" x14ac:dyDescent="0.15">
      <c r="A1866" s="5"/>
    </row>
    <row r="1867" spans="1:1" x14ac:dyDescent="0.15">
      <c r="A1867" s="5"/>
    </row>
    <row r="1868" spans="1:1" x14ac:dyDescent="0.15">
      <c r="A1868" s="5"/>
    </row>
    <row r="1869" spans="1:1" x14ac:dyDescent="0.15">
      <c r="A1869" s="5"/>
    </row>
    <row r="1870" spans="1:1" x14ac:dyDescent="0.15">
      <c r="A1870" s="5"/>
    </row>
    <row r="1871" spans="1:1" x14ac:dyDescent="0.15">
      <c r="A1871" s="5"/>
    </row>
    <row r="1872" spans="1:1" x14ac:dyDescent="0.15">
      <c r="A1872" s="5"/>
    </row>
    <row r="1873" spans="1:1" x14ac:dyDescent="0.15">
      <c r="A1873" s="5"/>
    </row>
    <row r="1874" spans="1:1" x14ac:dyDescent="0.15">
      <c r="A1874" s="5"/>
    </row>
    <row r="1875" spans="1:1" x14ac:dyDescent="0.15">
      <c r="A1875" s="5"/>
    </row>
    <row r="1876" spans="1:1" x14ac:dyDescent="0.15">
      <c r="A1876" s="5"/>
    </row>
    <row r="1877" spans="1:1" x14ac:dyDescent="0.15">
      <c r="A1877" s="5"/>
    </row>
    <row r="1878" spans="1:1" x14ac:dyDescent="0.15">
      <c r="A1878" s="5"/>
    </row>
    <row r="1879" spans="1:1" x14ac:dyDescent="0.15">
      <c r="A1879" s="5"/>
    </row>
    <row r="1880" spans="1:1" x14ac:dyDescent="0.15">
      <c r="A1880" s="5"/>
    </row>
    <row r="1881" spans="1:1" x14ac:dyDescent="0.15">
      <c r="A1881" s="5"/>
    </row>
    <row r="1882" spans="1:1" x14ac:dyDescent="0.15">
      <c r="A1882" s="5"/>
    </row>
    <row r="1883" spans="1:1" x14ac:dyDescent="0.15">
      <c r="A1883" s="5"/>
    </row>
    <row r="1884" spans="1:1" x14ac:dyDescent="0.15">
      <c r="A1884" s="5"/>
    </row>
    <row r="1885" spans="1:1" x14ac:dyDescent="0.15">
      <c r="A1885" s="5"/>
    </row>
    <row r="1886" spans="1:1" x14ac:dyDescent="0.15">
      <c r="A1886" s="5"/>
    </row>
    <row r="1887" spans="1:1" x14ac:dyDescent="0.15">
      <c r="A1887" s="5"/>
    </row>
    <row r="1888" spans="1:1" x14ac:dyDescent="0.15">
      <c r="A1888" s="5"/>
    </row>
    <row r="1889" spans="1:1" x14ac:dyDescent="0.15">
      <c r="A1889" s="5"/>
    </row>
    <row r="1890" spans="1:1" x14ac:dyDescent="0.15">
      <c r="A1890" s="5"/>
    </row>
    <row r="1891" spans="1:1" x14ac:dyDescent="0.15">
      <c r="A1891" s="5"/>
    </row>
    <row r="1892" spans="1:1" x14ac:dyDescent="0.15">
      <c r="A1892" s="5"/>
    </row>
    <row r="1893" spans="1:1" x14ac:dyDescent="0.15">
      <c r="A1893" s="5"/>
    </row>
    <row r="1894" spans="1:1" x14ac:dyDescent="0.15">
      <c r="A1894" s="5"/>
    </row>
    <row r="1895" spans="1:1" x14ac:dyDescent="0.15">
      <c r="A1895" s="5"/>
    </row>
    <row r="1896" spans="1:1" x14ac:dyDescent="0.15">
      <c r="A1896" s="5"/>
    </row>
    <row r="1897" spans="1:1" x14ac:dyDescent="0.15">
      <c r="A1897" s="5"/>
    </row>
    <row r="1898" spans="1:1" x14ac:dyDescent="0.15">
      <c r="A1898" s="5"/>
    </row>
    <row r="1899" spans="1:1" x14ac:dyDescent="0.15">
      <c r="A1899" s="5"/>
    </row>
    <row r="1900" spans="1:1" x14ac:dyDescent="0.15">
      <c r="A1900" s="5"/>
    </row>
    <row r="1901" spans="1:1" x14ac:dyDescent="0.15">
      <c r="A1901" s="5"/>
    </row>
    <row r="1902" spans="1:1" x14ac:dyDescent="0.15">
      <c r="A1902" s="5"/>
    </row>
    <row r="1903" spans="1:1" x14ac:dyDescent="0.15">
      <c r="A1903" s="5"/>
    </row>
    <row r="1904" spans="1:1" x14ac:dyDescent="0.15">
      <c r="A1904" s="5"/>
    </row>
    <row r="1905" spans="1:1" x14ac:dyDescent="0.15">
      <c r="A1905" s="5"/>
    </row>
    <row r="1906" spans="1:1" x14ac:dyDescent="0.15">
      <c r="A1906" s="5"/>
    </row>
    <row r="1907" spans="1:1" x14ac:dyDescent="0.15">
      <c r="A1907" s="5"/>
    </row>
    <row r="1908" spans="1:1" x14ac:dyDescent="0.15">
      <c r="A1908" s="5"/>
    </row>
    <row r="1909" spans="1:1" x14ac:dyDescent="0.15">
      <c r="A1909" s="5"/>
    </row>
    <row r="1910" spans="1:1" x14ac:dyDescent="0.15">
      <c r="A1910" s="5"/>
    </row>
    <row r="1911" spans="1:1" x14ac:dyDescent="0.15">
      <c r="A1911" s="5"/>
    </row>
    <row r="1912" spans="1:1" x14ac:dyDescent="0.15">
      <c r="A1912" s="5"/>
    </row>
    <row r="1913" spans="1:1" x14ac:dyDescent="0.15">
      <c r="A1913" s="5"/>
    </row>
    <row r="1914" spans="1:1" x14ac:dyDescent="0.15">
      <c r="A1914" s="5"/>
    </row>
    <row r="1915" spans="1:1" x14ac:dyDescent="0.15">
      <c r="A1915" s="5"/>
    </row>
    <row r="1916" spans="1:1" x14ac:dyDescent="0.15">
      <c r="A1916" s="5"/>
    </row>
    <row r="1917" spans="1:1" x14ac:dyDescent="0.15">
      <c r="A1917" s="5"/>
    </row>
    <row r="1918" spans="1:1" x14ac:dyDescent="0.15">
      <c r="A1918" s="5"/>
    </row>
    <row r="1919" spans="1:1" x14ac:dyDescent="0.15">
      <c r="A1919" s="5"/>
    </row>
    <row r="1920" spans="1:1" x14ac:dyDescent="0.15">
      <c r="A1920" s="5"/>
    </row>
    <row r="1921" spans="1:1" x14ac:dyDescent="0.15">
      <c r="A1921" s="5"/>
    </row>
    <row r="1922" spans="1:1" x14ac:dyDescent="0.15">
      <c r="A1922" s="5"/>
    </row>
    <row r="1923" spans="1:1" x14ac:dyDescent="0.15">
      <c r="A1923" s="5"/>
    </row>
    <row r="1924" spans="1:1" x14ac:dyDescent="0.15">
      <c r="A1924" s="5"/>
    </row>
    <row r="1925" spans="1:1" x14ac:dyDescent="0.15">
      <c r="A1925" s="5"/>
    </row>
    <row r="1926" spans="1:1" x14ac:dyDescent="0.15">
      <c r="A1926" s="5"/>
    </row>
    <row r="1927" spans="1:1" x14ac:dyDescent="0.15">
      <c r="A1927" s="5"/>
    </row>
    <row r="1928" spans="1:1" x14ac:dyDescent="0.15">
      <c r="A1928" s="5"/>
    </row>
    <row r="1929" spans="1:1" x14ac:dyDescent="0.15">
      <c r="A1929" s="5"/>
    </row>
    <row r="1930" spans="1:1" x14ac:dyDescent="0.15">
      <c r="A1930" s="5"/>
    </row>
    <row r="1931" spans="1:1" x14ac:dyDescent="0.15">
      <c r="A1931" s="5"/>
    </row>
    <row r="1932" spans="1:1" x14ac:dyDescent="0.15">
      <c r="A1932" s="5"/>
    </row>
    <row r="1933" spans="1:1" x14ac:dyDescent="0.15">
      <c r="A1933" s="5"/>
    </row>
    <row r="1934" spans="1:1" x14ac:dyDescent="0.15">
      <c r="A1934" s="5"/>
    </row>
    <row r="1935" spans="1:1" x14ac:dyDescent="0.15">
      <c r="A1935" s="5"/>
    </row>
    <row r="1936" spans="1:1" x14ac:dyDescent="0.15">
      <c r="A1936" s="5"/>
    </row>
    <row r="1937" spans="1:1" x14ac:dyDescent="0.15">
      <c r="A1937" s="5"/>
    </row>
    <row r="1938" spans="1:1" x14ac:dyDescent="0.15">
      <c r="A1938" s="5"/>
    </row>
    <row r="1939" spans="1:1" x14ac:dyDescent="0.15">
      <c r="A1939" s="5"/>
    </row>
    <row r="1940" spans="1:1" x14ac:dyDescent="0.15">
      <c r="A1940" s="5"/>
    </row>
    <row r="1941" spans="1:1" x14ac:dyDescent="0.15">
      <c r="A1941" s="5"/>
    </row>
    <row r="1942" spans="1:1" x14ac:dyDescent="0.15">
      <c r="A1942" s="5"/>
    </row>
    <row r="1943" spans="1:1" x14ac:dyDescent="0.15">
      <c r="A1943" s="5"/>
    </row>
    <row r="1944" spans="1:1" x14ac:dyDescent="0.15">
      <c r="A1944" s="5"/>
    </row>
    <row r="1945" spans="1:1" x14ac:dyDescent="0.15">
      <c r="A1945" s="5"/>
    </row>
    <row r="1946" spans="1:1" x14ac:dyDescent="0.15">
      <c r="A1946" s="5"/>
    </row>
    <row r="1947" spans="1:1" x14ac:dyDescent="0.15">
      <c r="A1947" s="5"/>
    </row>
    <row r="1948" spans="1:1" x14ac:dyDescent="0.15">
      <c r="A1948" s="5"/>
    </row>
    <row r="1949" spans="1:1" x14ac:dyDescent="0.15">
      <c r="A1949" s="5"/>
    </row>
    <row r="1950" spans="1:1" x14ac:dyDescent="0.15">
      <c r="A1950" s="5"/>
    </row>
    <row r="1951" spans="1:1" x14ac:dyDescent="0.15">
      <c r="A1951" s="5"/>
    </row>
    <row r="1952" spans="1:1" x14ac:dyDescent="0.15">
      <c r="A1952" s="5"/>
    </row>
    <row r="1953" spans="1:1" x14ac:dyDescent="0.15">
      <c r="A1953" s="5"/>
    </row>
    <row r="1954" spans="1:1" x14ac:dyDescent="0.15">
      <c r="A1954" s="5"/>
    </row>
    <row r="1955" spans="1:1" x14ac:dyDescent="0.15">
      <c r="A1955" s="5"/>
    </row>
    <row r="1956" spans="1:1" x14ac:dyDescent="0.15">
      <c r="A1956" s="5"/>
    </row>
    <row r="1957" spans="1:1" x14ac:dyDescent="0.15">
      <c r="A1957" s="5"/>
    </row>
    <row r="1958" spans="1:1" x14ac:dyDescent="0.15">
      <c r="A1958" s="5"/>
    </row>
    <row r="1959" spans="1:1" x14ac:dyDescent="0.15">
      <c r="A1959" s="5"/>
    </row>
    <row r="1960" spans="1:1" x14ac:dyDescent="0.15">
      <c r="A1960" s="5"/>
    </row>
    <row r="1961" spans="1:1" x14ac:dyDescent="0.15">
      <c r="A1961" s="5"/>
    </row>
    <row r="1962" spans="1:1" x14ac:dyDescent="0.15">
      <c r="A1962" s="5"/>
    </row>
    <row r="1963" spans="1:1" x14ac:dyDescent="0.15">
      <c r="A1963" s="5"/>
    </row>
    <row r="1964" spans="1:1" x14ac:dyDescent="0.15">
      <c r="A1964" s="5"/>
    </row>
    <row r="1965" spans="1:1" x14ac:dyDescent="0.15">
      <c r="A1965" s="5"/>
    </row>
    <row r="1966" spans="1:1" x14ac:dyDescent="0.15">
      <c r="A1966" s="5"/>
    </row>
    <row r="1967" spans="1:1" x14ac:dyDescent="0.15">
      <c r="A1967" s="5"/>
    </row>
    <row r="1968" spans="1:1" x14ac:dyDescent="0.15">
      <c r="A1968" s="5"/>
    </row>
    <row r="1969" spans="1:1" x14ac:dyDescent="0.15">
      <c r="A1969" s="5"/>
    </row>
    <row r="1970" spans="1:1" x14ac:dyDescent="0.15">
      <c r="A1970" s="5"/>
    </row>
    <row r="1971" spans="1:1" x14ac:dyDescent="0.15">
      <c r="A1971" s="5"/>
    </row>
    <row r="1972" spans="1:1" x14ac:dyDescent="0.15">
      <c r="A1972" s="5"/>
    </row>
    <row r="1973" spans="1:1" x14ac:dyDescent="0.15">
      <c r="A1973" s="5"/>
    </row>
    <row r="1974" spans="1:1" x14ac:dyDescent="0.15">
      <c r="A1974" s="5"/>
    </row>
    <row r="1975" spans="1:1" x14ac:dyDescent="0.15">
      <c r="A1975" s="5"/>
    </row>
    <row r="1976" spans="1:1" x14ac:dyDescent="0.15">
      <c r="A1976" s="5"/>
    </row>
    <row r="1977" spans="1:1" x14ac:dyDescent="0.15">
      <c r="A1977" s="5"/>
    </row>
    <row r="1978" spans="1:1" x14ac:dyDescent="0.15">
      <c r="A1978" s="5"/>
    </row>
    <row r="1979" spans="1:1" x14ac:dyDescent="0.15">
      <c r="A1979" s="5"/>
    </row>
    <row r="1980" spans="1:1" x14ac:dyDescent="0.15">
      <c r="A1980" s="5"/>
    </row>
    <row r="1981" spans="1:1" x14ac:dyDescent="0.15">
      <c r="A1981" s="5"/>
    </row>
    <row r="1982" spans="1:1" x14ac:dyDescent="0.15">
      <c r="A1982" s="5"/>
    </row>
    <row r="1983" spans="1:1" x14ac:dyDescent="0.15">
      <c r="A1983" s="5"/>
    </row>
    <row r="1984" spans="1:1" x14ac:dyDescent="0.15">
      <c r="A1984" s="5"/>
    </row>
    <row r="1985" spans="1:1" x14ac:dyDescent="0.15">
      <c r="A1985" s="5"/>
    </row>
    <row r="1986" spans="1:1" x14ac:dyDescent="0.15">
      <c r="A1986" s="5"/>
    </row>
    <row r="1987" spans="1:1" x14ac:dyDescent="0.15">
      <c r="A1987" s="5"/>
    </row>
    <row r="1988" spans="1:1" x14ac:dyDescent="0.15">
      <c r="A1988" s="5"/>
    </row>
    <row r="1989" spans="1:1" x14ac:dyDescent="0.15">
      <c r="A1989" s="5"/>
    </row>
    <row r="1990" spans="1:1" x14ac:dyDescent="0.15">
      <c r="A1990" s="5"/>
    </row>
    <row r="1991" spans="1:1" x14ac:dyDescent="0.15">
      <c r="A1991" s="5"/>
    </row>
    <row r="1992" spans="1:1" x14ac:dyDescent="0.15">
      <c r="A1992" s="5"/>
    </row>
    <row r="1993" spans="1:1" x14ac:dyDescent="0.15">
      <c r="A1993" s="5"/>
    </row>
    <row r="1994" spans="1:1" x14ac:dyDescent="0.15">
      <c r="A1994" s="5"/>
    </row>
    <row r="1995" spans="1:1" x14ac:dyDescent="0.15">
      <c r="A1995" s="5"/>
    </row>
    <row r="1996" spans="1:1" x14ac:dyDescent="0.15">
      <c r="A1996" s="5"/>
    </row>
    <row r="1997" spans="1:1" x14ac:dyDescent="0.15">
      <c r="A1997" s="5"/>
    </row>
    <row r="1998" spans="1:1" x14ac:dyDescent="0.15">
      <c r="A1998" s="5"/>
    </row>
    <row r="1999" spans="1:1" x14ac:dyDescent="0.15">
      <c r="A1999" s="5"/>
    </row>
    <row r="2000" spans="1:1" x14ac:dyDescent="0.15">
      <c r="A2000" s="5"/>
    </row>
    <row r="2001" spans="1:1" x14ac:dyDescent="0.15">
      <c r="A2001" s="5"/>
    </row>
    <row r="2002" spans="1:1" x14ac:dyDescent="0.15">
      <c r="A2002" s="5"/>
    </row>
    <row r="2003" spans="1:1" x14ac:dyDescent="0.15">
      <c r="A2003" s="5"/>
    </row>
    <row r="2004" spans="1:1" x14ac:dyDescent="0.15">
      <c r="A2004" s="5"/>
    </row>
    <row r="2005" spans="1:1" x14ac:dyDescent="0.15">
      <c r="A2005" s="5"/>
    </row>
    <row r="2006" spans="1:1" x14ac:dyDescent="0.15">
      <c r="A2006" s="5"/>
    </row>
    <row r="2007" spans="1:1" x14ac:dyDescent="0.15">
      <c r="A2007" s="5"/>
    </row>
    <row r="2008" spans="1:1" x14ac:dyDescent="0.15">
      <c r="A2008" s="5"/>
    </row>
    <row r="2009" spans="1:1" x14ac:dyDescent="0.15">
      <c r="A2009" s="5"/>
    </row>
    <row r="2010" spans="1:1" x14ac:dyDescent="0.15">
      <c r="A2010" s="5"/>
    </row>
    <row r="2011" spans="1:1" x14ac:dyDescent="0.15">
      <c r="A2011" s="5"/>
    </row>
    <row r="2012" spans="1:1" x14ac:dyDescent="0.15">
      <c r="A2012" s="5"/>
    </row>
    <row r="2013" spans="1:1" x14ac:dyDescent="0.15">
      <c r="A2013" s="5"/>
    </row>
    <row r="2014" spans="1:1" x14ac:dyDescent="0.15">
      <c r="A2014" s="5"/>
    </row>
    <row r="2015" spans="1:1" x14ac:dyDescent="0.15">
      <c r="A2015" s="5"/>
    </row>
    <row r="2016" spans="1:1" x14ac:dyDescent="0.15">
      <c r="A2016" s="5"/>
    </row>
    <row r="2017" spans="1:1" x14ac:dyDescent="0.15">
      <c r="A2017" s="5"/>
    </row>
    <row r="2018" spans="1:1" x14ac:dyDescent="0.15">
      <c r="A2018" s="5"/>
    </row>
    <row r="2019" spans="1:1" x14ac:dyDescent="0.15">
      <c r="A2019" s="5"/>
    </row>
    <row r="2020" spans="1:1" x14ac:dyDescent="0.15">
      <c r="A2020" s="5"/>
    </row>
    <row r="2021" spans="1:1" x14ac:dyDescent="0.15">
      <c r="A2021" s="5"/>
    </row>
    <row r="2022" spans="1:1" x14ac:dyDescent="0.15">
      <c r="A2022" s="5"/>
    </row>
    <row r="2023" spans="1:1" x14ac:dyDescent="0.15">
      <c r="A2023" s="5"/>
    </row>
    <row r="2024" spans="1:1" x14ac:dyDescent="0.15">
      <c r="A2024" s="5"/>
    </row>
    <row r="2025" spans="1:1" x14ac:dyDescent="0.15">
      <c r="A2025" s="5"/>
    </row>
    <row r="2026" spans="1:1" x14ac:dyDescent="0.15">
      <c r="A2026" s="5"/>
    </row>
    <row r="2027" spans="1:1" x14ac:dyDescent="0.15">
      <c r="A2027" s="5"/>
    </row>
    <row r="2028" spans="1:1" x14ac:dyDescent="0.15">
      <c r="A2028" s="5"/>
    </row>
    <row r="2029" spans="1:1" x14ac:dyDescent="0.15">
      <c r="A2029" s="5"/>
    </row>
    <row r="2030" spans="1:1" x14ac:dyDescent="0.15">
      <c r="A2030" s="5"/>
    </row>
    <row r="2031" spans="1:1" x14ac:dyDescent="0.15">
      <c r="A2031" s="5"/>
    </row>
    <row r="2032" spans="1:1" x14ac:dyDescent="0.15">
      <c r="A2032" s="5"/>
    </row>
    <row r="2033" spans="1:1" x14ac:dyDescent="0.15">
      <c r="A2033" s="5"/>
    </row>
    <row r="2034" spans="1:1" x14ac:dyDescent="0.15">
      <c r="A2034" s="5"/>
    </row>
    <row r="2035" spans="1:1" x14ac:dyDescent="0.15">
      <c r="A2035" s="5"/>
    </row>
    <row r="2036" spans="1:1" x14ac:dyDescent="0.15">
      <c r="A2036" s="5"/>
    </row>
    <row r="2037" spans="1:1" x14ac:dyDescent="0.15">
      <c r="A2037" s="5"/>
    </row>
    <row r="2038" spans="1:1" x14ac:dyDescent="0.15">
      <c r="A2038" s="5"/>
    </row>
    <row r="2039" spans="1:1" x14ac:dyDescent="0.15">
      <c r="A2039" s="5"/>
    </row>
    <row r="2040" spans="1:1" x14ac:dyDescent="0.15">
      <c r="A2040" s="5"/>
    </row>
    <row r="2041" spans="1:1" x14ac:dyDescent="0.15">
      <c r="A2041" s="5"/>
    </row>
    <row r="2042" spans="1:1" x14ac:dyDescent="0.15">
      <c r="A2042" s="5"/>
    </row>
    <row r="2043" spans="1:1" x14ac:dyDescent="0.15">
      <c r="A2043" s="5"/>
    </row>
    <row r="2044" spans="1:1" x14ac:dyDescent="0.15">
      <c r="A2044" s="5"/>
    </row>
    <row r="2045" spans="1:1" x14ac:dyDescent="0.15">
      <c r="A2045" s="5"/>
    </row>
    <row r="2046" spans="1:1" x14ac:dyDescent="0.15">
      <c r="A2046" s="5"/>
    </row>
    <row r="2047" spans="1:1" x14ac:dyDescent="0.15">
      <c r="A2047" s="5"/>
    </row>
    <row r="2048" spans="1:1" x14ac:dyDescent="0.15">
      <c r="A2048" s="5"/>
    </row>
    <row r="2049" spans="1:1" x14ac:dyDescent="0.15">
      <c r="A2049" s="5"/>
    </row>
    <row r="2050" spans="1:1" x14ac:dyDescent="0.15">
      <c r="A2050" s="5"/>
    </row>
    <row r="2051" spans="1:1" x14ac:dyDescent="0.15">
      <c r="A2051" s="5"/>
    </row>
    <row r="2052" spans="1:1" x14ac:dyDescent="0.15">
      <c r="A2052" s="5"/>
    </row>
    <row r="2053" spans="1:1" x14ac:dyDescent="0.15">
      <c r="A2053" s="5"/>
    </row>
    <row r="2054" spans="1:1" x14ac:dyDescent="0.15">
      <c r="A2054" s="5"/>
    </row>
    <row r="2055" spans="1:1" x14ac:dyDescent="0.15">
      <c r="A2055" s="5"/>
    </row>
    <row r="2056" spans="1:1" x14ac:dyDescent="0.15">
      <c r="A2056" s="5"/>
    </row>
    <row r="2057" spans="1:1" x14ac:dyDescent="0.15">
      <c r="A2057" s="5"/>
    </row>
    <row r="2058" spans="1:1" x14ac:dyDescent="0.15">
      <c r="A2058" s="5"/>
    </row>
    <row r="2059" spans="1:1" x14ac:dyDescent="0.15">
      <c r="A2059" s="5"/>
    </row>
    <row r="2060" spans="1:1" x14ac:dyDescent="0.15">
      <c r="A2060" s="5"/>
    </row>
    <row r="2061" spans="1:1" x14ac:dyDescent="0.15">
      <c r="A2061" s="5"/>
    </row>
    <row r="2062" spans="1:1" x14ac:dyDescent="0.15">
      <c r="A2062" s="5"/>
    </row>
    <row r="2063" spans="1:1" x14ac:dyDescent="0.15">
      <c r="A2063" s="5"/>
    </row>
    <row r="2064" spans="1:1" x14ac:dyDescent="0.15">
      <c r="A2064" s="5"/>
    </row>
    <row r="2065" spans="1:1" x14ac:dyDescent="0.15">
      <c r="A2065" s="5"/>
    </row>
    <row r="2066" spans="1:1" x14ac:dyDescent="0.15">
      <c r="A2066" s="5"/>
    </row>
    <row r="2067" spans="1:1" x14ac:dyDescent="0.15">
      <c r="A2067" s="5"/>
    </row>
    <row r="2068" spans="1:1" x14ac:dyDescent="0.15">
      <c r="A2068" s="5"/>
    </row>
    <row r="2069" spans="1:1" x14ac:dyDescent="0.15">
      <c r="A2069" s="5"/>
    </row>
    <row r="2070" spans="1:1" x14ac:dyDescent="0.15">
      <c r="A2070" s="5"/>
    </row>
    <row r="2071" spans="1:1" x14ac:dyDescent="0.15">
      <c r="A2071" s="5"/>
    </row>
    <row r="2072" spans="1:1" x14ac:dyDescent="0.15">
      <c r="A2072" s="5"/>
    </row>
    <row r="2073" spans="1:1" x14ac:dyDescent="0.15">
      <c r="A2073" s="5"/>
    </row>
    <row r="2074" spans="1:1" x14ac:dyDescent="0.15">
      <c r="A2074" s="5"/>
    </row>
    <row r="2075" spans="1:1" x14ac:dyDescent="0.15">
      <c r="A2075" s="5"/>
    </row>
    <row r="2076" spans="1:1" x14ac:dyDescent="0.15">
      <c r="A2076" s="5"/>
    </row>
    <row r="2077" spans="1:1" x14ac:dyDescent="0.15">
      <c r="A2077" s="5"/>
    </row>
    <row r="2078" spans="1:1" x14ac:dyDescent="0.15">
      <c r="A2078" s="5"/>
    </row>
    <row r="2079" spans="1:1" x14ac:dyDescent="0.15">
      <c r="A2079" s="5"/>
    </row>
    <row r="2080" spans="1:1" x14ac:dyDescent="0.15">
      <c r="A2080" s="5"/>
    </row>
    <row r="2081" spans="1:1" x14ac:dyDescent="0.15">
      <c r="A2081" s="5"/>
    </row>
    <row r="2082" spans="1:1" x14ac:dyDescent="0.15">
      <c r="A2082" s="5"/>
    </row>
    <row r="2083" spans="1:1" x14ac:dyDescent="0.15">
      <c r="A2083" s="5"/>
    </row>
    <row r="2084" spans="1:1" x14ac:dyDescent="0.15">
      <c r="A2084" s="5"/>
    </row>
    <row r="2085" spans="1:1" x14ac:dyDescent="0.15">
      <c r="A2085" s="5"/>
    </row>
    <row r="2086" spans="1:1" x14ac:dyDescent="0.15">
      <c r="A2086" s="5"/>
    </row>
    <row r="2087" spans="1:1" x14ac:dyDescent="0.15">
      <c r="A2087" s="5"/>
    </row>
    <row r="2088" spans="1:1" x14ac:dyDescent="0.15">
      <c r="A2088" s="5"/>
    </row>
    <row r="2089" spans="1:1" x14ac:dyDescent="0.15">
      <c r="A2089" s="5"/>
    </row>
    <row r="2090" spans="1:1" x14ac:dyDescent="0.15">
      <c r="A2090" s="5"/>
    </row>
    <row r="2091" spans="1:1" x14ac:dyDescent="0.15">
      <c r="A2091" s="5"/>
    </row>
    <row r="2092" spans="1:1" x14ac:dyDescent="0.15">
      <c r="A2092" s="5"/>
    </row>
    <row r="2093" spans="1:1" x14ac:dyDescent="0.15">
      <c r="A2093" s="5"/>
    </row>
    <row r="2094" spans="1:1" x14ac:dyDescent="0.15">
      <c r="A2094" s="5"/>
    </row>
    <row r="2095" spans="1:1" x14ac:dyDescent="0.15">
      <c r="A2095" s="5"/>
    </row>
    <row r="2096" spans="1:1" x14ac:dyDescent="0.15">
      <c r="A2096" s="5"/>
    </row>
    <row r="2097" spans="1:1" x14ac:dyDescent="0.15">
      <c r="A2097" s="5"/>
    </row>
    <row r="2098" spans="1:1" x14ac:dyDescent="0.15">
      <c r="A2098" s="5"/>
    </row>
    <row r="2099" spans="1:1" x14ac:dyDescent="0.15">
      <c r="A2099" s="5"/>
    </row>
    <row r="2100" spans="1:1" x14ac:dyDescent="0.15">
      <c r="A2100" s="5"/>
    </row>
    <row r="2101" spans="1:1" x14ac:dyDescent="0.15">
      <c r="A2101" s="5"/>
    </row>
    <row r="2102" spans="1:1" x14ac:dyDescent="0.15">
      <c r="A2102" s="5"/>
    </row>
    <row r="2103" spans="1:1" x14ac:dyDescent="0.15">
      <c r="A2103" s="5"/>
    </row>
    <row r="2104" spans="1:1" x14ac:dyDescent="0.15">
      <c r="A2104" s="5"/>
    </row>
    <row r="2105" spans="1:1" x14ac:dyDescent="0.15">
      <c r="A2105" s="5"/>
    </row>
    <row r="2106" spans="1:1" x14ac:dyDescent="0.15">
      <c r="A2106" s="5"/>
    </row>
    <row r="2107" spans="1:1" x14ac:dyDescent="0.15">
      <c r="A2107" s="5"/>
    </row>
    <row r="2108" spans="1:1" x14ac:dyDescent="0.15">
      <c r="A2108" s="5"/>
    </row>
    <row r="2109" spans="1:1" x14ac:dyDescent="0.15">
      <c r="A2109" s="5"/>
    </row>
    <row r="2110" spans="1:1" x14ac:dyDescent="0.15">
      <c r="A2110" s="5"/>
    </row>
    <row r="2111" spans="1:1" x14ac:dyDescent="0.15">
      <c r="A2111" s="5"/>
    </row>
    <row r="2112" spans="1:1" x14ac:dyDescent="0.15">
      <c r="A2112" s="5"/>
    </row>
    <row r="2113" spans="1:1" x14ac:dyDescent="0.15">
      <c r="A2113" s="5"/>
    </row>
    <row r="2114" spans="1:1" x14ac:dyDescent="0.15">
      <c r="A2114" s="5"/>
    </row>
    <row r="2115" spans="1:1" x14ac:dyDescent="0.15">
      <c r="A2115" s="5"/>
    </row>
    <row r="2116" spans="1:1" x14ac:dyDescent="0.15">
      <c r="A2116" s="5"/>
    </row>
    <row r="2117" spans="1:1" x14ac:dyDescent="0.15">
      <c r="A2117" s="5"/>
    </row>
    <row r="2118" spans="1:1" x14ac:dyDescent="0.15">
      <c r="A2118" s="5"/>
    </row>
    <row r="2119" spans="1:1" x14ac:dyDescent="0.15">
      <c r="A2119" s="5"/>
    </row>
    <row r="2120" spans="1:1" x14ac:dyDescent="0.15">
      <c r="A2120" s="5"/>
    </row>
    <row r="2121" spans="1:1" x14ac:dyDescent="0.15">
      <c r="A2121" s="5"/>
    </row>
    <row r="2122" spans="1:1" x14ac:dyDescent="0.15">
      <c r="A2122" s="5"/>
    </row>
    <row r="2123" spans="1:1" x14ac:dyDescent="0.15">
      <c r="A2123" s="5"/>
    </row>
    <row r="2124" spans="1:1" x14ac:dyDescent="0.15">
      <c r="A2124" s="5"/>
    </row>
    <row r="2125" spans="1:1" x14ac:dyDescent="0.15">
      <c r="A2125" s="5"/>
    </row>
    <row r="2126" spans="1:1" x14ac:dyDescent="0.15">
      <c r="A2126" s="5"/>
    </row>
    <row r="2127" spans="1:1" x14ac:dyDescent="0.15">
      <c r="A2127" s="5"/>
    </row>
    <row r="2128" spans="1:1" x14ac:dyDescent="0.15">
      <c r="A2128" s="5"/>
    </row>
    <row r="2129" spans="1:1" x14ac:dyDescent="0.15">
      <c r="A2129" s="5"/>
    </row>
    <row r="2130" spans="1:1" x14ac:dyDescent="0.15">
      <c r="A2130" s="5"/>
    </row>
    <row r="2131" spans="1:1" x14ac:dyDescent="0.15">
      <c r="A2131" s="5"/>
    </row>
    <row r="2132" spans="1:1" x14ac:dyDescent="0.15">
      <c r="A2132" s="5"/>
    </row>
    <row r="2133" spans="1:1" x14ac:dyDescent="0.15">
      <c r="A2133" s="5"/>
    </row>
    <row r="2134" spans="1:1" x14ac:dyDescent="0.15">
      <c r="A2134" s="5"/>
    </row>
    <row r="2135" spans="1:1" x14ac:dyDescent="0.15">
      <c r="A2135" s="5"/>
    </row>
    <row r="2136" spans="1:1" x14ac:dyDescent="0.15">
      <c r="A2136" s="5"/>
    </row>
    <row r="2137" spans="1:1" x14ac:dyDescent="0.15">
      <c r="A2137" s="5"/>
    </row>
    <row r="2138" spans="1:1" x14ac:dyDescent="0.15">
      <c r="A2138" s="5"/>
    </row>
    <row r="2139" spans="1:1" x14ac:dyDescent="0.15">
      <c r="A2139" s="5"/>
    </row>
    <row r="2140" spans="1:1" x14ac:dyDescent="0.15">
      <c r="A2140" s="5"/>
    </row>
    <row r="2141" spans="1:1" x14ac:dyDescent="0.15">
      <c r="A2141" s="5"/>
    </row>
    <row r="2142" spans="1:1" x14ac:dyDescent="0.15">
      <c r="A2142" s="5"/>
    </row>
    <row r="2143" spans="1:1" x14ac:dyDescent="0.15">
      <c r="A2143" s="5"/>
    </row>
    <row r="2144" spans="1:1" x14ac:dyDescent="0.15">
      <c r="A2144" s="5"/>
    </row>
    <row r="2145" spans="1:1" x14ac:dyDescent="0.15">
      <c r="A2145" s="5"/>
    </row>
    <row r="2146" spans="1:1" x14ac:dyDescent="0.15">
      <c r="A2146" s="5"/>
    </row>
    <row r="2147" spans="1:1" x14ac:dyDescent="0.15">
      <c r="A2147" s="5"/>
    </row>
    <row r="2148" spans="1:1" x14ac:dyDescent="0.15">
      <c r="A2148" s="5"/>
    </row>
    <row r="2149" spans="1:1" x14ac:dyDescent="0.15">
      <c r="A2149" s="5"/>
    </row>
    <row r="2150" spans="1:1" x14ac:dyDescent="0.15">
      <c r="A2150" s="5"/>
    </row>
    <row r="2151" spans="1:1" x14ac:dyDescent="0.15">
      <c r="A2151" s="5"/>
    </row>
    <row r="2152" spans="1:1" x14ac:dyDescent="0.15">
      <c r="A2152" s="5"/>
    </row>
    <row r="2153" spans="1:1" x14ac:dyDescent="0.15">
      <c r="A2153" s="5"/>
    </row>
    <row r="2154" spans="1:1" x14ac:dyDescent="0.15">
      <c r="A2154" s="5"/>
    </row>
    <row r="2155" spans="1:1" x14ac:dyDescent="0.15">
      <c r="A2155" s="5"/>
    </row>
    <row r="2156" spans="1:1" x14ac:dyDescent="0.15">
      <c r="A2156" s="5"/>
    </row>
    <row r="2157" spans="1:1" x14ac:dyDescent="0.15">
      <c r="A2157" s="5"/>
    </row>
    <row r="2158" spans="1:1" x14ac:dyDescent="0.15">
      <c r="A2158" s="5"/>
    </row>
    <row r="2159" spans="1:1" x14ac:dyDescent="0.15">
      <c r="A2159" s="5"/>
    </row>
    <row r="2160" spans="1:1" x14ac:dyDescent="0.15">
      <c r="A2160" s="5"/>
    </row>
    <row r="2161" spans="1:1" x14ac:dyDescent="0.15">
      <c r="A2161" s="5"/>
    </row>
    <row r="2162" spans="1:1" x14ac:dyDescent="0.15">
      <c r="A2162" s="5"/>
    </row>
    <row r="2163" spans="1:1" x14ac:dyDescent="0.15">
      <c r="A2163" s="5"/>
    </row>
    <row r="2164" spans="1:1" x14ac:dyDescent="0.15">
      <c r="A2164" s="5"/>
    </row>
    <row r="2165" spans="1:1" x14ac:dyDescent="0.15">
      <c r="A2165" s="5"/>
    </row>
    <row r="2166" spans="1:1" x14ac:dyDescent="0.15">
      <c r="A2166" s="5"/>
    </row>
    <row r="2167" spans="1:1" x14ac:dyDescent="0.15">
      <c r="A2167" s="5"/>
    </row>
    <row r="2168" spans="1:1" x14ac:dyDescent="0.15">
      <c r="A2168" s="5"/>
    </row>
    <row r="2169" spans="1:1" x14ac:dyDescent="0.15">
      <c r="A2169" s="5"/>
    </row>
    <row r="2170" spans="1:1" x14ac:dyDescent="0.15">
      <c r="A2170" s="5"/>
    </row>
    <row r="2171" spans="1:1" x14ac:dyDescent="0.15">
      <c r="A2171" s="5"/>
    </row>
    <row r="2172" spans="1:1" x14ac:dyDescent="0.15">
      <c r="A2172" s="5"/>
    </row>
    <row r="2173" spans="1:1" x14ac:dyDescent="0.15">
      <c r="A2173" s="5"/>
    </row>
    <row r="2174" spans="1:1" x14ac:dyDescent="0.15">
      <c r="A2174" s="5"/>
    </row>
    <row r="2175" spans="1:1" x14ac:dyDescent="0.15">
      <c r="A2175" s="5"/>
    </row>
    <row r="2176" spans="1:1" x14ac:dyDescent="0.15">
      <c r="A2176" s="5"/>
    </row>
    <row r="2177" spans="1:1" x14ac:dyDescent="0.15">
      <c r="A2177" s="5"/>
    </row>
    <row r="2178" spans="1:1" x14ac:dyDescent="0.15">
      <c r="A2178" s="5"/>
    </row>
    <row r="2179" spans="1:1" x14ac:dyDescent="0.15">
      <c r="A2179" s="5"/>
    </row>
    <row r="2180" spans="1:1" x14ac:dyDescent="0.15">
      <c r="A2180" s="5"/>
    </row>
    <row r="2181" spans="1:1" x14ac:dyDescent="0.15">
      <c r="A2181" s="5"/>
    </row>
    <row r="2182" spans="1:1" x14ac:dyDescent="0.15">
      <c r="A2182" s="5"/>
    </row>
    <row r="2183" spans="1:1" x14ac:dyDescent="0.15">
      <c r="A2183" s="5"/>
    </row>
    <row r="2184" spans="1:1" x14ac:dyDescent="0.15">
      <c r="A2184" s="5"/>
    </row>
    <row r="2185" spans="1:1" x14ac:dyDescent="0.15">
      <c r="A2185" s="5"/>
    </row>
    <row r="2186" spans="1:1" x14ac:dyDescent="0.15">
      <c r="A2186" s="5"/>
    </row>
    <row r="2187" spans="1:1" x14ac:dyDescent="0.15">
      <c r="A2187" s="5"/>
    </row>
    <row r="2188" spans="1:1" x14ac:dyDescent="0.15">
      <c r="A2188" s="5"/>
    </row>
    <row r="2189" spans="1:1" x14ac:dyDescent="0.15">
      <c r="A2189" s="5"/>
    </row>
    <row r="2190" spans="1:1" x14ac:dyDescent="0.15">
      <c r="A2190" s="5"/>
    </row>
    <row r="2191" spans="1:1" x14ac:dyDescent="0.15">
      <c r="A2191" s="5"/>
    </row>
    <row r="2192" spans="1:1" x14ac:dyDescent="0.15">
      <c r="A2192" s="5"/>
    </row>
    <row r="2193" spans="1:1" x14ac:dyDescent="0.15">
      <c r="A2193" s="5"/>
    </row>
    <row r="2194" spans="1:1" x14ac:dyDescent="0.15">
      <c r="A2194" s="5"/>
    </row>
    <row r="2195" spans="1:1" x14ac:dyDescent="0.15">
      <c r="A2195" s="5"/>
    </row>
    <row r="2196" spans="1:1" x14ac:dyDescent="0.15">
      <c r="A2196" s="5"/>
    </row>
    <row r="2197" spans="1:1" x14ac:dyDescent="0.15">
      <c r="A2197" s="5"/>
    </row>
    <row r="2198" spans="1:1" x14ac:dyDescent="0.15">
      <c r="A2198" s="5"/>
    </row>
    <row r="2199" spans="1:1" x14ac:dyDescent="0.15">
      <c r="A2199" s="5"/>
    </row>
    <row r="2200" spans="1:1" x14ac:dyDescent="0.15">
      <c r="A2200" s="5"/>
    </row>
    <row r="2201" spans="1:1" x14ac:dyDescent="0.15">
      <c r="A2201" s="5"/>
    </row>
    <row r="2202" spans="1:1" x14ac:dyDescent="0.15">
      <c r="A2202" s="5"/>
    </row>
    <row r="2203" spans="1:1" x14ac:dyDescent="0.15">
      <c r="A2203" s="5"/>
    </row>
    <row r="2204" spans="1:1" x14ac:dyDescent="0.15">
      <c r="A2204" s="5"/>
    </row>
    <row r="2205" spans="1:1" x14ac:dyDescent="0.15">
      <c r="A2205" s="5"/>
    </row>
    <row r="2206" spans="1:1" x14ac:dyDescent="0.15">
      <c r="A2206" s="5"/>
    </row>
    <row r="2207" spans="1:1" x14ac:dyDescent="0.15">
      <c r="A2207" s="5"/>
    </row>
    <row r="2208" spans="1:1" x14ac:dyDescent="0.15">
      <c r="A2208" s="5"/>
    </row>
    <row r="2209" spans="1:1" x14ac:dyDescent="0.15">
      <c r="A2209" s="5"/>
    </row>
    <row r="2210" spans="1:1" x14ac:dyDescent="0.15">
      <c r="A2210" s="5"/>
    </row>
    <row r="2211" spans="1:1" x14ac:dyDescent="0.15">
      <c r="A2211" s="5"/>
    </row>
    <row r="2212" spans="1:1" x14ac:dyDescent="0.15">
      <c r="A2212" s="5"/>
    </row>
    <row r="2213" spans="1:1" x14ac:dyDescent="0.15">
      <c r="A2213" s="5"/>
    </row>
    <row r="2214" spans="1:1" x14ac:dyDescent="0.15">
      <c r="A2214" s="5"/>
    </row>
    <row r="2215" spans="1:1" x14ac:dyDescent="0.15">
      <c r="A2215" s="5"/>
    </row>
    <row r="2216" spans="1:1" x14ac:dyDescent="0.15">
      <c r="A2216" s="5"/>
    </row>
    <row r="2217" spans="1:1" x14ac:dyDescent="0.15">
      <c r="A2217" s="5"/>
    </row>
    <row r="2218" spans="1:1" x14ac:dyDescent="0.15">
      <c r="A2218" s="5"/>
    </row>
    <row r="2219" spans="1:1" x14ac:dyDescent="0.15">
      <c r="A2219" s="5"/>
    </row>
    <row r="2220" spans="1:1" x14ac:dyDescent="0.15">
      <c r="A2220" s="5"/>
    </row>
    <row r="2221" spans="1:1" x14ac:dyDescent="0.15">
      <c r="A2221" s="5"/>
    </row>
    <row r="2222" spans="1:1" x14ac:dyDescent="0.15">
      <c r="A2222" s="5"/>
    </row>
    <row r="2223" spans="1:1" x14ac:dyDescent="0.15">
      <c r="A2223" s="5"/>
    </row>
    <row r="2224" spans="1:1" x14ac:dyDescent="0.15">
      <c r="A2224" s="5"/>
    </row>
    <row r="2225" spans="1:1" x14ac:dyDescent="0.15">
      <c r="A2225" s="5"/>
    </row>
    <row r="2226" spans="1:1" x14ac:dyDescent="0.15">
      <c r="A2226" s="5"/>
    </row>
    <row r="2227" spans="1:1" x14ac:dyDescent="0.15">
      <c r="A2227" s="5"/>
    </row>
    <row r="2228" spans="1:1" x14ac:dyDescent="0.15">
      <c r="A2228" s="5"/>
    </row>
    <row r="2229" spans="1:1" x14ac:dyDescent="0.15">
      <c r="A2229" s="5"/>
    </row>
    <row r="2230" spans="1:1" x14ac:dyDescent="0.15">
      <c r="A2230" s="5"/>
    </row>
    <row r="2231" spans="1:1" x14ac:dyDescent="0.15">
      <c r="A2231" s="5"/>
    </row>
    <row r="2232" spans="1:1" x14ac:dyDescent="0.15">
      <c r="A2232" s="5"/>
    </row>
    <row r="2233" spans="1:1" x14ac:dyDescent="0.15">
      <c r="A2233" s="5"/>
    </row>
    <row r="2234" spans="1:1" x14ac:dyDescent="0.15">
      <c r="A2234" s="5"/>
    </row>
    <row r="2235" spans="1:1" x14ac:dyDescent="0.15">
      <c r="A2235" s="5"/>
    </row>
    <row r="2236" spans="1:1" x14ac:dyDescent="0.15">
      <c r="A2236" s="5"/>
    </row>
    <row r="2237" spans="1:1" x14ac:dyDescent="0.15">
      <c r="A2237" s="5"/>
    </row>
    <row r="2238" spans="1:1" x14ac:dyDescent="0.15">
      <c r="A2238" s="5"/>
    </row>
    <row r="2239" spans="1:1" x14ac:dyDescent="0.15">
      <c r="A2239" s="5"/>
    </row>
    <row r="2240" spans="1:1" x14ac:dyDescent="0.15">
      <c r="A2240" s="5"/>
    </row>
    <row r="2241" spans="1:1" x14ac:dyDescent="0.15">
      <c r="A2241" s="5"/>
    </row>
    <row r="2242" spans="1:1" x14ac:dyDescent="0.15">
      <c r="A2242" s="5"/>
    </row>
    <row r="2243" spans="1:1" x14ac:dyDescent="0.15">
      <c r="A2243" s="5"/>
    </row>
    <row r="2244" spans="1:1" x14ac:dyDescent="0.15">
      <c r="A2244" s="5"/>
    </row>
    <row r="2245" spans="1:1" x14ac:dyDescent="0.15">
      <c r="A2245" s="5"/>
    </row>
    <row r="2246" spans="1:1" x14ac:dyDescent="0.15">
      <c r="A2246" s="5"/>
    </row>
    <row r="2247" spans="1:1" x14ac:dyDescent="0.15">
      <c r="A2247" s="5"/>
    </row>
    <row r="2248" spans="1:1" x14ac:dyDescent="0.15">
      <c r="A2248" s="5"/>
    </row>
    <row r="2249" spans="1:1" x14ac:dyDescent="0.15">
      <c r="A2249" s="5"/>
    </row>
    <row r="2250" spans="1:1" x14ac:dyDescent="0.15">
      <c r="A2250" s="5"/>
    </row>
    <row r="2251" spans="1:1" x14ac:dyDescent="0.15">
      <c r="A2251" s="5"/>
    </row>
    <row r="2252" spans="1:1" x14ac:dyDescent="0.15">
      <c r="A2252" s="5"/>
    </row>
    <row r="2253" spans="1:1" x14ac:dyDescent="0.15">
      <c r="A2253" s="5"/>
    </row>
    <row r="2254" spans="1:1" x14ac:dyDescent="0.15">
      <c r="A2254" s="5"/>
    </row>
    <row r="2255" spans="1:1" x14ac:dyDescent="0.15">
      <c r="A2255" s="5"/>
    </row>
    <row r="2256" spans="1:1" x14ac:dyDescent="0.15">
      <c r="A2256" s="5"/>
    </row>
    <row r="2257" spans="1:1" x14ac:dyDescent="0.15">
      <c r="A2257" s="5"/>
    </row>
    <row r="2258" spans="1:1" x14ac:dyDescent="0.15">
      <c r="A2258" s="5"/>
    </row>
    <row r="2259" spans="1:1" x14ac:dyDescent="0.15">
      <c r="A2259" s="5"/>
    </row>
    <row r="2260" spans="1:1" x14ac:dyDescent="0.15">
      <c r="A2260" s="5"/>
    </row>
    <row r="2261" spans="1:1" x14ac:dyDescent="0.15">
      <c r="A2261" s="5"/>
    </row>
    <row r="2262" spans="1:1" x14ac:dyDescent="0.15">
      <c r="A2262" s="5"/>
    </row>
    <row r="2263" spans="1:1" x14ac:dyDescent="0.15">
      <c r="A2263" s="5"/>
    </row>
    <row r="2264" spans="1:1" x14ac:dyDescent="0.15">
      <c r="A2264" s="5"/>
    </row>
    <row r="2265" spans="1:1" x14ac:dyDescent="0.15">
      <c r="A2265" s="5"/>
    </row>
    <row r="2266" spans="1:1" x14ac:dyDescent="0.15">
      <c r="A2266" s="5"/>
    </row>
    <row r="2267" spans="1:1" x14ac:dyDescent="0.15">
      <c r="A2267" s="5"/>
    </row>
    <row r="2268" spans="1:1" x14ac:dyDescent="0.15">
      <c r="A2268" s="5"/>
    </row>
    <row r="2269" spans="1:1" x14ac:dyDescent="0.15">
      <c r="A2269" s="5"/>
    </row>
    <row r="2270" spans="1:1" x14ac:dyDescent="0.15">
      <c r="A2270" s="5"/>
    </row>
    <row r="2271" spans="1:1" x14ac:dyDescent="0.15">
      <c r="A2271" s="5"/>
    </row>
    <row r="2272" spans="1:1" x14ac:dyDescent="0.15">
      <c r="A2272" s="5"/>
    </row>
    <row r="2273" spans="1:1" x14ac:dyDescent="0.15">
      <c r="A2273" s="5"/>
    </row>
    <row r="2274" spans="1:1" x14ac:dyDescent="0.15">
      <c r="A2274" s="5"/>
    </row>
    <row r="2275" spans="1:1" x14ac:dyDescent="0.15">
      <c r="A2275" s="5"/>
    </row>
    <row r="2276" spans="1:1" x14ac:dyDescent="0.15">
      <c r="A2276" s="5"/>
    </row>
    <row r="2277" spans="1:1" x14ac:dyDescent="0.15">
      <c r="A2277" s="5"/>
    </row>
    <row r="2278" spans="1:1" x14ac:dyDescent="0.15">
      <c r="A2278" s="5"/>
    </row>
    <row r="2279" spans="1:1" x14ac:dyDescent="0.15">
      <c r="A2279" s="5"/>
    </row>
    <row r="2280" spans="1:1" x14ac:dyDescent="0.15">
      <c r="A2280" s="5"/>
    </row>
    <row r="2281" spans="1:1" x14ac:dyDescent="0.15">
      <c r="A2281" s="5"/>
    </row>
    <row r="2282" spans="1:1" x14ac:dyDescent="0.15">
      <c r="A2282" s="5"/>
    </row>
    <row r="2283" spans="1:1" x14ac:dyDescent="0.15">
      <c r="A2283" s="5"/>
    </row>
    <row r="2284" spans="1:1" x14ac:dyDescent="0.15">
      <c r="A2284" s="5"/>
    </row>
    <row r="2285" spans="1:1" x14ac:dyDescent="0.15">
      <c r="A2285" s="5"/>
    </row>
    <row r="2286" spans="1:1" x14ac:dyDescent="0.15">
      <c r="A2286" s="5"/>
    </row>
    <row r="2287" spans="1:1" x14ac:dyDescent="0.15">
      <c r="A2287" s="5"/>
    </row>
    <row r="2288" spans="1:1" x14ac:dyDescent="0.15">
      <c r="A2288" s="5"/>
    </row>
    <row r="2289" spans="1:1" x14ac:dyDescent="0.15">
      <c r="A2289" s="5"/>
    </row>
    <row r="2290" spans="1:1" x14ac:dyDescent="0.15">
      <c r="A2290" s="5"/>
    </row>
    <row r="2291" spans="1:1" x14ac:dyDescent="0.15">
      <c r="A2291" s="5"/>
    </row>
    <row r="2292" spans="1:1" x14ac:dyDescent="0.15">
      <c r="A2292" s="5"/>
    </row>
    <row r="2293" spans="1:1" x14ac:dyDescent="0.15">
      <c r="A2293" s="5"/>
    </row>
    <row r="2294" spans="1:1" x14ac:dyDescent="0.15">
      <c r="A2294" s="5"/>
    </row>
    <row r="2295" spans="1:1" x14ac:dyDescent="0.15">
      <c r="A2295" s="5"/>
    </row>
    <row r="2296" spans="1:1" x14ac:dyDescent="0.15">
      <c r="A2296" s="5"/>
    </row>
    <row r="2297" spans="1:1" x14ac:dyDescent="0.15">
      <c r="A2297" s="5"/>
    </row>
    <row r="2298" spans="1:1" x14ac:dyDescent="0.15">
      <c r="A2298" s="5"/>
    </row>
    <row r="2299" spans="1:1" x14ac:dyDescent="0.15">
      <c r="A2299" s="5"/>
    </row>
    <row r="2300" spans="1:1" x14ac:dyDescent="0.15">
      <c r="A2300" s="5"/>
    </row>
    <row r="2301" spans="1:1" x14ac:dyDescent="0.15">
      <c r="A2301" s="5"/>
    </row>
    <row r="2302" spans="1:1" x14ac:dyDescent="0.15">
      <c r="A2302" s="5"/>
    </row>
    <row r="2303" spans="1:1" x14ac:dyDescent="0.15">
      <c r="A2303" s="5"/>
    </row>
    <row r="2304" spans="1:1" x14ac:dyDescent="0.15">
      <c r="A2304" s="5"/>
    </row>
    <row r="2305" spans="1:1" x14ac:dyDescent="0.15">
      <c r="A2305" s="5"/>
    </row>
    <row r="2306" spans="1:1" x14ac:dyDescent="0.15">
      <c r="A2306" s="5"/>
    </row>
    <row r="2307" spans="1:1" x14ac:dyDescent="0.15">
      <c r="A2307" s="5"/>
    </row>
    <row r="2308" spans="1:1" x14ac:dyDescent="0.15">
      <c r="A2308" s="5"/>
    </row>
    <row r="2309" spans="1:1" x14ac:dyDescent="0.15">
      <c r="A2309" s="5"/>
    </row>
    <row r="2310" spans="1:1" x14ac:dyDescent="0.15">
      <c r="A2310" s="5"/>
    </row>
    <row r="2311" spans="1:1" x14ac:dyDescent="0.15">
      <c r="A2311" s="5"/>
    </row>
    <row r="2312" spans="1:1" x14ac:dyDescent="0.15">
      <c r="A2312" s="5"/>
    </row>
    <row r="2313" spans="1:1" x14ac:dyDescent="0.15">
      <c r="A2313" s="5"/>
    </row>
    <row r="2314" spans="1:1" x14ac:dyDescent="0.15">
      <c r="A2314" s="5"/>
    </row>
    <row r="2315" spans="1:1" x14ac:dyDescent="0.15">
      <c r="A2315" s="5"/>
    </row>
    <row r="2316" spans="1:1" x14ac:dyDescent="0.15">
      <c r="A2316" s="5"/>
    </row>
    <row r="2317" spans="1:1" x14ac:dyDescent="0.15">
      <c r="A2317" s="5"/>
    </row>
    <row r="2318" spans="1:1" x14ac:dyDescent="0.15">
      <c r="A2318" s="5"/>
    </row>
    <row r="2319" spans="1:1" x14ac:dyDescent="0.15">
      <c r="A2319" s="5"/>
    </row>
    <row r="2320" spans="1:1" x14ac:dyDescent="0.15">
      <c r="A2320" s="5"/>
    </row>
    <row r="2321" spans="1:1" x14ac:dyDescent="0.15">
      <c r="A2321" s="5"/>
    </row>
    <row r="2322" spans="1:1" x14ac:dyDescent="0.15">
      <c r="A2322" s="5"/>
    </row>
    <row r="2323" spans="1:1" x14ac:dyDescent="0.15">
      <c r="A2323" s="5"/>
    </row>
    <row r="2324" spans="1:1" x14ac:dyDescent="0.15">
      <c r="A2324" s="5"/>
    </row>
    <row r="2325" spans="1:1" x14ac:dyDescent="0.15">
      <c r="A2325" s="5"/>
    </row>
    <row r="2326" spans="1:1" x14ac:dyDescent="0.15">
      <c r="A2326" s="5"/>
    </row>
    <row r="2327" spans="1:1" x14ac:dyDescent="0.15">
      <c r="A2327" s="5"/>
    </row>
    <row r="2328" spans="1:1" x14ac:dyDescent="0.15">
      <c r="A2328" s="5"/>
    </row>
    <row r="2329" spans="1:1" x14ac:dyDescent="0.15">
      <c r="A2329" s="5"/>
    </row>
    <row r="2330" spans="1:1" x14ac:dyDescent="0.15">
      <c r="A2330" s="5"/>
    </row>
    <row r="2331" spans="1:1" x14ac:dyDescent="0.15">
      <c r="A2331" s="5"/>
    </row>
    <row r="2332" spans="1:1" x14ac:dyDescent="0.15">
      <c r="A2332" s="5"/>
    </row>
    <row r="2333" spans="1:1" x14ac:dyDescent="0.15">
      <c r="A2333" s="5"/>
    </row>
    <row r="2334" spans="1:1" x14ac:dyDescent="0.15">
      <c r="A2334" s="5"/>
    </row>
    <row r="2335" spans="1:1" x14ac:dyDescent="0.15">
      <c r="A2335" s="5"/>
    </row>
    <row r="2336" spans="1:1" x14ac:dyDescent="0.15">
      <c r="A2336" s="5"/>
    </row>
    <row r="2337" spans="1:1" x14ac:dyDescent="0.15">
      <c r="A2337" s="5"/>
    </row>
    <row r="2338" spans="1:1" x14ac:dyDescent="0.15">
      <c r="A2338" s="5"/>
    </row>
    <row r="2339" spans="1:1" x14ac:dyDescent="0.15">
      <c r="A2339" s="5"/>
    </row>
    <row r="2340" spans="1:1" x14ac:dyDescent="0.15">
      <c r="A2340" s="5"/>
    </row>
    <row r="2341" spans="1:1" x14ac:dyDescent="0.15">
      <c r="A2341" s="5"/>
    </row>
    <row r="2342" spans="1:1" x14ac:dyDescent="0.15">
      <c r="A2342" s="5"/>
    </row>
    <row r="2343" spans="1:1" x14ac:dyDescent="0.15">
      <c r="A2343" s="5"/>
    </row>
    <row r="2344" spans="1:1" x14ac:dyDescent="0.15">
      <c r="A2344" s="5"/>
    </row>
    <row r="2345" spans="1:1" x14ac:dyDescent="0.15">
      <c r="A2345" s="5"/>
    </row>
    <row r="2346" spans="1:1" x14ac:dyDescent="0.15">
      <c r="A2346" s="5"/>
    </row>
    <row r="2347" spans="1:1" x14ac:dyDescent="0.15">
      <c r="A2347" s="5"/>
    </row>
    <row r="2348" spans="1:1" x14ac:dyDescent="0.15">
      <c r="A2348" s="5"/>
    </row>
    <row r="2349" spans="1:1" x14ac:dyDescent="0.15">
      <c r="A2349" s="5"/>
    </row>
    <row r="2350" spans="1:1" x14ac:dyDescent="0.15">
      <c r="A2350" s="5"/>
    </row>
    <row r="2351" spans="1:1" x14ac:dyDescent="0.15">
      <c r="A2351" s="5"/>
    </row>
    <row r="2352" spans="1:1" x14ac:dyDescent="0.15">
      <c r="A2352" s="5"/>
    </row>
    <row r="2353" spans="1:1" x14ac:dyDescent="0.15">
      <c r="A2353" s="5"/>
    </row>
    <row r="2354" spans="1:1" x14ac:dyDescent="0.15">
      <c r="A2354" s="5"/>
    </row>
    <row r="2355" spans="1:1" x14ac:dyDescent="0.15">
      <c r="A2355" s="5"/>
    </row>
    <row r="2356" spans="1:1" x14ac:dyDescent="0.15">
      <c r="A2356" s="5"/>
    </row>
    <row r="2357" spans="1:1" x14ac:dyDescent="0.15">
      <c r="A2357" s="5"/>
    </row>
    <row r="2358" spans="1:1" x14ac:dyDescent="0.15">
      <c r="A2358" s="5"/>
    </row>
    <row r="2359" spans="1:1" x14ac:dyDescent="0.15">
      <c r="A2359" s="5"/>
    </row>
    <row r="2360" spans="1:1" x14ac:dyDescent="0.15">
      <c r="A2360" s="5"/>
    </row>
    <row r="2361" spans="1:1" x14ac:dyDescent="0.15">
      <c r="A2361" s="5"/>
    </row>
    <row r="2362" spans="1:1" x14ac:dyDescent="0.15">
      <c r="A2362" s="5"/>
    </row>
    <row r="2363" spans="1:1" x14ac:dyDescent="0.15">
      <c r="A2363" s="5"/>
    </row>
    <row r="2364" spans="1:1" x14ac:dyDescent="0.15">
      <c r="A2364" s="5"/>
    </row>
    <row r="2365" spans="1:1" x14ac:dyDescent="0.15">
      <c r="A2365" s="5"/>
    </row>
    <row r="2366" spans="1:1" x14ac:dyDescent="0.15">
      <c r="A2366" s="5"/>
    </row>
    <row r="2367" spans="1:1" x14ac:dyDescent="0.15">
      <c r="A2367" s="5"/>
    </row>
    <row r="2368" spans="1:1" x14ac:dyDescent="0.15">
      <c r="A2368" s="5"/>
    </row>
    <row r="2369" spans="1:1" x14ac:dyDescent="0.15">
      <c r="A2369" s="5"/>
    </row>
    <row r="2370" spans="1:1" x14ac:dyDescent="0.15">
      <c r="A2370" s="5"/>
    </row>
    <row r="2371" spans="1:1" x14ac:dyDescent="0.15">
      <c r="A2371" s="5"/>
    </row>
    <row r="2372" spans="1:1" x14ac:dyDescent="0.15">
      <c r="A2372" s="5"/>
    </row>
    <row r="2373" spans="1:1" x14ac:dyDescent="0.15">
      <c r="A2373" s="5"/>
    </row>
    <row r="2374" spans="1:1" x14ac:dyDescent="0.15">
      <c r="A2374" s="5"/>
    </row>
    <row r="2375" spans="1:1" x14ac:dyDescent="0.15">
      <c r="A2375" s="5"/>
    </row>
    <row r="2376" spans="1:1" x14ac:dyDescent="0.15">
      <c r="A2376" s="5"/>
    </row>
    <row r="2377" spans="1:1" x14ac:dyDescent="0.15">
      <c r="A2377" s="5"/>
    </row>
    <row r="2378" spans="1:1" x14ac:dyDescent="0.15">
      <c r="A2378" s="5"/>
    </row>
    <row r="2379" spans="1:1" x14ac:dyDescent="0.15">
      <c r="A2379" s="5"/>
    </row>
    <row r="2380" spans="1:1" x14ac:dyDescent="0.15">
      <c r="A2380" s="5"/>
    </row>
    <row r="2381" spans="1:1" x14ac:dyDescent="0.15">
      <c r="A2381" s="5"/>
    </row>
    <row r="2382" spans="1:1" x14ac:dyDescent="0.15">
      <c r="A2382" s="5"/>
    </row>
    <row r="2383" spans="1:1" x14ac:dyDescent="0.15">
      <c r="A2383" s="5"/>
    </row>
    <row r="2384" spans="1:1" x14ac:dyDescent="0.15">
      <c r="A2384" s="5"/>
    </row>
    <row r="2385" spans="1:1" x14ac:dyDescent="0.15">
      <c r="A2385" s="5"/>
    </row>
    <row r="2386" spans="1:1" x14ac:dyDescent="0.15">
      <c r="A2386" s="5"/>
    </row>
    <row r="2387" spans="1:1" x14ac:dyDescent="0.15">
      <c r="A2387" s="5"/>
    </row>
    <row r="2388" spans="1:1" x14ac:dyDescent="0.15">
      <c r="A2388" s="5"/>
    </row>
    <row r="2389" spans="1:1" x14ac:dyDescent="0.15">
      <c r="A2389" s="5"/>
    </row>
    <row r="2390" spans="1:1" x14ac:dyDescent="0.15">
      <c r="A2390" s="5"/>
    </row>
    <row r="2391" spans="1:1" x14ac:dyDescent="0.15">
      <c r="A2391" s="5"/>
    </row>
    <row r="2392" spans="1:1" x14ac:dyDescent="0.15">
      <c r="A2392" s="5"/>
    </row>
    <row r="2393" spans="1:1" x14ac:dyDescent="0.15">
      <c r="A2393" s="5"/>
    </row>
    <row r="2394" spans="1:1" x14ac:dyDescent="0.15">
      <c r="A2394" s="5"/>
    </row>
    <row r="2395" spans="1:1" x14ac:dyDescent="0.15">
      <c r="A2395" s="5"/>
    </row>
    <row r="2396" spans="1:1" x14ac:dyDescent="0.15">
      <c r="A2396" s="5"/>
    </row>
    <row r="2397" spans="1:1" x14ac:dyDescent="0.15">
      <c r="A2397" s="5"/>
    </row>
    <row r="2398" spans="1:1" x14ac:dyDescent="0.15">
      <c r="A2398" s="5"/>
    </row>
    <row r="2399" spans="1:1" x14ac:dyDescent="0.15">
      <c r="A2399" s="5"/>
    </row>
    <row r="2400" spans="1:1" x14ac:dyDescent="0.15">
      <c r="A2400" s="5"/>
    </row>
    <row r="2401" spans="1:1" x14ac:dyDescent="0.15">
      <c r="A2401" s="5"/>
    </row>
    <row r="2402" spans="1:1" x14ac:dyDescent="0.15">
      <c r="A2402" s="5"/>
    </row>
    <row r="2403" spans="1:1" x14ac:dyDescent="0.15">
      <c r="A2403" s="5"/>
    </row>
    <row r="2404" spans="1:1" x14ac:dyDescent="0.15">
      <c r="A2404" s="5"/>
    </row>
    <row r="2405" spans="1:1" x14ac:dyDescent="0.15">
      <c r="A2405" s="5"/>
    </row>
    <row r="2406" spans="1:1" x14ac:dyDescent="0.15">
      <c r="A2406" s="5"/>
    </row>
    <row r="2407" spans="1:1" x14ac:dyDescent="0.15">
      <c r="A2407" s="5"/>
    </row>
    <row r="2408" spans="1:1" x14ac:dyDescent="0.15">
      <c r="A2408" s="5"/>
    </row>
    <row r="2409" spans="1:1" x14ac:dyDescent="0.15">
      <c r="A2409" s="5"/>
    </row>
    <row r="2410" spans="1:1" x14ac:dyDescent="0.15">
      <c r="A2410" s="5"/>
    </row>
    <row r="2411" spans="1:1" x14ac:dyDescent="0.15">
      <c r="A2411" s="5"/>
    </row>
    <row r="2412" spans="1:1" x14ac:dyDescent="0.15">
      <c r="A2412" s="5"/>
    </row>
    <row r="2413" spans="1:1" x14ac:dyDescent="0.15">
      <c r="A2413" s="5"/>
    </row>
    <row r="2414" spans="1:1" x14ac:dyDescent="0.15">
      <c r="A2414" s="5"/>
    </row>
    <row r="2415" spans="1:1" x14ac:dyDescent="0.15">
      <c r="A2415" s="5"/>
    </row>
    <row r="2416" spans="1:1" x14ac:dyDescent="0.15">
      <c r="A2416" s="5"/>
    </row>
    <row r="2417" spans="1:1" x14ac:dyDescent="0.15">
      <c r="A2417" s="5"/>
    </row>
    <row r="2418" spans="1:1" x14ac:dyDescent="0.15">
      <c r="A2418" s="5"/>
    </row>
    <row r="2419" spans="1:1" x14ac:dyDescent="0.15">
      <c r="A2419" s="5"/>
    </row>
    <row r="2420" spans="1:1" x14ac:dyDescent="0.15">
      <c r="A2420" s="5"/>
    </row>
    <row r="2421" spans="1:1" x14ac:dyDescent="0.15">
      <c r="A2421" s="5"/>
    </row>
    <row r="2422" spans="1:1" x14ac:dyDescent="0.15">
      <c r="A2422" s="5"/>
    </row>
    <row r="2423" spans="1:1" x14ac:dyDescent="0.15">
      <c r="A2423" s="5"/>
    </row>
    <row r="2424" spans="1:1" x14ac:dyDescent="0.15">
      <c r="A2424" s="5"/>
    </row>
    <row r="2425" spans="1:1" x14ac:dyDescent="0.15">
      <c r="A2425" s="5"/>
    </row>
    <row r="2426" spans="1:1" x14ac:dyDescent="0.15">
      <c r="A2426" s="5"/>
    </row>
    <row r="2427" spans="1:1" x14ac:dyDescent="0.15">
      <c r="A2427" s="5"/>
    </row>
    <row r="2428" spans="1:1" x14ac:dyDescent="0.15">
      <c r="A2428" s="5"/>
    </row>
    <row r="2429" spans="1:1" x14ac:dyDescent="0.15">
      <c r="A2429" s="5"/>
    </row>
    <row r="2430" spans="1:1" x14ac:dyDescent="0.15">
      <c r="A2430" s="5"/>
    </row>
    <row r="2431" spans="1:1" x14ac:dyDescent="0.15">
      <c r="A2431" s="5"/>
    </row>
    <row r="2432" spans="1:1" x14ac:dyDescent="0.15">
      <c r="A2432" s="5"/>
    </row>
    <row r="2433" spans="1:1" x14ac:dyDescent="0.15">
      <c r="A2433" s="5"/>
    </row>
    <row r="2434" spans="1:1" x14ac:dyDescent="0.15">
      <c r="A2434" s="5"/>
    </row>
    <row r="2435" spans="1:1" x14ac:dyDescent="0.15">
      <c r="A2435" s="5"/>
    </row>
    <row r="2436" spans="1:1" x14ac:dyDescent="0.15">
      <c r="A2436" s="5"/>
    </row>
    <row r="2437" spans="1:1" x14ac:dyDescent="0.15">
      <c r="A2437" s="5"/>
    </row>
    <row r="2438" spans="1:1" x14ac:dyDescent="0.15">
      <c r="A2438" s="5"/>
    </row>
    <row r="2439" spans="1:1" x14ac:dyDescent="0.15">
      <c r="A2439" s="5"/>
    </row>
    <row r="2440" spans="1:1" x14ac:dyDescent="0.15">
      <c r="A2440" s="5"/>
    </row>
    <row r="2441" spans="1:1" x14ac:dyDescent="0.15">
      <c r="A2441" s="5"/>
    </row>
    <row r="2442" spans="1:1" x14ac:dyDescent="0.15">
      <c r="A2442" s="5"/>
    </row>
    <row r="2443" spans="1:1" x14ac:dyDescent="0.15">
      <c r="A2443" s="5"/>
    </row>
    <row r="2444" spans="1:1" x14ac:dyDescent="0.15">
      <c r="A2444" s="5"/>
    </row>
    <row r="2445" spans="1:1" x14ac:dyDescent="0.15">
      <c r="A2445" s="5"/>
    </row>
    <row r="2446" spans="1:1" x14ac:dyDescent="0.15">
      <c r="A2446" s="5"/>
    </row>
    <row r="2447" spans="1:1" x14ac:dyDescent="0.15">
      <c r="A2447" s="5"/>
    </row>
    <row r="2448" spans="1:1" x14ac:dyDescent="0.15">
      <c r="A2448" s="5"/>
    </row>
    <row r="2449" spans="1:1" x14ac:dyDescent="0.15">
      <c r="A2449" s="5"/>
    </row>
    <row r="2450" spans="1:1" x14ac:dyDescent="0.15">
      <c r="A2450" s="5"/>
    </row>
    <row r="2451" spans="1:1" x14ac:dyDescent="0.15">
      <c r="A2451" s="5"/>
    </row>
    <row r="2452" spans="1:1" x14ac:dyDescent="0.15">
      <c r="A2452" s="5"/>
    </row>
    <row r="2453" spans="1:1" x14ac:dyDescent="0.15">
      <c r="A2453" s="5"/>
    </row>
    <row r="2454" spans="1:1" x14ac:dyDescent="0.15">
      <c r="A2454" s="5"/>
    </row>
    <row r="2455" spans="1:1" x14ac:dyDescent="0.15">
      <c r="A2455" s="5"/>
    </row>
    <row r="2456" spans="1:1" x14ac:dyDescent="0.15">
      <c r="A2456" s="5"/>
    </row>
    <row r="2457" spans="1:1" x14ac:dyDescent="0.15">
      <c r="A2457" s="5"/>
    </row>
    <row r="2458" spans="1:1" x14ac:dyDescent="0.15">
      <c r="A2458" s="5"/>
    </row>
    <row r="2459" spans="1:1" x14ac:dyDescent="0.15">
      <c r="A2459" s="5"/>
    </row>
    <row r="2460" spans="1:1" x14ac:dyDescent="0.15">
      <c r="A2460" s="5"/>
    </row>
    <row r="2461" spans="1:1" x14ac:dyDescent="0.15">
      <c r="A2461" s="5"/>
    </row>
    <row r="2462" spans="1:1" x14ac:dyDescent="0.15">
      <c r="A2462" s="5"/>
    </row>
    <row r="2463" spans="1:1" x14ac:dyDescent="0.15">
      <c r="A2463" s="5"/>
    </row>
    <row r="2464" spans="1:1" x14ac:dyDescent="0.15">
      <c r="A2464" s="5"/>
    </row>
    <row r="2465" spans="1:1" x14ac:dyDescent="0.15">
      <c r="A2465" s="5"/>
    </row>
    <row r="2466" spans="1:1" x14ac:dyDescent="0.15">
      <c r="A2466" s="5"/>
    </row>
    <row r="2467" spans="1:1" x14ac:dyDescent="0.15">
      <c r="A2467" s="5"/>
    </row>
    <row r="2468" spans="1:1" x14ac:dyDescent="0.15">
      <c r="A2468" s="5"/>
    </row>
    <row r="2469" spans="1:1" x14ac:dyDescent="0.15">
      <c r="A2469" s="5"/>
    </row>
    <row r="2470" spans="1:1" x14ac:dyDescent="0.15">
      <c r="A2470" s="5"/>
    </row>
    <row r="2471" spans="1:1" x14ac:dyDescent="0.15">
      <c r="A2471" s="5"/>
    </row>
    <row r="2472" spans="1:1" x14ac:dyDescent="0.15">
      <c r="A2472" s="5"/>
    </row>
    <row r="2473" spans="1:1" x14ac:dyDescent="0.15">
      <c r="A2473" s="5"/>
    </row>
    <row r="2474" spans="1:1" x14ac:dyDescent="0.15">
      <c r="A2474" s="5"/>
    </row>
    <row r="2475" spans="1:1" x14ac:dyDescent="0.15">
      <c r="A2475" s="5"/>
    </row>
    <row r="2476" spans="1:1" x14ac:dyDescent="0.15">
      <c r="A2476" s="5"/>
    </row>
    <row r="2477" spans="1:1" x14ac:dyDescent="0.15">
      <c r="A2477" s="5"/>
    </row>
    <row r="2478" spans="1:1" x14ac:dyDescent="0.15">
      <c r="A2478" s="5"/>
    </row>
    <row r="2479" spans="1:1" x14ac:dyDescent="0.15">
      <c r="A2479" s="5"/>
    </row>
    <row r="2480" spans="1:1" x14ac:dyDescent="0.15">
      <c r="A2480" s="5"/>
    </row>
    <row r="2481" spans="1:1" x14ac:dyDescent="0.15">
      <c r="A2481" s="5"/>
    </row>
    <row r="2482" spans="1:1" x14ac:dyDescent="0.15">
      <c r="A2482" s="5"/>
    </row>
    <row r="2483" spans="1:1" x14ac:dyDescent="0.15">
      <c r="A2483" s="5"/>
    </row>
    <row r="2484" spans="1:1" x14ac:dyDescent="0.15">
      <c r="A2484" s="5"/>
    </row>
    <row r="2485" spans="1:1" x14ac:dyDescent="0.15">
      <c r="A2485" s="5"/>
    </row>
    <row r="2486" spans="1:1" x14ac:dyDescent="0.15">
      <c r="A2486" s="5"/>
    </row>
    <row r="2487" spans="1:1" x14ac:dyDescent="0.15">
      <c r="A2487" s="5"/>
    </row>
    <row r="2488" spans="1:1" x14ac:dyDescent="0.15">
      <c r="A2488" s="5"/>
    </row>
    <row r="2489" spans="1:1" x14ac:dyDescent="0.15">
      <c r="A2489" s="5"/>
    </row>
    <row r="2490" spans="1:1" x14ac:dyDescent="0.15">
      <c r="A2490" s="5"/>
    </row>
    <row r="2491" spans="1:1" x14ac:dyDescent="0.15">
      <c r="A2491" s="5"/>
    </row>
    <row r="2492" spans="1:1" x14ac:dyDescent="0.15">
      <c r="A2492" s="5"/>
    </row>
    <row r="2493" spans="1:1" x14ac:dyDescent="0.15">
      <c r="A2493" s="5"/>
    </row>
    <row r="2494" spans="1:1" x14ac:dyDescent="0.15">
      <c r="A2494" s="5"/>
    </row>
    <row r="2495" spans="1:1" x14ac:dyDescent="0.15">
      <c r="A2495" s="5"/>
    </row>
    <row r="2496" spans="1:1" x14ac:dyDescent="0.15">
      <c r="A2496" s="5"/>
    </row>
    <row r="2497" spans="1:1" x14ac:dyDescent="0.15">
      <c r="A2497" s="5"/>
    </row>
    <row r="2498" spans="1:1" x14ac:dyDescent="0.15">
      <c r="A2498" s="5"/>
    </row>
    <row r="2499" spans="1:1" x14ac:dyDescent="0.15">
      <c r="A2499" s="5"/>
    </row>
    <row r="2500" spans="1:1" x14ac:dyDescent="0.15">
      <c r="A2500" s="5"/>
    </row>
    <row r="2501" spans="1:1" x14ac:dyDescent="0.15">
      <c r="A2501" s="5"/>
    </row>
    <row r="2502" spans="1:1" x14ac:dyDescent="0.15">
      <c r="A2502" s="5"/>
    </row>
    <row r="2503" spans="1:1" x14ac:dyDescent="0.15">
      <c r="A2503" s="5"/>
    </row>
    <row r="2504" spans="1:1" x14ac:dyDescent="0.15">
      <c r="A2504" s="5"/>
    </row>
    <row r="2505" spans="1:1" x14ac:dyDescent="0.15">
      <c r="A2505" s="5"/>
    </row>
    <row r="2506" spans="1:1" x14ac:dyDescent="0.15">
      <c r="A2506" s="5"/>
    </row>
    <row r="2507" spans="1:1" x14ac:dyDescent="0.15">
      <c r="A2507" s="5"/>
    </row>
    <row r="2508" spans="1:1" x14ac:dyDescent="0.15">
      <c r="A2508" s="5"/>
    </row>
    <row r="2509" spans="1:1" x14ac:dyDescent="0.15">
      <c r="A2509" s="5"/>
    </row>
    <row r="2510" spans="1:1" x14ac:dyDescent="0.15">
      <c r="A2510" s="5"/>
    </row>
    <row r="2511" spans="1:1" x14ac:dyDescent="0.15">
      <c r="A2511" s="5"/>
    </row>
    <row r="2512" spans="1:1" x14ac:dyDescent="0.15">
      <c r="A2512" s="5"/>
    </row>
    <row r="2513" spans="1:1" x14ac:dyDescent="0.15">
      <c r="A2513" s="5"/>
    </row>
    <row r="2514" spans="1:1" x14ac:dyDescent="0.15">
      <c r="A2514" s="5"/>
    </row>
    <row r="2515" spans="1:1" x14ac:dyDescent="0.15">
      <c r="A2515" s="5"/>
    </row>
    <row r="2516" spans="1:1" x14ac:dyDescent="0.15">
      <c r="A2516" s="5"/>
    </row>
    <row r="2517" spans="1:1" x14ac:dyDescent="0.15">
      <c r="A2517" s="5"/>
    </row>
    <row r="2518" spans="1:1" x14ac:dyDescent="0.15">
      <c r="A2518" s="5"/>
    </row>
    <row r="2519" spans="1:1" x14ac:dyDescent="0.15">
      <c r="A2519" s="5"/>
    </row>
    <row r="2520" spans="1:1" x14ac:dyDescent="0.15">
      <c r="A2520" s="5"/>
    </row>
    <row r="2521" spans="1:1" x14ac:dyDescent="0.15">
      <c r="A2521" s="5"/>
    </row>
    <row r="2522" spans="1:1" x14ac:dyDescent="0.15">
      <c r="A2522" s="5"/>
    </row>
    <row r="2523" spans="1:1" x14ac:dyDescent="0.15">
      <c r="A2523" s="5"/>
    </row>
    <row r="2524" spans="1:1" x14ac:dyDescent="0.15">
      <c r="A2524" s="5"/>
    </row>
    <row r="2525" spans="1:1" x14ac:dyDescent="0.15">
      <c r="A2525" s="5"/>
    </row>
    <row r="2526" spans="1:1" x14ac:dyDescent="0.15">
      <c r="A2526" s="5"/>
    </row>
    <row r="2527" spans="1:1" x14ac:dyDescent="0.15">
      <c r="A2527" s="5"/>
    </row>
    <row r="2528" spans="1:1" x14ac:dyDescent="0.15">
      <c r="A2528" s="5"/>
    </row>
    <row r="2529" spans="1:1" x14ac:dyDescent="0.15">
      <c r="A2529" s="5"/>
    </row>
    <row r="2530" spans="1:1" x14ac:dyDescent="0.15">
      <c r="A2530" s="5"/>
    </row>
    <row r="2531" spans="1:1" x14ac:dyDescent="0.15">
      <c r="A2531" s="5"/>
    </row>
    <row r="2532" spans="1:1" x14ac:dyDescent="0.15">
      <c r="A2532" s="5"/>
    </row>
    <row r="2533" spans="1:1" x14ac:dyDescent="0.15">
      <c r="A2533" s="5"/>
    </row>
    <row r="2534" spans="1:1" x14ac:dyDescent="0.15">
      <c r="A2534" s="5"/>
    </row>
    <row r="2535" spans="1:1" x14ac:dyDescent="0.15">
      <c r="A2535" s="5"/>
    </row>
    <row r="2536" spans="1:1" x14ac:dyDescent="0.15">
      <c r="A2536" s="5"/>
    </row>
    <row r="2537" spans="1:1" x14ac:dyDescent="0.15">
      <c r="A2537" s="5"/>
    </row>
    <row r="2538" spans="1:1" x14ac:dyDescent="0.15">
      <c r="A2538" s="5"/>
    </row>
    <row r="2539" spans="1:1" x14ac:dyDescent="0.15">
      <c r="A2539" s="5"/>
    </row>
    <row r="2540" spans="1:1" x14ac:dyDescent="0.15">
      <c r="A2540" s="5"/>
    </row>
    <row r="2541" spans="1:1" x14ac:dyDescent="0.15">
      <c r="A2541" s="5"/>
    </row>
    <row r="2542" spans="1:1" x14ac:dyDescent="0.15">
      <c r="A2542" s="5"/>
    </row>
    <row r="2543" spans="1:1" x14ac:dyDescent="0.15">
      <c r="A2543" s="5"/>
    </row>
    <row r="2544" spans="1:1" x14ac:dyDescent="0.15">
      <c r="A2544" s="5"/>
    </row>
    <row r="2545" spans="1:1" x14ac:dyDescent="0.15">
      <c r="A2545" s="5"/>
    </row>
    <row r="2546" spans="1:1" x14ac:dyDescent="0.15">
      <c r="A2546" s="5"/>
    </row>
    <row r="2547" spans="1:1" x14ac:dyDescent="0.15">
      <c r="A2547" s="5"/>
    </row>
    <row r="2548" spans="1:1" x14ac:dyDescent="0.15">
      <c r="A2548" s="5"/>
    </row>
    <row r="2549" spans="1:1" x14ac:dyDescent="0.15">
      <c r="A2549" s="5"/>
    </row>
    <row r="2550" spans="1:1" x14ac:dyDescent="0.15">
      <c r="A2550" s="5"/>
    </row>
    <row r="2551" spans="1:1" x14ac:dyDescent="0.15">
      <c r="A2551" s="5"/>
    </row>
    <row r="2552" spans="1:1" x14ac:dyDescent="0.15">
      <c r="A2552" s="5"/>
    </row>
    <row r="2553" spans="1:1" x14ac:dyDescent="0.15">
      <c r="A2553" s="5"/>
    </row>
    <row r="2554" spans="1:1" x14ac:dyDescent="0.15">
      <c r="A2554" s="5"/>
    </row>
    <row r="2555" spans="1:1" x14ac:dyDescent="0.15">
      <c r="A2555" s="5"/>
    </row>
    <row r="2556" spans="1:1" x14ac:dyDescent="0.15">
      <c r="A2556" s="5"/>
    </row>
    <row r="2557" spans="1:1" x14ac:dyDescent="0.15">
      <c r="A2557" s="5"/>
    </row>
    <row r="2558" spans="1:1" x14ac:dyDescent="0.15">
      <c r="A2558" s="5"/>
    </row>
    <row r="2559" spans="1:1" x14ac:dyDescent="0.15">
      <c r="A2559" s="5"/>
    </row>
    <row r="2560" spans="1:1" x14ac:dyDescent="0.15">
      <c r="A2560" s="5"/>
    </row>
    <row r="2561" spans="1:1" x14ac:dyDescent="0.15">
      <c r="A2561" s="5"/>
    </row>
    <row r="2562" spans="1:1" x14ac:dyDescent="0.15">
      <c r="A2562" s="5"/>
    </row>
    <row r="2563" spans="1:1" x14ac:dyDescent="0.15">
      <c r="A2563" s="5"/>
    </row>
    <row r="2564" spans="1:1" x14ac:dyDescent="0.15">
      <c r="A2564" s="5"/>
    </row>
    <row r="2565" spans="1:1" x14ac:dyDescent="0.15">
      <c r="A2565" s="5"/>
    </row>
    <row r="2566" spans="1:1" x14ac:dyDescent="0.15">
      <c r="A2566" s="5"/>
    </row>
    <row r="2567" spans="1:1" x14ac:dyDescent="0.15">
      <c r="A2567" s="5"/>
    </row>
    <row r="2568" spans="1:1" x14ac:dyDescent="0.15">
      <c r="A2568" s="5"/>
    </row>
    <row r="2569" spans="1:1" x14ac:dyDescent="0.15">
      <c r="A2569" s="5"/>
    </row>
    <row r="2570" spans="1:1" x14ac:dyDescent="0.15">
      <c r="A2570" s="5"/>
    </row>
    <row r="2571" spans="1:1" x14ac:dyDescent="0.15">
      <c r="A2571" s="5"/>
    </row>
    <row r="2572" spans="1:1" x14ac:dyDescent="0.15">
      <c r="A2572" s="5"/>
    </row>
    <row r="2573" spans="1:1" x14ac:dyDescent="0.15">
      <c r="A2573" s="5"/>
    </row>
    <row r="2574" spans="1:1" x14ac:dyDescent="0.15">
      <c r="A2574" s="5"/>
    </row>
    <row r="2575" spans="1:1" x14ac:dyDescent="0.15">
      <c r="A2575" s="5"/>
    </row>
    <row r="2576" spans="1:1" x14ac:dyDescent="0.15">
      <c r="A2576" s="5"/>
    </row>
    <row r="2577" spans="1:1" x14ac:dyDescent="0.15">
      <c r="A2577" s="5"/>
    </row>
    <row r="2578" spans="1:1" x14ac:dyDescent="0.15">
      <c r="A2578" s="5"/>
    </row>
    <row r="2579" spans="1:1" x14ac:dyDescent="0.15">
      <c r="A2579" s="5"/>
    </row>
    <row r="2580" spans="1:1" x14ac:dyDescent="0.15">
      <c r="A2580" s="5"/>
    </row>
    <row r="2581" spans="1:1" x14ac:dyDescent="0.15">
      <c r="A2581" s="5"/>
    </row>
    <row r="2582" spans="1:1" x14ac:dyDescent="0.15">
      <c r="A2582" s="5"/>
    </row>
    <row r="2583" spans="1:1" x14ac:dyDescent="0.15">
      <c r="A2583" s="5"/>
    </row>
    <row r="2584" spans="1:1" x14ac:dyDescent="0.15">
      <c r="A2584" s="5"/>
    </row>
    <row r="2585" spans="1:1" x14ac:dyDescent="0.15">
      <c r="A2585" s="5"/>
    </row>
    <row r="2586" spans="1:1" x14ac:dyDescent="0.15">
      <c r="A2586" s="5"/>
    </row>
    <row r="2587" spans="1:1" x14ac:dyDescent="0.15">
      <c r="A2587" s="5"/>
    </row>
    <row r="2588" spans="1:1" x14ac:dyDescent="0.15">
      <c r="A2588" s="5"/>
    </row>
    <row r="2589" spans="1:1" x14ac:dyDescent="0.15">
      <c r="A2589" s="5"/>
    </row>
    <row r="2590" spans="1:1" x14ac:dyDescent="0.15">
      <c r="A2590" s="5"/>
    </row>
    <row r="2591" spans="1:1" x14ac:dyDescent="0.15">
      <c r="A2591" s="5"/>
    </row>
    <row r="2592" spans="1:1" x14ac:dyDescent="0.15">
      <c r="A2592" s="5"/>
    </row>
    <row r="2593" spans="1:1" x14ac:dyDescent="0.15">
      <c r="A2593" s="5"/>
    </row>
    <row r="2594" spans="1:1" x14ac:dyDescent="0.15">
      <c r="A2594" s="5"/>
    </row>
    <row r="2595" spans="1:1" x14ac:dyDescent="0.15">
      <c r="A2595" s="5"/>
    </row>
    <row r="2596" spans="1:1" x14ac:dyDescent="0.15">
      <c r="A2596" s="5"/>
    </row>
    <row r="2597" spans="1:1" x14ac:dyDescent="0.15">
      <c r="A2597" s="5"/>
    </row>
    <row r="2598" spans="1:1" x14ac:dyDescent="0.15">
      <c r="A2598" s="5"/>
    </row>
    <row r="2599" spans="1:1" x14ac:dyDescent="0.15">
      <c r="A2599" s="5"/>
    </row>
    <row r="2600" spans="1:1" x14ac:dyDescent="0.15">
      <c r="A2600" s="5"/>
    </row>
    <row r="2601" spans="1:1" x14ac:dyDescent="0.15">
      <c r="A2601" s="5"/>
    </row>
    <row r="2602" spans="1:1" x14ac:dyDescent="0.15">
      <c r="A2602" s="5"/>
    </row>
    <row r="2603" spans="1:1" x14ac:dyDescent="0.15">
      <c r="A2603" s="5"/>
    </row>
    <row r="2604" spans="1:1" x14ac:dyDescent="0.15">
      <c r="A2604" s="5"/>
    </row>
    <row r="2605" spans="1:1" x14ac:dyDescent="0.15">
      <c r="A2605" s="5"/>
    </row>
    <row r="2606" spans="1:1" x14ac:dyDescent="0.15">
      <c r="A2606" s="5"/>
    </row>
    <row r="2607" spans="1:1" x14ac:dyDescent="0.15">
      <c r="A2607" s="5"/>
    </row>
    <row r="2608" spans="1:1" x14ac:dyDescent="0.15">
      <c r="A2608" s="5"/>
    </row>
    <row r="2609" spans="1:1" x14ac:dyDescent="0.15">
      <c r="A2609" s="5"/>
    </row>
    <row r="2610" spans="1:1" x14ac:dyDescent="0.15">
      <c r="A2610" s="5"/>
    </row>
    <row r="2611" spans="1:1" x14ac:dyDescent="0.15">
      <c r="A2611" s="5"/>
    </row>
    <row r="2612" spans="1:1" x14ac:dyDescent="0.15">
      <c r="A2612" s="5"/>
    </row>
    <row r="2613" spans="1:1" x14ac:dyDescent="0.15">
      <c r="A2613" s="5"/>
    </row>
    <row r="2614" spans="1:1" x14ac:dyDescent="0.15">
      <c r="A2614" s="5"/>
    </row>
    <row r="2615" spans="1:1" x14ac:dyDescent="0.15">
      <c r="A2615" s="5"/>
    </row>
    <row r="2616" spans="1:1" x14ac:dyDescent="0.15">
      <c r="A2616" s="5"/>
    </row>
    <row r="2617" spans="1:1" x14ac:dyDescent="0.15">
      <c r="A2617" s="5"/>
    </row>
    <row r="2618" spans="1:1" x14ac:dyDescent="0.15">
      <c r="A2618" s="5"/>
    </row>
    <row r="2619" spans="1:1" x14ac:dyDescent="0.15">
      <c r="A2619" s="5"/>
    </row>
    <row r="2620" spans="1:1" x14ac:dyDescent="0.15">
      <c r="A2620" s="5"/>
    </row>
    <row r="2621" spans="1:1" x14ac:dyDescent="0.15">
      <c r="A2621" s="5"/>
    </row>
    <row r="2622" spans="1:1" x14ac:dyDescent="0.15">
      <c r="A2622" s="5"/>
    </row>
    <row r="2623" spans="1:1" x14ac:dyDescent="0.15">
      <c r="A2623" s="5"/>
    </row>
    <row r="2624" spans="1:1" x14ac:dyDescent="0.15">
      <c r="A2624" s="5"/>
    </row>
    <row r="2625" spans="1:1" x14ac:dyDescent="0.15">
      <c r="A2625" s="5"/>
    </row>
    <row r="2626" spans="1:1" x14ac:dyDescent="0.15">
      <c r="A2626" s="5"/>
    </row>
    <row r="2627" spans="1:1" x14ac:dyDescent="0.15">
      <c r="A2627" s="5"/>
    </row>
    <row r="2628" spans="1:1" x14ac:dyDescent="0.15">
      <c r="A2628" s="5"/>
    </row>
    <row r="2629" spans="1:1" x14ac:dyDescent="0.15">
      <c r="A2629" s="5"/>
    </row>
    <row r="2630" spans="1:1" x14ac:dyDescent="0.15">
      <c r="A2630" s="5"/>
    </row>
    <row r="2631" spans="1:1" x14ac:dyDescent="0.15">
      <c r="A2631" s="5"/>
    </row>
    <row r="2632" spans="1:1" x14ac:dyDescent="0.15">
      <c r="A2632" s="5"/>
    </row>
    <row r="2633" spans="1:1" x14ac:dyDescent="0.15">
      <c r="A2633" s="5"/>
    </row>
    <row r="2634" spans="1:1" x14ac:dyDescent="0.15">
      <c r="A2634" s="5"/>
    </row>
    <row r="2635" spans="1:1" x14ac:dyDescent="0.15">
      <c r="A2635" s="5"/>
    </row>
    <row r="2636" spans="1:1" x14ac:dyDescent="0.15">
      <c r="A2636" s="5"/>
    </row>
    <row r="2637" spans="1:1" x14ac:dyDescent="0.15">
      <c r="A2637" s="5"/>
    </row>
    <row r="2638" spans="1:1" x14ac:dyDescent="0.15">
      <c r="A2638" s="5"/>
    </row>
    <row r="2639" spans="1:1" x14ac:dyDescent="0.15">
      <c r="A2639" s="5"/>
    </row>
    <row r="2640" spans="1:1" x14ac:dyDescent="0.15">
      <c r="A2640" s="5"/>
    </row>
    <row r="2641" spans="1:1" x14ac:dyDescent="0.15">
      <c r="A2641" s="5"/>
    </row>
    <row r="2642" spans="1:1" x14ac:dyDescent="0.15">
      <c r="A2642" s="5"/>
    </row>
    <row r="2643" spans="1:1" x14ac:dyDescent="0.15">
      <c r="A2643" s="5"/>
    </row>
    <row r="2644" spans="1:1" x14ac:dyDescent="0.15">
      <c r="A2644" s="5"/>
    </row>
    <row r="2645" spans="1:1" x14ac:dyDescent="0.15">
      <c r="A2645" s="5"/>
    </row>
    <row r="2646" spans="1:1" x14ac:dyDescent="0.15">
      <c r="A2646" s="5"/>
    </row>
    <row r="2647" spans="1:1" x14ac:dyDescent="0.15">
      <c r="A2647" s="5"/>
    </row>
    <row r="2648" spans="1:1" x14ac:dyDescent="0.15">
      <c r="A2648" s="5"/>
    </row>
    <row r="2649" spans="1:1" x14ac:dyDescent="0.15">
      <c r="A2649" s="5"/>
    </row>
    <row r="2650" spans="1:1" x14ac:dyDescent="0.15">
      <c r="A2650" s="5"/>
    </row>
    <row r="2651" spans="1:1" x14ac:dyDescent="0.15">
      <c r="A2651" s="5"/>
    </row>
    <row r="2652" spans="1:1" x14ac:dyDescent="0.15">
      <c r="A2652" s="5"/>
    </row>
    <row r="2653" spans="1:1" x14ac:dyDescent="0.15">
      <c r="A2653" s="5"/>
    </row>
    <row r="2654" spans="1:1" x14ac:dyDescent="0.15">
      <c r="A2654" s="5"/>
    </row>
    <row r="2655" spans="1:1" x14ac:dyDescent="0.15">
      <c r="A2655" s="5"/>
    </row>
    <row r="2656" spans="1:1" x14ac:dyDescent="0.15">
      <c r="A2656" s="5"/>
    </row>
    <row r="2657" spans="1:1" x14ac:dyDescent="0.15">
      <c r="A2657" s="5"/>
    </row>
    <row r="2658" spans="1:1" x14ac:dyDescent="0.15">
      <c r="A2658" s="5"/>
    </row>
    <row r="2659" spans="1:1" x14ac:dyDescent="0.15">
      <c r="A2659" s="5"/>
    </row>
    <row r="2660" spans="1:1" x14ac:dyDescent="0.15">
      <c r="A2660" s="5"/>
    </row>
    <row r="2661" spans="1:1" x14ac:dyDescent="0.15">
      <c r="A2661" s="5"/>
    </row>
    <row r="2662" spans="1:1" x14ac:dyDescent="0.15">
      <c r="A2662" s="5"/>
    </row>
    <row r="2663" spans="1:1" x14ac:dyDescent="0.15">
      <c r="A2663" s="5"/>
    </row>
    <row r="2664" spans="1:1" x14ac:dyDescent="0.15">
      <c r="A2664" s="5"/>
    </row>
    <row r="2665" spans="1:1" x14ac:dyDescent="0.15">
      <c r="A2665" s="5"/>
    </row>
    <row r="2666" spans="1:1" x14ac:dyDescent="0.15">
      <c r="A2666" s="5"/>
    </row>
    <row r="2667" spans="1:1" x14ac:dyDescent="0.15">
      <c r="A2667" s="5"/>
    </row>
    <row r="2668" spans="1:1" x14ac:dyDescent="0.15">
      <c r="A2668" s="5"/>
    </row>
    <row r="2669" spans="1:1" x14ac:dyDescent="0.15">
      <c r="A2669" s="5"/>
    </row>
    <row r="2670" spans="1:1" x14ac:dyDescent="0.15">
      <c r="A2670" s="5"/>
    </row>
    <row r="2671" spans="1:1" x14ac:dyDescent="0.15">
      <c r="A2671" s="5"/>
    </row>
    <row r="2672" spans="1:1" x14ac:dyDescent="0.15">
      <c r="A2672" s="5"/>
    </row>
    <row r="2673" spans="1:1" x14ac:dyDescent="0.15">
      <c r="A2673" s="5"/>
    </row>
    <row r="2674" spans="1:1" x14ac:dyDescent="0.15">
      <c r="A2674" s="5"/>
    </row>
    <row r="2675" spans="1:1" x14ac:dyDescent="0.15">
      <c r="A2675" s="5"/>
    </row>
    <row r="2676" spans="1:1" x14ac:dyDescent="0.15">
      <c r="A2676" s="5"/>
    </row>
    <row r="2677" spans="1:1" x14ac:dyDescent="0.15">
      <c r="A2677" s="5"/>
    </row>
    <row r="2678" spans="1:1" x14ac:dyDescent="0.15">
      <c r="A2678" s="5"/>
    </row>
    <row r="2679" spans="1:1" x14ac:dyDescent="0.15">
      <c r="A2679" s="5"/>
    </row>
    <row r="2680" spans="1:1" x14ac:dyDescent="0.15">
      <c r="A2680" s="5"/>
    </row>
    <row r="2681" spans="1:1" x14ac:dyDescent="0.15">
      <c r="A2681" s="5"/>
    </row>
    <row r="2682" spans="1:1" x14ac:dyDescent="0.15">
      <c r="A2682" s="5"/>
    </row>
    <row r="2683" spans="1:1" x14ac:dyDescent="0.15">
      <c r="A2683" s="5"/>
    </row>
    <row r="2684" spans="1:1" x14ac:dyDescent="0.15">
      <c r="A2684" s="5"/>
    </row>
    <row r="2685" spans="1:1" x14ac:dyDescent="0.15">
      <c r="A2685" s="5"/>
    </row>
    <row r="2686" spans="1:1" x14ac:dyDescent="0.15">
      <c r="A2686" s="5"/>
    </row>
    <row r="2687" spans="1:1" x14ac:dyDescent="0.15">
      <c r="A2687" s="5"/>
    </row>
    <row r="2688" spans="1:1" x14ac:dyDescent="0.15">
      <c r="A2688" s="5"/>
    </row>
    <row r="2689" spans="1:1" x14ac:dyDescent="0.15">
      <c r="A2689" s="5"/>
    </row>
    <row r="2690" spans="1:1" x14ac:dyDescent="0.15">
      <c r="A2690" s="5"/>
    </row>
    <row r="2691" spans="1:1" x14ac:dyDescent="0.15">
      <c r="A2691" s="5"/>
    </row>
    <row r="2692" spans="1:1" x14ac:dyDescent="0.15">
      <c r="A2692" s="5"/>
    </row>
    <row r="2693" spans="1:1" x14ac:dyDescent="0.15">
      <c r="A2693" s="5"/>
    </row>
    <row r="2694" spans="1:1" x14ac:dyDescent="0.15">
      <c r="A2694" s="5"/>
    </row>
    <row r="2695" spans="1:1" x14ac:dyDescent="0.15">
      <c r="A2695" s="5"/>
    </row>
    <row r="2696" spans="1:1" x14ac:dyDescent="0.15">
      <c r="A2696" s="5"/>
    </row>
    <row r="2697" spans="1:1" x14ac:dyDescent="0.15">
      <c r="A2697" s="5"/>
    </row>
    <row r="2698" spans="1:1" x14ac:dyDescent="0.15">
      <c r="A2698" s="5"/>
    </row>
    <row r="2699" spans="1:1" x14ac:dyDescent="0.15">
      <c r="A2699" s="5"/>
    </row>
    <row r="2700" spans="1:1" x14ac:dyDescent="0.15">
      <c r="A2700" s="5"/>
    </row>
    <row r="2701" spans="1:1" x14ac:dyDescent="0.15">
      <c r="A2701" s="5"/>
    </row>
    <row r="2702" spans="1:1" x14ac:dyDescent="0.15">
      <c r="A2702" s="5"/>
    </row>
    <row r="2703" spans="1:1" x14ac:dyDescent="0.15">
      <c r="A2703" s="5"/>
    </row>
    <row r="2704" spans="1:1" x14ac:dyDescent="0.15">
      <c r="A2704" s="5"/>
    </row>
    <row r="2705" spans="1:1" x14ac:dyDescent="0.15">
      <c r="A2705" s="5"/>
    </row>
    <row r="2706" spans="1:1" x14ac:dyDescent="0.15">
      <c r="A2706" s="5"/>
    </row>
    <row r="2707" spans="1:1" x14ac:dyDescent="0.15">
      <c r="A2707" s="5"/>
    </row>
    <row r="2708" spans="1:1" x14ac:dyDescent="0.15">
      <c r="A2708" s="5"/>
    </row>
    <row r="2709" spans="1:1" x14ac:dyDescent="0.15">
      <c r="A2709" s="5"/>
    </row>
    <row r="2710" spans="1:1" x14ac:dyDescent="0.15">
      <c r="A2710" s="5"/>
    </row>
    <row r="2711" spans="1:1" x14ac:dyDescent="0.15">
      <c r="A2711" s="5"/>
    </row>
    <row r="2712" spans="1:1" x14ac:dyDescent="0.15">
      <c r="A2712" s="5"/>
    </row>
    <row r="2713" spans="1:1" x14ac:dyDescent="0.15">
      <c r="A2713" s="5"/>
    </row>
    <row r="2714" spans="1:1" x14ac:dyDescent="0.15">
      <c r="A2714" s="5"/>
    </row>
    <row r="2715" spans="1:1" x14ac:dyDescent="0.15">
      <c r="A2715" s="5"/>
    </row>
    <row r="2716" spans="1:1" x14ac:dyDescent="0.15">
      <c r="A2716" s="5"/>
    </row>
    <row r="2717" spans="1:1" x14ac:dyDescent="0.15">
      <c r="A2717" s="5"/>
    </row>
    <row r="2718" spans="1:1" x14ac:dyDescent="0.15">
      <c r="A2718" s="5"/>
    </row>
    <row r="2719" spans="1:1" x14ac:dyDescent="0.15">
      <c r="A2719" s="5"/>
    </row>
    <row r="2720" spans="1:1" x14ac:dyDescent="0.15">
      <c r="A2720" s="5"/>
    </row>
    <row r="2721" spans="1:1" x14ac:dyDescent="0.15">
      <c r="A2721" s="5"/>
    </row>
    <row r="2722" spans="1:1" x14ac:dyDescent="0.15">
      <c r="A2722" s="5"/>
    </row>
    <row r="2723" spans="1:1" x14ac:dyDescent="0.15">
      <c r="A2723" s="5"/>
    </row>
    <row r="2724" spans="1:1" x14ac:dyDescent="0.15">
      <c r="A2724" s="5"/>
    </row>
    <row r="2725" spans="1:1" x14ac:dyDescent="0.15">
      <c r="A2725" s="5"/>
    </row>
    <row r="2726" spans="1:1" x14ac:dyDescent="0.15">
      <c r="A2726" s="5"/>
    </row>
    <row r="2727" spans="1:1" x14ac:dyDescent="0.15">
      <c r="A2727" s="5"/>
    </row>
    <row r="2728" spans="1:1" x14ac:dyDescent="0.15">
      <c r="A2728" s="5"/>
    </row>
    <row r="2729" spans="1:1" x14ac:dyDescent="0.15">
      <c r="A2729" s="5"/>
    </row>
    <row r="2730" spans="1:1" x14ac:dyDescent="0.15">
      <c r="A2730" s="5"/>
    </row>
    <row r="2731" spans="1:1" x14ac:dyDescent="0.15">
      <c r="A2731" s="5"/>
    </row>
    <row r="2732" spans="1:1" x14ac:dyDescent="0.15">
      <c r="A2732" s="5"/>
    </row>
    <row r="2733" spans="1:1" x14ac:dyDescent="0.15">
      <c r="A2733" s="5"/>
    </row>
    <row r="2734" spans="1:1" x14ac:dyDescent="0.15">
      <c r="A2734" s="5"/>
    </row>
    <row r="2735" spans="1:1" x14ac:dyDescent="0.15">
      <c r="A2735" s="5"/>
    </row>
    <row r="2736" spans="1:1" x14ac:dyDescent="0.15">
      <c r="A2736" s="5"/>
    </row>
    <row r="2737" spans="1:1" x14ac:dyDescent="0.15">
      <c r="A2737" s="5"/>
    </row>
    <row r="2738" spans="1:1" x14ac:dyDescent="0.15">
      <c r="A2738" s="5"/>
    </row>
    <row r="2739" spans="1:1" x14ac:dyDescent="0.15">
      <c r="A2739" s="5"/>
    </row>
    <row r="2740" spans="1:1" x14ac:dyDescent="0.15">
      <c r="A2740" s="5"/>
    </row>
    <row r="2741" spans="1:1" x14ac:dyDescent="0.15">
      <c r="A2741" s="5"/>
    </row>
    <row r="2742" spans="1:1" x14ac:dyDescent="0.15">
      <c r="A2742" s="5"/>
    </row>
    <row r="2743" spans="1:1" x14ac:dyDescent="0.15">
      <c r="A2743" s="5"/>
    </row>
    <row r="2744" spans="1:1" x14ac:dyDescent="0.15">
      <c r="A2744" s="5"/>
    </row>
    <row r="2745" spans="1:1" x14ac:dyDescent="0.15">
      <c r="A2745" s="5"/>
    </row>
    <row r="2746" spans="1:1" x14ac:dyDescent="0.15">
      <c r="A2746" s="5"/>
    </row>
    <row r="2747" spans="1:1" x14ac:dyDescent="0.15">
      <c r="A2747" s="5"/>
    </row>
    <row r="2748" spans="1:1" x14ac:dyDescent="0.15">
      <c r="A2748" s="5"/>
    </row>
    <row r="2749" spans="1:1" x14ac:dyDescent="0.15">
      <c r="A2749" s="5"/>
    </row>
    <row r="2750" spans="1:1" x14ac:dyDescent="0.15">
      <c r="A2750" s="5"/>
    </row>
    <row r="2751" spans="1:1" x14ac:dyDescent="0.15">
      <c r="A2751" s="5"/>
    </row>
    <row r="2752" spans="1:1" x14ac:dyDescent="0.15">
      <c r="A2752" s="5"/>
    </row>
    <row r="2753" spans="1:1" x14ac:dyDescent="0.15">
      <c r="A2753" s="5"/>
    </row>
    <row r="2754" spans="1:1" x14ac:dyDescent="0.15">
      <c r="A2754" s="5"/>
    </row>
    <row r="2755" spans="1:1" x14ac:dyDescent="0.15">
      <c r="A2755" s="5"/>
    </row>
    <row r="2756" spans="1:1" x14ac:dyDescent="0.15">
      <c r="A2756" s="5"/>
    </row>
    <row r="2757" spans="1:1" x14ac:dyDescent="0.15">
      <c r="A2757" s="5"/>
    </row>
    <row r="2758" spans="1:1" x14ac:dyDescent="0.15">
      <c r="A2758" s="5"/>
    </row>
    <row r="2759" spans="1:1" x14ac:dyDescent="0.15">
      <c r="A2759" s="5"/>
    </row>
    <row r="2760" spans="1:1" x14ac:dyDescent="0.15">
      <c r="A2760" s="5"/>
    </row>
    <row r="2761" spans="1:1" x14ac:dyDescent="0.15">
      <c r="A2761" s="5"/>
    </row>
    <row r="2762" spans="1:1" x14ac:dyDescent="0.15">
      <c r="A2762" s="5"/>
    </row>
    <row r="2763" spans="1:1" x14ac:dyDescent="0.15">
      <c r="A2763" s="5"/>
    </row>
    <row r="2764" spans="1:1" x14ac:dyDescent="0.15">
      <c r="A2764" s="5"/>
    </row>
    <row r="2765" spans="1:1" x14ac:dyDescent="0.15">
      <c r="A2765" s="5"/>
    </row>
    <row r="2766" spans="1:1" x14ac:dyDescent="0.15">
      <c r="A2766" s="5"/>
    </row>
    <row r="2767" spans="1:1" x14ac:dyDescent="0.15">
      <c r="A2767" s="5"/>
    </row>
    <row r="2768" spans="1:1" x14ac:dyDescent="0.15">
      <c r="A2768" s="5"/>
    </row>
    <row r="2769" spans="1:1" x14ac:dyDescent="0.15">
      <c r="A2769" s="5"/>
    </row>
    <row r="2770" spans="1:1" x14ac:dyDescent="0.15">
      <c r="A2770" s="5"/>
    </row>
    <row r="2771" spans="1:1" x14ac:dyDescent="0.15">
      <c r="A2771" s="5"/>
    </row>
    <row r="2772" spans="1:1" x14ac:dyDescent="0.15">
      <c r="A2772" s="5"/>
    </row>
    <row r="2773" spans="1:1" x14ac:dyDescent="0.15">
      <c r="A2773" s="5"/>
    </row>
    <row r="2774" spans="1:1" x14ac:dyDescent="0.15">
      <c r="A2774" s="5"/>
    </row>
    <row r="2775" spans="1:1" x14ac:dyDescent="0.15">
      <c r="A2775" s="5"/>
    </row>
    <row r="2776" spans="1:1" x14ac:dyDescent="0.15">
      <c r="A2776" s="5"/>
    </row>
    <row r="2777" spans="1:1" x14ac:dyDescent="0.15">
      <c r="A2777" s="5"/>
    </row>
    <row r="2778" spans="1:1" x14ac:dyDescent="0.15">
      <c r="A2778" s="5"/>
    </row>
    <row r="2779" spans="1:1" x14ac:dyDescent="0.15">
      <c r="A2779" s="5"/>
    </row>
    <row r="2780" spans="1:1" x14ac:dyDescent="0.15">
      <c r="A2780" s="5"/>
    </row>
    <row r="2781" spans="1:1" x14ac:dyDescent="0.15">
      <c r="A2781" s="5"/>
    </row>
    <row r="2782" spans="1:1" x14ac:dyDescent="0.15">
      <c r="A2782" s="5"/>
    </row>
    <row r="2783" spans="1:1" x14ac:dyDescent="0.15">
      <c r="A2783" s="5"/>
    </row>
    <row r="2784" spans="1:1" x14ac:dyDescent="0.15">
      <c r="A2784" s="5"/>
    </row>
    <row r="2785" spans="1:1" x14ac:dyDescent="0.15">
      <c r="A2785" s="5"/>
    </row>
    <row r="2786" spans="1:1" x14ac:dyDescent="0.15">
      <c r="A2786" s="5"/>
    </row>
    <row r="2787" spans="1:1" x14ac:dyDescent="0.15">
      <c r="A2787" s="5"/>
    </row>
    <row r="2788" spans="1:1" x14ac:dyDescent="0.15">
      <c r="A2788" s="5"/>
    </row>
    <row r="2789" spans="1:1" x14ac:dyDescent="0.15">
      <c r="A2789" s="5"/>
    </row>
    <row r="2790" spans="1:1" x14ac:dyDescent="0.15">
      <c r="A2790" s="5"/>
    </row>
    <row r="2791" spans="1:1" x14ac:dyDescent="0.15">
      <c r="A2791" s="5"/>
    </row>
    <row r="2792" spans="1:1" x14ac:dyDescent="0.15">
      <c r="A2792" s="5"/>
    </row>
    <row r="2793" spans="1:1" x14ac:dyDescent="0.15">
      <c r="A2793" s="5"/>
    </row>
    <row r="2794" spans="1:1" x14ac:dyDescent="0.15">
      <c r="A2794" s="5"/>
    </row>
    <row r="2795" spans="1:1" x14ac:dyDescent="0.15">
      <c r="A2795" s="5"/>
    </row>
    <row r="2796" spans="1:1" x14ac:dyDescent="0.15">
      <c r="A2796" s="5"/>
    </row>
    <row r="2797" spans="1:1" x14ac:dyDescent="0.15">
      <c r="A2797" s="5"/>
    </row>
    <row r="2798" spans="1:1" x14ac:dyDescent="0.15">
      <c r="A2798" s="5"/>
    </row>
    <row r="2799" spans="1:1" x14ac:dyDescent="0.15">
      <c r="A2799" s="5"/>
    </row>
    <row r="2800" spans="1:1" x14ac:dyDescent="0.15">
      <c r="A2800" s="5"/>
    </row>
    <row r="2801" spans="1:1" x14ac:dyDescent="0.15">
      <c r="A2801" s="5"/>
    </row>
    <row r="2802" spans="1:1" x14ac:dyDescent="0.15">
      <c r="A2802" s="5"/>
    </row>
    <row r="2803" spans="1:1" x14ac:dyDescent="0.15">
      <c r="A2803" s="5"/>
    </row>
    <row r="2804" spans="1:1" x14ac:dyDescent="0.15">
      <c r="A2804" s="5"/>
    </row>
    <row r="2805" spans="1:1" x14ac:dyDescent="0.15">
      <c r="A2805" s="5"/>
    </row>
    <row r="2806" spans="1:1" x14ac:dyDescent="0.15">
      <c r="A2806" s="5"/>
    </row>
    <row r="2807" spans="1:1" x14ac:dyDescent="0.15">
      <c r="A2807" s="5"/>
    </row>
    <row r="2808" spans="1:1" x14ac:dyDescent="0.15">
      <c r="A2808" s="5"/>
    </row>
    <row r="2809" spans="1:1" x14ac:dyDescent="0.15">
      <c r="A2809" s="5"/>
    </row>
    <row r="2810" spans="1:1" x14ac:dyDescent="0.15">
      <c r="A2810" s="5"/>
    </row>
    <row r="2811" spans="1:1" x14ac:dyDescent="0.15">
      <c r="A2811" s="5"/>
    </row>
    <row r="2812" spans="1:1" x14ac:dyDescent="0.15">
      <c r="A2812" s="5"/>
    </row>
    <row r="2813" spans="1:1" x14ac:dyDescent="0.15">
      <c r="A2813" s="5"/>
    </row>
    <row r="2814" spans="1:1" x14ac:dyDescent="0.15">
      <c r="A2814" s="5"/>
    </row>
    <row r="2815" spans="1:1" x14ac:dyDescent="0.15">
      <c r="A2815" s="5"/>
    </row>
    <row r="2816" spans="1:1" x14ac:dyDescent="0.15">
      <c r="A2816" s="5"/>
    </row>
    <row r="2817" spans="1:1" x14ac:dyDescent="0.15">
      <c r="A2817" s="5"/>
    </row>
    <row r="2818" spans="1:1" x14ac:dyDescent="0.15">
      <c r="A2818" s="5"/>
    </row>
    <row r="2819" spans="1:1" x14ac:dyDescent="0.15">
      <c r="A2819" s="5"/>
    </row>
    <row r="2820" spans="1:1" x14ac:dyDescent="0.15">
      <c r="A2820" s="5"/>
    </row>
    <row r="2821" spans="1:1" x14ac:dyDescent="0.15">
      <c r="A2821" s="5"/>
    </row>
    <row r="2822" spans="1:1" x14ac:dyDescent="0.15">
      <c r="A2822" s="5"/>
    </row>
    <row r="2823" spans="1:1" x14ac:dyDescent="0.15">
      <c r="A2823" s="5"/>
    </row>
    <row r="2824" spans="1:1" x14ac:dyDescent="0.15">
      <c r="A2824" s="5"/>
    </row>
    <row r="2825" spans="1:1" x14ac:dyDescent="0.15">
      <c r="A2825" s="5"/>
    </row>
    <row r="2826" spans="1:1" x14ac:dyDescent="0.15">
      <c r="A2826" s="5"/>
    </row>
    <row r="2827" spans="1:1" x14ac:dyDescent="0.15">
      <c r="A2827" s="5"/>
    </row>
    <row r="2828" spans="1:1" x14ac:dyDescent="0.15">
      <c r="A2828" s="5"/>
    </row>
    <row r="2829" spans="1:1" x14ac:dyDescent="0.15">
      <c r="A2829" s="5"/>
    </row>
    <row r="2830" spans="1:1" x14ac:dyDescent="0.15">
      <c r="A2830" s="5"/>
    </row>
    <row r="2831" spans="1:1" x14ac:dyDescent="0.15">
      <c r="A2831" s="5"/>
    </row>
    <row r="2832" spans="1:1" x14ac:dyDescent="0.15">
      <c r="A2832" s="5"/>
    </row>
    <row r="2833" spans="1:1" x14ac:dyDescent="0.15">
      <c r="A2833" s="5"/>
    </row>
    <row r="2834" spans="1:1" x14ac:dyDescent="0.15">
      <c r="A2834" s="5"/>
    </row>
    <row r="2835" spans="1:1" x14ac:dyDescent="0.15">
      <c r="A2835" s="5"/>
    </row>
    <row r="2836" spans="1:1" x14ac:dyDescent="0.15">
      <c r="A2836" s="5"/>
    </row>
    <row r="2837" spans="1:1" x14ac:dyDescent="0.15">
      <c r="A2837" s="5"/>
    </row>
    <row r="2838" spans="1:1" x14ac:dyDescent="0.15">
      <c r="A2838" s="5"/>
    </row>
    <row r="2839" spans="1:1" x14ac:dyDescent="0.15">
      <c r="A2839" s="5"/>
    </row>
    <row r="2840" spans="1:1" x14ac:dyDescent="0.15">
      <c r="A2840" s="5"/>
    </row>
    <row r="2841" spans="1:1" x14ac:dyDescent="0.15">
      <c r="A2841" s="5"/>
    </row>
    <row r="2842" spans="1:1" x14ac:dyDescent="0.15">
      <c r="A2842" s="5"/>
    </row>
    <row r="2843" spans="1:1" x14ac:dyDescent="0.15">
      <c r="A2843" s="5"/>
    </row>
    <row r="2844" spans="1:1" x14ac:dyDescent="0.15">
      <c r="A2844" s="5"/>
    </row>
    <row r="2845" spans="1:1" x14ac:dyDescent="0.15">
      <c r="A2845" s="5"/>
    </row>
    <row r="2846" spans="1:1" x14ac:dyDescent="0.15">
      <c r="A2846" s="5"/>
    </row>
    <row r="2847" spans="1:1" x14ac:dyDescent="0.15">
      <c r="A2847" s="5"/>
    </row>
    <row r="2848" spans="1:1" x14ac:dyDescent="0.15">
      <c r="A2848" s="5"/>
    </row>
    <row r="2849" spans="1:1" x14ac:dyDescent="0.15">
      <c r="A2849" s="5"/>
    </row>
    <row r="2850" spans="1:1" x14ac:dyDescent="0.15">
      <c r="A2850" s="5"/>
    </row>
    <row r="2851" spans="1:1" x14ac:dyDescent="0.15">
      <c r="A2851" s="5"/>
    </row>
    <row r="2852" spans="1:1" x14ac:dyDescent="0.15">
      <c r="A2852" s="5"/>
    </row>
    <row r="2853" spans="1:1" x14ac:dyDescent="0.15">
      <c r="A2853" s="5"/>
    </row>
    <row r="2854" spans="1:1" x14ac:dyDescent="0.15">
      <c r="A2854" s="5"/>
    </row>
    <row r="2855" spans="1:1" x14ac:dyDescent="0.15">
      <c r="A2855" s="5"/>
    </row>
    <row r="2856" spans="1:1" x14ac:dyDescent="0.15">
      <c r="A2856" s="5"/>
    </row>
    <row r="2857" spans="1:1" x14ac:dyDescent="0.15">
      <c r="A2857" s="5"/>
    </row>
    <row r="2858" spans="1:1" x14ac:dyDescent="0.15">
      <c r="A2858" s="5"/>
    </row>
    <row r="2859" spans="1:1" x14ac:dyDescent="0.15">
      <c r="A2859" s="5"/>
    </row>
    <row r="2860" spans="1:1" x14ac:dyDescent="0.15">
      <c r="A2860" s="5"/>
    </row>
    <row r="2861" spans="1:1" x14ac:dyDescent="0.15">
      <c r="A2861" s="5"/>
    </row>
    <row r="2862" spans="1:1" x14ac:dyDescent="0.15">
      <c r="A2862" s="5"/>
    </row>
    <row r="2863" spans="1:1" x14ac:dyDescent="0.15">
      <c r="A2863" s="5"/>
    </row>
    <row r="2864" spans="1:1" x14ac:dyDescent="0.15">
      <c r="A2864" s="5"/>
    </row>
    <row r="2865" spans="1:1" x14ac:dyDescent="0.15">
      <c r="A2865" s="5"/>
    </row>
    <row r="2866" spans="1:1" x14ac:dyDescent="0.15">
      <c r="A2866" s="5"/>
    </row>
    <row r="2867" spans="1:1" x14ac:dyDescent="0.15">
      <c r="A2867" s="5"/>
    </row>
    <row r="2868" spans="1:1" x14ac:dyDescent="0.15">
      <c r="A2868" s="5"/>
    </row>
    <row r="2869" spans="1:1" x14ac:dyDescent="0.15">
      <c r="A2869" s="5"/>
    </row>
    <row r="2870" spans="1:1" x14ac:dyDescent="0.15">
      <c r="A2870" s="5"/>
    </row>
    <row r="2871" spans="1:1" x14ac:dyDescent="0.15">
      <c r="A2871" s="5"/>
    </row>
    <row r="2872" spans="1:1" x14ac:dyDescent="0.15">
      <c r="A2872" s="5"/>
    </row>
    <row r="2873" spans="1:1" x14ac:dyDescent="0.15">
      <c r="A2873" s="5"/>
    </row>
    <row r="2874" spans="1:1" x14ac:dyDescent="0.15">
      <c r="A2874" s="5"/>
    </row>
    <row r="2875" spans="1:1" x14ac:dyDescent="0.15">
      <c r="A2875" s="5"/>
    </row>
    <row r="2876" spans="1:1" x14ac:dyDescent="0.15">
      <c r="A2876" s="5"/>
    </row>
    <row r="2877" spans="1:1" x14ac:dyDescent="0.15">
      <c r="A2877" s="5"/>
    </row>
    <row r="2878" spans="1:1" x14ac:dyDescent="0.15">
      <c r="A2878" s="5"/>
    </row>
    <row r="2879" spans="1:1" x14ac:dyDescent="0.15">
      <c r="A2879" s="5"/>
    </row>
    <row r="2880" spans="1:1" x14ac:dyDescent="0.15">
      <c r="A2880" s="5"/>
    </row>
    <row r="2881" spans="1:1" x14ac:dyDescent="0.15">
      <c r="A2881" s="5"/>
    </row>
    <row r="2882" spans="1:1" x14ac:dyDescent="0.15">
      <c r="A2882" s="5"/>
    </row>
    <row r="2883" spans="1:1" x14ac:dyDescent="0.15">
      <c r="A2883" s="5"/>
    </row>
    <row r="2884" spans="1:1" x14ac:dyDescent="0.15">
      <c r="A2884" s="5"/>
    </row>
    <row r="2885" spans="1:1" x14ac:dyDescent="0.15">
      <c r="A2885" s="5"/>
    </row>
    <row r="2886" spans="1:1" x14ac:dyDescent="0.15">
      <c r="A2886" s="5"/>
    </row>
    <row r="2887" spans="1:1" x14ac:dyDescent="0.15">
      <c r="A2887" s="5"/>
    </row>
    <row r="2888" spans="1:1" x14ac:dyDescent="0.15">
      <c r="A2888" s="5"/>
    </row>
    <row r="2889" spans="1:1" x14ac:dyDescent="0.15">
      <c r="A2889" s="5"/>
    </row>
    <row r="2890" spans="1:1" x14ac:dyDescent="0.15">
      <c r="A2890" s="5"/>
    </row>
    <row r="2891" spans="1:1" x14ac:dyDescent="0.15">
      <c r="A2891" s="5"/>
    </row>
    <row r="2892" spans="1:1" x14ac:dyDescent="0.15">
      <c r="A2892" s="5"/>
    </row>
    <row r="2893" spans="1:1" x14ac:dyDescent="0.15">
      <c r="A2893" s="5"/>
    </row>
    <row r="2894" spans="1:1" x14ac:dyDescent="0.15">
      <c r="A2894" s="5"/>
    </row>
    <row r="2895" spans="1:1" x14ac:dyDescent="0.15">
      <c r="A2895" s="5"/>
    </row>
    <row r="2896" spans="1:1" x14ac:dyDescent="0.15">
      <c r="A2896" s="5"/>
    </row>
    <row r="2897" spans="1:1" x14ac:dyDescent="0.15">
      <c r="A2897" s="5"/>
    </row>
    <row r="2898" spans="1:1" x14ac:dyDescent="0.15">
      <c r="A2898" s="5"/>
    </row>
    <row r="2899" spans="1:1" x14ac:dyDescent="0.15">
      <c r="A2899" s="5"/>
    </row>
    <row r="2900" spans="1:1" x14ac:dyDescent="0.15">
      <c r="A2900" s="5"/>
    </row>
    <row r="2901" spans="1:1" x14ac:dyDescent="0.15">
      <c r="A2901" s="5"/>
    </row>
    <row r="2902" spans="1:1" x14ac:dyDescent="0.15">
      <c r="A2902" s="5"/>
    </row>
    <row r="2903" spans="1:1" x14ac:dyDescent="0.15">
      <c r="A2903" s="5"/>
    </row>
    <row r="2904" spans="1:1" x14ac:dyDescent="0.15">
      <c r="A2904" s="5"/>
    </row>
    <row r="2905" spans="1:1" x14ac:dyDescent="0.15">
      <c r="A2905" s="5"/>
    </row>
    <row r="2906" spans="1:1" x14ac:dyDescent="0.15">
      <c r="A2906" s="5"/>
    </row>
    <row r="2907" spans="1:1" x14ac:dyDescent="0.15">
      <c r="A2907" s="5"/>
    </row>
    <row r="2908" spans="1:1" x14ac:dyDescent="0.15">
      <c r="A2908" s="5"/>
    </row>
    <row r="2909" spans="1:1" x14ac:dyDescent="0.15">
      <c r="A2909" s="5"/>
    </row>
    <row r="2910" spans="1:1" x14ac:dyDescent="0.15">
      <c r="A2910" s="5"/>
    </row>
    <row r="2911" spans="1:1" x14ac:dyDescent="0.15">
      <c r="A2911" s="5"/>
    </row>
    <row r="2912" spans="1:1" x14ac:dyDescent="0.15">
      <c r="A2912" s="5"/>
    </row>
    <row r="2913" spans="1:1" x14ac:dyDescent="0.15">
      <c r="A2913" s="5"/>
    </row>
    <row r="2914" spans="1:1" x14ac:dyDescent="0.15">
      <c r="A2914" s="5"/>
    </row>
    <row r="2915" spans="1:1" x14ac:dyDescent="0.15">
      <c r="A2915" s="5"/>
    </row>
    <row r="2916" spans="1:1" x14ac:dyDescent="0.15">
      <c r="A2916" s="5"/>
    </row>
    <row r="2917" spans="1:1" x14ac:dyDescent="0.15">
      <c r="A2917" s="5"/>
    </row>
    <row r="2918" spans="1:1" x14ac:dyDescent="0.15">
      <c r="A2918" s="5"/>
    </row>
    <row r="2919" spans="1:1" x14ac:dyDescent="0.15">
      <c r="A2919" s="5"/>
    </row>
    <row r="2920" spans="1:1" x14ac:dyDescent="0.15">
      <c r="A2920" s="5"/>
    </row>
    <row r="2921" spans="1:1" x14ac:dyDescent="0.15">
      <c r="A2921" s="5"/>
    </row>
    <row r="2922" spans="1:1" x14ac:dyDescent="0.15">
      <c r="A2922" s="5"/>
    </row>
    <row r="2923" spans="1:1" x14ac:dyDescent="0.15">
      <c r="A2923" s="5"/>
    </row>
    <row r="2924" spans="1:1" x14ac:dyDescent="0.15">
      <c r="A2924" s="5"/>
    </row>
    <row r="2925" spans="1:1" x14ac:dyDescent="0.15">
      <c r="A2925" s="5"/>
    </row>
    <row r="2926" spans="1:1" x14ac:dyDescent="0.15">
      <c r="A2926" s="5"/>
    </row>
    <row r="2927" spans="1:1" x14ac:dyDescent="0.15">
      <c r="A2927" s="5"/>
    </row>
    <row r="2928" spans="1:1" x14ac:dyDescent="0.15">
      <c r="A2928" s="5"/>
    </row>
    <row r="2929" spans="1:1" x14ac:dyDescent="0.15">
      <c r="A2929" s="5"/>
    </row>
    <row r="2930" spans="1:1" x14ac:dyDescent="0.15">
      <c r="A2930" s="5"/>
    </row>
    <row r="2931" spans="1:1" x14ac:dyDescent="0.15">
      <c r="A2931" s="5"/>
    </row>
    <row r="2932" spans="1:1" x14ac:dyDescent="0.15">
      <c r="A2932" s="5"/>
    </row>
    <row r="2933" spans="1:1" x14ac:dyDescent="0.15">
      <c r="A2933" s="5"/>
    </row>
    <row r="2934" spans="1:1" x14ac:dyDescent="0.15">
      <c r="A2934" s="5"/>
    </row>
    <row r="2935" spans="1:1" x14ac:dyDescent="0.15">
      <c r="A2935" s="5"/>
    </row>
    <row r="2936" spans="1:1" x14ac:dyDescent="0.15">
      <c r="A2936" s="5"/>
    </row>
    <row r="2937" spans="1:1" x14ac:dyDescent="0.15">
      <c r="A2937" s="5"/>
    </row>
    <row r="2938" spans="1:1" x14ac:dyDescent="0.15">
      <c r="A2938" s="5"/>
    </row>
    <row r="2939" spans="1:1" x14ac:dyDescent="0.15">
      <c r="A2939" s="5"/>
    </row>
    <row r="2940" spans="1:1" x14ac:dyDescent="0.15">
      <c r="A2940" s="5"/>
    </row>
    <row r="2941" spans="1:1" x14ac:dyDescent="0.15">
      <c r="A2941" s="5"/>
    </row>
    <row r="2942" spans="1:1" x14ac:dyDescent="0.15">
      <c r="A2942" s="5"/>
    </row>
    <row r="2943" spans="1:1" x14ac:dyDescent="0.15">
      <c r="A2943" s="5"/>
    </row>
    <row r="2944" spans="1:1" x14ac:dyDescent="0.15">
      <c r="A2944" s="5"/>
    </row>
    <row r="2945" spans="1:1" x14ac:dyDescent="0.15">
      <c r="A2945" s="5"/>
    </row>
    <row r="2946" spans="1:1" x14ac:dyDescent="0.15">
      <c r="A2946" s="5"/>
    </row>
    <row r="2947" spans="1:1" x14ac:dyDescent="0.15">
      <c r="A2947" s="5"/>
    </row>
    <row r="2948" spans="1:1" x14ac:dyDescent="0.15">
      <c r="A2948" s="5"/>
    </row>
    <row r="2949" spans="1:1" x14ac:dyDescent="0.15">
      <c r="A2949" s="5"/>
    </row>
    <row r="2950" spans="1:1" x14ac:dyDescent="0.15">
      <c r="A2950" s="5"/>
    </row>
    <row r="2951" spans="1:1" x14ac:dyDescent="0.15">
      <c r="A2951" s="5"/>
    </row>
    <row r="2952" spans="1:1" x14ac:dyDescent="0.15">
      <c r="A2952" s="5"/>
    </row>
    <row r="2953" spans="1:1" x14ac:dyDescent="0.15">
      <c r="A2953" s="5"/>
    </row>
    <row r="2954" spans="1:1" x14ac:dyDescent="0.15">
      <c r="A2954" s="5"/>
    </row>
    <row r="2955" spans="1:1" x14ac:dyDescent="0.15">
      <c r="A2955" s="5"/>
    </row>
    <row r="2956" spans="1:1" x14ac:dyDescent="0.15">
      <c r="A2956" s="5"/>
    </row>
    <row r="2957" spans="1:1" x14ac:dyDescent="0.15">
      <c r="A2957" s="5"/>
    </row>
    <row r="2958" spans="1:1" x14ac:dyDescent="0.15">
      <c r="A2958" s="5"/>
    </row>
    <row r="2959" spans="1:1" x14ac:dyDescent="0.15">
      <c r="A2959" s="5"/>
    </row>
    <row r="2960" spans="1:1" x14ac:dyDescent="0.15">
      <c r="A2960" s="5"/>
    </row>
    <row r="2961" spans="1:1" x14ac:dyDescent="0.15">
      <c r="A2961" s="5"/>
    </row>
    <row r="2962" spans="1:1" x14ac:dyDescent="0.15">
      <c r="A2962" s="5"/>
    </row>
    <row r="2963" spans="1:1" x14ac:dyDescent="0.15">
      <c r="A2963" s="5"/>
    </row>
    <row r="2964" spans="1:1" x14ac:dyDescent="0.15">
      <c r="A2964" s="5"/>
    </row>
    <row r="2965" spans="1:1" x14ac:dyDescent="0.15">
      <c r="A2965" s="5"/>
    </row>
    <row r="2966" spans="1:1" x14ac:dyDescent="0.15">
      <c r="A2966" s="5"/>
    </row>
    <row r="2967" spans="1:1" x14ac:dyDescent="0.15">
      <c r="A2967" s="5"/>
    </row>
    <row r="2968" spans="1:1" x14ac:dyDescent="0.15">
      <c r="A2968" s="5"/>
    </row>
    <row r="2969" spans="1:1" x14ac:dyDescent="0.15">
      <c r="A2969" s="5"/>
    </row>
    <row r="2970" spans="1:1" x14ac:dyDescent="0.15">
      <c r="A2970" s="5"/>
    </row>
    <row r="2971" spans="1:1" x14ac:dyDescent="0.15">
      <c r="A2971" s="5"/>
    </row>
    <row r="2972" spans="1:1" x14ac:dyDescent="0.15">
      <c r="A2972" s="5"/>
    </row>
    <row r="2973" spans="1:1" x14ac:dyDescent="0.15">
      <c r="A2973" s="5"/>
    </row>
    <row r="2974" spans="1:1" x14ac:dyDescent="0.15">
      <c r="A2974" s="5"/>
    </row>
    <row r="2975" spans="1:1" x14ac:dyDescent="0.15">
      <c r="A2975" s="5"/>
    </row>
    <row r="2976" spans="1:1" x14ac:dyDescent="0.15">
      <c r="A2976" s="5"/>
    </row>
    <row r="2977" spans="1:1" x14ac:dyDescent="0.15">
      <c r="A2977" s="5"/>
    </row>
    <row r="2978" spans="1:1" x14ac:dyDescent="0.15">
      <c r="A2978" s="5"/>
    </row>
    <row r="2979" spans="1:1" x14ac:dyDescent="0.15">
      <c r="A2979" s="5"/>
    </row>
    <row r="2980" spans="1:1" x14ac:dyDescent="0.15">
      <c r="A2980" s="5"/>
    </row>
    <row r="2981" spans="1:1" x14ac:dyDescent="0.15">
      <c r="A2981" s="5"/>
    </row>
    <row r="2982" spans="1:1" x14ac:dyDescent="0.15">
      <c r="A2982" s="5"/>
    </row>
    <row r="2983" spans="1:1" x14ac:dyDescent="0.15">
      <c r="A2983" s="5"/>
    </row>
    <row r="2984" spans="1:1" x14ac:dyDescent="0.15">
      <c r="A2984" s="5"/>
    </row>
    <row r="2985" spans="1:1" x14ac:dyDescent="0.15">
      <c r="A2985" s="5"/>
    </row>
    <row r="2986" spans="1:1" x14ac:dyDescent="0.15">
      <c r="A2986" s="5"/>
    </row>
    <row r="2987" spans="1:1" x14ac:dyDescent="0.15">
      <c r="A2987" s="5"/>
    </row>
    <row r="2988" spans="1:1" x14ac:dyDescent="0.15">
      <c r="A2988" s="5"/>
    </row>
    <row r="2989" spans="1:1" x14ac:dyDescent="0.15">
      <c r="A2989" s="5"/>
    </row>
    <row r="2990" spans="1:1" x14ac:dyDescent="0.15">
      <c r="A2990" s="5"/>
    </row>
    <row r="2991" spans="1:1" x14ac:dyDescent="0.15">
      <c r="A2991" s="5"/>
    </row>
    <row r="2992" spans="1:1" x14ac:dyDescent="0.15">
      <c r="A2992" s="5"/>
    </row>
    <row r="2993" spans="1:1" x14ac:dyDescent="0.15">
      <c r="A2993" s="5"/>
    </row>
    <row r="2994" spans="1:1" x14ac:dyDescent="0.15">
      <c r="A2994" s="5"/>
    </row>
    <row r="2995" spans="1:1" x14ac:dyDescent="0.15">
      <c r="A2995" s="5"/>
    </row>
    <row r="2996" spans="1:1" x14ac:dyDescent="0.15">
      <c r="A2996" s="5"/>
    </row>
    <row r="2997" spans="1:1" x14ac:dyDescent="0.15">
      <c r="A2997" s="5"/>
    </row>
    <row r="2998" spans="1:1" x14ac:dyDescent="0.15">
      <c r="A2998" s="5"/>
    </row>
    <row r="2999" spans="1:1" x14ac:dyDescent="0.15">
      <c r="A2999" s="5"/>
    </row>
    <row r="3000" spans="1:1" x14ac:dyDescent="0.15">
      <c r="A3000" s="5"/>
    </row>
    <row r="3001" spans="1:1" x14ac:dyDescent="0.15">
      <c r="A3001" s="5"/>
    </row>
    <row r="3002" spans="1:1" x14ac:dyDescent="0.15">
      <c r="A3002" s="5"/>
    </row>
    <row r="3003" spans="1:1" x14ac:dyDescent="0.15">
      <c r="A3003" s="5"/>
    </row>
    <row r="3004" spans="1:1" x14ac:dyDescent="0.15">
      <c r="A3004" s="5"/>
    </row>
    <row r="3005" spans="1:1" x14ac:dyDescent="0.15">
      <c r="A3005" s="5"/>
    </row>
    <row r="3006" spans="1:1" x14ac:dyDescent="0.15">
      <c r="A3006" s="5"/>
    </row>
    <row r="3007" spans="1:1" x14ac:dyDescent="0.15">
      <c r="A3007" s="5"/>
    </row>
    <row r="3008" spans="1:1" x14ac:dyDescent="0.15">
      <c r="A3008" s="5"/>
    </row>
    <row r="3009" spans="1:1" x14ac:dyDescent="0.15">
      <c r="A3009" s="5"/>
    </row>
    <row r="3010" spans="1:1" x14ac:dyDescent="0.15">
      <c r="A3010" s="5"/>
    </row>
    <row r="3011" spans="1:1" x14ac:dyDescent="0.15">
      <c r="A3011" s="5"/>
    </row>
    <row r="3012" spans="1:1" x14ac:dyDescent="0.15">
      <c r="A3012" s="5"/>
    </row>
    <row r="3013" spans="1:1" x14ac:dyDescent="0.15">
      <c r="A3013" s="5"/>
    </row>
    <row r="3014" spans="1:1" x14ac:dyDescent="0.15">
      <c r="A3014" s="5"/>
    </row>
    <row r="3015" spans="1:1" x14ac:dyDescent="0.15">
      <c r="A3015" s="5"/>
    </row>
    <row r="3016" spans="1:1" x14ac:dyDescent="0.15">
      <c r="A3016" s="5"/>
    </row>
    <row r="3017" spans="1:1" x14ac:dyDescent="0.15">
      <c r="A3017" s="5"/>
    </row>
    <row r="3018" spans="1:1" x14ac:dyDescent="0.15">
      <c r="A3018" s="5"/>
    </row>
    <row r="3019" spans="1:1" x14ac:dyDescent="0.15">
      <c r="A3019" s="5"/>
    </row>
    <row r="3020" spans="1:1" x14ac:dyDescent="0.15">
      <c r="A3020" s="5"/>
    </row>
    <row r="3021" spans="1:1" x14ac:dyDescent="0.15">
      <c r="A3021" s="5"/>
    </row>
    <row r="3022" spans="1:1" x14ac:dyDescent="0.15">
      <c r="A3022" s="5"/>
    </row>
    <row r="3023" spans="1:1" x14ac:dyDescent="0.15">
      <c r="A3023" s="5"/>
    </row>
    <row r="3024" spans="1:1" x14ac:dyDescent="0.15">
      <c r="A3024" s="5"/>
    </row>
    <row r="3025" spans="1:1" x14ac:dyDescent="0.15">
      <c r="A3025" s="5"/>
    </row>
    <row r="3026" spans="1:1" x14ac:dyDescent="0.15">
      <c r="A3026" s="5"/>
    </row>
    <row r="3027" spans="1:1" x14ac:dyDescent="0.15">
      <c r="A3027" s="5"/>
    </row>
    <row r="3028" spans="1:1" x14ac:dyDescent="0.15">
      <c r="A3028" s="5"/>
    </row>
    <row r="3029" spans="1:1" x14ac:dyDescent="0.15">
      <c r="A3029" s="5"/>
    </row>
    <row r="3030" spans="1:1" x14ac:dyDescent="0.15">
      <c r="A3030" s="5"/>
    </row>
    <row r="3031" spans="1:1" x14ac:dyDescent="0.15">
      <c r="A3031" s="5"/>
    </row>
    <row r="3032" spans="1:1" x14ac:dyDescent="0.15">
      <c r="A3032" s="5"/>
    </row>
    <row r="3033" spans="1:1" x14ac:dyDescent="0.15">
      <c r="A3033" s="5"/>
    </row>
    <row r="3034" spans="1:1" x14ac:dyDescent="0.15">
      <c r="A3034" s="5"/>
    </row>
    <row r="3035" spans="1:1" x14ac:dyDescent="0.15">
      <c r="A3035" s="5"/>
    </row>
    <row r="3036" spans="1:1" x14ac:dyDescent="0.15">
      <c r="A3036" s="5"/>
    </row>
    <row r="3037" spans="1:1" x14ac:dyDescent="0.15">
      <c r="A3037" s="5"/>
    </row>
    <row r="3038" spans="1:1" x14ac:dyDescent="0.15">
      <c r="A3038" s="5"/>
    </row>
    <row r="3039" spans="1:1" x14ac:dyDescent="0.15">
      <c r="A3039" s="5"/>
    </row>
    <row r="3040" spans="1:1" x14ac:dyDescent="0.15">
      <c r="A3040" s="5"/>
    </row>
    <row r="3041" spans="1:1" x14ac:dyDescent="0.15">
      <c r="A3041" s="5"/>
    </row>
    <row r="3042" spans="1:1" x14ac:dyDescent="0.15">
      <c r="A3042" s="5"/>
    </row>
    <row r="3043" spans="1:1" x14ac:dyDescent="0.15">
      <c r="A3043" s="5"/>
    </row>
    <row r="3044" spans="1:1" x14ac:dyDescent="0.15">
      <c r="A3044" s="5"/>
    </row>
    <row r="3045" spans="1:1" x14ac:dyDescent="0.15">
      <c r="A3045" s="5"/>
    </row>
    <row r="3046" spans="1:1" x14ac:dyDescent="0.15">
      <c r="A3046" s="5"/>
    </row>
    <row r="3047" spans="1:1" x14ac:dyDescent="0.15">
      <c r="A3047" s="5"/>
    </row>
    <row r="3048" spans="1:1" x14ac:dyDescent="0.15">
      <c r="A3048" s="5"/>
    </row>
    <row r="3049" spans="1:1" x14ac:dyDescent="0.15">
      <c r="A3049" s="5"/>
    </row>
    <row r="3050" spans="1:1" x14ac:dyDescent="0.15">
      <c r="A3050" s="5"/>
    </row>
    <row r="3051" spans="1:1" x14ac:dyDescent="0.15">
      <c r="A3051" s="5"/>
    </row>
    <row r="3052" spans="1:1" x14ac:dyDescent="0.15">
      <c r="A3052" s="5"/>
    </row>
    <row r="3053" spans="1:1" x14ac:dyDescent="0.15">
      <c r="A3053" s="5"/>
    </row>
    <row r="3054" spans="1:1" x14ac:dyDescent="0.15">
      <c r="A3054" s="5"/>
    </row>
    <row r="3055" spans="1:1" x14ac:dyDescent="0.15">
      <c r="A3055" s="5"/>
    </row>
    <row r="3056" spans="1:1" x14ac:dyDescent="0.15">
      <c r="A3056" s="5"/>
    </row>
    <row r="3057" spans="1:1" x14ac:dyDescent="0.15">
      <c r="A3057" s="5"/>
    </row>
    <row r="3058" spans="1:1" x14ac:dyDescent="0.15">
      <c r="A3058" s="5"/>
    </row>
    <row r="3059" spans="1:1" x14ac:dyDescent="0.15">
      <c r="A3059" s="5"/>
    </row>
    <row r="3060" spans="1:1" x14ac:dyDescent="0.15">
      <c r="A3060" s="5"/>
    </row>
    <row r="3061" spans="1:1" x14ac:dyDescent="0.15">
      <c r="A3061" s="5"/>
    </row>
    <row r="3062" spans="1:1" x14ac:dyDescent="0.15">
      <c r="A3062" s="5"/>
    </row>
    <row r="3063" spans="1:1" x14ac:dyDescent="0.15">
      <c r="A3063" s="5"/>
    </row>
    <row r="3064" spans="1:1" x14ac:dyDescent="0.15">
      <c r="A3064" s="5"/>
    </row>
    <row r="3065" spans="1:1" x14ac:dyDescent="0.15">
      <c r="A3065" s="5"/>
    </row>
    <row r="3066" spans="1:1" x14ac:dyDescent="0.15">
      <c r="A3066" s="5"/>
    </row>
    <row r="3067" spans="1:1" x14ac:dyDescent="0.15">
      <c r="A3067" s="5"/>
    </row>
    <row r="3068" spans="1:1" x14ac:dyDescent="0.15">
      <c r="A3068" s="5"/>
    </row>
    <row r="3069" spans="1:1" x14ac:dyDescent="0.15">
      <c r="A3069" s="5"/>
    </row>
    <row r="3070" spans="1:1" x14ac:dyDescent="0.15">
      <c r="A3070" s="5"/>
    </row>
    <row r="3071" spans="1:1" x14ac:dyDescent="0.15">
      <c r="A3071" s="5"/>
    </row>
    <row r="3072" spans="1:1" x14ac:dyDescent="0.15">
      <c r="A3072" s="5"/>
    </row>
    <row r="3073" spans="1:1" x14ac:dyDescent="0.15">
      <c r="A3073" s="5"/>
    </row>
    <row r="3074" spans="1:1" x14ac:dyDescent="0.15">
      <c r="A3074" s="5"/>
    </row>
    <row r="3075" spans="1:1" x14ac:dyDescent="0.15">
      <c r="A3075" s="5"/>
    </row>
    <row r="3076" spans="1:1" x14ac:dyDescent="0.15">
      <c r="A3076" s="5"/>
    </row>
    <row r="3077" spans="1:1" x14ac:dyDescent="0.15">
      <c r="A3077" s="5"/>
    </row>
    <row r="3078" spans="1:1" x14ac:dyDescent="0.15">
      <c r="A3078" s="5"/>
    </row>
    <row r="3079" spans="1:1" x14ac:dyDescent="0.15">
      <c r="A3079" s="5"/>
    </row>
    <row r="3080" spans="1:1" x14ac:dyDescent="0.15">
      <c r="A3080" s="5"/>
    </row>
    <row r="3081" spans="1:1" x14ac:dyDescent="0.15">
      <c r="A3081" s="5"/>
    </row>
    <row r="3082" spans="1:1" x14ac:dyDescent="0.15">
      <c r="A3082" s="5"/>
    </row>
    <row r="3083" spans="1:1" x14ac:dyDescent="0.15">
      <c r="A3083" s="5"/>
    </row>
    <row r="3084" spans="1:1" x14ac:dyDescent="0.15">
      <c r="A3084" s="5"/>
    </row>
    <row r="3085" spans="1:1" x14ac:dyDescent="0.15">
      <c r="A3085" s="5"/>
    </row>
    <row r="3086" spans="1:1" x14ac:dyDescent="0.15">
      <c r="A3086" s="5"/>
    </row>
    <row r="3087" spans="1:1" x14ac:dyDescent="0.15">
      <c r="A3087" s="5"/>
    </row>
    <row r="3088" spans="1:1" x14ac:dyDescent="0.15">
      <c r="A3088" s="5"/>
    </row>
    <row r="3089" spans="1:1" x14ac:dyDescent="0.15">
      <c r="A3089" s="5"/>
    </row>
    <row r="3090" spans="1:1" x14ac:dyDescent="0.15">
      <c r="A3090" s="5"/>
    </row>
    <row r="3091" spans="1:1" x14ac:dyDescent="0.15">
      <c r="A3091" s="5"/>
    </row>
    <row r="3092" spans="1:1" x14ac:dyDescent="0.15">
      <c r="A3092" s="5"/>
    </row>
    <row r="3093" spans="1:1" x14ac:dyDescent="0.15">
      <c r="A3093" s="5"/>
    </row>
    <row r="3094" spans="1:1" x14ac:dyDescent="0.15">
      <c r="A3094" s="5"/>
    </row>
    <row r="3095" spans="1:1" x14ac:dyDescent="0.15">
      <c r="A3095" s="5"/>
    </row>
    <row r="3096" spans="1:1" x14ac:dyDescent="0.15">
      <c r="A3096" s="5"/>
    </row>
    <row r="3097" spans="1:1" x14ac:dyDescent="0.15">
      <c r="A3097" s="5"/>
    </row>
    <row r="3098" spans="1:1" x14ac:dyDescent="0.15">
      <c r="A3098" s="5"/>
    </row>
    <row r="3099" spans="1:1" x14ac:dyDescent="0.15">
      <c r="A3099" s="5"/>
    </row>
    <row r="3100" spans="1:1" x14ac:dyDescent="0.15">
      <c r="A3100" s="5"/>
    </row>
    <row r="3101" spans="1:1" x14ac:dyDescent="0.15">
      <c r="A3101" s="5"/>
    </row>
    <row r="3102" spans="1:1" x14ac:dyDescent="0.15">
      <c r="A3102" s="5"/>
    </row>
    <row r="3103" spans="1:1" x14ac:dyDescent="0.15">
      <c r="A3103" s="5"/>
    </row>
    <row r="3104" spans="1:1" x14ac:dyDescent="0.15">
      <c r="A3104" s="5"/>
    </row>
    <row r="3105" spans="1:1" x14ac:dyDescent="0.15">
      <c r="A3105" s="5"/>
    </row>
    <row r="3106" spans="1:1" x14ac:dyDescent="0.15">
      <c r="A3106" s="5"/>
    </row>
    <row r="3107" spans="1:1" x14ac:dyDescent="0.15">
      <c r="A3107" s="5"/>
    </row>
    <row r="3108" spans="1:1" x14ac:dyDescent="0.15">
      <c r="A3108" s="5"/>
    </row>
    <row r="3109" spans="1:1" x14ac:dyDescent="0.15">
      <c r="A3109" s="5"/>
    </row>
    <row r="3110" spans="1:1" x14ac:dyDescent="0.15">
      <c r="A3110" s="5"/>
    </row>
    <row r="3111" spans="1:1" x14ac:dyDescent="0.15">
      <c r="A3111" s="5"/>
    </row>
    <row r="3112" spans="1:1" x14ac:dyDescent="0.15">
      <c r="A3112" s="5"/>
    </row>
    <row r="3113" spans="1:1" x14ac:dyDescent="0.15">
      <c r="A3113" s="5"/>
    </row>
    <row r="3114" spans="1:1" x14ac:dyDescent="0.15">
      <c r="A3114" s="5"/>
    </row>
    <row r="3115" spans="1:1" x14ac:dyDescent="0.15">
      <c r="A3115" s="5"/>
    </row>
    <row r="3116" spans="1:1" x14ac:dyDescent="0.15">
      <c r="A3116" s="5"/>
    </row>
    <row r="3117" spans="1:1" x14ac:dyDescent="0.15">
      <c r="A3117" s="5"/>
    </row>
    <row r="3118" spans="1:1" x14ac:dyDescent="0.15">
      <c r="A3118" s="5"/>
    </row>
    <row r="3119" spans="1:1" x14ac:dyDescent="0.15">
      <c r="A3119" s="5"/>
    </row>
    <row r="3120" spans="1:1" x14ac:dyDescent="0.15">
      <c r="A3120" s="5"/>
    </row>
    <row r="3121" spans="1:1" x14ac:dyDescent="0.15">
      <c r="A3121" s="5"/>
    </row>
    <row r="3122" spans="1:1" x14ac:dyDescent="0.15">
      <c r="A3122" s="5"/>
    </row>
    <row r="3123" spans="1:1" x14ac:dyDescent="0.15">
      <c r="A3123" s="5"/>
    </row>
    <row r="3124" spans="1:1" x14ac:dyDescent="0.15">
      <c r="A3124" s="5"/>
    </row>
    <row r="3125" spans="1:1" x14ac:dyDescent="0.15">
      <c r="A3125" s="5"/>
    </row>
    <row r="3126" spans="1:1" x14ac:dyDescent="0.15">
      <c r="A3126" s="5"/>
    </row>
    <row r="3127" spans="1:1" x14ac:dyDescent="0.15">
      <c r="A3127" s="5"/>
    </row>
    <row r="3128" spans="1:1" x14ac:dyDescent="0.15">
      <c r="A3128" s="5"/>
    </row>
    <row r="3129" spans="1:1" x14ac:dyDescent="0.15">
      <c r="A3129" s="5"/>
    </row>
    <row r="3130" spans="1:1" x14ac:dyDescent="0.15">
      <c r="A3130" s="5"/>
    </row>
    <row r="3131" spans="1:1" x14ac:dyDescent="0.15">
      <c r="A3131" s="5"/>
    </row>
    <row r="3132" spans="1:1" x14ac:dyDescent="0.15">
      <c r="A3132" s="5"/>
    </row>
    <row r="3133" spans="1:1" x14ac:dyDescent="0.15">
      <c r="A3133" s="5"/>
    </row>
    <row r="3134" spans="1:1" x14ac:dyDescent="0.15">
      <c r="A3134" s="5"/>
    </row>
    <row r="3135" spans="1:1" x14ac:dyDescent="0.15">
      <c r="A3135" s="5"/>
    </row>
    <row r="3136" spans="1:1" x14ac:dyDescent="0.15">
      <c r="A3136" s="5"/>
    </row>
    <row r="3137" spans="1:1" x14ac:dyDescent="0.15">
      <c r="A3137" s="5"/>
    </row>
    <row r="3138" spans="1:1" x14ac:dyDescent="0.15">
      <c r="A3138" s="5"/>
    </row>
    <row r="3139" spans="1:1" x14ac:dyDescent="0.15">
      <c r="A3139" s="5"/>
    </row>
    <row r="3140" spans="1:1" x14ac:dyDescent="0.15">
      <c r="A3140" s="5"/>
    </row>
    <row r="3141" spans="1:1" x14ac:dyDescent="0.15">
      <c r="A3141" s="5"/>
    </row>
    <row r="3142" spans="1:1" x14ac:dyDescent="0.15">
      <c r="A3142" s="5"/>
    </row>
    <row r="3143" spans="1:1" x14ac:dyDescent="0.15">
      <c r="A3143" s="5"/>
    </row>
    <row r="3144" spans="1:1" x14ac:dyDescent="0.15">
      <c r="A3144" s="5"/>
    </row>
    <row r="3145" spans="1:1" x14ac:dyDescent="0.15">
      <c r="A3145" s="5"/>
    </row>
    <row r="3146" spans="1:1" x14ac:dyDescent="0.15">
      <c r="A3146" s="5"/>
    </row>
    <row r="3147" spans="1:1" x14ac:dyDescent="0.15">
      <c r="A3147" s="5"/>
    </row>
    <row r="3148" spans="1:1" x14ac:dyDescent="0.15">
      <c r="A3148" s="5"/>
    </row>
    <row r="3149" spans="1:1" x14ac:dyDescent="0.15">
      <c r="A3149" s="5"/>
    </row>
    <row r="3150" spans="1:1" x14ac:dyDescent="0.15">
      <c r="A3150" s="5"/>
    </row>
    <row r="3151" spans="1:1" x14ac:dyDescent="0.15">
      <c r="A3151" s="5"/>
    </row>
    <row r="3152" spans="1:1" x14ac:dyDescent="0.15">
      <c r="A3152" s="5"/>
    </row>
    <row r="3153" spans="1:1" x14ac:dyDescent="0.15">
      <c r="A3153" s="5"/>
    </row>
    <row r="3154" spans="1:1" x14ac:dyDescent="0.15">
      <c r="A3154" s="5"/>
    </row>
    <row r="3155" spans="1:1" x14ac:dyDescent="0.15">
      <c r="A3155" s="5"/>
    </row>
    <row r="3156" spans="1:1" x14ac:dyDescent="0.15">
      <c r="A3156" s="5"/>
    </row>
    <row r="3157" spans="1:1" x14ac:dyDescent="0.15">
      <c r="A3157" s="5"/>
    </row>
    <row r="3158" spans="1:1" x14ac:dyDescent="0.15">
      <c r="A3158" s="5"/>
    </row>
    <row r="3159" spans="1:1" x14ac:dyDescent="0.15">
      <c r="A3159" s="5"/>
    </row>
    <row r="3160" spans="1:1" x14ac:dyDescent="0.15">
      <c r="A3160" s="5"/>
    </row>
    <row r="3161" spans="1:1" x14ac:dyDescent="0.15">
      <c r="A3161" s="5"/>
    </row>
    <row r="3162" spans="1:1" x14ac:dyDescent="0.15">
      <c r="A3162" s="5"/>
    </row>
    <row r="3163" spans="1:1" x14ac:dyDescent="0.15">
      <c r="A3163" s="5"/>
    </row>
    <row r="3164" spans="1:1" x14ac:dyDescent="0.15">
      <c r="A3164" s="5"/>
    </row>
    <row r="3165" spans="1:1" x14ac:dyDescent="0.15">
      <c r="A3165" s="5"/>
    </row>
    <row r="3166" spans="1:1" x14ac:dyDescent="0.15">
      <c r="A3166" s="5"/>
    </row>
    <row r="3167" spans="1:1" x14ac:dyDescent="0.15">
      <c r="A3167" s="5"/>
    </row>
    <row r="3168" spans="1:1" x14ac:dyDescent="0.15">
      <c r="A3168" s="5"/>
    </row>
    <row r="3169" spans="1:1" x14ac:dyDescent="0.15">
      <c r="A3169" s="5"/>
    </row>
    <row r="3170" spans="1:1" x14ac:dyDescent="0.15">
      <c r="A3170" s="5"/>
    </row>
    <row r="3171" spans="1:1" x14ac:dyDescent="0.15">
      <c r="A3171" s="5"/>
    </row>
    <row r="3172" spans="1:1" x14ac:dyDescent="0.15">
      <c r="A3172" s="5"/>
    </row>
    <row r="3173" spans="1:1" x14ac:dyDescent="0.15">
      <c r="A3173" s="5"/>
    </row>
    <row r="3174" spans="1:1" x14ac:dyDescent="0.15">
      <c r="A3174" s="5"/>
    </row>
    <row r="3175" spans="1:1" x14ac:dyDescent="0.15">
      <c r="A3175" s="5"/>
    </row>
    <row r="3176" spans="1:1" x14ac:dyDescent="0.15">
      <c r="A3176" s="5"/>
    </row>
    <row r="3177" spans="1:1" x14ac:dyDescent="0.15">
      <c r="A3177" s="5"/>
    </row>
    <row r="3178" spans="1:1" x14ac:dyDescent="0.15">
      <c r="A3178" s="5"/>
    </row>
    <row r="3179" spans="1:1" x14ac:dyDescent="0.15">
      <c r="A3179" s="5"/>
    </row>
    <row r="3180" spans="1:1" x14ac:dyDescent="0.15">
      <c r="A3180" s="5"/>
    </row>
    <row r="3181" spans="1:1" x14ac:dyDescent="0.15">
      <c r="A3181" s="5"/>
    </row>
    <row r="3182" spans="1:1" x14ac:dyDescent="0.15">
      <c r="A3182" s="5"/>
    </row>
    <row r="3183" spans="1:1" x14ac:dyDescent="0.15">
      <c r="A3183" s="5"/>
    </row>
    <row r="3184" spans="1:1" x14ac:dyDescent="0.15">
      <c r="A3184" s="5"/>
    </row>
    <row r="3185" spans="1:5" x14ac:dyDescent="0.15">
      <c r="A3185" s="5"/>
      <c r="B3185" s="18"/>
      <c r="C3185" s="18"/>
      <c r="D3185" s="18"/>
      <c r="E3185" s="18"/>
    </row>
    <row r="3186" spans="1:5" x14ac:dyDescent="0.15">
      <c r="A3186" s="5"/>
    </row>
    <row r="3187" spans="1:5" x14ac:dyDescent="0.15">
      <c r="A3187" s="5"/>
    </row>
    <row r="3188" spans="1:5" x14ac:dyDescent="0.15">
      <c r="A3188" s="5"/>
    </row>
    <row r="3189" spans="1:5" x14ac:dyDescent="0.15">
      <c r="A3189" s="5"/>
    </row>
    <row r="3190" spans="1:5" x14ac:dyDescent="0.15">
      <c r="A3190" s="5"/>
    </row>
    <row r="3191" spans="1:5" x14ac:dyDescent="0.15">
      <c r="A3191" s="5"/>
    </row>
    <row r="3192" spans="1:5" x14ac:dyDescent="0.15">
      <c r="A3192" s="5"/>
    </row>
    <row r="3193" spans="1:5" x14ac:dyDescent="0.15">
      <c r="A3193" s="5"/>
    </row>
    <row r="3194" spans="1:5" x14ac:dyDescent="0.15">
      <c r="A3194" s="5"/>
    </row>
    <row r="3195" spans="1:5" x14ac:dyDescent="0.15">
      <c r="A3195" s="5"/>
    </row>
    <row r="3196" spans="1:5" x14ac:dyDescent="0.15">
      <c r="A3196" s="5"/>
    </row>
    <row r="3197" spans="1:5" x14ac:dyDescent="0.15">
      <c r="A3197" s="5"/>
    </row>
    <row r="3198" spans="1:5" x14ac:dyDescent="0.15">
      <c r="A3198" s="5"/>
    </row>
    <row r="3199" spans="1:5" x14ac:dyDescent="0.15">
      <c r="A3199" s="5"/>
    </row>
    <row r="3200" spans="1:5" x14ac:dyDescent="0.15">
      <c r="A3200" s="5"/>
    </row>
    <row r="3201" spans="1:1" x14ac:dyDescent="0.15">
      <c r="A3201" s="5"/>
    </row>
    <row r="3202" spans="1:1" x14ac:dyDescent="0.15">
      <c r="A3202" s="5"/>
    </row>
    <row r="3203" spans="1:1" x14ac:dyDescent="0.15">
      <c r="A3203" s="5"/>
    </row>
    <row r="3204" spans="1:1" x14ac:dyDescent="0.15">
      <c r="A3204" s="5"/>
    </row>
    <row r="3205" spans="1:1" x14ac:dyDescent="0.15">
      <c r="A3205" s="5"/>
    </row>
    <row r="3206" spans="1:1" x14ac:dyDescent="0.15">
      <c r="A3206" s="5"/>
    </row>
    <row r="3207" spans="1:1" x14ac:dyDescent="0.15">
      <c r="A3207" s="5"/>
    </row>
    <row r="3208" spans="1:1" x14ac:dyDescent="0.15">
      <c r="A3208" s="5"/>
    </row>
    <row r="3209" spans="1:1" x14ac:dyDescent="0.15">
      <c r="A3209" s="5"/>
    </row>
    <row r="3210" spans="1:1" x14ac:dyDescent="0.15">
      <c r="A3210" s="5"/>
    </row>
    <row r="3211" spans="1:1" x14ac:dyDescent="0.15">
      <c r="A3211" s="5"/>
    </row>
    <row r="3212" spans="1:1" x14ac:dyDescent="0.15">
      <c r="A3212" s="5"/>
    </row>
    <row r="3213" spans="1:1" x14ac:dyDescent="0.15">
      <c r="A3213" s="5"/>
    </row>
    <row r="3214" spans="1:1" x14ac:dyDescent="0.15">
      <c r="A3214" s="5"/>
    </row>
    <row r="3215" spans="1:1" x14ac:dyDescent="0.15">
      <c r="A3215" s="5"/>
    </row>
    <row r="3216" spans="1:1" x14ac:dyDescent="0.15">
      <c r="A3216" s="5"/>
    </row>
    <row r="3217" spans="1:1" x14ac:dyDescent="0.15">
      <c r="A3217" s="5"/>
    </row>
    <row r="3218" spans="1:1" x14ac:dyDescent="0.15">
      <c r="A3218" s="5"/>
    </row>
    <row r="3219" spans="1:1" x14ac:dyDescent="0.15">
      <c r="A3219" s="5"/>
    </row>
    <row r="3220" spans="1:1" x14ac:dyDescent="0.15">
      <c r="A3220" s="5"/>
    </row>
    <row r="3221" spans="1:1" x14ac:dyDescent="0.15">
      <c r="A3221" s="5"/>
    </row>
    <row r="3222" spans="1:1" x14ac:dyDescent="0.15">
      <c r="A3222" s="5"/>
    </row>
    <row r="3223" spans="1:1" x14ac:dyDescent="0.15">
      <c r="A3223" s="5"/>
    </row>
    <row r="3224" spans="1:1" x14ac:dyDescent="0.15">
      <c r="A3224" s="5"/>
    </row>
    <row r="3225" spans="1:1" x14ac:dyDescent="0.15">
      <c r="A3225" s="5"/>
    </row>
    <row r="3226" spans="1:1" x14ac:dyDescent="0.15">
      <c r="A3226" s="5"/>
    </row>
    <row r="3227" spans="1:1" x14ac:dyDescent="0.15">
      <c r="A3227" s="5"/>
    </row>
    <row r="3228" spans="1:1" x14ac:dyDescent="0.15">
      <c r="A3228" s="5"/>
    </row>
    <row r="3229" spans="1:1" x14ac:dyDescent="0.15">
      <c r="A3229" s="5"/>
    </row>
    <row r="3230" spans="1:1" x14ac:dyDescent="0.15">
      <c r="A3230" s="5"/>
    </row>
    <row r="3231" spans="1:1" x14ac:dyDescent="0.15">
      <c r="A3231" s="5"/>
    </row>
    <row r="3232" spans="1:1" x14ac:dyDescent="0.15">
      <c r="A3232" s="5"/>
    </row>
    <row r="3233" spans="1:1" x14ac:dyDescent="0.15">
      <c r="A3233" s="5"/>
    </row>
    <row r="3234" spans="1:1" x14ac:dyDescent="0.15">
      <c r="A3234" s="5"/>
    </row>
    <row r="3235" spans="1:1" x14ac:dyDescent="0.15">
      <c r="A3235" s="5"/>
    </row>
    <row r="3236" spans="1:1" x14ac:dyDescent="0.15">
      <c r="A3236" s="5"/>
    </row>
    <row r="3237" spans="1:1" x14ac:dyDescent="0.15">
      <c r="A3237" s="5"/>
    </row>
    <row r="3238" spans="1:1" x14ac:dyDescent="0.15">
      <c r="A3238" s="5"/>
    </row>
    <row r="3239" spans="1:1" x14ac:dyDescent="0.15">
      <c r="A3239" s="5"/>
    </row>
    <row r="3240" spans="1:1" x14ac:dyDescent="0.15">
      <c r="A3240" s="5"/>
    </row>
    <row r="3241" spans="1:1" x14ac:dyDescent="0.15">
      <c r="A3241" s="5"/>
    </row>
    <row r="3242" spans="1:1" x14ac:dyDescent="0.15">
      <c r="A3242" s="5"/>
    </row>
    <row r="3243" spans="1:1" x14ac:dyDescent="0.15">
      <c r="A3243" s="5"/>
    </row>
    <row r="3244" spans="1:1" x14ac:dyDescent="0.15">
      <c r="A3244" s="5"/>
    </row>
    <row r="3245" spans="1:1" x14ac:dyDescent="0.15">
      <c r="A3245" s="5"/>
    </row>
    <row r="3246" spans="1:1" x14ac:dyDescent="0.15">
      <c r="A3246" s="5"/>
    </row>
    <row r="3247" spans="1:1" x14ac:dyDescent="0.15">
      <c r="A3247" s="5"/>
    </row>
    <row r="3248" spans="1:1" x14ac:dyDescent="0.15">
      <c r="A3248" s="5"/>
    </row>
    <row r="3249" spans="1:1" x14ac:dyDescent="0.15">
      <c r="A3249" s="5"/>
    </row>
    <row r="3250" spans="1:1" x14ac:dyDescent="0.15">
      <c r="A3250" s="5"/>
    </row>
    <row r="3251" spans="1:1" x14ac:dyDescent="0.15">
      <c r="A3251" s="5"/>
    </row>
    <row r="3252" spans="1:1" x14ac:dyDescent="0.15">
      <c r="A3252" s="5"/>
    </row>
    <row r="3253" spans="1:1" x14ac:dyDescent="0.15">
      <c r="A3253" s="5"/>
    </row>
    <row r="3254" spans="1:1" x14ac:dyDescent="0.15">
      <c r="A3254" s="5"/>
    </row>
    <row r="3255" spans="1:1" x14ac:dyDescent="0.15">
      <c r="A3255" s="5"/>
    </row>
    <row r="3256" spans="1:1" x14ac:dyDescent="0.15">
      <c r="A3256" s="5"/>
    </row>
    <row r="3257" spans="1:1" x14ac:dyDescent="0.15">
      <c r="A3257" s="5"/>
    </row>
    <row r="3258" spans="1:1" x14ac:dyDescent="0.15">
      <c r="A3258" s="5"/>
    </row>
    <row r="3259" spans="1:1" x14ac:dyDescent="0.15">
      <c r="A3259" s="5"/>
    </row>
    <row r="3260" spans="1:1" x14ac:dyDescent="0.15">
      <c r="A3260" s="5"/>
    </row>
    <row r="3261" spans="1:1" x14ac:dyDescent="0.15">
      <c r="A3261" s="5"/>
    </row>
    <row r="3262" spans="1:1" x14ac:dyDescent="0.15">
      <c r="A3262" s="5"/>
    </row>
    <row r="3263" spans="1:1" x14ac:dyDescent="0.15">
      <c r="A3263" s="5"/>
    </row>
    <row r="3264" spans="1:1" x14ac:dyDescent="0.15">
      <c r="A3264" s="5"/>
    </row>
    <row r="3265" spans="1:1" x14ac:dyDescent="0.15">
      <c r="A3265" s="5"/>
    </row>
    <row r="3266" spans="1:1" x14ac:dyDescent="0.15">
      <c r="A3266" s="5"/>
    </row>
    <row r="3267" spans="1:1" x14ac:dyDescent="0.15">
      <c r="A3267" s="5"/>
    </row>
    <row r="3268" spans="1:1" x14ac:dyDescent="0.15">
      <c r="A3268" s="5"/>
    </row>
    <row r="3269" spans="1:1" x14ac:dyDescent="0.15">
      <c r="A3269" s="5"/>
    </row>
    <row r="3270" spans="1:1" x14ac:dyDescent="0.15">
      <c r="A3270" s="5"/>
    </row>
    <row r="3271" spans="1:1" x14ac:dyDescent="0.15">
      <c r="A3271" s="5"/>
    </row>
    <row r="3272" spans="1:1" x14ac:dyDescent="0.15">
      <c r="A3272" s="5"/>
    </row>
    <row r="3273" spans="1:1" x14ac:dyDescent="0.15">
      <c r="A3273" s="5"/>
    </row>
    <row r="3274" spans="1:1" x14ac:dyDescent="0.15">
      <c r="A3274" s="5"/>
    </row>
    <row r="3275" spans="1:1" x14ac:dyDescent="0.15">
      <c r="A3275" s="5"/>
    </row>
    <row r="3276" spans="1:1" x14ac:dyDescent="0.15">
      <c r="A3276" s="5"/>
    </row>
    <row r="3277" spans="1:1" x14ac:dyDescent="0.15">
      <c r="A3277" s="5"/>
    </row>
    <row r="3278" spans="1:1" x14ac:dyDescent="0.15">
      <c r="A3278" s="5"/>
    </row>
    <row r="3279" spans="1:1" x14ac:dyDescent="0.15">
      <c r="A3279" s="5"/>
    </row>
    <row r="3280" spans="1:1" x14ac:dyDescent="0.15">
      <c r="A3280" s="5"/>
    </row>
    <row r="3281" spans="1:1" x14ac:dyDescent="0.15">
      <c r="A3281" s="5"/>
    </row>
    <row r="3282" spans="1:1" x14ac:dyDescent="0.15">
      <c r="A3282" s="5"/>
    </row>
    <row r="3283" spans="1:1" x14ac:dyDescent="0.15">
      <c r="A3283" s="5"/>
    </row>
    <row r="3284" spans="1:1" x14ac:dyDescent="0.15">
      <c r="A3284" s="5"/>
    </row>
    <row r="3285" spans="1:1" x14ac:dyDescent="0.15">
      <c r="A3285" s="5"/>
    </row>
    <row r="3286" spans="1:1" x14ac:dyDescent="0.15">
      <c r="A3286" s="5"/>
    </row>
    <row r="3287" spans="1:1" x14ac:dyDescent="0.15">
      <c r="A3287" s="5"/>
    </row>
    <row r="3288" spans="1:1" x14ac:dyDescent="0.15">
      <c r="A3288" s="5"/>
    </row>
    <row r="3289" spans="1:1" x14ac:dyDescent="0.15">
      <c r="A3289" s="5"/>
    </row>
    <row r="3290" spans="1:1" x14ac:dyDescent="0.15">
      <c r="A3290" s="5"/>
    </row>
    <row r="3291" spans="1:1" x14ac:dyDescent="0.15">
      <c r="A3291" s="5"/>
    </row>
    <row r="3292" spans="1:1" x14ac:dyDescent="0.15">
      <c r="A3292" s="5"/>
    </row>
    <row r="3293" spans="1:1" x14ac:dyDescent="0.15">
      <c r="A3293" s="5"/>
    </row>
    <row r="3294" spans="1:1" x14ac:dyDescent="0.15">
      <c r="A3294" s="5"/>
    </row>
    <row r="3295" spans="1:1" x14ac:dyDescent="0.15">
      <c r="A3295" s="5"/>
    </row>
    <row r="3296" spans="1:1" x14ac:dyDescent="0.15">
      <c r="A3296" s="5"/>
    </row>
    <row r="3297" spans="1:1" x14ac:dyDescent="0.15">
      <c r="A3297" s="5"/>
    </row>
    <row r="3298" spans="1:1" x14ac:dyDescent="0.15">
      <c r="A3298" s="5"/>
    </row>
    <row r="3299" spans="1:1" x14ac:dyDescent="0.15">
      <c r="A3299" s="5"/>
    </row>
    <row r="3300" spans="1:1" x14ac:dyDescent="0.15">
      <c r="A3300" s="5"/>
    </row>
    <row r="3301" spans="1:1" x14ac:dyDescent="0.15">
      <c r="A3301" s="5"/>
    </row>
    <row r="3302" spans="1:1" x14ac:dyDescent="0.15">
      <c r="A3302" s="5"/>
    </row>
    <row r="3303" spans="1:1" x14ac:dyDescent="0.15">
      <c r="A3303" s="5"/>
    </row>
    <row r="3304" spans="1:1" x14ac:dyDescent="0.15">
      <c r="A3304" s="5"/>
    </row>
    <row r="3305" spans="1:1" x14ac:dyDescent="0.15">
      <c r="A3305" s="5"/>
    </row>
    <row r="3306" spans="1:1" x14ac:dyDescent="0.15">
      <c r="A3306" s="5"/>
    </row>
    <row r="3307" spans="1:1" x14ac:dyDescent="0.15">
      <c r="A3307" s="5"/>
    </row>
    <row r="3308" spans="1:1" x14ac:dyDescent="0.15">
      <c r="A3308" s="5"/>
    </row>
    <row r="3309" spans="1:1" x14ac:dyDescent="0.15">
      <c r="A3309" s="5"/>
    </row>
    <row r="3310" spans="1:1" x14ac:dyDescent="0.15">
      <c r="A3310" s="5"/>
    </row>
    <row r="3311" spans="1:1" x14ac:dyDescent="0.15">
      <c r="A3311" s="5"/>
    </row>
    <row r="3312" spans="1:1" x14ac:dyDescent="0.15">
      <c r="A3312" s="5"/>
    </row>
    <row r="3313" spans="1:1" x14ac:dyDescent="0.15">
      <c r="A3313" s="5"/>
    </row>
    <row r="3314" spans="1:1" x14ac:dyDescent="0.15">
      <c r="A3314" s="5"/>
    </row>
    <row r="3315" spans="1:1" x14ac:dyDescent="0.15">
      <c r="A3315" s="5"/>
    </row>
    <row r="3316" spans="1:1" x14ac:dyDescent="0.15">
      <c r="A3316" s="5"/>
    </row>
    <row r="3317" spans="1:1" x14ac:dyDescent="0.15">
      <c r="A3317" s="5"/>
    </row>
    <row r="3318" spans="1:1" x14ac:dyDescent="0.15">
      <c r="A3318" s="5"/>
    </row>
    <row r="3319" spans="1:1" x14ac:dyDescent="0.15">
      <c r="A3319" s="5"/>
    </row>
    <row r="3320" spans="1:1" x14ac:dyDescent="0.15">
      <c r="A3320" s="5"/>
    </row>
    <row r="3321" spans="1:1" x14ac:dyDescent="0.15">
      <c r="A3321" s="5"/>
    </row>
    <row r="3322" spans="1:1" x14ac:dyDescent="0.15">
      <c r="A3322" s="5"/>
    </row>
    <row r="3323" spans="1:1" x14ac:dyDescent="0.15">
      <c r="A3323" s="5"/>
    </row>
    <row r="3324" spans="1:1" x14ac:dyDescent="0.15">
      <c r="A3324" s="5"/>
    </row>
    <row r="3325" spans="1:1" x14ac:dyDescent="0.15">
      <c r="A3325" s="5"/>
    </row>
    <row r="3326" spans="1:1" x14ac:dyDescent="0.15">
      <c r="A3326" s="5"/>
    </row>
    <row r="3327" spans="1:1" x14ac:dyDescent="0.15">
      <c r="A3327" s="5"/>
    </row>
    <row r="3328" spans="1:1" x14ac:dyDescent="0.15">
      <c r="A3328" s="5"/>
    </row>
    <row r="3329" spans="1:1" x14ac:dyDescent="0.15">
      <c r="A3329" s="5"/>
    </row>
    <row r="3330" spans="1:1" x14ac:dyDescent="0.15">
      <c r="A3330" s="5"/>
    </row>
    <row r="3331" spans="1:1" x14ac:dyDescent="0.15">
      <c r="A3331" s="5"/>
    </row>
    <row r="3332" spans="1:1" x14ac:dyDescent="0.15">
      <c r="A3332" s="5"/>
    </row>
    <row r="3333" spans="1:1" x14ac:dyDescent="0.15">
      <c r="A3333" s="5"/>
    </row>
    <row r="3334" spans="1:1" x14ac:dyDescent="0.15">
      <c r="A3334" s="5"/>
    </row>
    <row r="3335" spans="1:1" x14ac:dyDescent="0.15">
      <c r="A3335" s="5"/>
    </row>
    <row r="3336" spans="1:1" x14ac:dyDescent="0.15">
      <c r="A3336" s="5"/>
    </row>
    <row r="3337" spans="1:1" x14ac:dyDescent="0.15">
      <c r="A3337" s="5"/>
    </row>
    <row r="3338" spans="1:1" x14ac:dyDescent="0.15">
      <c r="A3338" s="5"/>
    </row>
    <row r="3339" spans="1:1" x14ac:dyDescent="0.15">
      <c r="A3339" s="5"/>
    </row>
    <row r="3340" spans="1:1" x14ac:dyDescent="0.15">
      <c r="A3340" s="5"/>
    </row>
    <row r="3341" spans="1:1" x14ac:dyDescent="0.15">
      <c r="A3341" s="5"/>
    </row>
    <row r="3342" spans="1:1" x14ac:dyDescent="0.15">
      <c r="A3342" s="5"/>
    </row>
    <row r="3343" spans="1:1" x14ac:dyDescent="0.15">
      <c r="A3343" s="5"/>
    </row>
    <row r="3344" spans="1:1" x14ac:dyDescent="0.15">
      <c r="A3344" s="5"/>
    </row>
    <row r="3345" spans="1:1" x14ac:dyDescent="0.15">
      <c r="A3345" s="5"/>
    </row>
    <row r="3346" spans="1:1" x14ac:dyDescent="0.15">
      <c r="A3346" s="5"/>
    </row>
    <row r="3347" spans="1:1" x14ac:dyDescent="0.15">
      <c r="A3347" s="5"/>
    </row>
    <row r="3348" spans="1:1" x14ac:dyDescent="0.15">
      <c r="A3348" s="5"/>
    </row>
    <row r="3349" spans="1:1" x14ac:dyDescent="0.15">
      <c r="A3349" s="5"/>
    </row>
    <row r="3350" spans="1:1" x14ac:dyDescent="0.15">
      <c r="A3350" s="5"/>
    </row>
    <row r="3351" spans="1:1" x14ac:dyDescent="0.15">
      <c r="A3351" s="5"/>
    </row>
    <row r="3352" spans="1:1" x14ac:dyDescent="0.15">
      <c r="A3352" s="5"/>
    </row>
    <row r="3353" spans="1:1" x14ac:dyDescent="0.15">
      <c r="A3353" s="5"/>
    </row>
    <row r="3354" spans="1:1" x14ac:dyDescent="0.15">
      <c r="A3354" s="5"/>
    </row>
    <row r="3355" spans="1:1" x14ac:dyDescent="0.15">
      <c r="A3355" s="5"/>
    </row>
    <row r="3356" spans="1:1" x14ac:dyDescent="0.15">
      <c r="A3356" s="5"/>
    </row>
    <row r="3357" spans="1:1" x14ac:dyDescent="0.15">
      <c r="A3357" s="5"/>
    </row>
    <row r="3358" spans="1:1" x14ac:dyDescent="0.15">
      <c r="A3358" s="5"/>
    </row>
    <row r="3359" spans="1:1" x14ac:dyDescent="0.15">
      <c r="A3359" s="5"/>
    </row>
    <row r="3360" spans="1:1" x14ac:dyDescent="0.15">
      <c r="A3360" s="5"/>
    </row>
    <row r="3361" spans="1:1" x14ac:dyDescent="0.15">
      <c r="A3361" s="5"/>
    </row>
    <row r="3362" spans="1:1" x14ac:dyDescent="0.15">
      <c r="A3362" s="5"/>
    </row>
    <row r="3363" spans="1:1" x14ac:dyDescent="0.15">
      <c r="A3363" s="5"/>
    </row>
    <row r="3364" spans="1:1" x14ac:dyDescent="0.15">
      <c r="A3364" s="5"/>
    </row>
    <row r="3365" spans="1:1" x14ac:dyDescent="0.15">
      <c r="A3365" s="5"/>
    </row>
    <row r="3366" spans="1:1" x14ac:dyDescent="0.15">
      <c r="A3366" s="5"/>
    </row>
    <row r="3367" spans="1:1" x14ac:dyDescent="0.15">
      <c r="A3367" s="5"/>
    </row>
    <row r="3368" spans="1:1" x14ac:dyDescent="0.15">
      <c r="A3368" s="5"/>
    </row>
    <row r="3369" spans="1:1" x14ac:dyDescent="0.15">
      <c r="A3369" s="5"/>
    </row>
    <row r="3370" spans="1:1" x14ac:dyDescent="0.15">
      <c r="A3370" s="5"/>
    </row>
    <row r="3371" spans="1:1" x14ac:dyDescent="0.15">
      <c r="A3371" s="5"/>
    </row>
    <row r="3372" spans="1:1" x14ac:dyDescent="0.15">
      <c r="A3372" s="5"/>
    </row>
    <row r="3373" spans="1:1" x14ac:dyDescent="0.15">
      <c r="A3373" s="5"/>
    </row>
    <row r="3374" spans="1:1" x14ac:dyDescent="0.15">
      <c r="A3374" s="5"/>
    </row>
    <row r="3375" spans="1:1" x14ac:dyDescent="0.15">
      <c r="A3375" s="5"/>
    </row>
    <row r="3376" spans="1:1" x14ac:dyDescent="0.15">
      <c r="A3376" s="5"/>
    </row>
    <row r="3377" spans="1:1" x14ac:dyDescent="0.15">
      <c r="A3377" s="5"/>
    </row>
    <row r="3378" spans="1:1" x14ac:dyDescent="0.15">
      <c r="A3378" s="5"/>
    </row>
    <row r="3379" spans="1:1" x14ac:dyDescent="0.15">
      <c r="A3379" s="5"/>
    </row>
    <row r="3380" spans="1:1" x14ac:dyDescent="0.15">
      <c r="A3380" s="5"/>
    </row>
    <row r="3381" spans="1:1" x14ac:dyDescent="0.15">
      <c r="A3381" s="5"/>
    </row>
    <row r="3382" spans="1:1" x14ac:dyDescent="0.15">
      <c r="A3382" s="5"/>
    </row>
    <row r="3383" spans="1:1" x14ac:dyDescent="0.15">
      <c r="A3383" s="5"/>
    </row>
    <row r="3384" spans="1:1" x14ac:dyDescent="0.15">
      <c r="A3384" s="5"/>
    </row>
    <row r="3385" spans="1:1" x14ac:dyDescent="0.15">
      <c r="A3385" s="5"/>
    </row>
    <row r="3386" spans="1:1" x14ac:dyDescent="0.15">
      <c r="A3386" s="5"/>
    </row>
    <row r="3387" spans="1:1" x14ac:dyDescent="0.15">
      <c r="A3387" s="5"/>
    </row>
    <row r="3388" spans="1:1" x14ac:dyDescent="0.15">
      <c r="A3388" s="5"/>
    </row>
    <row r="3389" spans="1:1" x14ac:dyDescent="0.15">
      <c r="A3389" s="5"/>
    </row>
    <row r="3390" spans="1:1" x14ac:dyDescent="0.15">
      <c r="A3390" s="5"/>
    </row>
    <row r="3391" spans="1:1" x14ac:dyDescent="0.15">
      <c r="A3391" s="5"/>
    </row>
    <row r="3392" spans="1:1" x14ac:dyDescent="0.15">
      <c r="A3392" s="5"/>
    </row>
    <row r="3393" spans="1:1" x14ac:dyDescent="0.15">
      <c r="A3393" s="5"/>
    </row>
    <row r="3394" spans="1:1" x14ac:dyDescent="0.15">
      <c r="A3394" s="5"/>
    </row>
    <row r="3395" spans="1:1" x14ac:dyDescent="0.15">
      <c r="A3395" s="5"/>
    </row>
    <row r="3396" spans="1:1" x14ac:dyDescent="0.15">
      <c r="A3396" s="5"/>
    </row>
    <row r="3397" spans="1:1" x14ac:dyDescent="0.15">
      <c r="A3397" s="5"/>
    </row>
    <row r="3398" spans="1:1" x14ac:dyDescent="0.15">
      <c r="A3398" s="5"/>
    </row>
    <row r="3399" spans="1:1" x14ac:dyDescent="0.15">
      <c r="A3399" s="5"/>
    </row>
    <row r="3400" spans="1:1" x14ac:dyDescent="0.15">
      <c r="A3400" s="5"/>
    </row>
    <row r="3401" spans="1:1" x14ac:dyDescent="0.15">
      <c r="A3401" s="5"/>
    </row>
    <row r="3402" spans="1:1" x14ac:dyDescent="0.15">
      <c r="A3402" s="5"/>
    </row>
    <row r="3403" spans="1:1" x14ac:dyDescent="0.15">
      <c r="A3403" s="5"/>
    </row>
    <row r="3404" spans="1:1" x14ac:dyDescent="0.15">
      <c r="A3404" s="5"/>
    </row>
    <row r="3405" spans="1:1" x14ac:dyDescent="0.15">
      <c r="A3405" s="5"/>
    </row>
    <row r="3406" spans="1:1" x14ac:dyDescent="0.15">
      <c r="A3406" s="5"/>
    </row>
    <row r="3407" spans="1:1" x14ac:dyDescent="0.15">
      <c r="A3407" s="5"/>
    </row>
    <row r="3408" spans="1:1" x14ac:dyDescent="0.15">
      <c r="A3408" s="5"/>
    </row>
    <row r="3409" spans="1:1" x14ac:dyDescent="0.15">
      <c r="A3409" s="5"/>
    </row>
    <row r="3410" spans="1:1" x14ac:dyDescent="0.15">
      <c r="A3410" s="5"/>
    </row>
    <row r="3411" spans="1:1" x14ac:dyDescent="0.15">
      <c r="A3411" s="5"/>
    </row>
    <row r="3412" spans="1:1" x14ac:dyDescent="0.15">
      <c r="A3412" s="5"/>
    </row>
    <row r="3413" spans="1:1" x14ac:dyDescent="0.15">
      <c r="A3413" s="5"/>
    </row>
    <row r="3414" spans="1:1" x14ac:dyDescent="0.15">
      <c r="A3414" s="5"/>
    </row>
    <row r="3415" spans="1:1" x14ac:dyDescent="0.15">
      <c r="A3415" s="5"/>
    </row>
    <row r="3416" spans="1:1" x14ac:dyDescent="0.15">
      <c r="A3416" s="5"/>
    </row>
    <row r="3417" spans="1:1" x14ac:dyDescent="0.15">
      <c r="A3417" s="5"/>
    </row>
    <row r="3418" spans="1:1" x14ac:dyDescent="0.15">
      <c r="A3418" s="5"/>
    </row>
    <row r="3419" spans="1:1" x14ac:dyDescent="0.15">
      <c r="A3419" s="5"/>
    </row>
    <row r="3420" spans="1:1" x14ac:dyDescent="0.15">
      <c r="A3420" s="5"/>
    </row>
    <row r="3421" spans="1:1" x14ac:dyDescent="0.15">
      <c r="A3421" s="5"/>
    </row>
    <row r="3422" spans="1:1" x14ac:dyDescent="0.15">
      <c r="A3422" s="5"/>
    </row>
    <row r="3423" spans="1:1" x14ac:dyDescent="0.15">
      <c r="A3423" s="5"/>
    </row>
    <row r="3424" spans="1:1" x14ac:dyDescent="0.15">
      <c r="A3424" s="5"/>
    </row>
    <row r="3425" spans="1:1" x14ac:dyDescent="0.15">
      <c r="A3425" s="5"/>
    </row>
    <row r="3426" spans="1:1" x14ac:dyDescent="0.15">
      <c r="A3426" s="5"/>
    </row>
    <row r="3427" spans="1:1" x14ac:dyDescent="0.15">
      <c r="A3427" s="5"/>
    </row>
    <row r="3428" spans="1:1" x14ac:dyDescent="0.15">
      <c r="A3428" s="5"/>
    </row>
    <row r="3429" spans="1:1" x14ac:dyDescent="0.15">
      <c r="A3429" s="5"/>
    </row>
    <row r="3430" spans="1:1" x14ac:dyDescent="0.15">
      <c r="A3430" s="5"/>
    </row>
    <row r="3431" spans="1:1" x14ac:dyDescent="0.15">
      <c r="A3431" s="5"/>
    </row>
    <row r="3432" spans="1:1" x14ac:dyDescent="0.15">
      <c r="A3432" s="5"/>
    </row>
    <row r="3433" spans="1:1" x14ac:dyDescent="0.15">
      <c r="A3433" s="5"/>
    </row>
    <row r="3434" spans="1:1" x14ac:dyDescent="0.15">
      <c r="A3434" s="5"/>
    </row>
    <row r="3435" spans="1:1" x14ac:dyDescent="0.15">
      <c r="A3435" s="5"/>
    </row>
    <row r="3436" spans="1:1" x14ac:dyDescent="0.15">
      <c r="A3436" s="5"/>
    </row>
    <row r="3437" spans="1:1" x14ac:dyDescent="0.15">
      <c r="A3437" s="5"/>
    </row>
    <row r="3438" spans="1:1" x14ac:dyDescent="0.15">
      <c r="A3438" s="5"/>
    </row>
    <row r="3439" spans="1:1" x14ac:dyDescent="0.15">
      <c r="A3439" s="5"/>
    </row>
    <row r="3440" spans="1:1" x14ac:dyDescent="0.15">
      <c r="A3440" s="5"/>
    </row>
    <row r="3441" spans="1:1" x14ac:dyDescent="0.15">
      <c r="A3441" s="5"/>
    </row>
    <row r="3442" spans="1:1" x14ac:dyDescent="0.15">
      <c r="A3442" s="5"/>
    </row>
    <row r="3443" spans="1:1" x14ac:dyDescent="0.15">
      <c r="A3443" s="5"/>
    </row>
    <row r="3444" spans="1:1" x14ac:dyDescent="0.15">
      <c r="A3444" s="5"/>
    </row>
    <row r="3445" spans="1:1" x14ac:dyDescent="0.15">
      <c r="A3445" s="5"/>
    </row>
    <row r="3446" spans="1:1" x14ac:dyDescent="0.15">
      <c r="A3446" s="5"/>
    </row>
    <row r="3447" spans="1:1" x14ac:dyDescent="0.15">
      <c r="A3447" s="5"/>
    </row>
    <row r="3448" spans="1:1" x14ac:dyDescent="0.15">
      <c r="A3448" s="5"/>
    </row>
    <row r="3449" spans="1:1" x14ac:dyDescent="0.15">
      <c r="A3449" s="5"/>
    </row>
    <row r="3450" spans="1:1" x14ac:dyDescent="0.15">
      <c r="A3450" s="5"/>
    </row>
    <row r="3451" spans="1:1" x14ac:dyDescent="0.15">
      <c r="A3451" s="5"/>
    </row>
    <row r="3452" spans="1:1" x14ac:dyDescent="0.15">
      <c r="A3452" s="5"/>
    </row>
    <row r="3453" spans="1:1" x14ac:dyDescent="0.15">
      <c r="A3453" s="5"/>
    </row>
    <row r="3454" spans="1:1" x14ac:dyDescent="0.15">
      <c r="A3454" s="5"/>
    </row>
    <row r="3455" spans="1:1" x14ac:dyDescent="0.15">
      <c r="A3455" s="5"/>
    </row>
    <row r="3456" spans="1:1" x14ac:dyDescent="0.15">
      <c r="A3456" s="5"/>
    </row>
    <row r="3457" spans="1:1" x14ac:dyDescent="0.15">
      <c r="A3457" s="5"/>
    </row>
    <row r="3458" spans="1:1" x14ac:dyDescent="0.15">
      <c r="A3458" s="5"/>
    </row>
    <row r="3459" spans="1:1" x14ac:dyDescent="0.15">
      <c r="A3459" s="5"/>
    </row>
    <row r="3460" spans="1:1" x14ac:dyDescent="0.15">
      <c r="A3460" s="5"/>
    </row>
    <row r="3461" spans="1:1" x14ac:dyDescent="0.15">
      <c r="A3461" s="5"/>
    </row>
    <row r="3462" spans="1:1" x14ac:dyDescent="0.15">
      <c r="A3462" s="5"/>
    </row>
    <row r="3463" spans="1:1" x14ac:dyDescent="0.15">
      <c r="A3463" s="5"/>
    </row>
    <row r="3464" spans="1:1" x14ac:dyDescent="0.15">
      <c r="A3464" s="5"/>
    </row>
    <row r="3465" spans="1:1" x14ac:dyDescent="0.15">
      <c r="A3465" s="5"/>
    </row>
    <row r="3466" spans="1:1" x14ac:dyDescent="0.15">
      <c r="A3466" s="5"/>
    </row>
    <row r="3467" spans="1:1" x14ac:dyDescent="0.15">
      <c r="A3467" s="5"/>
    </row>
    <row r="3468" spans="1:1" x14ac:dyDescent="0.15">
      <c r="A3468" s="5"/>
    </row>
    <row r="3469" spans="1:1" x14ac:dyDescent="0.15">
      <c r="A3469" s="5"/>
    </row>
    <row r="3470" spans="1:1" x14ac:dyDescent="0.15">
      <c r="A3470" s="5"/>
    </row>
    <row r="3471" spans="1:1" x14ac:dyDescent="0.15">
      <c r="A3471" s="5"/>
    </row>
    <row r="3472" spans="1:1" x14ac:dyDescent="0.15">
      <c r="A3472" s="5"/>
    </row>
    <row r="3473" spans="1:1" x14ac:dyDescent="0.15">
      <c r="A3473" s="5"/>
    </row>
    <row r="3474" spans="1:1" x14ac:dyDescent="0.15">
      <c r="A3474" s="5"/>
    </row>
    <row r="3475" spans="1:1" x14ac:dyDescent="0.15">
      <c r="A3475" s="5"/>
    </row>
    <row r="3476" spans="1:1" x14ac:dyDescent="0.15">
      <c r="A3476" s="5"/>
    </row>
    <row r="3477" spans="1:1" x14ac:dyDescent="0.15">
      <c r="A3477" s="5"/>
    </row>
    <row r="3478" spans="1:1" x14ac:dyDescent="0.15">
      <c r="A3478" s="5"/>
    </row>
    <row r="3479" spans="1:1" x14ac:dyDescent="0.15">
      <c r="A3479" s="5"/>
    </row>
    <row r="3480" spans="1:1" x14ac:dyDescent="0.15">
      <c r="A3480" s="5"/>
    </row>
    <row r="3481" spans="1:1" x14ac:dyDescent="0.15">
      <c r="A3481" s="5"/>
    </row>
    <row r="3482" spans="1:1" x14ac:dyDescent="0.15">
      <c r="A3482" s="5"/>
    </row>
    <row r="3483" spans="1:1" x14ac:dyDescent="0.15">
      <c r="A3483" s="5"/>
    </row>
    <row r="3484" spans="1:1" x14ac:dyDescent="0.15">
      <c r="A3484" s="5"/>
    </row>
    <row r="3485" spans="1:1" x14ac:dyDescent="0.15">
      <c r="A3485" s="5"/>
    </row>
    <row r="3486" spans="1:1" x14ac:dyDescent="0.15">
      <c r="A3486" s="5"/>
    </row>
    <row r="3487" spans="1:1" x14ac:dyDescent="0.15">
      <c r="A3487" s="5"/>
    </row>
    <row r="3488" spans="1:1" x14ac:dyDescent="0.15">
      <c r="A3488" s="5"/>
    </row>
    <row r="3489" spans="1:1" x14ac:dyDescent="0.15">
      <c r="A3489" s="5"/>
    </row>
    <row r="3490" spans="1:1" x14ac:dyDescent="0.15">
      <c r="A3490" s="5"/>
    </row>
    <row r="3491" spans="1:1" x14ac:dyDescent="0.15">
      <c r="A3491" s="5"/>
    </row>
    <row r="3492" spans="1:1" x14ac:dyDescent="0.15">
      <c r="A3492" s="5"/>
    </row>
    <row r="3493" spans="1:1" x14ac:dyDescent="0.15">
      <c r="A3493" s="5"/>
    </row>
    <row r="3494" spans="1:1" x14ac:dyDescent="0.15">
      <c r="A3494" s="5"/>
    </row>
    <row r="3495" spans="1:1" x14ac:dyDescent="0.15">
      <c r="A3495" s="5"/>
    </row>
    <row r="3496" spans="1:1" x14ac:dyDescent="0.15">
      <c r="A3496" s="5"/>
    </row>
    <row r="3497" spans="1:1" x14ac:dyDescent="0.15">
      <c r="A3497" s="5"/>
    </row>
    <row r="3498" spans="1:1" x14ac:dyDescent="0.15">
      <c r="A3498" s="5"/>
    </row>
    <row r="3499" spans="1:1" x14ac:dyDescent="0.15">
      <c r="A3499" s="5"/>
    </row>
    <row r="3500" spans="1:1" x14ac:dyDescent="0.15">
      <c r="A3500" s="5"/>
    </row>
    <row r="3501" spans="1:1" x14ac:dyDescent="0.15">
      <c r="A3501" s="5"/>
    </row>
    <row r="3502" spans="1:1" x14ac:dyDescent="0.15">
      <c r="A3502" s="5"/>
    </row>
    <row r="3503" spans="1:1" x14ac:dyDescent="0.15">
      <c r="A3503" s="5"/>
    </row>
    <row r="3504" spans="1:1" x14ac:dyDescent="0.15">
      <c r="A3504" s="5"/>
    </row>
    <row r="3505" spans="1:1" x14ac:dyDescent="0.15">
      <c r="A3505" s="5"/>
    </row>
    <row r="3506" spans="1:1" x14ac:dyDescent="0.15">
      <c r="A3506" s="5"/>
    </row>
    <row r="3507" spans="1:1" x14ac:dyDescent="0.15">
      <c r="A3507" s="5"/>
    </row>
    <row r="3508" spans="1:1" x14ac:dyDescent="0.15">
      <c r="A3508" s="5"/>
    </row>
    <row r="3509" spans="1:1" x14ac:dyDescent="0.15">
      <c r="A3509" s="5"/>
    </row>
    <row r="3510" spans="1:1" x14ac:dyDescent="0.15">
      <c r="A3510" s="5"/>
    </row>
    <row r="3511" spans="1:1" x14ac:dyDescent="0.15">
      <c r="A3511" s="5"/>
    </row>
    <row r="3512" spans="1:1" x14ac:dyDescent="0.15">
      <c r="A3512" s="5"/>
    </row>
    <row r="3513" spans="1:1" x14ac:dyDescent="0.15">
      <c r="A3513" s="5"/>
    </row>
    <row r="3514" spans="1:1" x14ac:dyDescent="0.15">
      <c r="A3514" s="5"/>
    </row>
    <row r="3515" spans="1:1" x14ac:dyDescent="0.15">
      <c r="A3515" s="5"/>
    </row>
    <row r="3516" spans="1:1" x14ac:dyDescent="0.15">
      <c r="A3516" s="5"/>
    </row>
    <row r="3517" spans="1:1" x14ac:dyDescent="0.15">
      <c r="A3517" s="5"/>
    </row>
    <row r="3518" spans="1:1" x14ac:dyDescent="0.15">
      <c r="A3518" s="5"/>
    </row>
    <row r="3519" spans="1:1" x14ac:dyDescent="0.15">
      <c r="A3519" s="5"/>
    </row>
    <row r="3520" spans="1:1" x14ac:dyDescent="0.15">
      <c r="A3520" s="5"/>
    </row>
    <row r="3521" spans="1:1" x14ac:dyDescent="0.15">
      <c r="A3521" s="5"/>
    </row>
    <row r="3522" spans="1:1" x14ac:dyDescent="0.15">
      <c r="A3522" s="5"/>
    </row>
    <row r="3523" spans="1:1" x14ac:dyDescent="0.15">
      <c r="A3523" s="5"/>
    </row>
    <row r="3524" spans="1:1" x14ac:dyDescent="0.15">
      <c r="A3524" s="5"/>
    </row>
    <row r="3525" spans="1:1" x14ac:dyDescent="0.15">
      <c r="A3525" s="5"/>
    </row>
    <row r="3526" spans="1:1" x14ac:dyDescent="0.15">
      <c r="A3526" s="5"/>
    </row>
    <row r="3527" spans="1:1" x14ac:dyDescent="0.15">
      <c r="A3527" s="5"/>
    </row>
    <row r="3528" spans="1:1" x14ac:dyDescent="0.15">
      <c r="A3528" s="5"/>
    </row>
    <row r="3529" spans="1:1" x14ac:dyDescent="0.15">
      <c r="A3529" s="5"/>
    </row>
    <row r="3530" spans="1:1" x14ac:dyDescent="0.15">
      <c r="A3530" s="5"/>
    </row>
    <row r="3531" spans="1:1" x14ac:dyDescent="0.15">
      <c r="A3531" s="5"/>
    </row>
    <row r="3532" spans="1:1" x14ac:dyDescent="0.15">
      <c r="A3532" s="5"/>
    </row>
    <row r="3533" spans="1:1" x14ac:dyDescent="0.15">
      <c r="A3533" s="5"/>
    </row>
    <row r="3534" spans="1:1" x14ac:dyDescent="0.15">
      <c r="A3534" s="5"/>
    </row>
    <row r="3535" spans="1:1" x14ac:dyDescent="0.15">
      <c r="A3535" s="5"/>
    </row>
    <row r="3536" spans="1:1" x14ac:dyDescent="0.15">
      <c r="A3536" s="5"/>
    </row>
    <row r="3537" spans="1:1" x14ac:dyDescent="0.15">
      <c r="A3537" s="5"/>
    </row>
    <row r="3538" spans="1:1" x14ac:dyDescent="0.15">
      <c r="A3538" s="5"/>
    </row>
    <row r="3539" spans="1:1" x14ac:dyDescent="0.15">
      <c r="A3539" s="5"/>
    </row>
    <row r="3540" spans="1:1" x14ac:dyDescent="0.15">
      <c r="A3540" s="5"/>
    </row>
    <row r="3541" spans="1:1" x14ac:dyDescent="0.15">
      <c r="A3541" s="5"/>
    </row>
    <row r="3542" spans="1:1" x14ac:dyDescent="0.15">
      <c r="A3542" s="5"/>
    </row>
    <row r="3543" spans="1:1" x14ac:dyDescent="0.15">
      <c r="A3543" s="5"/>
    </row>
    <row r="3544" spans="1:1" x14ac:dyDescent="0.15">
      <c r="A3544" s="5"/>
    </row>
    <row r="3545" spans="1:1" x14ac:dyDescent="0.15">
      <c r="A3545" s="5"/>
    </row>
    <row r="3546" spans="1:1" x14ac:dyDescent="0.15">
      <c r="A3546" s="5"/>
    </row>
    <row r="3547" spans="1:1" x14ac:dyDescent="0.15">
      <c r="A3547" s="5"/>
    </row>
    <row r="3548" spans="1:1" x14ac:dyDescent="0.15">
      <c r="A3548" s="5"/>
    </row>
    <row r="3549" spans="1:1" x14ac:dyDescent="0.15">
      <c r="A3549" s="5"/>
    </row>
    <row r="3550" spans="1:1" x14ac:dyDescent="0.15">
      <c r="A3550" s="5"/>
    </row>
    <row r="3551" spans="1:1" x14ac:dyDescent="0.15">
      <c r="A3551" s="5"/>
    </row>
    <row r="3552" spans="1:1" x14ac:dyDescent="0.15">
      <c r="A3552" s="5"/>
    </row>
    <row r="3553" spans="1:1" x14ac:dyDescent="0.15">
      <c r="A3553" s="5"/>
    </row>
    <row r="3554" spans="1:1" x14ac:dyDescent="0.15">
      <c r="A3554" s="5"/>
    </row>
    <row r="3555" spans="1:1" x14ac:dyDescent="0.15">
      <c r="A3555" s="5"/>
    </row>
    <row r="3556" spans="1:1" x14ac:dyDescent="0.15">
      <c r="A3556" s="5"/>
    </row>
    <row r="3557" spans="1:1" x14ac:dyDescent="0.15">
      <c r="A3557" s="5"/>
    </row>
    <row r="3558" spans="1:1" x14ac:dyDescent="0.15">
      <c r="A3558" s="5"/>
    </row>
    <row r="3559" spans="1:1" x14ac:dyDescent="0.15">
      <c r="A3559" s="5"/>
    </row>
    <row r="3560" spans="1:1" x14ac:dyDescent="0.15">
      <c r="A3560" s="5"/>
    </row>
    <row r="3561" spans="1:1" x14ac:dyDescent="0.15">
      <c r="A3561" s="5"/>
    </row>
    <row r="3562" spans="1:1" x14ac:dyDescent="0.15">
      <c r="A3562" s="5"/>
    </row>
    <row r="3563" spans="1:1" x14ac:dyDescent="0.15">
      <c r="A3563" s="5"/>
    </row>
    <row r="3564" spans="1:1" x14ac:dyDescent="0.15">
      <c r="A3564" s="5"/>
    </row>
    <row r="3565" spans="1:1" x14ac:dyDescent="0.15">
      <c r="A3565" s="5"/>
    </row>
    <row r="3566" spans="1:1" x14ac:dyDescent="0.15">
      <c r="A3566" s="5"/>
    </row>
    <row r="3567" spans="1:1" x14ac:dyDescent="0.15">
      <c r="A3567" s="5"/>
    </row>
    <row r="3568" spans="1:1" x14ac:dyDescent="0.15">
      <c r="A3568" s="5"/>
    </row>
    <row r="3569" spans="1:1" x14ac:dyDescent="0.15">
      <c r="A3569" s="5"/>
    </row>
    <row r="3570" spans="1:1" x14ac:dyDescent="0.15">
      <c r="A3570" s="5"/>
    </row>
    <row r="3571" spans="1:1" x14ac:dyDescent="0.15">
      <c r="A3571" s="5"/>
    </row>
    <row r="3572" spans="1:1" x14ac:dyDescent="0.15">
      <c r="A3572" s="5"/>
    </row>
    <row r="3573" spans="1:1" x14ac:dyDescent="0.15">
      <c r="A3573" s="5"/>
    </row>
    <row r="3574" spans="1:1" x14ac:dyDescent="0.15">
      <c r="A3574" s="5"/>
    </row>
    <row r="3575" spans="1:1" x14ac:dyDescent="0.15">
      <c r="A3575" s="5"/>
    </row>
    <row r="3576" spans="1:1" x14ac:dyDescent="0.15">
      <c r="A3576" s="5"/>
    </row>
    <row r="3577" spans="1:1" x14ac:dyDescent="0.15">
      <c r="A3577" s="5"/>
    </row>
    <row r="3578" spans="1:1" x14ac:dyDescent="0.15">
      <c r="A3578" s="5"/>
    </row>
    <row r="3579" spans="1:1" x14ac:dyDescent="0.15">
      <c r="A3579" s="5"/>
    </row>
    <row r="3580" spans="1:1" x14ac:dyDescent="0.15">
      <c r="A3580" s="5"/>
    </row>
    <row r="3581" spans="1:1" x14ac:dyDescent="0.15">
      <c r="A3581" s="5"/>
    </row>
    <row r="3582" spans="1:1" x14ac:dyDescent="0.15">
      <c r="A3582" s="5"/>
    </row>
    <row r="3583" spans="1:1" x14ac:dyDescent="0.15">
      <c r="A3583" s="5"/>
    </row>
    <row r="3584" spans="1:1" x14ac:dyDescent="0.15">
      <c r="A3584" s="5"/>
    </row>
    <row r="3585" spans="1:1" x14ac:dyDescent="0.15">
      <c r="A3585" s="5"/>
    </row>
    <row r="3586" spans="1:1" x14ac:dyDescent="0.15">
      <c r="A3586" s="5"/>
    </row>
    <row r="3587" spans="1:1" x14ac:dyDescent="0.15">
      <c r="A3587" s="5"/>
    </row>
    <row r="3588" spans="1:1" x14ac:dyDescent="0.15">
      <c r="A3588" s="5"/>
    </row>
    <row r="3589" spans="1:1" x14ac:dyDescent="0.15">
      <c r="A3589" s="5"/>
    </row>
    <row r="3590" spans="1:1" x14ac:dyDescent="0.15">
      <c r="A3590" s="5"/>
    </row>
    <row r="3591" spans="1:1" x14ac:dyDescent="0.15">
      <c r="A3591" s="5"/>
    </row>
    <row r="3592" spans="1:1" x14ac:dyDescent="0.15">
      <c r="A3592" s="5"/>
    </row>
    <row r="3593" spans="1:1" x14ac:dyDescent="0.15">
      <c r="A3593" s="5"/>
    </row>
    <row r="3594" spans="1:1" x14ac:dyDescent="0.15">
      <c r="A3594" s="5"/>
    </row>
    <row r="3595" spans="1:1" x14ac:dyDescent="0.15">
      <c r="A3595" s="5"/>
    </row>
    <row r="3596" spans="1:1" x14ac:dyDescent="0.15">
      <c r="A3596" s="5"/>
    </row>
    <row r="3597" spans="1:1" x14ac:dyDescent="0.15">
      <c r="A3597" s="5"/>
    </row>
    <row r="3598" spans="1:1" x14ac:dyDescent="0.15">
      <c r="A3598" s="5"/>
    </row>
    <row r="3599" spans="1:1" x14ac:dyDescent="0.15">
      <c r="A3599" s="5"/>
    </row>
    <row r="3600" spans="1:1" x14ac:dyDescent="0.15">
      <c r="A3600" s="5"/>
    </row>
    <row r="3601" spans="1:1" x14ac:dyDescent="0.15">
      <c r="A3601" s="5"/>
    </row>
    <row r="3602" spans="1:1" x14ac:dyDescent="0.15">
      <c r="A3602" s="5"/>
    </row>
    <row r="3603" spans="1:1" x14ac:dyDescent="0.15">
      <c r="A3603" s="5"/>
    </row>
    <row r="3604" spans="1:1" x14ac:dyDescent="0.15">
      <c r="A3604" s="5"/>
    </row>
    <row r="3605" spans="1:1" x14ac:dyDescent="0.15">
      <c r="A3605" s="5"/>
    </row>
    <row r="3606" spans="1:1" x14ac:dyDescent="0.15">
      <c r="A3606" s="5"/>
    </row>
    <row r="3607" spans="1:1" x14ac:dyDescent="0.15">
      <c r="A3607" s="5"/>
    </row>
    <row r="3608" spans="1:1" x14ac:dyDescent="0.15">
      <c r="A3608" s="5"/>
    </row>
    <row r="3609" spans="1:1" x14ac:dyDescent="0.15">
      <c r="A3609" s="5"/>
    </row>
    <row r="3610" spans="1:1" x14ac:dyDescent="0.15">
      <c r="A3610" s="5"/>
    </row>
    <row r="3611" spans="1:1" x14ac:dyDescent="0.15">
      <c r="A3611" s="5"/>
    </row>
    <row r="3612" spans="1:1" x14ac:dyDescent="0.15">
      <c r="A3612" s="5"/>
    </row>
    <row r="3613" spans="1:1" x14ac:dyDescent="0.15">
      <c r="A3613" s="5"/>
    </row>
    <row r="3614" spans="1:1" x14ac:dyDescent="0.15">
      <c r="A3614" s="5"/>
    </row>
    <row r="3615" spans="1:1" x14ac:dyDescent="0.15">
      <c r="A3615" s="5"/>
    </row>
    <row r="3616" spans="1:1" x14ac:dyDescent="0.15">
      <c r="A3616" s="5"/>
    </row>
    <row r="3617" spans="1:1" x14ac:dyDescent="0.15">
      <c r="A3617" s="5"/>
    </row>
    <row r="3618" spans="1:1" x14ac:dyDescent="0.15">
      <c r="A3618" s="5"/>
    </row>
    <row r="3619" spans="1:1" x14ac:dyDescent="0.15">
      <c r="A3619" s="5"/>
    </row>
    <row r="3620" spans="1:1" x14ac:dyDescent="0.15">
      <c r="A3620" s="5"/>
    </row>
    <row r="3621" spans="1:1" x14ac:dyDescent="0.15">
      <c r="A3621" s="5"/>
    </row>
    <row r="3622" spans="1:1" x14ac:dyDescent="0.15">
      <c r="A3622" s="5"/>
    </row>
    <row r="3623" spans="1:1" x14ac:dyDescent="0.15">
      <c r="A3623" s="5"/>
    </row>
    <row r="3624" spans="1:1" x14ac:dyDescent="0.15">
      <c r="A3624" s="5"/>
    </row>
    <row r="3625" spans="1:1" x14ac:dyDescent="0.15">
      <c r="A3625" s="5"/>
    </row>
    <row r="3626" spans="1:1" x14ac:dyDescent="0.15">
      <c r="A3626" s="5"/>
    </row>
    <row r="3627" spans="1:1" x14ac:dyDescent="0.15">
      <c r="A3627" s="5"/>
    </row>
    <row r="3628" spans="1:1" x14ac:dyDescent="0.15">
      <c r="A3628" s="5"/>
    </row>
    <row r="3629" spans="1:1" x14ac:dyDescent="0.15">
      <c r="A3629" s="5"/>
    </row>
    <row r="3630" spans="1:1" x14ac:dyDescent="0.15">
      <c r="A3630" s="5"/>
    </row>
    <row r="3631" spans="1:1" x14ac:dyDescent="0.15">
      <c r="A3631" s="5"/>
    </row>
    <row r="3632" spans="1:1" x14ac:dyDescent="0.15">
      <c r="A3632" s="5"/>
    </row>
    <row r="3633" spans="1:1" x14ac:dyDescent="0.15">
      <c r="A3633" s="5"/>
    </row>
    <row r="3634" spans="1:1" x14ac:dyDescent="0.15">
      <c r="A3634" s="5"/>
    </row>
    <row r="3635" spans="1:1" x14ac:dyDescent="0.15">
      <c r="A3635" s="5"/>
    </row>
    <row r="3636" spans="1:1" x14ac:dyDescent="0.15">
      <c r="A3636" s="5"/>
    </row>
    <row r="3637" spans="1:1" x14ac:dyDescent="0.15">
      <c r="A3637" s="5"/>
    </row>
    <row r="3638" spans="1:1" x14ac:dyDescent="0.15">
      <c r="A3638" s="5"/>
    </row>
    <row r="3639" spans="1:1" x14ac:dyDescent="0.15">
      <c r="A3639" s="5"/>
    </row>
    <row r="3640" spans="1:1" x14ac:dyDescent="0.15">
      <c r="A3640" s="5"/>
    </row>
    <row r="3641" spans="1:1" x14ac:dyDescent="0.15">
      <c r="A3641" s="5"/>
    </row>
    <row r="3642" spans="1:1" x14ac:dyDescent="0.15">
      <c r="A3642" s="5"/>
    </row>
    <row r="3643" spans="1:1" x14ac:dyDescent="0.15">
      <c r="A3643" s="5"/>
    </row>
    <row r="3644" spans="1:1" x14ac:dyDescent="0.15">
      <c r="A3644" s="5"/>
    </row>
    <row r="3645" spans="1:1" x14ac:dyDescent="0.15">
      <c r="A3645" s="5"/>
    </row>
    <row r="3646" spans="1:1" x14ac:dyDescent="0.15">
      <c r="A3646" s="5"/>
    </row>
    <row r="3647" spans="1:1" x14ac:dyDescent="0.15">
      <c r="A3647" s="5"/>
    </row>
    <row r="3648" spans="1:1" x14ac:dyDescent="0.15">
      <c r="A3648" s="5"/>
    </row>
    <row r="3649" spans="1:1" x14ac:dyDescent="0.15">
      <c r="A3649" s="5"/>
    </row>
    <row r="3650" spans="1:1" x14ac:dyDescent="0.15">
      <c r="A3650" s="5"/>
    </row>
    <row r="3651" spans="1:1" x14ac:dyDescent="0.15">
      <c r="A3651" s="5"/>
    </row>
    <row r="3652" spans="1:1" x14ac:dyDescent="0.15">
      <c r="A3652" s="5"/>
    </row>
    <row r="3653" spans="1:1" x14ac:dyDescent="0.15">
      <c r="A3653" s="5"/>
    </row>
    <row r="3654" spans="1:1" x14ac:dyDescent="0.15">
      <c r="A3654" s="5"/>
    </row>
    <row r="3655" spans="1:1" x14ac:dyDescent="0.15">
      <c r="A3655" s="5"/>
    </row>
    <row r="3656" spans="1:1" x14ac:dyDescent="0.15">
      <c r="A3656" s="5"/>
    </row>
    <row r="3657" spans="1:1" x14ac:dyDescent="0.15">
      <c r="A3657" s="5"/>
    </row>
    <row r="3658" spans="1:1" x14ac:dyDescent="0.15">
      <c r="A3658" s="5"/>
    </row>
    <row r="3659" spans="1:1" x14ac:dyDescent="0.15">
      <c r="A3659" s="5"/>
    </row>
    <row r="3660" spans="1:1" x14ac:dyDescent="0.15">
      <c r="A3660" s="5"/>
    </row>
    <row r="3661" spans="1:1" x14ac:dyDescent="0.15">
      <c r="A3661" s="5"/>
    </row>
    <row r="3662" spans="1:1" x14ac:dyDescent="0.15">
      <c r="A3662" s="5"/>
    </row>
    <row r="3663" spans="1:1" x14ac:dyDescent="0.15">
      <c r="A3663" s="5"/>
    </row>
    <row r="3664" spans="1:1" x14ac:dyDescent="0.15">
      <c r="A3664" s="5"/>
    </row>
    <row r="3665" spans="1:1" x14ac:dyDescent="0.15">
      <c r="A3665" s="5"/>
    </row>
    <row r="3666" spans="1:1" x14ac:dyDescent="0.15">
      <c r="A3666" s="5"/>
    </row>
    <row r="3667" spans="1:1" x14ac:dyDescent="0.15">
      <c r="A3667" s="5"/>
    </row>
    <row r="3668" spans="1:1" x14ac:dyDescent="0.15">
      <c r="A3668" s="5"/>
    </row>
    <row r="3669" spans="1:1" x14ac:dyDescent="0.15">
      <c r="A3669" s="5"/>
    </row>
    <row r="3670" spans="1:1" x14ac:dyDescent="0.15">
      <c r="A3670" s="5"/>
    </row>
    <row r="3671" spans="1:1" x14ac:dyDescent="0.15">
      <c r="A3671" s="5"/>
    </row>
    <row r="3672" spans="1:1" x14ac:dyDescent="0.15">
      <c r="A3672" s="5"/>
    </row>
    <row r="3673" spans="1:1" x14ac:dyDescent="0.15">
      <c r="A3673" s="5"/>
    </row>
    <row r="3674" spans="1:1" x14ac:dyDescent="0.15">
      <c r="A3674" s="5"/>
    </row>
    <row r="3675" spans="1:1" x14ac:dyDescent="0.15">
      <c r="A3675" s="5"/>
    </row>
    <row r="3676" spans="1:1" x14ac:dyDescent="0.15">
      <c r="A3676" s="5"/>
    </row>
    <row r="3677" spans="1:1" x14ac:dyDescent="0.15">
      <c r="A3677" s="5"/>
    </row>
    <row r="3678" spans="1:1" x14ac:dyDescent="0.15">
      <c r="A3678" s="5"/>
    </row>
    <row r="3679" spans="1:1" x14ac:dyDescent="0.15">
      <c r="A3679" s="5"/>
    </row>
    <row r="3680" spans="1:1" x14ac:dyDescent="0.15">
      <c r="A3680" s="5"/>
    </row>
    <row r="3681" spans="1:1" x14ac:dyDescent="0.15">
      <c r="A3681" s="5"/>
    </row>
    <row r="3682" spans="1:1" x14ac:dyDescent="0.15">
      <c r="A3682" s="5"/>
    </row>
    <row r="3683" spans="1:1" x14ac:dyDescent="0.15">
      <c r="A3683" s="5"/>
    </row>
    <row r="3684" spans="1:1" x14ac:dyDescent="0.15">
      <c r="A3684" s="5"/>
    </row>
    <row r="3685" spans="1:1" x14ac:dyDescent="0.15">
      <c r="A3685" s="5"/>
    </row>
    <row r="3686" spans="1:1" x14ac:dyDescent="0.15">
      <c r="A3686" s="5"/>
    </row>
    <row r="3687" spans="1:1" x14ac:dyDescent="0.15">
      <c r="A3687" s="5"/>
    </row>
    <row r="3688" spans="1:1" x14ac:dyDescent="0.15">
      <c r="A3688" s="5"/>
    </row>
    <row r="3689" spans="1:1" x14ac:dyDescent="0.15">
      <c r="A3689" s="5"/>
    </row>
    <row r="3690" spans="1:1" x14ac:dyDescent="0.15">
      <c r="A3690" s="5"/>
    </row>
    <row r="3691" spans="1:1" x14ac:dyDescent="0.15">
      <c r="A3691" s="5"/>
    </row>
    <row r="3692" spans="1:1" x14ac:dyDescent="0.15">
      <c r="A3692" s="5"/>
    </row>
    <row r="3693" spans="1:1" x14ac:dyDescent="0.15">
      <c r="A3693" s="5"/>
    </row>
    <row r="3694" spans="1:1" x14ac:dyDescent="0.15">
      <c r="A3694" s="5"/>
    </row>
    <row r="3695" spans="1:1" x14ac:dyDescent="0.15">
      <c r="A3695" s="5"/>
    </row>
    <row r="3696" spans="1:1" x14ac:dyDescent="0.15">
      <c r="A3696" s="5"/>
    </row>
    <row r="3697" spans="1:1" x14ac:dyDescent="0.15">
      <c r="A3697" s="5"/>
    </row>
    <row r="3698" spans="1:1" x14ac:dyDescent="0.15">
      <c r="A3698" s="5"/>
    </row>
    <row r="3699" spans="1:1" x14ac:dyDescent="0.15">
      <c r="A3699" s="5"/>
    </row>
    <row r="3700" spans="1:1" x14ac:dyDescent="0.15">
      <c r="A3700" s="5"/>
    </row>
    <row r="3701" spans="1:1" x14ac:dyDescent="0.15">
      <c r="A3701" s="5"/>
    </row>
    <row r="3702" spans="1:1" x14ac:dyDescent="0.15">
      <c r="A3702" s="5"/>
    </row>
    <row r="3703" spans="1:1" x14ac:dyDescent="0.15">
      <c r="A3703" s="5"/>
    </row>
    <row r="3704" spans="1:1" x14ac:dyDescent="0.15">
      <c r="A3704" s="5"/>
    </row>
    <row r="3705" spans="1:1" x14ac:dyDescent="0.15">
      <c r="A3705" s="5"/>
    </row>
    <row r="3706" spans="1:1" x14ac:dyDescent="0.15">
      <c r="A3706" s="5"/>
    </row>
    <row r="3707" spans="1:1" x14ac:dyDescent="0.15">
      <c r="A3707" s="5"/>
    </row>
    <row r="3708" spans="1:1" x14ac:dyDescent="0.15">
      <c r="A3708" s="5"/>
    </row>
    <row r="3709" spans="1:1" x14ac:dyDescent="0.15">
      <c r="A3709" s="5"/>
    </row>
    <row r="3710" spans="1:1" x14ac:dyDescent="0.15">
      <c r="A3710" s="5"/>
    </row>
    <row r="3711" spans="1:1" x14ac:dyDescent="0.15">
      <c r="A3711" s="5"/>
    </row>
    <row r="3712" spans="1:1" x14ac:dyDescent="0.15">
      <c r="A3712" s="5"/>
    </row>
    <row r="3713" spans="1:1" x14ac:dyDescent="0.15">
      <c r="A3713" s="5"/>
    </row>
    <row r="3714" spans="1:1" x14ac:dyDescent="0.15">
      <c r="A3714" s="5"/>
    </row>
    <row r="3715" spans="1:1" x14ac:dyDescent="0.15">
      <c r="A3715" s="5"/>
    </row>
    <row r="3716" spans="1:1" x14ac:dyDescent="0.15">
      <c r="A3716" s="5"/>
    </row>
    <row r="3717" spans="1:1" x14ac:dyDescent="0.15">
      <c r="A3717" s="5"/>
    </row>
    <row r="3718" spans="1:1" x14ac:dyDescent="0.15">
      <c r="A3718" s="5"/>
    </row>
    <row r="3719" spans="1:1" x14ac:dyDescent="0.15">
      <c r="A3719" s="5"/>
    </row>
    <row r="3720" spans="1:1" x14ac:dyDescent="0.15">
      <c r="A3720" s="5"/>
    </row>
    <row r="3721" spans="1:1" x14ac:dyDescent="0.15">
      <c r="A3721" s="5"/>
    </row>
    <row r="3722" spans="1:1" x14ac:dyDescent="0.15">
      <c r="A3722" s="5"/>
    </row>
    <row r="3723" spans="1:1" x14ac:dyDescent="0.15">
      <c r="A3723" s="5"/>
    </row>
    <row r="3724" spans="1:1" x14ac:dyDescent="0.15">
      <c r="A3724" s="5"/>
    </row>
    <row r="3725" spans="1:1" x14ac:dyDescent="0.15">
      <c r="A3725" s="5"/>
    </row>
    <row r="3726" spans="1:1" x14ac:dyDescent="0.15">
      <c r="A3726" s="5"/>
    </row>
    <row r="3727" spans="1:1" x14ac:dyDescent="0.15">
      <c r="A3727" s="5"/>
    </row>
    <row r="3728" spans="1:1" x14ac:dyDescent="0.15">
      <c r="A3728" s="5"/>
    </row>
    <row r="3729" spans="1:1" x14ac:dyDescent="0.15">
      <c r="A3729" s="5"/>
    </row>
    <row r="3730" spans="1:1" x14ac:dyDescent="0.15">
      <c r="A3730" s="5"/>
    </row>
    <row r="3731" spans="1:1" x14ac:dyDescent="0.15">
      <c r="A3731" s="5"/>
    </row>
    <row r="3732" spans="1:1" x14ac:dyDescent="0.15">
      <c r="A3732" s="5"/>
    </row>
    <row r="3733" spans="1:1" x14ac:dyDescent="0.15">
      <c r="A3733" s="5"/>
    </row>
    <row r="3734" spans="1:1" x14ac:dyDescent="0.15">
      <c r="A3734" s="5"/>
    </row>
    <row r="3735" spans="1:1" x14ac:dyDescent="0.15">
      <c r="A3735" s="5"/>
    </row>
    <row r="3736" spans="1:1" x14ac:dyDescent="0.15">
      <c r="A3736" s="5"/>
    </row>
    <row r="3737" spans="1:1" x14ac:dyDescent="0.15">
      <c r="A3737" s="5"/>
    </row>
    <row r="3738" spans="1:1" x14ac:dyDescent="0.15">
      <c r="A3738" s="5"/>
    </row>
    <row r="3739" spans="1:1" x14ac:dyDescent="0.15">
      <c r="A3739" s="5"/>
    </row>
    <row r="3740" spans="1:1" x14ac:dyDescent="0.15">
      <c r="A3740" s="5"/>
    </row>
    <row r="3741" spans="1:1" x14ac:dyDescent="0.15">
      <c r="A3741" s="5"/>
    </row>
    <row r="3742" spans="1:1" x14ac:dyDescent="0.15">
      <c r="A3742" s="5"/>
    </row>
    <row r="3743" spans="1:1" x14ac:dyDescent="0.15">
      <c r="A3743" s="5"/>
    </row>
    <row r="3744" spans="1:1" x14ac:dyDescent="0.15">
      <c r="A3744" s="5"/>
    </row>
    <row r="3745" spans="1:1" x14ac:dyDescent="0.15">
      <c r="A3745" s="5"/>
    </row>
    <row r="3746" spans="1:1" x14ac:dyDescent="0.15">
      <c r="A3746" s="5"/>
    </row>
    <row r="3747" spans="1:1" x14ac:dyDescent="0.15">
      <c r="A3747" s="5"/>
    </row>
    <row r="3748" spans="1:1" x14ac:dyDescent="0.15">
      <c r="A3748" s="5"/>
    </row>
    <row r="3749" spans="1:1" x14ac:dyDescent="0.15">
      <c r="A3749" s="5"/>
    </row>
    <row r="3750" spans="1:1" x14ac:dyDescent="0.15">
      <c r="A3750" s="5"/>
    </row>
    <row r="3751" spans="1:1" x14ac:dyDescent="0.15">
      <c r="A3751" s="5"/>
    </row>
    <row r="3752" spans="1:1" x14ac:dyDescent="0.15">
      <c r="A3752" s="5"/>
    </row>
    <row r="3753" spans="1:1" x14ac:dyDescent="0.15">
      <c r="A3753" s="5"/>
    </row>
    <row r="3754" spans="1:1" x14ac:dyDescent="0.15">
      <c r="A3754" s="5"/>
    </row>
    <row r="3755" spans="1:1" x14ac:dyDescent="0.15">
      <c r="A3755" s="5"/>
    </row>
    <row r="3756" spans="1:1" x14ac:dyDescent="0.15">
      <c r="A3756" s="5"/>
    </row>
    <row r="3757" spans="1:1" x14ac:dyDescent="0.15">
      <c r="A3757" s="5"/>
    </row>
    <row r="3758" spans="1:1" x14ac:dyDescent="0.15">
      <c r="A3758" s="5"/>
    </row>
    <row r="3759" spans="1:1" x14ac:dyDescent="0.15">
      <c r="A3759" s="5"/>
    </row>
    <row r="3760" spans="1:1" x14ac:dyDescent="0.15">
      <c r="A3760" s="5"/>
    </row>
    <row r="3761" spans="1:1" x14ac:dyDescent="0.15">
      <c r="A3761" s="5"/>
    </row>
    <row r="3762" spans="1:1" x14ac:dyDescent="0.15">
      <c r="A3762" s="5"/>
    </row>
    <row r="3763" spans="1:1" x14ac:dyDescent="0.15">
      <c r="A3763" s="5"/>
    </row>
    <row r="3764" spans="1:1" x14ac:dyDescent="0.15">
      <c r="A3764" s="5"/>
    </row>
    <row r="3765" spans="1:1" x14ac:dyDescent="0.15">
      <c r="A3765" s="5"/>
    </row>
    <row r="3766" spans="1:1" x14ac:dyDescent="0.15">
      <c r="A3766" s="5"/>
    </row>
    <row r="3767" spans="1:1" x14ac:dyDescent="0.15">
      <c r="A3767" s="5"/>
    </row>
    <row r="3768" spans="1:1" x14ac:dyDescent="0.15">
      <c r="A3768" s="5"/>
    </row>
    <row r="3769" spans="1:1" x14ac:dyDescent="0.15">
      <c r="A3769" s="5"/>
    </row>
    <row r="3770" spans="1:1" x14ac:dyDescent="0.15">
      <c r="A3770" s="5"/>
    </row>
    <row r="3771" spans="1:1" x14ac:dyDescent="0.15">
      <c r="A3771" s="5"/>
    </row>
    <row r="3772" spans="1:1" x14ac:dyDescent="0.15">
      <c r="A3772" s="5"/>
    </row>
    <row r="3773" spans="1:1" x14ac:dyDescent="0.15">
      <c r="A3773" s="5"/>
    </row>
    <row r="3774" spans="1:1" x14ac:dyDescent="0.15">
      <c r="A3774" s="5"/>
    </row>
    <row r="3775" spans="1:1" x14ac:dyDescent="0.15">
      <c r="A3775" s="5"/>
    </row>
    <row r="3776" spans="1:1" x14ac:dyDescent="0.15">
      <c r="A3776" s="5"/>
    </row>
    <row r="3777" spans="1:1" x14ac:dyDescent="0.15">
      <c r="A3777" s="5"/>
    </row>
    <row r="3778" spans="1:1" x14ac:dyDescent="0.15">
      <c r="A3778" s="5"/>
    </row>
    <row r="3779" spans="1:1" x14ac:dyDescent="0.15">
      <c r="A3779" s="5"/>
    </row>
    <row r="3780" spans="1:1" x14ac:dyDescent="0.15">
      <c r="A3780" s="5"/>
    </row>
    <row r="3781" spans="1:1" x14ac:dyDescent="0.15">
      <c r="A3781" s="5"/>
    </row>
    <row r="3782" spans="1:1" x14ac:dyDescent="0.15">
      <c r="A3782" s="5"/>
    </row>
    <row r="3783" spans="1:1" x14ac:dyDescent="0.15">
      <c r="A3783" s="5"/>
    </row>
    <row r="3784" spans="1:1" x14ac:dyDescent="0.15">
      <c r="A3784" s="5"/>
    </row>
    <row r="3785" spans="1:1" x14ac:dyDescent="0.15">
      <c r="A3785" s="5"/>
    </row>
    <row r="3786" spans="1:1" x14ac:dyDescent="0.15">
      <c r="A3786" s="5"/>
    </row>
    <row r="3787" spans="1:1" x14ac:dyDescent="0.15">
      <c r="A3787" s="5"/>
    </row>
    <row r="3788" spans="1:1" x14ac:dyDescent="0.15">
      <c r="A3788" s="5"/>
    </row>
    <row r="3789" spans="1:1" x14ac:dyDescent="0.15">
      <c r="A3789" s="5"/>
    </row>
    <row r="3790" spans="1:1" x14ac:dyDescent="0.15">
      <c r="A3790" s="5"/>
    </row>
    <row r="3791" spans="1:1" x14ac:dyDescent="0.15">
      <c r="A3791" s="5"/>
    </row>
    <row r="3792" spans="1:1" x14ac:dyDescent="0.15">
      <c r="A3792" s="5"/>
    </row>
    <row r="3793" spans="1:1" x14ac:dyDescent="0.15">
      <c r="A3793" s="5"/>
    </row>
    <row r="3794" spans="1:1" x14ac:dyDescent="0.15">
      <c r="A3794" s="5"/>
    </row>
    <row r="3795" spans="1:1" x14ac:dyDescent="0.15">
      <c r="A3795" s="5"/>
    </row>
    <row r="3796" spans="1:1" x14ac:dyDescent="0.15">
      <c r="A3796" s="5"/>
    </row>
    <row r="3797" spans="1:1" x14ac:dyDescent="0.15">
      <c r="A3797" s="5"/>
    </row>
    <row r="3798" spans="1:1" x14ac:dyDescent="0.15">
      <c r="A3798" s="5"/>
    </row>
    <row r="3799" spans="1:1" x14ac:dyDescent="0.15">
      <c r="A3799" s="5"/>
    </row>
    <row r="3800" spans="1:1" x14ac:dyDescent="0.15">
      <c r="A3800" s="5"/>
    </row>
    <row r="3801" spans="1:1" x14ac:dyDescent="0.15">
      <c r="A3801" s="5"/>
    </row>
    <row r="3802" spans="1:1" x14ac:dyDescent="0.15">
      <c r="A3802" s="5"/>
    </row>
    <row r="3803" spans="1:1" x14ac:dyDescent="0.15">
      <c r="A3803" s="5"/>
    </row>
    <row r="3804" spans="1:1" x14ac:dyDescent="0.15">
      <c r="A3804" s="5"/>
    </row>
    <row r="3805" spans="1:1" x14ac:dyDescent="0.15">
      <c r="A3805" s="5"/>
    </row>
    <row r="3806" spans="1:1" x14ac:dyDescent="0.15">
      <c r="A3806" s="5"/>
    </row>
    <row r="3807" spans="1:1" x14ac:dyDescent="0.15">
      <c r="A3807" s="5"/>
    </row>
    <row r="3808" spans="1:1" x14ac:dyDescent="0.15">
      <c r="A3808" s="5"/>
    </row>
    <row r="3809" spans="1:1" x14ac:dyDescent="0.15">
      <c r="A3809" s="5"/>
    </row>
    <row r="3810" spans="1:1" x14ac:dyDescent="0.15">
      <c r="A3810" s="5"/>
    </row>
    <row r="3811" spans="1:1" x14ac:dyDescent="0.15">
      <c r="A3811" s="5"/>
    </row>
    <row r="3812" spans="1:1" x14ac:dyDescent="0.15">
      <c r="A3812" s="5"/>
    </row>
    <row r="3813" spans="1:1" x14ac:dyDescent="0.15">
      <c r="A3813" s="5"/>
    </row>
    <row r="3814" spans="1:1" x14ac:dyDescent="0.15">
      <c r="A3814" s="5"/>
    </row>
    <row r="3815" spans="1:1" x14ac:dyDescent="0.15">
      <c r="A3815" s="5"/>
    </row>
    <row r="3816" spans="1:1" x14ac:dyDescent="0.15">
      <c r="A3816" s="5"/>
    </row>
    <row r="3817" spans="1:1" x14ac:dyDescent="0.15">
      <c r="A3817" s="5"/>
    </row>
    <row r="3818" spans="1:1" x14ac:dyDescent="0.15">
      <c r="A3818" s="5"/>
    </row>
    <row r="3819" spans="1:1" x14ac:dyDescent="0.15">
      <c r="A3819" s="5"/>
    </row>
    <row r="3820" spans="1:1" x14ac:dyDescent="0.15">
      <c r="A3820" s="5"/>
    </row>
    <row r="3821" spans="1:1" x14ac:dyDescent="0.15">
      <c r="A3821" s="5"/>
    </row>
    <row r="3822" spans="1:1" x14ac:dyDescent="0.15">
      <c r="A3822" s="5"/>
    </row>
    <row r="3823" spans="1:1" x14ac:dyDescent="0.15">
      <c r="A3823" s="5"/>
    </row>
    <row r="3824" spans="1:1" x14ac:dyDescent="0.15">
      <c r="A3824" s="5"/>
    </row>
    <row r="3825" spans="1:1" x14ac:dyDescent="0.15">
      <c r="A3825" s="5"/>
    </row>
    <row r="3826" spans="1:1" x14ac:dyDescent="0.15">
      <c r="A3826" s="5"/>
    </row>
    <row r="3827" spans="1:1" x14ac:dyDescent="0.15">
      <c r="A3827" s="5"/>
    </row>
    <row r="3828" spans="1:1" x14ac:dyDescent="0.15">
      <c r="A3828" s="5"/>
    </row>
    <row r="3829" spans="1:1" x14ac:dyDescent="0.15">
      <c r="A3829" s="5"/>
    </row>
    <row r="3830" spans="1:1" x14ac:dyDescent="0.15">
      <c r="A3830" s="5"/>
    </row>
    <row r="3831" spans="1:1" x14ac:dyDescent="0.15">
      <c r="A3831" s="5"/>
    </row>
    <row r="3832" spans="1:1" x14ac:dyDescent="0.15">
      <c r="A3832" s="5"/>
    </row>
    <row r="3833" spans="1:1" x14ac:dyDescent="0.15">
      <c r="A3833" s="5"/>
    </row>
    <row r="3834" spans="1:1" x14ac:dyDescent="0.15">
      <c r="A3834" s="5"/>
    </row>
    <row r="3835" spans="1:1" x14ac:dyDescent="0.15">
      <c r="A3835" s="5"/>
    </row>
    <row r="3836" spans="1:1" x14ac:dyDescent="0.15">
      <c r="A3836" s="5"/>
    </row>
    <row r="3837" spans="1:1" x14ac:dyDescent="0.15">
      <c r="A3837" s="5"/>
    </row>
    <row r="3838" spans="1:1" x14ac:dyDescent="0.15">
      <c r="A3838" s="5"/>
    </row>
    <row r="3839" spans="1:1" x14ac:dyDescent="0.15">
      <c r="A3839" s="5"/>
    </row>
    <row r="3840" spans="1:1" x14ac:dyDescent="0.15">
      <c r="A3840" s="5"/>
    </row>
    <row r="3841" spans="1:1" x14ac:dyDescent="0.15">
      <c r="A3841" s="5"/>
    </row>
    <row r="3842" spans="1:1" x14ac:dyDescent="0.15">
      <c r="A3842" s="5"/>
    </row>
    <row r="3843" spans="1:1" x14ac:dyDescent="0.15">
      <c r="A3843" s="5"/>
    </row>
    <row r="3844" spans="1:1" x14ac:dyDescent="0.15">
      <c r="A3844" s="5"/>
    </row>
    <row r="3845" spans="1:1" x14ac:dyDescent="0.15">
      <c r="A3845" s="5"/>
    </row>
    <row r="3846" spans="1:1" x14ac:dyDescent="0.15">
      <c r="A3846" s="5"/>
    </row>
    <row r="3847" spans="1:1" x14ac:dyDescent="0.15">
      <c r="A3847" s="5"/>
    </row>
    <row r="3848" spans="1:1" x14ac:dyDescent="0.15">
      <c r="A3848" s="5"/>
    </row>
    <row r="3849" spans="1:1" x14ac:dyDescent="0.15">
      <c r="A3849" s="5"/>
    </row>
    <row r="3850" spans="1:1" x14ac:dyDescent="0.15">
      <c r="A3850" s="5"/>
    </row>
    <row r="3851" spans="1:1" x14ac:dyDescent="0.15">
      <c r="A3851" s="5"/>
    </row>
    <row r="3852" spans="1:1" x14ac:dyDescent="0.15">
      <c r="A3852" s="5"/>
    </row>
    <row r="3853" spans="1:1" x14ac:dyDescent="0.15">
      <c r="A3853" s="5"/>
    </row>
    <row r="3854" spans="1:1" x14ac:dyDescent="0.15">
      <c r="A3854" s="5"/>
    </row>
    <row r="3855" spans="1:1" x14ac:dyDescent="0.15">
      <c r="A3855" s="5"/>
    </row>
    <row r="3856" spans="1:1" x14ac:dyDescent="0.15">
      <c r="A3856" s="5"/>
    </row>
    <row r="3857" spans="1:1" x14ac:dyDescent="0.15">
      <c r="A3857" s="5"/>
    </row>
    <row r="3858" spans="1:1" x14ac:dyDescent="0.15">
      <c r="A3858" s="5"/>
    </row>
    <row r="3859" spans="1:1" x14ac:dyDescent="0.15">
      <c r="A3859" s="5"/>
    </row>
    <row r="3860" spans="1:1" x14ac:dyDescent="0.15">
      <c r="A3860" s="5"/>
    </row>
    <row r="3861" spans="1:1" x14ac:dyDescent="0.15">
      <c r="A3861" s="5"/>
    </row>
    <row r="3862" spans="1:1" x14ac:dyDescent="0.15">
      <c r="A3862" s="5"/>
    </row>
    <row r="3863" spans="1:1" x14ac:dyDescent="0.15">
      <c r="A3863" s="5"/>
    </row>
    <row r="3864" spans="1:1" x14ac:dyDescent="0.15">
      <c r="A3864" s="5"/>
    </row>
    <row r="3865" spans="1:1" x14ac:dyDescent="0.15">
      <c r="A3865" s="5"/>
    </row>
    <row r="3866" spans="1:1" x14ac:dyDescent="0.15">
      <c r="A3866" s="5"/>
    </row>
    <row r="3867" spans="1:1" x14ac:dyDescent="0.15">
      <c r="A3867" s="5"/>
    </row>
    <row r="3868" spans="1:1" x14ac:dyDescent="0.15">
      <c r="A3868" s="5"/>
    </row>
    <row r="3869" spans="1:1" x14ac:dyDescent="0.15">
      <c r="A3869" s="5"/>
    </row>
    <row r="3870" spans="1:1" x14ac:dyDescent="0.15">
      <c r="A3870" s="5"/>
    </row>
    <row r="3871" spans="1:1" x14ac:dyDescent="0.15">
      <c r="A3871" s="5"/>
    </row>
    <row r="3872" spans="1:1" x14ac:dyDescent="0.15">
      <c r="A3872" s="5"/>
    </row>
    <row r="3873" spans="1:1" x14ac:dyDescent="0.15">
      <c r="A3873" s="5"/>
    </row>
    <row r="3874" spans="1:1" x14ac:dyDescent="0.15">
      <c r="A3874" s="5"/>
    </row>
    <row r="3875" spans="1:1" x14ac:dyDescent="0.15">
      <c r="A3875" s="5"/>
    </row>
    <row r="3876" spans="1:1" x14ac:dyDescent="0.15">
      <c r="A3876" s="5"/>
    </row>
    <row r="3877" spans="1:1" x14ac:dyDescent="0.15">
      <c r="A3877" s="5"/>
    </row>
    <row r="3878" spans="1:1" x14ac:dyDescent="0.15">
      <c r="A3878" s="5"/>
    </row>
    <row r="3879" spans="1:1" x14ac:dyDescent="0.15">
      <c r="A3879" s="5"/>
    </row>
    <row r="3880" spans="1:1" x14ac:dyDescent="0.15">
      <c r="A3880" s="5"/>
    </row>
    <row r="3881" spans="1:1" x14ac:dyDescent="0.15">
      <c r="A3881" s="5"/>
    </row>
    <row r="3882" spans="1:1" x14ac:dyDescent="0.15">
      <c r="A3882" s="5"/>
    </row>
    <row r="3883" spans="1:1" x14ac:dyDescent="0.15">
      <c r="A3883" s="5"/>
    </row>
    <row r="3884" spans="1:1" x14ac:dyDescent="0.15">
      <c r="A3884" s="5"/>
    </row>
    <row r="3885" spans="1:1" x14ac:dyDescent="0.15">
      <c r="A3885" s="5"/>
    </row>
    <row r="3886" spans="1:1" x14ac:dyDescent="0.15">
      <c r="A3886" s="5"/>
    </row>
    <row r="3887" spans="1:1" x14ac:dyDescent="0.15">
      <c r="A3887" s="5"/>
    </row>
    <row r="3888" spans="1:1" x14ac:dyDescent="0.15">
      <c r="A3888" s="5"/>
    </row>
    <row r="3889" spans="1:1" x14ac:dyDescent="0.15">
      <c r="A3889" s="5"/>
    </row>
    <row r="3890" spans="1:1" x14ac:dyDescent="0.15">
      <c r="A3890" s="5"/>
    </row>
    <row r="3891" spans="1:1" x14ac:dyDescent="0.15">
      <c r="A3891" s="5"/>
    </row>
    <row r="3892" spans="1:1" x14ac:dyDescent="0.15">
      <c r="A3892" s="5"/>
    </row>
    <row r="3893" spans="1:1" x14ac:dyDescent="0.15">
      <c r="A3893" s="5"/>
    </row>
    <row r="3894" spans="1:1" x14ac:dyDescent="0.15">
      <c r="A3894" s="5"/>
    </row>
    <row r="3895" spans="1:1" x14ac:dyDescent="0.15">
      <c r="A3895" s="5"/>
    </row>
    <row r="3896" spans="1:1" x14ac:dyDescent="0.15">
      <c r="A3896" s="5"/>
    </row>
    <row r="3897" spans="1:1" x14ac:dyDescent="0.15">
      <c r="A3897" s="5"/>
    </row>
    <row r="3898" spans="1:1" x14ac:dyDescent="0.15">
      <c r="A3898" s="5"/>
    </row>
    <row r="3899" spans="1:1" x14ac:dyDescent="0.15">
      <c r="A3899" s="5"/>
    </row>
    <row r="3900" spans="1:1" x14ac:dyDescent="0.15">
      <c r="A3900" s="5"/>
    </row>
    <row r="3901" spans="1:1" x14ac:dyDescent="0.15">
      <c r="A3901" s="5"/>
    </row>
    <row r="3902" spans="1:1" x14ac:dyDescent="0.15">
      <c r="A3902" s="5"/>
    </row>
    <row r="3903" spans="1:1" x14ac:dyDescent="0.15">
      <c r="A3903" s="5"/>
    </row>
    <row r="3904" spans="1:1" x14ac:dyDescent="0.15">
      <c r="A3904" s="5"/>
    </row>
    <row r="3905" spans="1:1" x14ac:dyDescent="0.15">
      <c r="A3905" s="5"/>
    </row>
    <row r="3906" spans="1:1" x14ac:dyDescent="0.15">
      <c r="A3906" s="5"/>
    </row>
    <row r="3907" spans="1:1" x14ac:dyDescent="0.15">
      <c r="A3907" s="5"/>
    </row>
    <row r="3908" spans="1:1" x14ac:dyDescent="0.15">
      <c r="A3908" s="5"/>
    </row>
    <row r="3909" spans="1:1" x14ac:dyDescent="0.15">
      <c r="A3909" s="5"/>
    </row>
    <row r="3910" spans="1:1" x14ac:dyDescent="0.15">
      <c r="A3910" s="5"/>
    </row>
    <row r="3911" spans="1:1" x14ac:dyDescent="0.15">
      <c r="A3911" s="5"/>
    </row>
    <row r="3912" spans="1:1" x14ac:dyDescent="0.15">
      <c r="A3912" s="5"/>
    </row>
    <row r="3913" spans="1:1" x14ac:dyDescent="0.15">
      <c r="A3913" s="5"/>
    </row>
    <row r="3914" spans="1:1" x14ac:dyDescent="0.15">
      <c r="A3914" s="5"/>
    </row>
    <row r="3915" spans="1:1" x14ac:dyDescent="0.15">
      <c r="A3915" s="5"/>
    </row>
    <row r="3916" spans="1:1" x14ac:dyDescent="0.15">
      <c r="A3916" s="5"/>
    </row>
    <row r="3917" spans="1:1" x14ac:dyDescent="0.15">
      <c r="A3917" s="5"/>
    </row>
    <row r="3918" spans="1:1" x14ac:dyDescent="0.15">
      <c r="A3918" s="5"/>
    </row>
    <row r="3919" spans="1:1" x14ac:dyDescent="0.15">
      <c r="A3919" s="5"/>
    </row>
    <row r="3920" spans="1:1" x14ac:dyDescent="0.15">
      <c r="A3920" s="5"/>
    </row>
    <row r="3921" spans="1:1" x14ac:dyDescent="0.15">
      <c r="A3921" s="5"/>
    </row>
    <row r="3922" spans="1:1" x14ac:dyDescent="0.15">
      <c r="A3922" s="5"/>
    </row>
    <row r="3923" spans="1:1" x14ac:dyDescent="0.15">
      <c r="A3923" s="5"/>
    </row>
    <row r="3924" spans="1:1" x14ac:dyDescent="0.15">
      <c r="A3924" s="5"/>
    </row>
    <row r="3925" spans="1:1" x14ac:dyDescent="0.15">
      <c r="A3925" s="5"/>
    </row>
    <row r="3926" spans="1:1" x14ac:dyDescent="0.15">
      <c r="A3926" s="5"/>
    </row>
    <row r="3927" spans="1:1" x14ac:dyDescent="0.15">
      <c r="A3927" s="5"/>
    </row>
    <row r="3928" spans="1:1" x14ac:dyDescent="0.15">
      <c r="A3928" s="5"/>
    </row>
    <row r="3929" spans="1:1" x14ac:dyDescent="0.15">
      <c r="A3929" s="5"/>
    </row>
    <row r="3930" spans="1:1" x14ac:dyDescent="0.15">
      <c r="A3930" s="5"/>
    </row>
    <row r="3931" spans="1:1" x14ac:dyDescent="0.15">
      <c r="A3931" s="5"/>
    </row>
    <row r="3932" spans="1:1" x14ac:dyDescent="0.15">
      <c r="A3932" s="5"/>
    </row>
    <row r="3933" spans="1:1" x14ac:dyDescent="0.15">
      <c r="A3933" s="5"/>
    </row>
    <row r="3934" spans="1:1" x14ac:dyDescent="0.15">
      <c r="A3934" s="5"/>
    </row>
    <row r="3935" spans="1:1" x14ac:dyDescent="0.15">
      <c r="A3935" s="5"/>
    </row>
    <row r="3936" spans="1:1" x14ac:dyDescent="0.15">
      <c r="A3936" s="5"/>
    </row>
    <row r="3937" spans="1:1" x14ac:dyDescent="0.15">
      <c r="A3937" s="5"/>
    </row>
    <row r="3938" spans="1:1" x14ac:dyDescent="0.15">
      <c r="A3938" s="5"/>
    </row>
    <row r="3939" spans="1:1" x14ac:dyDescent="0.15">
      <c r="A3939" s="5"/>
    </row>
    <row r="3940" spans="1:1" x14ac:dyDescent="0.15">
      <c r="A3940" s="5"/>
    </row>
    <row r="3941" spans="1:1" x14ac:dyDescent="0.15">
      <c r="A3941" s="5"/>
    </row>
    <row r="3942" spans="1:1" x14ac:dyDescent="0.15">
      <c r="A3942" s="5"/>
    </row>
    <row r="3943" spans="1:1" x14ac:dyDescent="0.15">
      <c r="A3943" s="5"/>
    </row>
    <row r="3944" spans="1:1" x14ac:dyDescent="0.15">
      <c r="A3944" s="5"/>
    </row>
    <row r="3945" spans="1:1" x14ac:dyDescent="0.15">
      <c r="A3945" s="5"/>
    </row>
    <row r="3946" spans="1:1" x14ac:dyDescent="0.15">
      <c r="A3946" s="5"/>
    </row>
    <row r="3947" spans="1:1" x14ac:dyDescent="0.15">
      <c r="A3947" s="5"/>
    </row>
    <row r="3948" spans="1:1" x14ac:dyDescent="0.15">
      <c r="A3948" s="5"/>
    </row>
    <row r="3949" spans="1:1" x14ac:dyDescent="0.15">
      <c r="A3949" s="5"/>
    </row>
    <row r="3950" spans="1:1" x14ac:dyDescent="0.15">
      <c r="A3950" s="5"/>
    </row>
    <row r="3951" spans="1:1" x14ac:dyDescent="0.15">
      <c r="A3951" s="5"/>
    </row>
    <row r="3952" spans="1:1" x14ac:dyDescent="0.15">
      <c r="A3952" s="5"/>
    </row>
    <row r="3953" spans="1:1" x14ac:dyDescent="0.15">
      <c r="A3953" s="5"/>
    </row>
    <row r="3954" spans="1:1" x14ac:dyDescent="0.15">
      <c r="A3954" s="5"/>
    </row>
    <row r="3955" spans="1:1" x14ac:dyDescent="0.15">
      <c r="A3955" s="5"/>
    </row>
    <row r="3956" spans="1:1" x14ac:dyDescent="0.15">
      <c r="A3956" s="5"/>
    </row>
    <row r="3957" spans="1:1" x14ac:dyDescent="0.15">
      <c r="A3957" s="5"/>
    </row>
    <row r="3958" spans="1:1" x14ac:dyDescent="0.15">
      <c r="A3958" s="5"/>
    </row>
    <row r="3959" spans="1:1" x14ac:dyDescent="0.15">
      <c r="A3959" s="5"/>
    </row>
    <row r="3960" spans="1:1" x14ac:dyDescent="0.15">
      <c r="A3960" s="5"/>
    </row>
    <row r="3961" spans="1:1" x14ac:dyDescent="0.15">
      <c r="A3961" s="5"/>
    </row>
    <row r="3962" spans="1:1" x14ac:dyDescent="0.15">
      <c r="A3962" s="5"/>
    </row>
    <row r="3963" spans="1:1" x14ac:dyDescent="0.15">
      <c r="A3963" s="5"/>
    </row>
    <row r="3964" spans="1:1" x14ac:dyDescent="0.15">
      <c r="A3964" s="5"/>
    </row>
    <row r="3965" spans="1:1" x14ac:dyDescent="0.15">
      <c r="A3965" s="5"/>
    </row>
    <row r="3966" spans="1:1" x14ac:dyDescent="0.15">
      <c r="A3966" s="5"/>
    </row>
    <row r="3967" spans="1:1" x14ac:dyDescent="0.15">
      <c r="A3967" s="5"/>
    </row>
    <row r="3968" spans="1:1" x14ac:dyDescent="0.15">
      <c r="A3968" s="5"/>
    </row>
    <row r="3969" spans="1:1" x14ac:dyDescent="0.15">
      <c r="A3969" s="5"/>
    </row>
    <row r="3970" spans="1:1" x14ac:dyDescent="0.15">
      <c r="A3970" s="5"/>
    </row>
    <row r="3971" spans="1:1" x14ac:dyDescent="0.15">
      <c r="A3971" s="5"/>
    </row>
    <row r="3972" spans="1:1" x14ac:dyDescent="0.15">
      <c r="A3972" s="5"/>
    </row>
    <row r="3973" spans="1:1" x14ac:dyDescent="0.15">
      <c r="A3973" s="5"/>
    </row>
    <row r="3974" spans="1:1" x14ac:dyDescent="0.15">
      <c r="A3974" s="5"/>
    </row>
    <row r="3975" spans="1:1" x14ac:dyDescent="0.15">
      <c r="A3975" s="5"/>
    </row>
    <row r="3976" spans="1:1" x14ac:dyDescent="0.15">
      <c r="A3976" s="5"/>
    </row>
    <row r="3977" spans="1:1" x14ac:dyDescent="0.15">
      <c r="A3977" s="5"/>
    </row>
    <row r="3978" spans="1:1" x14ac:dyDescent="0.15">
      <c r="A3978" s="5"/>
    </row>
    <row r="3979" spans="1:1" x14ac:dyDescent="0.15">
      <c r="A3979" s="5"/>
    </row>
    <row r="3980" spans="1:1" x14ac:dyDescent="0.15">
      <c r="A3980" s="5"/>
    </row>
    <row r="3981" spans="1:1" x14ac:dyDescent="0.15">
      <c r="A3981" s="5"/>
    </row>
    <row r="3982" spans="1:1" x14ac:dyDescent="0.15">
      <c r="A3982" s="5"/>
    </row>
    <row r="3983" spans="1:1" x14ac:dyDescent="0.15">
      <c r="A3983" s="5"/>
    </row>
    <row r="3984" spans="1:1" x14ac:dyDescent="0.15">
      <c r="A3984" s="5"/>
    </row>
    <row r="3985" spans="1:1" x14ac:dyDescent="0.15">
      <c r="A3985" s="5"/>
    </row>
    <row r="3986" spans="1:1" x14ac:dyDescent="0.15">
      <c r="A3986" s="5"/>
    </row>
    <row r="3987" spans="1:1" x14ac:dyDescent="0.15">
      <c r="A3987" s="5"/>
    </row>
    <row r="3988" spans="1:1" x14ac:dyDescent="0.15">
      <c r="A3988" s="5"/>
    </row>
    <row r="3989" spans="1:1" x14ac:dyDescent="0.15">
      <c r="A3989" s="5"/>
    </row>
    <row r="3990" spans="1:1" x14ac:dyDescent="0.15">
      <c r="A3990" s="5"/>
    </row>
    <row r="3991" spans="1:1" x14ac:dyDescent="0.15">
      <c r="A3991" s="5"/>
    </row>
    <row r="3992" spans="1:1" x14ac:dyDescent="0.15">
      <c r="A3992" s="5"/>
    </row>
    <row r="3993" spans="1:1" x14ac:dyDescent="0.15">
      <c r="A3993" s="5"/>
    </row>
    <row r="3994" spans="1:1" x14ac:dyDescent="0.15">
      <c r="A3994" s="5"/>
    </row>
    <row r="3995" spans="1:1" x14ac:dyDescent="0.15">
      <c r="A3995" s="5"/>
    </row>
    <row r="3996" spans="1:1" x14ac:dyDescent="0.15">
      <c r="A3996" s="5"/>
    </row>
    <row r="3997" spans="1:1" x14ac:dyDescent="0.15">
      <c r="A3997" s="5"/>
    </row>
    <row r="3998" spans="1:1" x14ac:dyDescent="0.15">
      <c r="A3998" s="5"/>
    </row>
    <row r="3999" spans="1:1" x14ac:dyDescent="0.15">
      <c r="A3999" s="5"/>
    </row>
    <row r="4000" spans="1:1" x14ac:dyDescent="0.15">
      <c r="A4000" s="5"/>
    </row>
    <row r="4001" spans="1:1" x14ac:dyDescent="0.15">
      <c r="A4001" s="5"/>
    </row>
    <row r="4002" spans="1:1" x14ac:dyDescent="0.15">
      <c r="A4002" s="5"/>
    </row>
    <row r="4003" spans="1:1" x14ac:dyDescent="0.15">
      <c r="A4003" s="5"/>
    </row>
    <row r="4004" spans="1:1" x14ac:dyDescent="0.15">
      <c r="A4004" s="5"/>
    </row>
    <row r="4005" spans="1:1" x14ac:dyDescent="0.15">
      <c r="A4005" s="5"/>
    </row>
    <row r="4006" spans="1:1" x14ac:dyDescent="0.15">
      <c r="A4006" s="5"/>
    </row>
    <row r="4007" spans="1:1" x14ac:dyDescent="0.15">
      <c r="A4007" s="5"/>
    </row>
    <row r="4008" spans="1:1" x14ac:dyDescent="0.15">
      <c r="A4008" s="5"/>
    </row>
    <row r="4009" spans="1:1" x14ac:dyDescent="0.15">
      <c r="A4009" s="5"/>
    </row>
    <row r="4010" spans="1:1" x14ac:dyDescent="0.15">
      <c r="A4010" s="5"/>
    </row>
    <row r="4011" spans="1:1" x14ac:dyDescent="0.15">
      <c r="A4011" s="5"/>
    </row>
    <row r="4012" spans="1:1" x14ac:dyDescent="0.15">
      <c r="A4012" s="5"/>
    </row>
    <row r="4013" spans="1:1" x14ac:dyDescent="0.15">
      <c r="A4013" s="5"/>
    </row>
    <row r="4014" spans="1:1" x14ac:dyDescent="0.15">
      <c r="A4014" s="5"/>
    </row>
    <row r="4015" spans="1:1" x14ac:dyDescent="0.15">
      <c r="A4015" s="5"/>
    </row>
    <row r="4016" spans="1:1" x14ac:dyDescent="0.15">
      <c r="A4016" s="5"/>
    </row>
    <row r="4017" spans="1:1" x14ac:dyDescent="0.15">
      <c r="A4017" s="5"/>
    </row>
    <row r="4018" spans="1:1" x14ac:dyDescent="0.15">
      <c r="A4018" s="5"/>
    </row>
    <row r="4019" spans="1:1" x14ac:dyDescent="0.15">
      <c r="A4019" s="5"/>
    </row>
    <row r="4020" spans="1:1" x14ac:dyDescent="0.15">
      <c r="A4020" s="5"/>
    </row>
    <row r="4021" spans="1:1" x14ac:dyDescent="0.15">
      <c r="A4021" s="5"/>
    </row>
    <row r="4022" spans="1:1" x14ac:dyDescent="0.15">
      <c r="A4022" s="5"/>
    </row>
    <row r="4023" spans="1:1" x14ac:dyDescent="0.15">
      <c r="A4023" s="5"/>
    </row>
    <row r="4024" spans="1:1" x14ac:dyDescent="0.15">
      <c r="A4024" s="5"/>
    </row>
    <row r="4025" spans="1:1" x14ac:dyDescent="0.15">
      <c r="A4025" s="5"/>
    </row>
    <row r="4026" spans="1:1" x14ac:dyDescent="0.15">
      <c r="A4026" s="5"/>
    </row>
    <row r="4027" spans="1:1" x14ac:dyDescent="0.15">
      <c r="A4027" s="5"/>
    </row>
    <row r="4028" spans="1:1" x14ac:dyDescent="0.15">
      <c r="A4028" s="5"/>
    </row>
    <row r="4029" spans="1:1" x14ac:dyDescent="0.15">
      <c r="A4029" s="5"/>
    </row>
    <row r="4030" spans="1:1" x14ac:dyDescent="0.15">
      <c r="A4030" s="5"/>
    </row>
    <row r="4031" spans="1:1" x14ac:dyDescent="0.15">
      <c r="A4031" s="5"/>
    </row>
    <row r="4032" spans="1:1" x14ac:dyDescent="0.15">
      <c r="A4032" s="5"/>
    </row>
    <row r="4033" spans="1:1" x14ac:dyDescent="0.15">
      <c r="A4033" s="5"/>
    </row>
    <row r="4034" spans="1:1" x14ac:dyDescent="0.15">
      <c r="A4034" s="5"/>
    </row>
    <row r="4035" spans="1:1" x14ac:dyDescent="0.15">
      <c r="A4035" s="5"/>
    </row>
    <row r="4036" spans="1:1" x14ac:dyDescent="0.15">
      <c r="A4036" s="5"/>
    </row>
    <row r="4037" spans="1:1" x14ac:dyDescent="0.15">
      <c r="A4037" s="5"/>
    </row>
    <row r="4038" spans="1:1" x14ac:dyDescent="0.15">
      <c r="A4038" s="5"/>
    </row>
    <row r="4039" spans="1:1" x14ac:dyDescent="0.15">
      <c r="A4039" s="5"/>
    </row>
    <row r="4040" spans="1:1" x14ac:dyDescent="0.15">
      <c r="A4040" s="5"/>
    </row>
    <row r="4041" spans="1:1" x14ac:dyDescent="0.15">
      <c r="A4041" s="5"/>
    </row>
    <row r="4042" spans="1:1" x14ac:dyDescent="0.15">
      <c r="A4042" s="5"/>
    </row>
    <row r="4043" spans="1:1" x14ac:dyDescent="0.15">
      <c r="A4043" s="5"/>
    </row>
    <row r="4044" spans="1:1" x14ac:dyDescent="0.15">
      <c r="A4044" s="5"/>
    </row>
    <row r="4045" spans="1:1" x14ac:dyDescent="0.15">
      <c r="A4045" s="5"/>
    </row>
    <row r="4046" spans="1:1" x14ac:dyDescent="0.15">
      <c r="A4046" s="5"/>
    </row>
    <row r="4047" spans="1:1" x14ac:dyDescent="0.15">
      <c r="A4047" s="5"/>
    </row>
    <row r="4048" spans="1:1" x14ac:dyDescent="0.15">
      <c r="A4048" s="5"/>
    </row>
    <row r="4049" spans="1:1" x14ac:dyDescent="0.15">
      <c r="A4049" s="5"/>
    </row>
    <row r="4050" spans="1:1" x14ac:dyDescent="0.15">
      <c r="A4050" s="5"/>
    </row>
    <row r="4051" spans="1:1" x14ac:dyDescent="0.15">
      <c r="A4051" s="5"/>
    </row>
    <row r="4052" spans="1:1" x14ac:dyDescent="0.15">
      <c r="A4052" s="5"/>
    </row>
    <row r="4053" spans="1:1" x14ac:dyDescent="0.15">
      <c r="A4053" s="5"/>
    </row>
    <row r="4054" spans="1:1" x14ac:dyDescent="0.15">
      <c r="A4054" s="5"/>
    </row>
    <row r="4055" spans="1:1" x14ac:dyDescent="0.15">
      <c r="A4055" s="5"/>
    </row>
    <row r="4056" spans="1:1" x14ac:dyDescent="0.15">
      <c r="A4056" s="5"/>
    </row>
    <row r="4057" spans="1:1" x14ac:dyDescent="0.15">
      <c r="A4057" s="5"/>
    </row>
    <row r="4058" spans="1:1" x14ac:dyDescent="0.15">
      <c r="A4058" s="5"/>
    </row>
    <row r="4059" spans="1:1" x14ac:dyDescent="0.15">
      <c r="A4059" s="5"/>
    </row>
    <row r="4060" spans="1:1" x14ac:dyDescent="0.15">
      <c r="A4060" s="5"/>
    </row>
    <row r="4061" spans="1:1" x14ac:dyDescent="0.15">
      <c r="A4061" s="5"/>
    </row>
    <row r="4062" spans="1:1" x14ac:dyDescent="0.15">
      <c r="A4062" s="5"/>
    </row>
    <row r="4063" spans="1:1" x14ac:dyDescent="0.15">
      <c r="A4063" s="5"/>
    </row>
    <row r="4064" spans="1:1" x14ac:dyDescent="0.15">
      <c r="A4064" s="5"/>
    </row>
    <row r="4065" spans="1:1" x14ac:dyDescent="0.15">
      <c r="A4065" s="5"/>
    </row>
    <row r="4066" spans="1:1" x14ac:dyDescent="0.15">
      <c r="A4066" s="5"/>
    </row>
    <row r="4067" spans="1:1" x14ac:dyDescent="0.15">
      <c r="A4067" s="5"/>
    </row>
    <row r="4068" spans="1:1" x14ac:dyDescent="0.15">
      <c r="A4068" s="5"/>
    </row>
    <row r="4069" spans="1:1" x14ac:dyDescent="0.15">
      <c r="A4069" s="5"/>
    </row>
    <row r="4070" spans="1:1" x14ac:dyDescent="0.15">
      <c r="A4070" s="5"/>
    </row>
    <row r="4071" spans="1:1" x14ac:dyDescent="0.15">
      <c r="A4071" s="5"/>
    </row>
    <row r="4072" spans="1:1" x14ac:dyDescent="0.15">
      <c r="A4072" s="5"/>
    </row>
    <row r="4073" spans="1:1" x14ac:dyDescent="0.15">
      <c r="A4073" s="5"/>
    </row>
    <row r="4074" spans="1:1" x14ac:dyDescent="0.15">
      <c r="A4074" s="5"/>
    </row>
    <row r="4075" spans="1:1" x14ac:dyDescent="0.15">
      <c r="A4075" s="5"/>
    </row>
    <row r="4076" spans="1:1" x14ac:dyDescent="0.15">
      <c r="A4076" s="5"/>
    </row>
    <row r="4077" spans="1:1" x14ac:dyDescent="0.15">
      <c r="A4077" s="5"/>
    </row>
    <row r="4078" spans="1:1" x14ac:dyDescent="0.15">
      <c r="A4078" s="5"/>
    </row>
    <row r="4079" spans="1:1" x14ac:dyDescent="0.15">
      <c r="A4079" s="5"/>
    </row>
    <row r="4080" spans="1:1" x14ac:dyDescent="0.15">
      <c r="A4080" s="5"/>
    </row>
    <row r="4081" spans="1:1" x14ac:dyDescent="0.15">
      <c r="A4081" s="5"/>
    </row>
    <row r="4082" spans="1:1" x14ac:dyDescent="0.15">
      <c r="A4082" s="5"/>
    </row>
    <row r="4083" spans="1:1" x14ac:dyDescent="0.15">
      <c r="A4083" s="5"/>
    </row>
    <row r="4084" spans="1:1" x14ac:dyDescent="0.15">
      <c r="A4084" s="5"/>
    </row>
    <row r="4085" spans="1:1" x14ac:dyDescent="0.15">
      <c r="A4085" s="5"/>
    </row>
    <row r="4086" spans="1:1" x14ac:dyDescent="0.15">
      <c r="A4086" s="5"/>
    </row>
    <row r="4087" spans="1:1" x14ac:dyDescent="0.15">
      <c r="A4087" s="5"/>
    </row>
    <row r="4088" spans="1:1" x14ac:dyDescent="0.15">
      <c r="A4088" s="5"/>
    </row>
    <row r="4089" spans="1:1" x14ac:dyDescent="0.15">
      <c r="A4089" s="5"/>
    </row>
    <row r="4090" spans="1:1" x14ac:dyDescent="0.15">
      <c r="A4090" s="5"/>
    </row>
    <row r="4091" spans="1:1" x14ac:dyDescent="0.15">
      <c r="A4091" s="5"/>
    </row>
    <row r="4092" spans="1:1" x14ac:dyDescent="0.15">
      <c r="A4092" s="5"/>
    </row>
    <row r="4093" spans="1:1" x14ac:dyDescent="0.15">
      <c r="A4093" s="5"/>
    </row>
    <row r="4094" spans="1:1" x14ac:dyDescent="0.15">
      <c r="A4094" s="5"/>
    </row>
    <row r="4095" spans="1:1" x14ac:dyDescent="0.15">
      <c r="A4095" s="5"/>
    </row>
    <row r="4096" spans="1:1" x14ac:dyDescent="0.15">
      <c r="A4096" s="5"/>
    </row>
    <row r="4097" spans="1:1" x14ac:dyDescent="0.15">
      <c r="A4097" s="5"/>
    </row>
    <row r="4098" spans="1:1" x14ac:dyDescent="0.15">
      <c r="A4098" s="5"/>
    </row>
    <row r="4099" spans="1:1" x14ac:dyDescent="0.15">
      <c r="A4099" s="5"/>
    </row>
    <row r="4100" spans="1:1" x14ac:dyDescent="0.15">
      <c r="A4100" s="5"/>
    </row>
    <row r="4101" spans="1:1" x14ac:dyDescent="0.15">
      <c r="A4101" s="5"/>
    </row>
    <row r="4102" spans="1:1" x14ac:dyDescent="0.15">
      <c r="A4102" s="5"/>
    </row>
    <row r="4103" spans="1:1" x14ac:dyDescent="0.15">
      <c r="A4103" s="5"/>
    </row>
    <row r="4104" spans="1:1" x14ac:dyDescent="0.15">
      <c r="A4104" s="5"/>
    </row>
    <row r="4105" spans="1:1" x14ac:dyDescent="0.15">
      <c r="A4105" s="5"/>
    </row>
    <row r="4106" spans="1:1" x14ac:dyDescent="0.15">
      <c r="A4106" s="5"/>
    </row>
    <row r="4107" spans="1:1" x14ac:dyDescent="0.15">
      <c r="A4107" s="5"/>
    </row>
    <row r="4108" spans="1:1" x14ac:dyDescent="0.15">
      <c r="A4108" s="5"/>
    </row>
    <row r="4109" spans="1:1" x14ac:dyDescent="0.15">
      <c r="A4109" s="5"/>
    </row>
    <row r="4110" spans="1:1" x14ac:dyDescent="0.15">
      <c r="A4110" s="5"/>
    </row>
    <row r="4111" spans="1:1" x14ac:dyDescent="0.15">
      <c r="A4111" s="5"/>
    </row>
    <row r="4112" spans="1:1" x14ac:dyDescent="0.15">
      <c r="A4112" s="5"/>
    </row>
    <row r="4113" spans="1:1" x14ac:dyDescent="0.15">
      <c r="A4113" s="5"/>
    </row>
    <row r="4114" spans="1:1" x14ac:dyDescent="0.15">
      <c r="A4114" s="5"/>
    </row>
    <row r="4115" spans="1:1" x14ac:dyDescent="0.15">
      <c r="A4115" s="5"/>
    </row>
    <row r="4116" spans="1:1" x14ac:dyDescent="0.15">
      <c r="A4116" s="5"/>
    </row>
    <row r="4117" spans="1:1" x14ac:dyDescent="0.15">
      <c r="A4117" s="5"/>
    </row>
    <row r="4118" spans="1:1" x14ac:dyDescent="0.15">
      <c r="A4118" s="5"/>
    </row>
    <row r="4119" spans="1:1" x14ac:dyDescent="0.15">
      <c r="A4119" s="5"/>
    </row>
    <row r="4120" spans="1:1" x14ac:dyDescent="0.15">
      <c r="A4120" s="5"/>
    </row>
    <row r="4121" spans="1:1" x14ac:dyDescent="0.15">
      <c r="A4121" s="5"/>
    </row>
    <row r="4122" spans="1:1" x14ac:dyDescent="0.15">
      <c r="A4122" s="5"/>
    </row>
    <row r="4123" spans="1:1" x14ac:dyDescent="0.15">
      <c r="A4123" s="5"/>
    </row>
    <row r="4124" spans="1:1" x14ac:dyDescent="0.15">
      <c r="A4124" s="5"/>
    </row>
    <row r="4125" spans="1:1" x14ac:dyDescent="0.15">
      <c r="A4125" s="5"/>
    </row>
    <row r="4126" spans="1:1" x14ac:dyDescent="0.15">
      <c r="A4126" s="5"/>
    </row>
    <row r="4127" spans="1:1" x14ac:dyDescent="0.15">
      <c r="A4127" s="5"/>
    </row>
    <row r="4128" spans="1:1" x14ac:dyDescent="0.15">
      <c r="A4128" s="5"/>
    </row>
    <row r="4129" spans="1:1" x14ac:dyDescent="0.15">
      <c r="A4129" s="5"/>
    </row>
    <row r="4130" spans="1:1" x14ac:dyDescent="0.15">
      <c r="A4130" s="5"/>
    </row>
    <row r="4131" spans="1:1" x14ac:dyDescent="0.15">
      <c r="A4131" s="5"/>
    </row>
    <row r="4132" spans="1:1" x14ac:dyDescent="0.15">
      <c r="A4132" s="5"/>
    </row>
    <row r="4133" spans="1:1" x14ac:dyDescent="0.15">
      <c r="A4133" s="5"/>
    </row>
    <row r="4134" spans="1:1" x14ac:dyDescent="0.15">
      <c r="A4134" s="5"/>
    </row>
    <row r="4135" spans="1:1" x14ac:dyDescent="0.15">
      <c r="A4135" s="5"/>
    </row>
    <row r="4136" spans="1:1" x14ac:dyDescent="0.15">
      <c r="A4136" s="5"/>
    </row>
    <row r="4137" spans="1:1" x14ac:dyDescent="0.15">
      <c r="A4137" s="5"/>
    </row>
    <row r="4138" spans="1:1" x14ac:dyDescent="0.15">
      <c r="A4138" s="5"/>
    </row>
    <row r="4139" spans="1:1" x14ac:dyDescent="0.15">
      <c r="A4139" s="5"/>
    </row>
    <row r="4140" spans="1:1" x14ac:dyDescent="0.15">
      <c r="A4140" s="5"/>
    </row>
    <row r="4141" spans="1:1" x14ac:dyDescent="0.15">
      <c r="A4141" s="5"/>
    </row>
    <row r="4142" spans="1:1" x14ac:dyDescent="0.15">
      <c r="A4142" s="5"/>
    </row>
    <row r="4143" spans="1:1" x14ac:dyDescent="0.15">
      <c r="A4143" s="5"/>
    </row>
    <row r="4144" spans="1:1" x14ac:dyDescent="0.15">
      <c r="A4144" s="5"/>
    </row>
    <row r="4145" spans="1:1" x14ac:dyDescent="0.15">
      <c r="A4145" s="5"/>
    </row>
    <row r="4146" spans="1:1" x14ac:dyDescent="0.15">
      <c r="A4146" s="5"/>
    </row>
    <row r="4147" spans="1:1" x14ac:dyDescent="0.15">
      <c r="A4147" s="5"/>
    </row>
    <row r="4148" spans="1:1" x14ac:dyDescent="0.15">
      <c r="A4148" s="5"/>
    </row>
    <row r="4149" spans="1:1" x14ac:dyDescent="0.15">
      <c r="A4149" s="5"/>
    </row>
    <row r="4150" spans="1:1" x14ac:dyDescent="0.15">
      <c r="A4150" s="5"/>
    </row>
    <row r="4151" spans="1:1" x14ac:dyDescent="0.15">
      <c r="A4151" s="5"/>
    </row>
    <row r="4152" spans="1:1" x14ac:dyDescent="0.15">
      <c r="A4152" s="5"/>
    </row>
    <row r="4153" spans="1:1" x14ac:dyDescent="0.15">
      <c r="A4153" s="5"/>
    </row>
    <row r="4154" spans="1:1" x14ac:dyDescent="0.15">
      <c r="A4154" s="5"/>
    </row>
    <row r="4155" spans="1:1" x14ac:dyDescent="0.15">
      <c r="A4155" s="5"/>
    </row>
    <row r="4156" spans="1:1" x14ac:dyDescent="0.15">
      <c r="A4156" s="5"/>
    </row>
    <row r="4157" spans="1:1" x14ac:dyDescent="0.15">
      <c r="A4157" s="5"/>
    </row>
    <row r="4158" spans="1:1" x14ac:dyDescent="0.15">
      <c r="A4158" s="5"/>
    </row>
    <row r="4159" spans="1:1" x14ac:dyDescent="0.15">
      <c r="A4159" s="5"/>
    </row>
    <row r="4160" spans="1:1" x14ac:dyDescent="0.15">
      <c r="A4160" s="5"/>
    </row>
    <row r="4161" spans="1:1" x14ac:dyDescent="0.15">
      <c r="A4161" s="5"/>
    </row>
    <row r="4162" spans="1:1" x14ac:dyDescent="0.15">
      <c r="A4162" s="5"/>
    </row>
    <row r="4163" spans="1:1" x14ac:dyDescent="0.15">
      <c r="A4163" s="5"/>
    </row>
    <row r="4164" spans="1:1" x14ac:dyDescent="0.15">
      <c r="A4164" s="5"/>
    </row>
    <row r="4165" spans="1:1" x14ac:dyDescent="0.15">
      <c r="A4165" s="5"/>
    </row>
    <row r="4166" spans="1:1" x14ac:dyDescent="0.15">
      <c r="A4166" s="5"/>
    </row>
    <row r="4167" spans="1:1" x14ac:dyDescent="0.15">
      <c r="A4167" s="5"/>
    </row>
    <row r="4168" spans="1:1" x14ac:dyDescent="0.15">
      <c r="A4168" s="5"/>
    </row>
    <row r="4169" spans="1:1" x14ac:dyDescent="0.15">
      <c r="A4169" s="5"/>
    </row>
    <row r="4170" spans="1:1" x14ac:dyDescent="0.15">
      <c r="A4170" s="5"/>
    </row>
    <row r="4171" spans="1:1" x14ac:dyDescent="0.15">
      <c r="A4171" s="5"/>
    </row>
    <row r="4172" spans="1:1" x14ac:dyDescent="0.15">
      <c r="A4172" s="5"/>
    </row>
    <row r="4173" spans="1:1" x14ac:dyDescent="0.15">
      <c r="A4173" s="5"/>
    </row>
    <row r="4174" spans="1:1" x14ac:dyDescent="0.15">
      <c r="A4174" s="5"/>
    </row>
    <row r="4175" spans="1:1" x14ac:dyDescent="0.15">
      <c r="A4175" s="5"/>
    </row>
    <row r="4176" spans="1:1" x14ac:dyDescent="0.15">
      <c r="A4176" s="5"/>
    </row>
    <row r="4177" spans="1:1" x14ac:dyDescent="0.15">
      <c r="A4177" s="5"/>
    </row>
    <row r="4178" spans="1:1" x14ac:dyDescent="0.15">
      <c r="A4178" s="5"/>
    </row>
    <row r="4179" spans="1:1" x14ac:dyDescent="0.15">
      <c r="A4179" s="5"/>
    </row>
    <row r="4180" spans="1:1" x14ac:dyDescent="0.15">
      <c r="A4180" s="5"/>
    </row>
    <row r="4181" spans="1:1" x14ac:dyDescent="0.15">
      <c r="A4181" s="5"/>
    </row>
    <row r="4182" spans="1:1" x14ac:dyDescent="0.15">
      <c r="A4182" s="5"/>
    </row>
    <row r="4183" spans="1:1" x14ac:dyDescent="0.15">
      <c r="A4183" s="5"/>
    </row>
    <row r="4184" spans="1:1" x14ac:dyDescent="0.15">
      <c r="A4184" s="5"/>
    </row>
    <row r="4185" spans="1:1" x14ac:dyDescent="0.15">
      <c r="A4185" s="5"/>
    </row>
    <row r="4186" spans="1:1" x14ac:dyDescent="0.15">
      <c r="A4186" s="5"/>
    </row>
    <row r="4187" spans="1:1" x14ac:dyDescent="0.15">
      <c r="A4187" s="5"/>
    </row>
    <row r="4188" spans="1:1" x14ac:dyDescent="0.15">
      <c r="A4188" s="5"/>
    </row>
    <row r="4189" spans="1:1" x14ac:dyDescent="0.15">
      <c r="A4189" s="5"/>
    </row>
    <row r="4190" spans="1:1" x14ac:dyDescent="0.15">
      <c r="A4190" s="5"/>
    </row>
    <row r="4191" spans="1:1" x14ac:dyDescent="0.15">
      <c r="A4191" s="5"/>
    </row>
    <row r="4192" spans="1:1" x14ac:dyDescent="0.15">
      <c r="A4192" s="5"/>
    </row>
    <row r="4193" spans="1:1" x14ac:dyDescent="0.15">
      <c r="A4193" s="5"/>
    </row>
    <row r="4194" spans="1:1" x14ac:dyDescent="0.15">
      <c r="A4194" s="5"/>
    </row>
    <row r="4195" spans="1:1" x14ac:dyDescent="0.15">
      <c r="A4195" s="5"/>
    </row>
    <row r="4196" spans="1:1" x14ac:dyDescent="0.15">
      <c r="A4196" s="5"/>
    </row>
    <row r="4197" spans="1:1" x14ac:dyDescent="0.15">
      <c r="A4197" s="5"/>
    </row>
    <row r="4198" spans="1:1" x14ac:dyDescent="0.15">
      <c r="A4198" s="5"/>
    </row>
    <row r="4199" spans="1:1" x14ac:dyDescent="0.15">
      <c r="A4199" s="5"/>
    </row>
    <row r="4200" spans="1:1" x14ac:dyDescent="0.15">
      <c r="A4200" s="5"/>
    </row>
    <row r="4201" spans="1:1" x14ac:dyDescent="0.15">
      <c r="A4201" s="5"/>
    </row>
    <row r="4202" spans="1:1" x14ac:dyDescent="0.15">
      <c r="A4202" s="5"/>
    </row>
    <row r="4203" spans="1:1" x14ac:dyDescent="0.15">
      <c r="A4203" s="5"/>
    </row>
    <row r="4204" spans="1:1" x14ac:dyDescent="0.15">
      <c r="A4204" s="5"/>
    </row>
    <row r="4205" spans="1:1" x14ac:dyDescent="0.15">
      <c r="A4205" s="5"/>
    </row>
    <row r="4206" spans="1:1" x14ac:dyDescent="0.15">
      <c r="A4206" s="5"/>
    </row>
    <row r="4207" spans="1:1" x14ac:dyDescent="0.15">
      <c r="A4207" s="5"/>
    </row>
    <row r="4208" spans="1:1" x14ac:dyDescent="0.15">
      <c r="A4208" s="5"/>
    </row>
    <row r="4209" spans="1:1" x14ac:dyDescent="0.15">
      <c r="A4209" s="5"/>
    </row>
    <row r="4210" spans="1:1" x14ac:dyDescent="0.15">
      <c r="A4210" s="5"/>
    </row>
    <row r="4211" spans="1:1" x14ac:dyDescent="0.15">
      <c r="A4211" s="5"/>
    </row>
    <row r="4212" spans="1:1" x14ac:dyDescent="0.15">
      <c r="A4212" s="5"/>
    </row>
    <row r="4213" spans="1:1" x14ac:dyDescent="0.15">
      <c r="A4213" s="5"/>
    </row>
    <row r="4214" spans="1:1" x14ac:dyDescent="0.15">
      <c r="A4214" s="5"/>
    </row>
    <row r="4215" spans="1:1" x14ac:dyDescent="0.15">
      <c r="A4215" s="5"/>
    </row>
    <row r="4216" spans="1:1" x14ac:dyDescent="0.15">
      <c r="A4216" s="5"/>
    </row>
    <row r="4217" spans="1:1" x14ac:dyDescent="0.15">
      <c r="A4217" s="5"/>
    </row>
    <row r="4218" spans="1:1" x14ac:dyDescent="0.15">
      <c r="A4218" s="5"/>
    </row>
    <row r="4219" spans="1:1" x14ac:dyDescent="0.15">
      <c r="A4219" s="5"/>
    </row>
    <row r="4220" spans="1:1" x14ac:dyDescent="0.15">
      <c r="A4220" s="5"/>
    </row>
    <row r="4221" spans="1:1" x14ac:dyDescent="0.15">
      <c r="A4221" s="5"/>
    </row>
    <row r="4222" spans="1:1" x14ac:dyDescent="0.15">
      <c r="A4222" s="5"/>
    </row>
    <row r="4223" spans="1:1" x14ac:dyDescent="0.15">
      <c r="A4223" s="5"/>
    </row>
    <row r="4224" spans="1:1" x14ac:dyDescent="0.15">
      <c r="A4224" s="5"/>
    </row>
    <row r="4225" spans="1:1" x14ac:dyDescent="0.15">
      <c r="A4225" s="5"/>
    </row>
    <row r="4226" spans="1:1" x14ac:dyDescent="0.15">
      <c r="A4226" s="5"/>
    </row>
    <row r="4227" spans="1:1" x14ac:dyDescent="0.15">
      <c r="A4227" s="5"/>
    </row>
    <row r="4228" spans="1:1" x14ac:dyDescent="0.15">
      <c r="A4228" s="5"/>
    </row>
    <row r="4229" spans="1:1" x14ac:dyDescent="0.15">
      <c r="A4229" s="5"/>
    </row>
    <row r="4230" spans="1:1" x14ac:dyDescent="0.15">
      <c r="A4230" s="5"/>
    </row>
    <row r="4231" spans="1:1" x14ac:dyDescent="0.15">
      <c r="A4231" s="5"/>
    </row>
    <row r="4232" spans="1:1" x14ac:dyDescent="0.15">
      <c r="A4232" s="5"/>
    </row>
    <row r="4233" spans="1:1" x14ac:dyDescent="0.15">
      <c r="A4233" s="5"/>
    </row>
    <row r="4234" spans="1:1" x14ac:dyDescent="0.15">
      <c r="A4234" s="5"/>
    </row>
    <row r="4235" spans="1:1" x14ac:dyDescent="0.15">
      <c r="A4235" s="5"/>
    </row>
    <row r="4236" spans="1:1" x14ac:dyDescent="0.15">
      <c r="A4236" s="5"/>
    </row>
    <row r="4237" spans="1:1" x14ac:dyDescent="0.15">
      <c r="A4237" s="5"/>
    </row>
    <row r="4238" spans="1:1" x14ac:dyDescent="0.15">
      <c r="A4238" s="5"/>
    </row>
    <row r="4239" spans="1:1" x14ac:dyDescent="0.15">
      <c r="A4239" s="5"/>
    </row>
    <row r="4240" spans="1:1" x14ac:dyDescent="0.15">
      <c r="A4240" s="5"/>
    </row>
    <row r="4241" spans="1:1" x14ac:dyDescent="0.15">
      <c r="A4241" s="5"/>
    </row>
    <row r="4242" spans="1:1" x14ac:dyDescent="0.15">
      <c r="A4242" s="5"/>
    </row>
    <row r="4243" spans="1:1" x14ac:dyDescent="0.15">
      <c r="A4243" s="5"/>
    </row>
    <row r="4244" spans="1:1" x14ac:dyDescent="0.15">
      <c r="A4244" s="5"/>
    </row>
    <row r="4245" spans="1:1" x14ac:dyDescent="0.15">
      <c r="A4245" s="5"/>
    </row>
    <row r="4246" spans="1:1" x14ac:dyDescent="0.15">
      <c r="A4246" s="5"/>
    </row>
    <row r="4247" spans="1:1" x14ac:dyDescent="0.15">
      <c r="A4247" s="5"/>
    </row>
    <row r="4248" spans="1:1" x14ac:dyDescent="0.15">
      <c r="A4248" s="5"/>
    </row>
    <row r="4249" spans="1:1" x14ac:dyDescent="0.15">
      <c r="A4249" s="5"/>
    </row>
    <row r="4250" spans="1:1" x14ac:dyDescent="0.15">
      <c r="A4250" s="5"/>
    </row>
    <row r="4251" spans="1:1" x14ac:dyDescent="0.15">
      <c r="A4251" s="5"/>
    </row>
    <row r="4252" spans="1:1" x14ac:dyDescent="0.15">
      <c r="A4252" s="5"/>
    </row>
    <row r="4253" spans="1:1" x14ac:dyDescent="0.15">
      <c r="A4253" s="5"/>
    </row>
    <row r="4254" spans="1:1" x14ac:dyDescent="0.15">
      <c r="A4254" s="5"/>
    </row>
    <row r="4255" spans="1:1" x14ac:dyDescent="0.15">
      <c r="A4255" s="5"/>
    </row>
    <row r="4256" spans="1:1" x14ac:dyDescent="0.15">
      <c r="A4256" s="5"/>
    </row>
    <row r="4257" spans="1:1" x14ac:dyDescent="0.15">
      <c r="A4257" s="5"/>
    </row>
    <row r="4258" spans="1:1" x14ac:dyDescent="0.15">
      <c r="A4258" s="5"/>
    </row>
    <row r="4259" spans="1:1" x14ac:dyDescent="0.15">
      <c r="A4259" s="5"/>
    </row>
    <row r="4260" spans="1:1" x14ac:dyDescent="0.15">
      <c r="A4260" s="5"/>
    </row>
    <row r="4261" spans="1:1" x14ac:dyDescent="0.15">
      <c r="A4261" s="5"/>
    </row>
    <row r="4262" spans="1:1" x14ac:dyDescent="0.15">
      <c r="A4262" s="5"/>
    </row>
    <row r="4263" spans="1:1" x14ac:dyDescent="0.15">
      <c r="A4263" s="5"/>
    </row>
    <row r="4264" spans="1:1" x14ac:dyDescent="0.15">
      <c r="A4264" s="5"/>
    </row>
    <row r="4265" spans="1:1" x14ac:dyDescent="0.15">
      <c r="A4265" s="5"/>
    </row>
    <row r="4266" spans="1:1" x14ac:dyDescent="0.15">
      <c r="A4266" s="5"/>
    </row>
    <row r="4267" spans="1:1" x14ac:dyDescent="0.15">
      <c r="A4267" s="5"/>
    </row>
    <row r="4268" spans="1:1" x14ac:dyDescent="0.15">
      <c r="A4268" s="5"/>
    </row>
    <row r="4269" spans="1:1" x14ac:dyDescent="0.15">
      <c r="A4269" s="5"/>
    </row>
    <row r="4270" spans="1:1" x14ac:dyDescent="0.15">
      <c r="A4270" s="5"/>
    </row>
    <row r="4271" spans="1:1" x14ac:dyDescent="0.15">
      <c r="A4271" s="5"/>
    </row>
    <row r="4272" spans="1:1" x14ac:dyDescent="0.15">
      <c r="A4272" s="5"/>
    </row>
    <row r="4273" spans="1:1" x14ac:dyDescent="0.15">
      <c r="A4273" s="5"/>
    </row>
    <row r="4274" spans="1:1" x14ac:dyDescent="0.15">
      <c r="A4274" s="5"/>
    </row>
    <row r="4275" spans="1:1" x14ac:dyDescent="0.15">
      <c r="A4275" s="5"/>
    </row>
    <row r="4276" spans="1:1" x14ac:dyDescent="0.15">
      <c r="A4276" s="5"/>
    </row>
    <row r="4277" spans="1:1" x14ac:dyDescent="0.15">
      <c r="A4277" s="5"/>
    </row>
    <row r="4278" spans="1:1" x14ac:dyDescent="0.15">
      <c r="A4278" s="5"/>
    </row>
    <row r="4279" spans="1:1" x14ac:dyDescent="0.15">
      <c r="A4279" s="5"/>
    </row>
    <row r="4280" spans="1:1" x14ac:dyDescent="0.15">
      <c r="A4280" s="5"/>
    </row>
    <row r="4281" spans="1:1" x14ac:dyDescent="0.15">
      <c r="A4281" s="5"/>
    </row>
    <row r="4282" spans="1:1" x14ac:dyDescent="0.15">
      <c r="A4282" s="5"/>
    </row>
    <row r="4283" spans="1:1" x14ac:dyDescent="0.15">
      <c r="A4283" s="5"/>
    </row>
    <row r="4284" spans="1:1" x14ac:dyDescent="0.15">
      <c r="A4284" s="5"/>
    </row>
    <row r="4285" spans="1:1" x14ac:dyDescent="0.15">
      <c r="A4285" s="5"/>
    </row>
    <row r="4286" spans="1:1" x14ac:dyDescent="0.15">
      <c r="A4286" s="5"/>
    </row>
    <row r="4287" spans="1:1" x14ac:dyDescent="0.15">
      <c r="A4287" s="5"/>
    </row>
    <row r="4288" spans="1:1" x14ac:dyDescent="0.15">
      <c r="A4288" s="5"/>
    </row>
    <row r="4289" spans="1:1" x14ac:dyDescent="0.15">
      <c r="A4289" s="5"/>
    </row>
    <row r="4290" spans="1:1" x14ac:dyDescent="0.15">
      <c r="A4290" s="5"/>
    </row>
    <row r="4291" spans="1:1" x14ac:dyDescent="0.15">
      <c r="A4291" s="5"/>
    </row>
    <row r="4292" spans="1:1" x14ac:dyDescent="0.15">
      <c r="A4292" s="5"/>
    </row>
    <row r="4293" spans="1:1" x14ac:dyDescent="0.15">
      <c r="A4293" s="5"/>
    </row>
    <row r="4294" spans="1:1" x14ac:dyDescent="0.15">
      <c r="A4294" s="5"/>
    </row>
    <row r="4295" spans="1:1" x14ac:dyDescent="0.15">
      <c r="A4295" s="5"/>
    </row>
    <row r="4296" spans="1:1" x14ac:dyDescent="0.15">
      <c r="A4296" s="5"/>
    </row>
    <row r="4297" spans="1:1" x14ac:dyDescent="0.15">
      <c r="A4297" s="5"/>
    </row>
    <row r="4298" spans="1:1" x14ac:dyDescent="0.15">
      <c r="A4298" s="5"/>
    </row>
    <row r="4299" spans="1:1" x14ac:dyDescent="0.15">
      <c r="A4299" s="5"/>
    </row>
    <row r="4300" spans="1:1" x14ac:dyDescent="0.15">
      <c r="A4300" s="5"/>
    </row>
    <row r="4301" spans="1:1" x14ac:dyDescent="0.15">
      <c r="A4301" s="5"/>
    </row>
    <row r="4302" spans="1:1" x14ac:dyDescent="0.15">
      <c r="A4302" s="5"/>
    </row>
    <row r="4303" spans="1:1" x14ac:dyDescent="0.15">
      <c r="A4303" s="5"/>
    </row>
    <row r="4304" spans="1:1" x14ac:dyDescent="0.15">
      <c r="A4304" s="5"/>
    </row>
    <row r="4305" spans="1:1" x14ac:dyDescent="0.15">
      <c r="A4305" s="5"/>
    </row>
    <row r="4306" spans="1:1" x14ac:dyDescent="0.15">
      <c r="A4306" s="5"/>
    </row>
    <row r="4307" spans="1:1" x14ac:dyDescent="0.15">
      <c r="A4307" s="5"/>
    </row>
    <row r="4308" spans="1:1" x14ac:dyDescent="0.15">
      <c r="A4308" s="5"/>
    </row>
    <row r="4309" spans="1:1" x14ac:dyDescent="0.15">
      <c r="A4309" s="5"/>
    </row>
    <row r="4310" spans="1:1" x14ac:dyDescent="0.15">
      <c r="A4310" s="5"/>
    </row>
    <row r="4311" spans="1:1" x14ac:dyDescent="0.15">
      <c r="A4311" s="5"/>
    </row>
    <row r="4312" spans="1:1" x14ac:dyDescent="0.15">
      <c r="A4312" s="5"/>
    </row>
    <row r="4313" spans="1:1" x14ac:dyDescent="0.15">
      <c r="A4313" s="5"/>
    </row>
    <row r="4314" spans="1:1" x14ac:dyDescent="0.15">
      <c r="A4314" s="5"/>
    </row>
    <row r="4315" spans="1:1" x14ac:dyDescent="0.15">
      <c r="A4315" s="5"/>
    </row>
    <row r="4316" spans="1:1" x14ac:dyDescent="0.15">
      <c r="A4316" s="5"/>
    </row>
    <row r="4317" spans="1:1" x14ac:dyDescent="0.15">
      <c r="A4317" s="5"/>
    </row>
    <row r="4318" spans="1:1" x14ac:dyDescent="0.15">
      <c r="A4318" s="5"/>
    </row>
    <row r="4319" spans="1:1" x14ac:dyDescent="0.15">
      <c r="A4319" s="5"/>
    </row>
    <row r="4320" spans="1:1" x14ac:dyDescent="0.15">
      <c r="A4320" s="5"/>
    </row>
    <row r="4321" spans="1:1" x14ac:dyDescent="0.15">
      <c r="A4321" s="5"/>
    </row>
    <row r="4322" spans="1:1" x14ac:dyDescent="0.15">
      <c r="A4322" s="5"/>
    </row>
    <row r="4323" spans="1:1" x14ac:dyDescent="0.15">
      <c r="A4323" s="5"/>
    </row>
    <row r="4324" spans="1:1" x14ac:dyDescent="0.15">
      <c r="A4324" s="5"/>
    </row>
    <row r="4325" spans="1:1" x14ac:dyDescent="0.15">
      <c r="A4325" s="5"/>
    </row>
    <row r="4326" spans="1:1" x14ac:dyDescent="0.15">
      <c r="A4326" s="5"/>
    </row>
    <row r="4327" spans="1:1" x14ac:dyDescent="0.15">
      <c r="A4327" s="5"/>
    </row>
    <row r="4328" spans="1:1" x14ac:dyDescent="0.15">
      <c r="A4328" s="5"/>
    </row>
    <row r="4329" spans="1:1" x14ac:dyDescent="0.15">
      <c r="A4329" s="5"/>
    </row>
    <row r="4330" spans="1:1" x14ac:dyDescent="0.15">
      <c r="A4330" s="5"/>
    </row>
    <row r="4331" spans="1:1" x14ac:dyDescent="0.15">
      <c r="A4331" s="5"/>
    </row>
    <row r="4332" spans="1:1" x14ac:dyDescent="0.15">
      <c r="A4332" s="5"/>
    </row>
    <row r="4333" spans="1:1" x14ac:dyDescent="0.15">
      <c r="A4333" s="5"/>
    </row>
    <row r="4334" spans="1:1" x14ac:dyDescent="0.15">
      <c r="A4334" s="5"/>
    </row>
    <row r="4335" spans="1:1" x14ac:dyDescent="0.15">
      <c r="A4335" s="5"/>
    </row>
    <row r="4336" spans="1:1" x14ac:dyDescent="0.15">
      <c r="A4336" s="5"/>
    </row>
    <row r="4337" spans="1:1" x14ac:dyDescent="0.15">
      <c r="A4337" s="5"/>
    </row>
    <row r="4338" spans="1:1" x14ac:dyDescent="0.15">
      <c r="A4338" s="5"/>
    </row>
    <row r="4339" spans="1:1" x14ac:dyDescent="0.15">
      <c r="A4339" s="5"/>
    </row>
    <row r="4340" spans="1:1" x14ac:dyDescent="0.15">
      <c r="A4340" s="5"/>
    </row>
    <row r="4341" spans="1:1" x14ac:dyDescent="0.15">
      <c r="A4341" s="5"/>
    </row>
    <row r="4342" spans="1:1" x14ac:dyDescent="0.15">
      <c r="A4342" s="5"/>
    </row>
    <row r="4343" spans="1:1" x14ac:dyDescent="0.15">
      <c r="A4343" s="5"/>
    </row>
    <row r="4344" spans="1:1" x14ac:dyDescent="0.15">
      <c r="A4344" s="5"/>
    </row>
    <row r="4345" spans="1:1" x14ac:dyDescent="0.15">
      <c r="A4345" s="5"/>
    </row>
    <row r="4346" spans="1:1" x14ac:dyDescent="0.15">
      <c r="A4346" s="5"/>
    </row>
    <row r="4347" spans="1:1" x14ac:dyDescent="0.15">
      <c r="A4347" s="5"/>
    </row>
    <row r="4348" spans="1:1" x14ac:dyDescent="0.15">
      <c r="A4348" s="5"/>
    </row>
    <row r="4349" spans="1:1" x14ac:dyDescent="0.15">
      <c r="A4349" s="5"/>
    </row>
    <row r="4350" spans="1:1" x14ac:dyDescent="0.15">
      <c r="A4350" s="5"/>
    </row>
    <row r="4351" spans="1:1" x14ac:dyDescent="0.15">
      <c r="A4351" s="5"/>
    </row>
    <row r="4352" spans="1:1" x14ac:dyDescent="0.15">
      <c r="A4352" s="5"/>
    </row>
    <row r="4353" spans="1:1" x14ac:dyDescent="0.15">
      <c r="A4353" s="5"/>
    </row>
    <row r="4354" spans="1:1" x14ac:dyDescent="0.15">
      <c r="A4354" s="5"/>
    </row>
    <row r="4355" spans="1:1" x14ac:dyDescent="0.15">
      <c r="A4355" s="5"/>
    </row>
    <row r="4356" spans="1:1" x14ac:dyDescent="0.15">
      <c r="A4356" s="5"/>
    </row>
    <row r="4357" spans="1:1" x14ac:dyDescent="0.15">
      <c r="A4357" s="5"/>
    </row>
    <row r="4358" spans="1:1" x14ac:dyDescent="0.15">
      <c r="A4358" s="5"/>
    </row>
    <row r="4359" spans="1:1" x14ac:dyDescent="0.15">
      <c r="A4359" s="5"/>
    </row>
    <row r="4360" spans="1:1" x14ac:dyDescent="0.15">
      <c r="A4360" s="5"/>
    </row>
    <row r="4361" spans="1:1" x14ac:dyDescent="0.15">
      <c r="A4361" s="5"/>
    </row>
    <row r="4362" spans="1:1" x14ac:dyDescent="0.15">
      <c r="A4362" s="5"/>
    </row>
    <row r="4363" spans="1:1" x14ac:dyDescent="0.15">
      <c r="A4363" s="5"/>
    </row>
    <row r="4364" spans="1:1" x14ac:dyDescent="0.15">
      <c r="A4364" s="5"/>
    </row>
    <row r="4365" spans="1:1" x14ac:dyDescent="0.15">
      <c r="A4365" s="5"/>
    </row>
    <row r="4366" spans="1:1" x14ac:dyDescent="0.15">
      <c r="A4366" s="5"/>
    </row>
    <row r="4367" spans="1:1" x14ac:dyDescent="0.15">
      <c r="A4367" s="5"/>
    </row>
    <row r="4368" spans="1:1" x14ac:dyDescent="0.15">
      <c r="A4368" s="5"/>
    </row>
    <row r="4369" spans="1:1" x14ac:dyDescent="0.15">
      <c r="A4369" s="5"/>
    </row>
    <row r="4370" spans="1:1" x14ac:dyDescent="0.15">
      <c r="A4370" s="5"/>
    </row>
    <row r="4371" spans="1:1" x14ac:dyDescent="0.15">
      <c r="A4371" s="5"/>
    </row>
    <row r="4372" spans="1:1" x14ac:dyDescent="0.15">
      <c r="A4372" s="5"/>
    </row>
    <row r="4373" spans="1:1" x14ac:dyDescent="0.15">
      <c r="A4373" s="5"/>
    </row>
    <row r="4374" spans="1:1" x14ac:dyDescent="0.15">
      <c r="A4374" s="5"/>
    </row>
    <row r="4375" spans="1:1" x14ac:dyDescent="0.15">
      <c r="A4375" s="5"/>
    </row>
    <row r="4376" spans="1:1" x14ac:dyDescent="0.15">
      <c r="A4376" s="5"/>
    </row>
    <row r="4377" spans="1:1" x14ac:dyDescent="0.15">
      <c r="A4377" s="5"/>
    </row>
    <row r="4378" spans="1:1" x14ac:dyDescent="0.15">
      <c r="A4378" s="5"/>
    </row>
    <row r="4379" spans="1:1" x14ac:dyDescent="0.15">
      <c r="A4379" s="5"/>
    </row>
    <row r="4380" spans="1:1" x14ac:dyDescent="0.15">
      <c r="A4380" s="5"/>
    </row>
    <row r="4381" spans="1:1" x14ac:dyDescent="0.15">
      <c r="A4381" s="5"/>
    </row>
    <row r="4382" spans="1:1" x14ac:dyDescent="0.15">
      <c r="A4382" s="5"/>
    </row>
    <row r="4383" spans="1:1" x14ac:dyDescent="0.15">
      <c r="A4383" s="5"/>
    </row>
    <row r="4384" spans="1:1" x14ac:dyDescent="0.15">
      <c r="A4384" s="5"/>
    </row>
    <row r="4385" spans="1:1" x14ac:dyDescent="0.15">
      <c r="A4385" s="5"/>
    </row>
    <row r="4386" spans="1:1" x14ac:dyDescent="0.15">
      <c r="A4386" s="5"/>
    </row>
    <row r="4387" spans="1:1" x14ac:dyDescent="0.15">
      <c r="A4387" s="5"/>
    </row>
    <row r="4388" spans="1:1" x14ac:dyDescent="0.15">
      <c r="A4388" s="5"/>
    </row>
    <row r="4389" spans="1:1" x14ac:dyDescent="0.15">
      <c r="A4389" s="5"/>
    </row>
    <row r="4390" spans="1:1" x14ac:dyDescent="0.15">
      <c r="A4390" s="5"/>
    </row>
    <row r="4391" spans="1:1" x14ac:dyDescent="0.15">
      <c r="A4391" s="5"/>
    </row>
    <row r="4392" spans="1:1" x14ac:dyDescent="0.15">
      <c r="A4392" s="5"/>
    </row>
    <row r="4393" spans="1:1" x14ac:dyDescent="0.15">
      <c r="A4393" s="5"/>
    </row>
    <row r="4394" spans="1:1" x14ac:dyDescent="0.15">
      <c r="A4394" s="5"/>
    </row>
    <row r="4395" spans="1:1" x14ac:dyDescent="0.15">
      <c r="A4395" s="5"/>
    </row>
    <row r="4396" spans="1:1" x14ac:dyDescent="0.15">
      <c r="A4396" s="5"/>
    </row>
    <row r="4397" spans="1:1" x14ac:dyDescent="0.15">
      <c r="A4397" s="5"/>
    </row>
    <row r="4398" spans="1:1" x14ac:dyDescent="0.15">
      <c r="A4398" s="5"/>
    </row>
    <row r="4399" spans="1:1" x14ac:dyDescent="0.15">
      <c r="A4399" s="5"/>
    </row>
    <row r="4400" spans="1:1" x14ac:dyDescent="0.15">
      <c r="A4400" s="5"/>
    </row>
    <row r="4401" spans="1:1" x14ac:dyDescent="0.15">
      <c r="A4401" s="5"/>
    </row>
    <row r="4402" spans="1:1" x14ac:dyDescent="0.15">
      <c r="A4402" s="5"/>
    </row>
    <row r="4403" spans="1:1" x14ac:dyDescent="0.15">
      <c r="A4403" s="5"/>
    </row>
    <row r="4404" spans="1:1" x14ac:dyDescent="0.15">
      <c r="A4404" s="5"/>
    </row>
    <row r="4405" spans="1:1" x14ac:dyDescent="0.15">
      <c r="A4405" s="5"/>
    </row>
    <row r="4406" spans="1:1" x14ac:dyDescent="0.15">
      <c r="A4406" s="5"/>
    </row>
    <row r="4407" spans="1:1" x14ac:dyDescent="0.15">
      <c r="A4407" s="5"/>
    </row>
    <row r="4408" spans="1:1" x14ac:dyDescent="0.15">
      <c r="A4408" s="5"/>
    </row>
    <row r="4409" spans="1:1" x14ac:dyDescent="0.15">
      <c r="A4409" s="5"/>
    </row>
    <row r="4410" spans="1:1" x14ac:dyDescent="0.15">
      <c r="A4410" s="5"/>
    </row>
    <row r="4411" spans="1:1" x14ac:dyDescent="0.15">
      <c r="A4411" s="5"/>
    </row>
    <row r="4412" spans="1:1" x14ac:dyDescent="0.15">
      <c r="A4412" s="5"/>
    </row>
    <row r="4413" spans="1:1" x14ac:dyDescent="0.15">
      <c r="A4413" s="5"/>
    </row>
    <row r="4414" spans="1:1" x14ac:dyDescent="0.15">
      <c r="A4414" s="5"/>
    </row>
    <row r="4415" spans="1:1" x14ac:dyDescent="0.15">
      <c r="A4415" s="5"/>
    </row>
    <row r="4416" spans="1:1" x14ac:dyDescent="0.15">
      <c r="A4416" s="5"/>
    </row>
    <row r="4417" spans="1:1" x14ac:dyDescent="0.15">
      <c r="A4417" s="5"/>
    </row>
    <row r="4418" spans="1:1" x14ac:dyDescent="0.15">
      <c r="A4418" s="5"/>
    </row>
    <row r="4419" spans="1:1" x14ac:dyDescent="0.15">
      <c r="A4419" s="5"/>
    </row>
    <row r="4420" spans="1:1" x14ac:dyDescent="0.15">
      <c r="A4420" s="5"/>
    </row>
    <row r="4421" spans="1:1" x14ac:dyDescent="0.15">
      <c r="A4421" s="5"/>
    </row>
    <row r="4422" spans="1:1" x14ac:dyDescent="0.15">
      <c r="A4422" s="5"/>
    </row>
    <row r="4423" spans="1:1" x14ac:dyDescent="0.15">
      <c r="A4423" s="5"/>
    </row>
    <row r="4424" spans="1:1" x14ac:dyDescent="0.15">
      <c r="A4424" s="5"/>
    </row>
    <row r="4425" spans="1:1" x14ac:dyDescent="0.15">
      <c r="A4425" s="5"/>
    </row>
    <row r="4426" spans="1:1" x14ac:dyDescent="0.15">
      <c r="A4426" s="5"/>
    </row>
    <row r="4427" spans="1:1" x14ac:dyDescent="0.15">
      <c r="A4427" s="5"/>
    </row>
    <row r="4428" spans="1:1" x14ac:dyDescent="0.15">
      <c r="A4428" s="5"/>
    </row>
    <row r="4429" spans="1:1" x14ac:dyDescent="0.15">
      <c r="A4429" s="5"/>
    </row>
    <row r="4430" spans="1:1" x14ac:dyDescent="0.15">
      <c r="A4430" s="5"/>
    </row>
    <row r="4431" spans="1:1" x14ac:dyDescent="0.15">
      <c r="A4431" s="5"/>
    </row>
    <row r="4432" spans="1:1" x14ac:dyDescent="0.15">
      <c r="A4432" s="5"/>
    </row>
    <row r="4433" spans="1:1" x14ac:dyDescent="0.15">
      <c r="A4433" s="5"/>
    </row>
    <row r="4434" spans="1:1" x14ac:dyDescent="0.15">
      <c r="A4434" s="5"/>
    </row>
    <row r="4435" spans="1:1" x14ac:dyDescent="0.15">
      <c r="A4435" s="5"/>
    </row>
    <row r="4436" spans="1:1" x14ac:dyDescent="0.15">
      <c r="A4436" s="5"/>
    </row>
    <row r="4437" spans="1:1" x14ac:dyDescent="0.15">
      <c r="A4437" s="5"/>
    </row>
    <row r="4438" spans="1:1" x14ac:dyDescent="0.15">
      <c r="A4438" s="5"/>
    </row>
    <row r="4439" spans="1:1" x14ac:dyDescent="0.15">
      <c r="A4439" s="5"/>
    </row>
    <row r="4440" spans="1:1" x14ac:dyDescent="0.15">
      <c r="A4440" s="5"/>
    </row>
    <row r="4441" spans="1:1" x14ac:dyDescent="0.15">
      <c r="A4441" s="5"/>
    </row>
    <row r="4442" spans="1:1" x14ac:dyDescent="0.15">
      <c r="A4442" s="5"/>
    </row>
    <row r="4443" spans="1:1" x14ac:dyDescent="0.15">
      <c r="A4443" s="5"/>
    </row>
    <row r="4444" spans="1:1" x14ac:dyDescent="0.15">
      <c r="A4444" s="5"/>
    </row>
    <row r="4445" spans="1:1" x14ac:dyDescent="0.15">
      <c r="A4445" s="5"/>
    </row>
    <row r="4446" spans="1:1" x14ac:dyDescent="0.15">
      <c r="A4446" s="5"/>
    </row>
    <row r="4447" spans="1:1" x14ac:dyDescent="0.15">
      <c r="A4447" s="5"/>
    </row>
    <row r="4448" spans="1:1" x14ac:dyDescent="0.15">
      <c r="A4448" s="5"/>
    </row>
    <row r="4449" spans="1:1" x14ac:dyDescent="0.15">
      <c r="A4449" s="5"/>
    </row>
    <row r="4450" spans="1:1" x14ac:dyDescent="0.15">
      <c r="A4450" s="5"/>
    </row>
    <row r="4451" spans="1:1" x14ac:dyDescent="0.15">
      <c r="A4451" s="5"/>
    </row>
    <row r="4452" spans="1:1" x14ac:dyDescent="0.15">
      <c r="A4452" s="5"/>
    </row>
    <row r="4453" spans="1:1" x14ac:dyDescent="0.15">
      <c r="A4453" s="5"/>
    </row>
    <row r="4454" spans="1:1" x14ac:dyDescent="0.15">
      <c r="A4454" s="5"/>
    </row>
    <row r="4455" spans="1:1" x14ac:dyDescent="0.15">
      <c r="A4455" s="5"/>
    </row>
    <row r="4456" spans="1:1" x14ac:dyDescent="0.15">
      <c r="A4456" s="5"/>
    </row>
    <row r="4457" spans="1:1" x14ac:dyDescent="0.15">
      <c r="A4457" s="5"/>
    </row>
    <row r="4458" spans="1:1" x14ac:dyDescent="0.15">
      <c r="A4458" s="5"/>
    </row>
    <row r="4459" spans="1:1" x14ac:dyDescent="0.15">
      <c r="A4459" s="5"/>
    </row>
    <row r="4460" spans="1:1" x14ac:dyDescent="0.15">
      <c r="A4460" s="5"/>
    </row>
    <row r="4461" spans="1:1" x14ac:dyDescent="0.15">
      <c r="A4461" s="5"/>
    </row>
    <row r="4462" spans="1:1" x14ac:dyDescent="0.15">
      <c r="A4462" s="5"/>
    </row>
    <row r="4463" spans="1:1" x14ac:dyDescent="0.15">
      <c r="A4463" s="5"/>
    </row>
    <row r="4464" spans="1:1" x14ac:dyDescent="0.15">
      <c r="A4464" s="5"/>
    </row>
    <row r="4465" spans="1:1" x14ac:dyDescent="0.15">
      <c r="A4465" s="5"/>
    </row>
    <row r="4466" spans="1:1" x14ac:dyDescent="0.15">
      <c r="A4466" s="5"/>
    </row>
    <row r="4467" spans="1:1" x14ac:dyDescent="0.15">
      <c r="A4467" s="5"/>
    </row>
    <row r="4468" spans="1:1" x14ac:dyDescent="0.15">
      <c r="A4468" s="5"/>
    </row>
    <row r="4469" spans="1:1" x14ac:dyDescent="0.15">
      <c r="A4469" s="5"/>
    </row>
    <row r="4470" spans="1:1" x14ac:dyDescent="0.15">
      <c r="A4470" s="5"/>
    </row>
    <row r="4471" spans="1:1" x14ac:dyDescent="0.15">
      <c r="A4471" s="5"/>
    </row>
    <row r="4472" spans="1:1" x14ac:dyDescent="0.15">
      <c r="A4472" s="5"/>
    </row>
    <row r="4473" spans="1:1" x14ac:dyDescent="0.15">
      <c r="A4473" s="5"/>
    </row>
    <row r="4474" spans="1:1" x14ac:dyDescent="0.15">
      <c r="A4474" s="5"/>
    </row>
    <row r="4475" spans="1:1" x14ac:dyDescent="0.15">
      <c r="A4475" s="5"/>
    </row>
    <row r="4476" spans="1:1" x14ac:dyDescent="0.15">
      <c r="A4476" s="5"/>
    </row>
    <row r="4477" spans="1:1" x14ac:dyDescent="0.15">
      <c r="A4477" s="5"/>
    </row>
    <row r="4478" spans="1:1" x14ac:dyDescent="0.15">
      <c r="A4478" s="5"/>
    </row>
    <row r="4479" spans="1:1" x14ac:dyDescent="0.15">
      <c r="A4479" s="5"/>
    </row>
    <row r="4480" spans="1:1" x14ac:dyDescent="0.15">
      <c r="A4480" s="5"/>
    </row>
    <row r="4481" spans="1:1" x14ac:dyDescent="0.15">
      <c r="A4481" s="5"/>
    </row>
    <row r="4482" spans="1:1" x14ac:dyDescent="0.15">
      <c r="A4482" s="5"/>
    </row>
    <row r="4483" spans="1:1" x14ac:dyDescent="0.15">
      <c r="A4483" s="5"/>
    </row>
    <row r="4484" spans="1:1" x14ac:dyDescent="0.15">
      <c r="A4484" s="5"/>
    </row>
    <row r="4485" spans="1:1" x14ac:dyDescent="0.15">
      <c r="A4485" s="5"/>
    </row>
    <row r="4486" spans="1:1" x14ac:dyDescent="0.15">
      <c r="A4486" s="5"/>
    </row>
    <row r="4487" spans="1:1" x14ac:dyDescent="0.15">
      <c r="A4487" s="5"/>
    </row>
    <row r="4488" spans="1:1" x14ac:dyDescent="0.15">
      <c r="A4488" s="5"/>
    </row>
    <row r="4489" spans="1:1" x14ac:dyDescent="0.15">
      <c r="A4489" s="5"/>
    </row>
    <row r="4490" spans="1:1" x14ac:dyDescent="0.15">
      <c r="A4490" s="5"/>
    </row>
    <row r="4491" spans="1:1" x14ac:dyDescent="0.15">
      <c r="A4491" s="5"/>
    </row>
    <row r="4492" spans="1:1" x14ac:dyDescent="0.15">
      <c r="A4492" s="5"/>
    </row>
    <row r="4493" spans="1:1" x14ac:dyDescent="0.15">
      <c r="A4493" s="5"/>
    </row>
    <row r="4494" spans="1:1" x14ac:dyDescent="0.15">
      <c r="A4494" s="5"/>
    </row>
    <row r="4495" spans="1:1" x14ac:dyDescent="0.15">
      <c r="A4495" s="5"/>
    </row>
    <row r="4496" spans="1:1" x14ac:dyDescent="0.15">
      <c r="A4496" s="5"/>
    </row>
    <row r="4497" spans="1:1" x14ac:dyDescent="0.15">
      <c r="A4497" s="5"/>
    </row>
    <row r="4498" spans="1:1" x14ac:dyDescent="0.15">
      <c r="A4498" s="5"/>
    </row>
    <row r="4499" spans="1:1" x14ac:dyDescent="0.15">
      <c r="A4499" s="5"/>
    </row>
    <row r="4500" spans="1:1" x14ac:dyDescent="0.15">
      <c r="A4500" s="5"/>
    </row>
    <row r="4501" spans="1:1" x14ac:dyDescent="0.15">
      <c r="A4501" s="5"/>
    </row>
    <row r="4502" spans="1:1" x14ac:dyDescent="0.15">
      <c r="A4502" s="5"/>
    </row>
    <row r="4503" spans="1:1" x14ac:dyDescent="0.15">
      <c r="A4503" s="5"/>
    </row>
    <row r="4504" spans="1:1" x14ac:dyDescent="0.15">
      <c r="A4504" s="5"/>
    </row>
    <row r="4505" spans="1:1" x14ac:dyDescent="0.15">
      <c r="A4505" s="5"/>
    </row>
    <row r="4506" spans="1:1" x14ac:dyDescent="0.15">
      <c r="A4506" s="5"/>
    </row>
    <row r="4507" spans="1:1" x14ac:dyDescent="0.15">
      <c r="A4507" s="5"/>
    </row>
    <row r="4508" spans="1:1" x14ac:dyDescent="0.15">
      <c r="A4508" s="5"/>
    </row>
    <row r="4509" spans="1:1" x14ac:dyDescent="0.15">
      <c r="A4509" s="5"/>
    </row>
    <row r="4510" spans="1:1" x14ac:dyDescent="0.15">
      <c r="A4510" s="5"/>
    </row>
    <row r="4511" spans="1:1" x14ac:dyDescent="0.15">
      <c r="A4511" s="5"/>
    </row>
    <row r="4512" spans="1:1" x14ac:dyDescent="0.15">
      <c r="A4512" s="5"/>
    </row>
    <row r="4513" spans="1:1" x14ac:dyDescent="0.15">
      <c r="A4513" s="5"/>
    </row>
    <row r="4514" spans="1:1" x14ac:dyDescent="0.15">
      <c r="A4514" s="5"/>
    </row>
    <row r="4515" spans="1:1" x14ac:dyDescent="0.15">
      <c r="A4515" s="5"/>
    </row>
    <row r="4516" spans="1:1" x14ac:dyDescent="0.15">
      <c r="A4516" s="5"/>
    </row>
    <row r="4517" spans="1:1" x14ac:dyDescent="0.15">
      <c r="A4517" s="5"/>
    </row>
    <row r="4518" spans="1:1" x14ac:dyDescent="0.15">
      <c r="A4518" s="5"/>
    </row>
    <row r="4519" spans="1:1" x14ac:dyDescent="0.15">
      <c r="A4519" s="5"/>
    </row>
    <row r="4520" spans="1:1" x14ac:dyDescent="0.15">
      <c r="A4520" s="5"/>
    </row>
    <row r="4521" spans="1:1" x14ac:dyDescent="0.15">
      <c r="A4521" s="5"/>
    </row>
    <row r="4522" spans="1:1" x14ac:dyDescent="0.15">
      <c r="A4522" s="5"/>
    </row>
    <row r="4523" spans="1:1" x14ac:dyDescent="0.15">
      <c r="A4523" s="5"/>
    </row>
    <row r="4524" spans="1:1" x14ac:dyDescent="0.15">
      <c r="A4524" s="5"/>
    </row>
    <row r="4525" spans="1:1" x14ac:dyDescent="0.15">
      <c r="A4525" s="5"/>
    </row>
    <row r="4526" spans="1:1" x14ac:dyDescent="0.15">
      <c r="A4526" s="5"/>
    </row>
    <row r="4527" spans="1:1" x14ac:dyDescent="0.15">
      <c r="A4527" s="5"/>
    </row>
    <row r="4528" spans="1:1" x14ac:dyDescent="0.15">
      <c r="A4528" s="5"/>
    </row>
    <row r="4529" spans="1:1" x14ac:dyDescent="0.15">
      <c r="A4529" s="5"/>
    </row>
    <row r="4530" spans="1:1" x14ac:dyDescent="0.15">
      <c r="A4530" s="5"/>
    </row>
    <row r="4531" spans="1:1" x14ac:dyDescent="0.15">
      <c r="A4531" s="5"/>
    </row>
    <row r="4532" spans="1:1" x14ac:dyDescent="0.15">
      <c r="A4532" s="5"/>
    </row>
    <row r="4533" spans="1:1" x14ac:dyDescent="0.15">
      <c r="A4533" s="5"/>
    </row>
    <row r="4534" spans="1:1" x14ac:dyDescent="0.15">
      <c r="A4534" s="5"/>
    </row>
    <row r="4535" spans="1:1" x14ac:dyDescent="0.15">
      <c r="A4535" s="5"/>
    </row>
    <row r="4536" spans="1:1" x14ac:dyDescent="0.15">
      <c r="A4536" s="5"/>
    </row>
    <row r="4537" spans="1:1" x14ac:dyDescent="0.15">
      <c r="A4537" s="5"/>
    </row>
    <row r="4538" spans="1:1" x14ac:dyDescent="0.15">
      <c r="A4538" s="5"/>
    </row>
    <row r="4539" spans="1:1" x14ac:dyDescent="0.15">
      <c r="A4539" s="5"/>
    </row>
    <row r="4540" spans="1:1" x14ac:dyDescent="0.15">
      <c r="A4540" s="5"/>
    </row>
    <row r="4541" spans="1:1" x14ac:dyDescent="0.15">
      <c r="A4541" s="5"/>
    </row>
    <row r="4542" spans="1:1" x14ac:dyDescent="0.15">
      <c r="A4542" s="5"/>
    </row>
    <row r="4543" spans="1:1" x14ac:dyDescent="0.15">
      <c r="A4543" s="5"/>
    </row>
    <row r="4544" spans="1:1" x14ac:dyDescent="0.15">
      <c r="A4544" s="5"/>
    </row>
    <row r="4545" spans="1:1" x14ac:dyDescent="0.15">
      <c r="A4545" s="5"/>
    </row>
    <row r="4546" spans="1:1" x14ac:dyDescent="0.15">
      <c r="A4546" s="5"/>
    </row>
    <row r="4547" spans="1:1" x14ac:dyDescent="0.15">
      <c r="A4547" s="5"/>
    </row>
    <row r="4548" spans="1:1" x14ac:dyDescent="0.15">
      <c r="A4548" s="5"/>
    </row>
    <row r="4549" spans="1:1" x14ac:dyDescent="0.15">
      <c r="A4549" s="5"/>
    </row>
    <row r="4550" spans="1:1" x14ac:dyDescent="0.15">
      <c r="A4550" s="5"/>
    </row>
    <row r="4551" spans="1:1" x14ac:dyDescent="0.15">
      <c r="A4551" s="5"/>
    </row>
    <row r="4552" spans="1:1" x14ac:dyDescent="0.15">
      <c r="A4552" s="5"/>
    </row>
    <row r="4553" spans="1:1" x14ac:dyDescent="0.15">
      <c r="A4553" s="5"/>
    </row>
    <row r="4554" spans="1:1" x14ac:dyDescent="0.15">
      <c r="A4554" s="5"/>
    </row>
    <row r="4555" spans="1:1" x14ac:dyDescent="0.15">
      <c r="A4555" s="5"/>
    </row>
    <row r="4556" spans="1:1" x14ac:dyDescent="0.15">
      <c r="A4556" s="5"/>
    </row>
    <row r="4557" spans="1:1" x14ac:dyDescent="0.15">
      <c r="A4557" s="5"/>
    </row>
    <row r="4558" spans="1:1" x14ac:dyDescent="0.15">
      <c r="A4558" s="5"/>
    </row>
    <row r="4559" spans="1:1" x14ac:dyDescent="0.15">
      <c r="A4559" s="5"/>
    </row>
    <row r="4560" spans="1:1" x14ac:dyDescent="0.15">
      <c r="A4560" s="5"/>
    </row>
    <row r="4561" spans="1:1" x14ac:dyDescent="0.15">
      <c r="A4561" s="5"/>
    </row>
    <row r="4562" spans="1:1" x14ac:dyDescent="0.15">
      <c r="A4562" s="5"/>
    </row>
    <row r="4563" spans="1:1" x14ac:dyDescent="0.15">
      <c r="A4563" s="5"/>
    </row>
    <row r="4564" spans="1:1" x14ac:dyDescent="0.15">
      <c r="A4564" s="5"/>
    </row>
    <row r="4565" spans="1:1" x14ac:dyDescent="0.15">
      <c r="A4565" s="5"/>
    </row>
    <row r="4566" spans="1:1" x14ac:dyDescent="0.15">
      <c r="A4566" s="5"/>
    </row>
    <row r="4567" spans="1:1" x14ac:dyDescent="0.15">
      <c r="A4567" s="5"/>
    </row>
    <row r="4568" spans="1:1" x14ac:dyDescent="0.15">
      <c r="A4568" s="5"/>
    </row>
    <row r="4569" spans="1:1" x14ac:dyDescent="0.15">
      <c r="A4569" s="5"/>
    </row>
    <row r="4570" spans="1:1" x14ac:dyDescent="0.15">
      <c r="A4570" s="5"/>
    </row>
    <row r="4571" spans="1:1" x14ac:dyDescent="0.15">
      <c r="A4571" s="5"/>
    </row>
    <row r="4572" spans="1:1" x14ac:dyDescent="0.15">
      <c r="A4572" s="5"/>
    </row>
    <row r="4573" spans="1:1" x14ac:dyDescent="0.15">
      <c r="A4573" s="5"/>
    </row>
    <row r="4574" spans="1:1" x14ac:dyDescent="0.15">
      <c r="A4574" s="5"/>
    </row>
    <row r="4575" spans="1:1" x14ac:dyDescent="0.15">
      <c r="A4575" s="5"/>
    </row>
    <row r="4576" spans="1:1" x14ac:dyDescent="0.15">
      <c r="A4576" s="5"/>
    </row>
    <row r="4577" spans="1:1" x14ac:dyDescent="0.15">
      <c r="A4577" s="5"/>
    </row>
    <row r="4578" spans="1:1" x14ac:dyDescent="0.15">
      <c r="A4578" s="5"/>
    </row>
    <row r="4579" spans="1:1" x14ac:dyDescent="0.15">
      <c r="A4579" s="5"/>
    </row>
    <row r="4580" spans="1:1" x14ac:dyDescent="0.15">
      <c r="A4580" s="5"/>
    </row>
    <row r="4581" spans="1:1" x14ac:dyDescent="0.15">
      <c r="A4581" s="5"/>
    </row>
    <row r="4582" spans="1:1" x14ac:dyDescent="0.15">
      <c r="A4582" s="5"/>
    </row>
    <row r="4583" spans="1:1" x14ac:dyDescent="0.15">
      <c r="A4583" s="5"/>
    </row>
    <row r="4584" spans="1:1" x14ac:dyDescent="0.15">
      <c r="A4584" s="5"/>
    </row>
    <row r="4585" spans="1:1" x14ac:dyDescent="0.15">
      <c r="A4585" s="5"/>
    </row>
    <row r="4586" spans="1:1" x14ac:dyDescent="0.15">
      <c r="A4586" s="5"/>
    </row>
    <row r="4587" spans="1:1" x14ac:dyDescent="0.15">
      <c r="A4587" s="5"/>
    </row>
    <row r="4588" spans="1:1" x14ac:dyDescent="0.15">
      <c r="A4588" s="5"/>
    </row>
    <row r="4589" spans="1:1" x14ac:dyDescent="0.15">
      <c r="A4589" s="5"/>
    </row>
    <row r="4590" spans="1:1" x14ac:dyDescent="0.15">
      <c r="A4590" s="5"/>
    </row>
    <row r="4591" spans="1:1" x14ac:dyDescent="0.15">
      <c r="A4591" s="5"/>
    </row>
    <row r="4592" spans="1:1" x14ac:dyDescent="0.15">
      <c r="A4592" s="5"/>
    </row>
    <row r="4593" spans="1:1" x14ac:dyDescent="0.15">
      <c r="A4593" s="5"/>
    </row>
    <row r="4594" spans="1:1" x14ac:dyDescent="0.15">
      <c r="A4594" s="5"/>
    </row>
    <row r="4595" spans="1:1" x14ac:dyDescent="0.15">
      <c r="A4595" s="5"/>
    </row>
    <row r="4596" spans="1:1" x14ac:dyDescent="0.15">
      <c r="A4596" s="5"/>
    </row>
    <row r="4597" spans="1:1" x14ac:dyDescent="0.15">
      <c r="A4597" s="5"/>
    </row>
    <row r="4598" spans="1:1" x14ac:dyDescent="0.15">
      <c r="A4598" s="5"/>
    </row>
    <row r="4599" spans="1:1" x14ac:dyDescent="0.15">
      <c r="A4599" s="5"/>
    </row>
    <row r="4600" spans="1:1" x14ac:dyDescent="0.15">
      <c r="A4600" s="5"/>
    </row>
    <row r="4601" spans="1:1" x14ac:dyDescent="0.15">
      <c r="A4601" s="5"/>
    </row>
    <row r="4602" spans="1:1" x14ac:dyDescent="0.15">
      <c r="A4602" s="5"/>
    </row>
    <row r="4603" spans="1:1" x14ac:dyDescent="0.15">
      <c r="A4603" s="5"/>
    </row>
    <row r="4604" spans="1:1" x14ac:dyDescent="0.15">
      <c r="A4604" s="5"/>
    </row>
    <row r="4605" spans="1:1" x14ac:dyDescent="0.15">
      <c r="A4605" s="5"/>
    </row>
    <row r="4606" spans="1:1" x14ac:dyDescent="0.15">
      <c r="A4606" s="5"/>
    </row>
    <row r="4607" spans="1:1" x14ac:dyDescent="0.15">
      <c r="A4607" s="5"/>
    </row>
    <row r="4608" spans="1:1" x14ac:dyDescent="0.15">
      <c r="A4608" s="5"/>
    </row>
    <row r="4609" spans="1:1" x14ac:dyDescent="0.15">
      <c r="A4609" s="5"/>
    </row>
    <row r="4610" spans="1:1" x14ac:dyDescent="0.15">
      <c r="A4610" s="5"/>
    </row>
    <row r="4611" spans="1:1" x14ac:dyDescent="0.15">
      <c r="A4611" s="5"/>
    </row>
    <row r="4612" spans="1:1" x14ac:dyDescent="0.15">
      <c r="A4612" s="5"/>
    </row>
    <row r="4613" spans="1:1" x14ac:dyDescent="0.15">
      <c r="A4613" s="5"/>
    </row>
    <row r="4614" spans="1:1" x14ac:dyDescent="0.15">
      <c r="A4614" s="5"/>
    </row>
    <row r="4615" spans="1:1" x14ac:dyDescent="0.15">
      <c r="A4615" s="5"/>
    </row>
    <row r="4616" spans="1:1" x14ac:dyDescent="0.15">
      <c r="A4616" s="5"/>
    </row>
    <row r="4617" spans="1:1" x14ac:dyDescent="0.15">
      <c r="A4617" s="5"/>
    </row>
    <row r="4618" spans="1:1" x14ac:dyDescent="0.15">
      <c r="A4618" s="5"/>
    </row>
    <row r="4619" spans="1:1" x14ac:dyDescent="0.15">
      <c r="A4619" s="5"/>
    </row>
    <row r="4620" spans="1:1" x14ac:dyDescent="0.15">
      <c r="A4620" s="5"/>
    </row>
    <row r="4621" spans="1:1" x14ac:dyDescent="0.15">
      <c r="A4621" s="5"/>
    </row>
    <row r="4622" spans="1:1" x14ac:dyDescent="0.15">
      <c r="A4622" s="5"/>
    </row>
    <row r="4623" spans="1:1" x14ac:dyDescent="0.15">
      <c r="A4623" s="5"/>
    </row>
    <row r="4624" spans="1:1" x14ac:dyDescent="0.15">
      <c r="A4624" s="5"/>
    </row>
    <row r="4625" spans="1:1" x14ac:dyDescent="0.15">
      <c r="A4625" s="5"/>
    </row>
    <row r="4626" spans="1:1" x14ac:dyDescent="0.15">
      <c r="A4626" s="5"/>
    </row>
    <row r="4627" spans="1:1" x14ac:dyDescent="0.15">
      <c r="A4627" s="5"/>
    </row>
    <row r="4628" spans="1:1" x14ac:dyDescent="0.15">
      <c r="A4628" s="5"/>
    </row>
    <row r="4629" spans="1:1" x14ac:dyDescent="0.15">
      <c r="A4629" s="5"/>
    </row>
    <row r="4630" spans="1:1" x14ac:dyDescent="0.15">
      <c r="A4630" s="5"/>
    </row>
    <row r="4631" spans="1:1" x14ac:dyDescent="0.15">
      <c r="A4631" s="5"/>
    </row>
    <row r="4632" spans="1:1" x14ac:dyDescent="0.15">
      <c r="A4632" s="5"/>
    </row>
    <row r="4633" spans="1:1" x14ac:dyDescent="0.15">
      <c r="A4633" s="5"/>
    </row>
    <row r="4634" spans="1:1" x14ac:dyDescent="0.15">
      <c r="A4634" s="5"/>
    </row>
    <row r="4635" spans="1:1" x14ac:dyDescent="0.15">
      <c r="A4635" s="5"/>
    </row>
    <row r="4636" spans="1:1" x14ac:dyDescent="0.15">
      <c r="A4636" s="5"/>
    </row>
    <row r="4637" spans="1:1" x14ac:dyDescent="0.15">
      <c r="A4637" s="5"/>
    </row>
    <row r="4638" spans="1:1" x14ac:dyDescent="0.15">
      <c r="A4638" s="5"/>
    </row>
    <row r="4639" spans="1:1" x14ac:dyDescent="0.15">
      <c r="A4639" s="5"/>
    </row>
    <row r="4640" spans="1:1" x14ac:dyDescent="0.15">
      <c r="A4640" s="5"/>
    </row>
    <row r="4641" spans="1:1" x14ac:dyDescent="0.15">
      <c r="A4641" s="5"/>
    </row>
    <row r="4642" spans="1:1" x14ac:dyDescent="0.15">
      <c r="A4642" s="5"/>
    </row>
    <row r="4643" spans="1:1" x14ac:dyDescent="0.15">
      <c r="A4643" s="5"/>
    </row>
    <row r="4644" spans="1:1" x14ac:dyDescent="0.15">
      <c r="A4644" s="5"/>
    </row>
    <row r="4645" spans="1:1" x14ac:dyDescent="0.15">
      <c r="A4645" s="5"/>
    </row>
    <row r="4646" spans="1:1" x14ac:dyDescent="0.15">
      <c r="A4646" s="5"/>
    </row>
    <row r="4647" spans="1:1" x14ac:dyDescent="0.15">
      <c r="A4647" s="5"/>
    </row>
    <row r="4648" spans="1:1" x14ac:dyDescent="0.15">
      <c r="A4648" s="5"/>
    </row>
    <row r="4649" spans="1:1" x14ac:dyDescent="0.15">
      <c r="A4649" s="5"/>
    </row>
    <row r="4650" spans="1:1" x14ac:dyDescent="0.15">
      <c r="A4650" s="5"/>
    </row>
    <row r="4651" spans="1:1" x14ac:dyDescent="0.15">
      <c r="A4651" s="5"/>
    </row>
    <row r="4652" spans="1:1" x14ac:dyDescent="0.15">
      <c r="A4652" s="5"/>
    </row>
    <row r="4653" spans="1:1" x14ac:dyDescent="0.15">
      <c r="A4653" s="5"/>
    </row>
    <row r="4654" spans="1:1" x14ac:dyDescent="0.15">
      <c r="A4654" s="5"/>
    </row>
    <row r="4655" spans="1:1" x14ac:dyDescent="0.15">
      <c r="A4655" s="5"/>
    </row>
    <row r="4656" spans="1:1" x14ac:dyDescent="0.15">
      <c r="A4656" s="5"/>
    </row>
    <row r="4657" spans="1:1" x14ac:dyDescent="0.15">
      <c r="A4657" s="5"/>
    </row>
    <row r="4658" spans="1:1" x14ac:dyDescent="0.15">
      <c r="A4658" s="5"/>
    </row>
    <row r="4659" spans="1:1" x14ac:dyDescent="0.15">
      <c r="A4659" s="5"/>
    </row>
    <row r="4660" spans="1:1" x14ac:dyDescent="0.15">
      <c r="A4660" s="5"/>
    </row>
    <row r="4661" spans="1:1" x14ac:dyDescent="0.15">
      <c r="A4661" s="5"/>
    </row>
    <row r="4662" spans="1:1" x14ac:dyDescent="0.15">
      <c r="A4662" s="5"/>
    </row>
    <row r="4663" spans="1:1" x14ac:dyDescent="0.15">
      <c r="A4663" s="5"/>
    </row>
    <row r="4664" spans="1:1" x14ac:dyDescent="0.15">
      <c r="A4664" s="5"/>
    </row>
    <row r="4665" spans="1:1" x14ac:dyDescent="0.15">
      <c r="A4665" s="5"/>
    </row>
    <row r="4666" spans="1:1" x14ac:dyDescent="0.15">
      <c r="A4666" s="5"/>
    </row>
    <row r="4667" spans="1:1" x14ac:dyDescent="0.15">
      <c r="A4667" s="5"/>
    </row>
    <row r="4668" spans="1:1" x14ac:dyDescent="0.15">
      <c r="A4668" s="5"/>
    </row>
    <row r="4669" spans="1:1" x14ac:dyDescent="0.15">
      <c r="A4669" s="5"/>
    </row>
    <row r="4670" spans="1:1" x14ac:dyDescent="0.15">
      <c r="A4670" s="5"/>
    </row>
    <row r="4671" spans="1:1" x14ac:dyDescent="0.15">
      <c r="A4671" s="5"/>
    </row>
    <row r="4672" spans="1:1" x14ac:dyDescent="0.15">
      <c r="A4672" s="5"/>
    </row>
    <row r="4673" spans="1:1" x14ac:dyDescent="0.15">
      <c r="A4673" s="5"/>
    </row>
    <row r="4674" spans="1:1" x14ac:dyDescent="0.15">
      <c r="A4674" s="5"/>
    </row>
    <row r="4675" spans="1:1" x14ac:dyDescent="0.15">
      <c r="A4675" s="5"/>
    </row>
    <row r="4676" spans="1:1" x14ac:dyDescent="0.15">
      <c r="A4676" s="5"/>
    </row>
    <row r="4677" spans="1:1" x14ac:dyDescent="0.15">
      <c r="A4677" s="5"/>
    </row>
    <row r="4678" spans="1:1" x14ac:dyDescent="0.15">
      <c r="A4678" s="5"/>
    </row>
    <row r="4679" spans="1:1" x14ac:dyDescent="0.15">
      <c r="A4679" s="5"/>
    </row>
    <row r="4680" spans="1:1" x14ac:dyDescent="0.15">
      <c r="A4680" s="5"/>
    </row>
    <row r="4681" spans="1:1" x14ac:dyDescent="0.15">
      <c r="A4681" s="5"/>
    </row>
    <row r="4682" spans="1:1" x14ac:dyDescent="0.15">
      <c r="A4682" s="5"/>
    </row>
    <row r="4683" spans="1:1" x14ac:dyDescent="0.15">
      <c r="A4683" s="5"/>
    </row>
    <row r="4684" spans="1:1" x14ac:dyDescent="0.15">
      <c r="A4684" s="5"/>
    </row>
    <row r="4685" spans="1:1" x14ac:dyDescent="0.15">
      <c r="A4685" s="5"/>
    </row>
    <row r="4686" spans="1:1" x14ac:dyDescent="0.15">
      <c r="A4686" s="5"/>
    </row>
    <row r="4687" spans="1:1" x14ac:dyDescent="0.15">
      <c r="A4687" s="5"/>
    </row>
    <row r="4688" spans="1:1" x14ac:dyDescent="0.15">
      <c r="A4688" s="5"/>
    </row>
    <row r="4689" spans="1:1" x14ac:dyDescent="0.15">
      <c r="A4689" s="5"/>
    </row>
    <row r="4690" spans="1:1" x14ac:dyDescent="0.15">
      <c r="A4690" s="5"/>
    </row>
    <row r="4691" spans="1:1" x14ac:dyDescent="0.15">
      <c r="A4691" s="5"/>
    </row>
    <row r="4692" spans="1:1" x14ac:dyDescent="0.15">
      <c r="A4692" s="5"/>
    </row>
    <row r="4693" spans="1:1" x14ac:dyDescent="0.15">
      <c r="A4693" s="5"/>
    </row>
    <row r="4694" spans="1:1" x14ac:dyDescent="0.15">
      <c r="A4694" s="5"/>
    </row>
    <row r="4695" spans="1:1" x14ac:dyDescent="0.15">
      <c r="A4695" s="5"/>
    </row>
    <row r="4696" spans="1:1" x14ac:dyDescent="0.15">
      <c r="A4696" s="5"/>
    </row>
    <row r="4697" spans="1:1" x14ac:dyDescent="0.15">
      <c r="A4697" s="5"/>
    </row>
    <row r="4698" spans="1:1" x14ac:dyDescent="0.15">
      <c r="A4698" s="5"/>
    </row>
    <row r="4699" spans="1:1" x14ac:dyDescent="0.15">
      <c r="A4699" s="5"/>
    </row>
    <row r="4700" spans="1:1" x14ac:dyDescent="0.15">
      <c r="A4700" s="5"/>
    </row>
    <row r="4701" spans="1:1" x14ac:dyDescent="0.15">
      <c r="A4701" s="5"/>
    </row>
    <row r="4702" spans="1:1" x14ac:dyDescent="0.15">
      <c r="A4702" s="5"/>
    </row>
    <row r="4703" spans="1:1" x14ac:dyDescent="0.15">
      <c r="A4703" s="5"/>
    </row>
    <row r="4704" spans="1:1" x14ac:dyDescent="0.15">
      <c r="A4704" s="5"/>
    </row>
    <row r="4705" spans="1:1" x14ac:dyDescent="0.15">
      <c r="A4705" s="5"/>
    </row>
    <row r="4706" spans="1:1" x14ac:dyDescent="0.15">
      <c r="A4706" s="5"/>
    </row>
    <row r="4707" spans="1:1" x14ac:dyDescent="0.15">
      <c r="A4707" s="5"/>
    </row>
    <row r="4708" spans="1:1" x14ac:dyDescent="0.15">
      <c r="A4708" s="5"/>
    </row>
    <row r="4709" spans="1:1" x14ac:dyDescent="0.15">
      <c r="A4709" s="5"/>
    </row>
    <row r="4710" spans="1:1" x14ac:dyDescent="0.15">
      <c r="A4710" s="5"/>
    </row>
    <row r="4711" spans="1:1" x14ac:dyDescent="0.15">
      <c r="A4711" s="5"/>
    </row>
    <row r="4712" spans="1:1" x14ac:dyDescent="0.15">
      <c r="A4712" s="5"/>
    </row>
    <row r="4713" spans="1:1" x14ac:dyDescent="0.15">
      <c r="A4713" s="5"/>
    </row>
    <row r="4714" spans="1:1" x14ac:dyDescent="0.15">
      <c r="A4714" s="5"/>
    </row>
    <row r="4715" spans="1:1" x14ac:dyDescent="0.15">
      <c r="A4715" s="5"/>
    </row>
    <row r="4716" spans="1:1" x14ac:dyDescent="0.15">
      <c r="A4716" s="5"/>
    </row>
    <row r="4717" spans="1:1" x14ac:dyDescent="0.15">
      <c r="A4717" s="5"/>
    </row>
    <row r="4718" spans="1:1" x14ac:dyDescent="0.15">
      <c r="A4718" s="5"/>
    </row>
    <row r="4719" spans="1:1" x14ac:dyDescent="0.15">
      <c r="A4719" s="5"/>
    </row>
    <row r="4720" spans="1:1" x14ac:dyDescent="0.15">
      <c r="A4720" s="5"/>
    </row>
    <row r="4721" spans="1:1" x14ac:dyDescent="0.15">
      <c r="A4721" s="5"/>
    </row>
    <row r="4722" spans="1:1" x14ac:dyDescent="0.15">
      <c r="A4722" s="5"/>
    </row>
    <row r="4723" spans="1:1" x14ac:dyDescent="0.15">
      <c r="A4723" s="5"/>
    </row>
    <row r="4724" spans="1:1" x14ac:dyDescent="0.15">
      <c r="A4724" s="5"/>
    </row>
    <row r="4725" spans="1:1" x14ac:dyDescent="0.15">
      <c r="A4725" s="5"/>
    </row>
    <row r="4726" spans="1:1" x14ac:dyDescent="0.15">
      <c r="A4726" s="5"/>
    </row>
    <row r="4727" spans="1:1" x14ac:dyDescent="0.15">
      <c r="A4727" s="5"/>
    </row>
    <row r="4728" spans="1:1" x14ac:dyDescent="0.15">
      <c r="A4728" s="5"/>
    </row>
    <row r="4729" spans="1:1" x14ac:dyDescent="0.15">
      <c r="A4729" s="5"/>
    </row>
    <row r="4730" spans="1:1" x14ac:dyDescent="0.15">
      <c r="A4730" s="5"/>
    </row>
    <row r="4731" spans="1:1" x14ac:dyDescent="0.15">
      <c r="A4731" s="5"/>
    </row>
    <row r="4732" spans="1:1" x14ac:dyDescent="0.15">
      <c r="A4732" s="5"/>
    </row>
    <row r="4733" spans="1:1" x14ac:dyDescent="0.15">
      <c r="A4733" s="5"/>
    </row>
    <row r="4734" spans="1:1" x14ac:dyDescent="0.15">
      <c r="A4734" s="5"/>
    </row>
    <row r="4735" spans="1:1" x14ac:dyDescent="0.15">
      <c r="A4735" s="5"/>
    </row>
    <row r="4736" spans="1:1" x14ac:dyDescent="0.15">
      <c r="A4736" s="5"/>
    </row>
    <row r="4737" spans="1:1" x14ac:dyDescent="0.15">
      <c r="A4737" s="5"/>
    </row>
    <row r="4738" spans="1:1" x14ac:dyDescent="0.15">
      <c r="A4738" s="5"/>
    </row>
    <row r="4739" spans="1:1" x14ac:dyDescent="0.15">
      <c r="A4739" s="5"/>
    </row>
    <row r="4740" spans="1:1" x14ac:dyDescent="0.15">
      <c r="A4740" s="5"/>
    </row>
    <row r="4741" spans="1:1" x14ac:dyDescent="0.15">
      <c r="A4741" s="5"/>
    </row>
    <row r="4742" spans="1:1" x14ac:dyDescent="0.15">
      <c r="A4742" s="5"/>
    </row>
    <row r="4743" spans="1:1" x14ac:dyDescent="0.15">
      <c r="A4743" s="5"/>
    </row>
    <row r="4744" spans="1:1" x14ac:dyDescent="0.15">
      <c r="A4744" s="5"/>
    </row>
    <row r="4745" spans="1:1" x14ac:dyDescent="0.15">
      <c r="A4745" s="5"/>
    </row>
    <row r="4746" spans="1:1" x14ac:dyDescent="0.15">
      <c r="A4746" s="5"/>
    </row>
    <row r="4747" spans="1:1" x14ac:dyDescent="0.15">
      <c r="A4747" s="5"/>
    </row>
    <row r="4748" spans="1:1" x14ac:dyDescent="0.15">
      <c r="A4748" s="5"/>
    </row>
    <row r="4749" spans="1:1" x14ac:dyDescent="0.15">
      <c r="A4749" s="5"/>
    </row>
    <row r="4750" spans="1:1" x14ac:dyDescent="0.15">
      <c r="A4750" s="5"/>
    </row>
    <row r="4751" spans="1:1" x14ac:dyDescent="0.15">
      <c r="A4751" s="5"/>
    </row>
    <row r="4752" spans="1:1" x14ac:dyDescent="0.15">
      <c r="A4752" s="5"/>
    </row>
    <row r="4753" spans="1:1" x14ac:dyDescent="0.15">
      <c r="A4753" s="5"/>
    </row>
    <row r="4754" spans="1:1" x14ac:dyDescent="0.15">
      <c r="A4754" s="5"/>
    </row>
    <row r="4755" spans="1:1" x14ac:dyDescent="0.15">
      <c r="A4755" s="5"/>
    </row>
    <row r="4756" spans="1:1" x14ac:dyDescent="0.15">
      <c r="A4756" s="5"/>
    </row>
    <row r="4757" spans="1:1" x14ac:dyDescent="0.15">
      <c r="A4757" s="5"/>
    </row>
    <row r="4758" spans="1:1" x14ac:dyDescent="0.15">
      <c r="A4758" s="5"/>
    </row>
    <row r="4759" spans="1:1" x14ac:dyDescent="0.15">
      <c r="A4759" s="5"/>
    </row>
    <row r="4760" spans="1:1" x14ac:dyDescent="0.15">
      <c r="A4760" s="5"/>
    </row>
    <row r="4761" spans="1:1" x14ac:dyDescent="0.15">
      <c r="A4761" s="5"/>
    </row>
    <row r="4762" spans="1:1" x14ac:dyDescent="0.15">
      <c r="A4762" s="5"/>
    </row>
    <row r="4763" spans="1:1" x14ac:dyDescent="0.15">
      <c r="A4763" s="5"/>
    </row>
    <row r="4764" spans="1:1" x14ac:dyDescent="0.15">
      <c r="A4764" s="5"/>
    </row>
    <row r="4765" spans="1:1" x14ac:dyDescent="0.15">
      <c r="A4765" s="5"/>
    </row>
    <row r="4766" spans="1:1" x14ac:dyDescent="0.15">
      <c r="A4766" s="5"/>
    </row>
    <row r="4767" spans="1:1" x14ac:dyDescent="0.15">
      <c r="A4767" s="5"/>
    </row>
    <row r="4768" spans="1:1" x14ac:dyDescent="0.15">
      <c r="A4768" s="5"/>
    </row>
    <row r="4769" spans="1:1" x14ac:dyDescent="0.15">
      <c r="A4769" s="5"/>
    </row>
    <row r="4770" spans="1:1" x14ac:dyDescent="0.15">
      <c r="A4770" s="5"/>
    </row>
    <row r="4771" spans="1:1" x14ac:dyDescent="0.15">
      <c r="A4771" s="5"/>
    </row>
    <row r="4772" spans="1:1" x14ac:dyDescent="0.15">
      <c r="A4772" s="5"/>
    </row>
    <row r="4773" spans="1:1" x14ac:dyDescent="0.15">
      <c r="A4773" s="5"/>
    </row>
    <row r="4774" spans="1:1" x14ac:dyDescent="0.15">
      <c r="A4774" s="5"/>
    </row>
    <row r="4775" spans="1:1" x14ac:dyDescent="0.15">
      <c r="A4775" s="5"/>
    </row>
    <row r="4776" spans="1:1" x14ac:dyDescent="0.15">
      <c r="A4776" s="5"/>
    </row>
    <row r="4777" spans="1:1" x14ac:dyDescent="0.15">
      <c r="A4777" s="5"/>
    </row>
    <row r="4778" spans="1:1" x14ac:dyDescent="0.15">
      <c r="A4778" s="5"/>
    </row>
    <row r="4779" spans="1:1" x14ac:dyDescent="0.15">
      <c r="A4779" s="5"/>
    </row>
    <row r="4780" spans="1:1" x14ac:dyDescent="0.15">
      <c r="A4780" s="5"/>
    </row>
    <row r="4781" spans="1:1" x14ac:dyDescent="0.15">
      <c r="A4781" s="5"/>
    </row>
    <row r="4782" spans="1:1" x14ac:dyDescent="0.15">
      <c r="A4782" s="5"/>
    </row>
    <row r="4783" spans="1:1" x14ac:dyDescent="0.15">
      <c r="A4783" s="5"/>
    </row>
    <row r="4784" spans="1:1" x14ac:dyDescent="0.15">
      <c r="A4784" s="5"/>
    </row>
    <row r="4785" spans="1:1" x14ac:dyDescent="0.15">
      <c r="A4785" s="5"/>
    </row>
    <row r="4786" spans="1:1" x14ac:dyDescent="0.15">
      <c r="A4786" s="5"/>
    </row>
    <row r="4787" spans="1:1" x14ac:dyDescent="0.15">
      <c r="A4787" s="5"/>
    </row>
    <row r="4788" spans="1:1" x14ac:dyDescent="0.15">
      <c r="A4788" s="5"/>
    </row>
    <row r="4789" spans="1:1" x14ac:dyDescent="0.15">
      <c r="A4789" s="5"/>
    </row>
    <row r="4790" spans="1:1" x14ac:dyDescent="0.15">
      <c r="A4790" s="5"/>
    </row>
    <row r="4791" spans="1:1" x14ac:dyDescent="0.15">
      <c r="A4791" s="5"/>
    </row>
    <row r="4792" spans="1:1" x14ac:dyDescent="0.15">
      <c r="A4792" s="5"/>
    </row>
    <row r="4793" spans="1:1" x14ac:dyDescent="0.15">
      <c r="A4793" s="5"/>
    </row>
    <row r="4794" spans="1:1" x14ac:dyDescent="0.15">
      <c r="A4794" s="5"/>
    </row>
    <row r="4795" spans="1:1" x14ac:dyDescent="0.15">
      <c r="A4795" s="5"/>
    </row>
    <row r="4796" spans="1:1" x14ac:dyDescent="0.15">
      <c r="A4796" s="5"/>
    </row>
    <row r="4797" spans="1:1" x14ac:dyDescent="0.15">
      <c r="A4797" s="5"/>
    </row>
    <row r="4798" spans="1:1" x14ac:dyDescent="0.15">
      <c r="A4798" s="5"/>
    </row>
    <row r="4799" spans="1:1" x14ac:dyDescent="0.15">
      <c r="A4799" s="5"/>
    </row>
    <row r="4800" spans="1:1" x14ac:dyDescent="0.15">
      <c r="A4800" s="5"/>
    </row>
    <row r="4801" spans="1:5" x14ac:dyDescent="0.15">
      <c r="A4801" s="5"/>
    </row>
    <row r="4802" spans="1:5" x14ac:dyDescent="0.15">
      <c r="A4802" s="5"/>
    </row>
    <row r="4803" spans="1:5" x14ac:dyDescent="0.15">
      <c r="A4803" s="5"/>
    </row>
    <row r="4804" spans="1:5" x14ac:dyDescent="0.15">
      <c r="A4804" s="5"/>
    </row>
    <row r="4805" spans="1:5" x14ac:dyDescent="0.15">
      <c r="A4805" s="5"/>
    </row>
    <row r="4806" spans="1:5" x14ac:dyDescent="0.15">
      <c r="A4806" s="5"/>
    </row>
    <row r="4807" spans="1:5" x14ac:dyDescent="0.15">
      <c r="A4807" s="5"/>
    </row>
    <row r="4808" spans="1:5" x14ac:dyDescent="0.15">
      <c r="A4808" s="5"/>
    </row>
    <row r="4809" spans="1:5" x14ac:dyDescent="0.15">
      <c r="A4809" s="5"/>
    </row>
    <row r="4810" spans="1:5" x14ac:dyDescent="0.15">
      <c r="A4810" s="5"/>
      <c r="B4810" s="18"/>
      <c r="C4810" s="18"/>
      <c r="D4810" s="18"/>
      <c r="E4810" s="18"/>
    </row>
    <row r="4811" spans="1:5" x14ac:dyDescent="0.15">
      <c r="A4811" s="5"/>
    </row>
    <row r="4812" spans="1:5" x14ac:dyDescent="0.15">
      <c r="A4812" s="5"/>
    </row>
    <row r="4813" spans="1:5" x14ac:dyDescent="0.15">
      <c r="A4813" s="5"/>
    </row>
    <row r="4814" spans="1:5" x14ac:dyDescent="0.15">
      <c r="A4814" s="5"/>
    </row>
    <row r="4815" spans="1:5" x14ac:dyDescent="0.15">
      <c r="A4815" s="5"/>
    </row>
    <row r="4816" spans="1:5" x14ac:dyDescent="0.15">
      <c r="A4816" s="5"/>
    </row>
    <row r="4817" spans="1:1" x14ac:dyDescent="0.15">
      <c r="A4817" s="5"/>
    </row>
    <row r="4818" spans="1:1" x14ac:dyDescent="0.15">
      <c r="A4818" s="5"/>
    </row>
    <row r="4819" spans="1:1" x14ac:dyDescent="0.15">
      <c r="A4819" s="5"/>
    </row>
    <row r="4820" spans="1:1" x14ac:dyDescent="0.15">
      <c r="A4820" s="5"/>
    </row>
    <row r="4821" spans="1:1" x14ac:dyDescent="0.15">
      <c r="A4821" s="5"/>
    </row>
    <row r="4822" spans="1:1" x14ac:dyDescent="0.15">
      <c r="A4822" s="5"/>
    </row>
    <row r="4823" spans="1:1" x14ac:dyDescent="0.15">
      <c r="A4823" s="5"/>
    </row>
    <row r="4824" spans="1:1" x14ac:dyDescent="0.15">
      <c r="A4824" s="5"/>
    </row>
    <row r="4825" spans="1:1" x14ac:dyDescent="0.15">
      <c r="A4825" s="5"/>
    </row>
    <row r="4826" spans="1:1" x14ac:dyDescent="0.15">
      <c r="A4826" s="5"/>
    </row>
    <row r="4827" spans="1:1" x14ac:dyDescent="0.15">
      <c r="A4827" s="5"/>
    </row>
    <row r="4828" spans="1:1" x14ac:dyDescent="0.15">
      <c r="A4828" s="5"/>
    </row>
    <row r="4829" spans="1:1" x14ac:dyDescent="0.15">
      <c r="A4829" s="5"/>
    </row>
    <row r="4830" spans="1:1" x14ac:dyDescent="0.15">
      <c r="A4830" s="5"/>
    </row>
    <row r="4831" spans="1:1" x14ac:dyDescent="0.15">
      <c r="A4831" s="5"/>
    </row>
    <row r="4832" spans="1:1" x14ac:dyDescent="0.15">
      <c r="A4832" s="5"/>
    </row>
    <row r="4833" spans="1:1" x14ac:dyDescent="0.15">
      <c r="A4833" s="5"/>
    </row>
    <row r="4834" spans="1:1" x14ac:dyDescent="0.15">
      <c r="A4834" s="5"/>
    </row>
    <row r="4835" spans="1:1" x14ac:dyDescent="0.15">
      <c r="A4835" s="5"/>
    </row>
    <row r="4836" spans="1:1" x14ac:dyDescent="0.15">
      <c r="A4836" s="5"/>
    </row>
    <row r="4837" spans="1:1" x14ac:dyDescent="0.15">
      <c r="A4837" s="5"/>
    </row>
    <row r="4838" spans="1:1" x14ac:dyDescent="0.15">
      <c r="A4838" s="5"/>
    </row>
    <row r="4839" spans="1:1" x14ac:dyDescent="0.15">
      <c r="A4839" s="5"/>
    </row>
    <row r="4840" spans="1:1" x14ac:dyDescent="0.15">
      <c r="A4840" s="5"/>
    </row>
    <row r="4841" spans="1:1" x14ac:dyDescent="0.15">
      <c r="A4841" s="5"/>
    </row>
    <row r="4842" spans="1:1" x14ac:dyDescent="0.15">
      <c r="A4842" s="5"/>
    </row>
    <row r="4843" spans="1:1" x14ac:dyDescent="0.15">
      <c r="A4843" s="5"/>
    </row>
    <row r="4844" spans="1:1" x14ac:dyDescent="0.15">
      <c r="A4844" s="5"/>
    </row>
    <row r="4845" spans="1:1" x14ac:dyDescent="0.15">
      <c r="A4845" s="5"/>
    </row>
    <row r="4846" spans="1:1" x14ac:dyDescent="0.15">
      <c r="A4846" s="5"/>
    </row>
    <row r="4847" spans="1:1" x14ac:dyDescent="0.15">
      <c r="A4847" s="5"/>
    </row>
    <row r="4848" spans="1:1" x14ac:dyDescent="0.15">
      <c r="A4848" s="5"/>
    </row>
    <row r="4849" spans="1:1" x14ac:dyDescent="0.15">
      <c r="A4849" s="5"/>
    </row>
    <row r="4850" spans="1:1" x14ac:dyDescent="0.15">
      <c r="A4850" s="5"/>
    </row>
    <row r="4851" spans="1:1" x14ac:dyDescent="0.15">
      <c r="A4851" s="5"/>
    </row>
    <row r="4852" spans="1:1" x14ac:dyDescent="0.15">
      <c r="A4852" s="5"/>
    </row>
    <row r="4853" spans="1:1" x14ac:dyDescent="0.15">
      <c r="A4853" s="5"/>
    </row>
    <row r="4854" spans="1:1" x14ac:dyDescent="0.15">
      <c r="A4854" s="5"/>
    </row>
    <row r="4855" spans="1:1" x14ac:dyDescent="0.15">
      <c r="A4855" s="5"/>
    </row>
    <row r="4856" spans="1:1" x14ac:dyDescent="0.15">
      <c r="A4856" s="5"/>
    </row>
    <row r="4857" spans="1:1" x14ac:dyDescent="0.15">
      <c r="A4857" s="5"/>
    </row>
    <row r="4858" spans="1:1" x14ac:dyDescent="0.15">
      <c r="A4858" s="5"/>
    </row>
    <row r="4859" spans="1:1" x14ac:dyDescent="0.15">
      <c r="A4859" s="5"/>
    </row>
    <row r="4860" spans="1:1" x14ac:dyDescent="0.15">
      <c r="A4860" s="5"/>
    </row>
    <row r="4861" spans="1:1" x14ac:dyDescent="0.15">
      <c r="A4861" s="5"/>
    </row>
    <row r="4862" spans="1:1" x14ac:dyDescent="0.15">
      <c r="A4862" s="5"/>
    </row>
    <row r="4863" spans="1:1" x14ac:dyDescent="0.15">
      <c r="A4863" s="5"/>
    </row>
    <row r="4864" spans="1:1" x14ac:dyDescent="0.15">
      <c r="A4864" s="5"/>
    </row>
    <row r="4865" spans="1:1" x14ac:dyDescent="0.15">
      <c r="A4865" s="5"/>
    </row>
    <row r="4866" spans="1:1" x14ac:dyDescent="0.15">
      <c r="A4866" s="5"/>
    </row>
    <row r="4867" spans="1:1" x14ac:dyDescent="0.15">
      <c r="A4867" s="5"/>
    </row>
    <row r="4868" spans="1:1" x14ac:dyDescent="0.15">
      <c r="A4868" s="5"/>
    </row>
    <row r="4869" spans="1:1" x14ac:dyDescent="0.15">
      <c r="A4869" s="5"/>
    </row>
    <row r="4870" spans="1:1" x14ac:dyDescent="0.15">
      <c r="A4870" s="5"/>
    </row>
    <row r="4871" spans="1:1" x14ac:dyDescent="0.15">
      <c r="A4871" s="5"/>
    </row>
    <row r="4872" spans="1:1" x14ac:dyDescent="0.15">
      <c r="A4872" s="5"/>
    </row>
    <row r="4873" spans="1:1" x14ac:dyDescent="0.15">
      <c r="A4873" s="5"/>
    </row>
    <row r="4874" spans="1:1" x14ac:dyDescent="0.15">
      <c r="A4874" s="5"/>
    </row>
    <row r="4875" spans="1:1" x14ac:dyDescent="0.15">
      <c r="A4875" s="5"/>
    </row>
    <row r="4876" spans="1:1" x14ac:dyDescent="0.15">
      <c r="A4876" s="5"/>
    </row>
    <row r="4877" spans="1:1" x14ac:dyDescent="0.15">
      <c r="A4877" s="5"/>
    </row>
    <row r="4878" spans="1:1" x14ac:dyDescent="0.15">
      <c r="A4878" s="5"/>
    </row>
    <row r="4879" spans="1:1" x14ac:dyDescent="0.15">
      <c r="A4879" s="5"/>
    </row>
    <row r="4880" spans="1:1" x14ac:dyDescent="0.15">
      <c r="A4880" s="5"/>
    </row>
    <row r="4881" spans="1:1" x14ac:dyDescent="0.15">
      <c r="A4881" s="5"/>
    </row>
    <row r="4882" spans="1:1" x14ac:dyDescent="0.15">
      <c r="A4882" s="5"/>
    </row>
    <row r="4883" spans="1:1" x14ac:dyDescent="0.15">
      <c r="A4883" s="5"/>
    </row>
    <row r="4884" spans="1:1" x14ac:dyDescent="0.15">
      <c r="A4884" s="5"/>
    </row>
    <row r="4885" spans="1:1" x14ac:dyDescent="0.15">
      <c r="A4885" s="5"/>
    </row>
    <row r="4886" spans="1:1" x14ac:dyDescent="0.15">
      <c r="A4886" s="5"/>
    </row>
    <row r="4887" spans="1:1" x14ac:dyDescent="0.15">
      <c r="A4887" s="5"/>
    </row>
    <row r="4888" spans="1:1" x14ac:dyDescent="0.15">
      <c r="A4888" s="5"/>
    </row>
    <row r="4889" spans="1:1" x14ac:dyDescent="0.15">
      <c r="A4889" s="5"/>
    </row>
    <row r="4890" spans="1:1" x14ac:dyDescent="0.15">
      <c r="A4890" s="5"/>
    </row>
    <row r="4891" spans="1:1" x14ac:dyDescent="0.15">
      <c r="A4891" s="5"/>
    </row>
    <row r="4892" spans="1:1" x14ac:dyDescent="0.15">
      <c r="A4892" s="5"/>
    </row>
    <row r="4893" spans="1:1" x14ac:dyDescent="0.15">
      <c r="A4893" s="5"/>
    </row>
    <row r="4894" spans="1:1" x14ac:dyDescent="0.15">
      <c r="A4894" s="5"/>
    </row>
    <row r="4895" spans="1:1" x14ac:dyDescent="0.15">
      <c r="A4895" s="5"/>
    </row>
    <row r="4896" spans="1:1" x14ac:dyDescent="0.15">
      <c r="A4896" s="5"/>
    </row>
    <row r="4897" spans="1:1" x14ac:dyDescent="0.15">
      <c r="A4897" s="5"/>
    </row>
    <row r="4898" spans="1:1" x14ac:dyDescent="0.15">
      <c r="A4898" s="5"/>
    </row>
    <row r="4899" spans="1:1" x14ac:dyDescent="0.15">
      <c r="A4899" s="5"/>
    </row>
    <row r="4900" spans="1:1" x14ac:dyDescent="0.15">
      <c r="A4900" s="5"/>
    </row>
    <row r="4901" spans="1:1" x14ac:dyDescent="0.15">
      <c r="A4901" s="5"/>
    </row>
    <row r="4902" spans="1:1" x14ac:dyDescent="0.15">
      <c r="A4902" s="5"/>
    </row>
    <row r="4903" spans="1:1" x14ac:dyDescent="0.15">
      <c r="A4903" s="5"/>
    </row>
    <row r="4904" spans="1:1" x14ac:dyDescent="0.15">
      <c r="A4904" s="5"/>
    </row>
    <row r="4905" spans="1:1" x14ac:dyDescent="0.15">
      <c r="A4905" s="5"/>
    </row>
    <row r="4906" spans="1:1" x14ac:dyDescent="0.15">
      <c r="A4906" s="5"/>
    </row>
    <row r="4907" spans="1:1" x14ac:dyDescent="0.15">
      <c r="A4907" s="5"/>
    </row>
    <row r="4908" spans="1:1" x14ac:dyDescent="0.15">
      <c r="A4908" s="5"/>
    </row>
    <row r="4909" spans="1:1" x14ac:dyDescent="0.15">
      <c r="A4909" s="5"/>
    </row>
    <row r="4910" spans="1:1" x14ac:dyDescent="0.15">
      <c r="A4910" s="5"/>
    </row>
    <row r="4911" spans="1:1" x14ac:dyDescent="0.15">
      <c r="A4911" s="5"/>
    </row>
    <row r="4912" spans="1:1" x14ac:dyDescent="0.15">
      <c r="A4912" s="5"/>
    </row>
    <row r="4913" spans="1:1" x14ac:dyDescent="0.15">
      <c r="A4913" s="5"/>
    </row>
    <row r="4914" spans="1:1" x14ac:dyDescent="0.15">
      <c r="A4914" s="5"/>
    </row>
    <row r="4915" spans="1:1" x14ac:dyDescent="0.15">
      <c r="A4915" s="5"/>
    </row>
    <row r="4916" spans="1:1" x14ac:dyDescent="0.15">
      <c r="A4916" s="5"/>
    </row>
    <row r="4917" spans="1:1" x14ac:dyDescent="0.15">
      <c r="A4917" s="5"/>
    </row>
    <row r="4918" spans="1:1" x14ac:dyDescent="0.15">
      <c r="A4918" s="5"/>
    </row>
    <row r="4919" spans="1:1" x14ac:dyDescent="0.15">
      <c r="A4919" s="5"/>
    </row>
    <row r="4920" spans="1:1" x14ac:dyDescent="0.15">
      <c r="A4920" s="5"/>
    </row>
    <row r="4921" spans="1:1" x14ac:dyDescent="0.15">
      <c r="A4921" s="5"/>
    </row>
    <row r="4922" spans="1:1" x14ac:dyDescent="0.15">
      <c r="A4922" s="5"/>
    </row>
    <row r="4923" spans="1:1" x14ac:dyDescent="0.15">
      <c r="A4923" s="5"/>
    </row>
    <row r="4924" spans="1:1" x14ac:dyDescent="0.15">
      <c r="A4924" s="5"/>
    </row>
    <row r="4925" spans="1:1" x14ac:dyDescent="0.15">
      <c r="A4925" s="5"/>
    </row>
    <row r="4926" spans="1:1" x14ac:dyDescent="0.15">
      <c r="A4926" s="5"/>
    </row>
    <row r="4927" spans="1:1" x14ac:dyDescent="0.15">
      <c r="A4927" s="5"/>
    </row>
    <row r="4928" spans="1:1" x14ac:dyDescent="0.15">
      <c r="A4928" s="5"/>
    </row>
    <row r="4929" spans="1:1" x14ac:dyDescent="0.15">
      <c r="A4929" s="5"/>
    </row>
    <row r="4930" spans="1:1" x14ac:dyDescent="0.15">
      <c r="A4930" s="5"/>
    </row>
    <row r="4931" spans="1:1" x14ac:dyDescent="0.15">
      <c r="A4931" s="5"/>
    </row>
    <row r="4932" spans="1:1" x14ac:dyDescent="0.15">
      <c r="A4932" s="5"/>
    </row>
    <row r="4933" spans="1:1" x14ac:dyDescent="0.15">
      <c r="A4933" s="5"/>
    </row>
    <row r="4934" spans="1:1" x14ac:dyDescent="0.15">
      <c r="A4934" s="5"/>
    </row>
    <row r="4935" spans="1:1" x14ac:dyDescent="0.15">
      <c r="A4935" s="5"/>
    </row>
    <row r="4936" spans="1:1" x14ac:dyDescent="0.15">
      <c r="A4936" s="5"/>
    </row>
    <row r="4937" spans="1:1" x14ac:dyDescent="0.15">
      <c r="A4937" s="5"/>
    </row>
    <row r="4938" spans="1:1" x14ac:dyDescent="0.15">
      <c r="A4938" s="5"/>
    </row>
    <row r="4939" spans="1:1" x14ac:dyDescent="0.15">
      <c r="A4939" s="5"/>
    </row>
    <row r="4940" spans="1:1" x14ac:dyDescent="0.15">
      <c r="A4940" s="5"/>
    </row>
    <row r="4941" spans="1:1" x14ac:dyDescent="0.15">
      <c r="A4941" s="5"/>
    </row>
    <row r="4942" spans="1:1" x14ac:dyDescent="0.15">
      <c r="A4942" s="5"/>
    </row>
    <row r="4943" spans="1:1" x14ac:dyDescent="0.15">
      <c r="A4943" s="5"/>
    </row>
    <row r="4944" spans="1:1" x14ac:dyDescent="0.15">
      <c r="A4944" s="5"/>
    </row>
    <row r="4945" spans="1:1" x14ac:dyDescent="0.15">
      <c r="A4945" s="5"/>
    </row>
    <row r="4946" spans="1:1" x14ac:dyDescent="0.15">
      <c r="A4946" s="5"/>
    </row>
    <row r="4947" spans="1:1" x14ac:dyDescent="0.15">
      <c r="A4947" s="5"/>
    </row>
    <row r="4948" spans="1:1" x14ac:dyDescent="0.15">
      <c r="A4948" s="5"/>
    </row>
    <row r="4949" spans="1:1" x14ac:dyDescent="0.15">
      <c r="A4949" s="5"/>
    </row>
    <row r="4950" spans="1:1" x14ac:dyDescent="0.15">
      <c r="A4950" s="5"/>
    </row>
    <row r="4951" spans="1:1" x14ac:dyDescent="0.15">
      <c r="A4951" s="5"/>
    </row>
    <row r="4952" spans="1:1" x14ac:dyDescent="0.15">
      <c r="A4952" s="5"/>
    </row>
    <row r="4953" spans="1:1" x14ac:dyDescent="0.15">
      <c r="A4953" s="5"/>
    </row>
    <row r="4954" spans="1:1" x14ac:dyDescent="0.15">
      <c r="A4954" s="5"/>
    </row>
    <row r="4955" spans="1:1" x14ac:dyDescent="0.15">
      <c r="A4955" s="5"/>
    </row>
    <row r="4956" spans="1:1" x14ac:dyDescent="0.15">
      <c r="A4956" s="5"/>
    </row>
    <row r="4957" spans="1:1" x14ac:dyDescent="0.15">
      <c r="A4957" s="5"/>
    </row>
    <row r="4958" spans="1:1" x14ac:dyDescent="0.15">
      <c r="A4958" s="5"/>
    </row>
    <row r="4959" spans="1:1" x14ac:dyDescent="0.15">
      <c r="A4959" s="5"/>
    </row>
    <row r="4960" spans="1:1" x14ac:dyDescent="0.15">
      <c r="A4960" s="5"/>
    </row>
    <row r="4961" spans="1:1" x14ac:dyDescent="0.15">
      <c r="A4961" s="5"/>
    </row>
    <row r="4962" spans="1:1" x14ac:dyDescent="0.15">
      <c r="A4962" s="5"/>
    </row>
    <row r="4963" spans="1:1" x14ac:dyDescent="0.15">
      <c r="A4963" s="5"/>
    </row>
    <row r="4964" spans="1:1" x14ac:dyDescent="0.15">
      <c r="A4964" s="5"/>
    </row>
    <row r="4965" spans="1:1" x14ac:dyDescent="0.15">
      <c r="A4965" s="5"/>
    </row>
    <row r="4966" spans="1:1" x14ac:dyDescent="0.15">
      <c r="A4966" s="5"/>
    </row>
    <row r="4967" spans="1:1" x14ac:dyDescent="0.15">
      <c r="A4967" s="5"/>
    </row>
    <row r="4968" spans="1:1" x14ac:dyDescent="0.15">
      <c r="A4968" s="5"/>
    </row>
    <row r="4969" spans="1:1" x14ac:dyDescent="0.15">
      <c r="A4969" s="5"/>
    </row>
    <row r="4970" spans="1:1" x14ac:dyDescent="0.15">
      <c r="A4970" s="5"/>
    </row>
    <row r="4971" spans="1:1" x14ac:dyDescent="0.15">
      <c r="A4971" s="5"/>
    </row>
    <row r="4972" spans="1:1" x14ac:dyDescent="0.15">
      <c r="A4972" s="5"/>
    </row>
    <row r="4973" spans="1:1" x14ac:dyDescent="0.15">
      <c r="A4973" s="5"/>
    </row>
    <row r="4974" spans="1:1" x14ac:dyDescent="0.15">
      <c r="A4974" s="5"/>
    </row>
    <row r="4975" spans="1:1" x14ac:dyDescent="0.15">
      <c r="A4975" s="5"/>
    </row>
    <row r="4976" spans="1:1" x14ac:dyDescent="0.15">
      <c r="A4976" s="5"/>
    </row>
    <row r="4977" spans="1:1" x14ac:dyDescent="0.15">
      <c r="A4977" s="5"/>
    </row>
    <row r="4978" spans="1:1" x14ac:dyDescent="0.15">
      <c r="A4978" s="5"/>
    </row>
    <row r="4979" spans="1:1" x14ac:dyDescent="0.15">
      <c r="A4979" s="5"/>
    </row>
    <row r="4980" spans="1:1" x14ac:dyDescent="0.15">
      <c r="A4980" s="5"/>
    </row>
    <row r="4981" spans="1:1" x14ac:dyDescent="0.15">
      <c r="A4981" s="5"/>
    </row>
    <row r="4982" spans="1:1" x14ac:dyDescent="0.15">
      <c r="A4982" s="5"/>
    </row>
    <row r="4983" spans="1:1" x14ac:dyDescent="0.15">
      <c r="A4983" s="5"/>
    </row>
    <row r="4984" spans="1:1" x14ac:dyDescent="0.15">
      <c r="A4984" s="5"/>
    </row>
    <row r="4985" spans="1:1" x14ac:dyDescent="0.15">
      <c r="A4985" s="5"/>
    </row>
    <row r="4986" spans="1:1" x14ac:dyDescent="0.15">
      <c r="A4986" s="5"/>
    </row>
    <row r="4987" spans="1:1" x14ac:dyDescent="0.15">
      <c r="A4987" s="5"/>
    </row>
    <row r="4988" spans="1:1" x14ac:dyDescent="0.15">
      <c r="A4988" s="5"/>
    </row>
    <row r="4989" spans="1:1" x14ac:dyDescent="0.15">
      <c r="A4989" s="5"/>
    </row>
    <row r="4990" spans="1:1" x14ac:dyDescent="0.15">
      <c r="A4990" s="5"/>
    </row>
    <row r="4991" spans="1:1" x14ac:dyDescent="0.15">
      <c r="A4991" s="5"/>
    </row>
    <row r="4992" spans="1:1" x14ac:dyDescent="0.15">
      <c r="A4992" s="5"/>
    </row>
    <row r="4993" spans="1:1" x14ac:dyDescent="0.15">
      <c r="A4993" s="5"/>
    </row>
    <row r="4994" spans="1:1" x14ac:dyDescent="0.15">
      <c r="A4994" s="5"/>
    </row>
    <row r="4995" spans="1:1" x14ac:dyDescent="0.15">
      <c r="A4995" s="5"/>
    </row>
    <row r="4996" spans="1:1" x14ac:dyDescent="0.15">
      <c r="A4996" s="5"/>
    </row>
    <row r="4997" spans="1:1" x14ac:dyDescent="0.15">
      <c r="A4997" s="5"/>
    </row>
    <row r="4998" spans="1:1" x14ac:dyDescent="0.15">
      <c r="A4998" s="5"/>
    </row>
    <row r="4999" spans="1:1" x14ac:dyDescent="0.15">
      <c r="A4999" s="5"/>
    </row>
    <row r="5000" spans="1:1" x14ac:dyDescent="0.15">
      <c r="A5000" s="5"/>
    </row>
    <row r="5001" spans="1:1" x14ac:dyDescent="0.15">
      <c r="A5001" s="5"/>
    </row>
    <row r="5002" spans="1:1" x14ac:dyDescent="0.15">
      <c r="A5002" s="5"/>
    </row>
    <row r="5003" spans="1:1" x14ac:dyDescent="0.15">
      <c r="A5003" s="5"/>
    </row>
    <row r="5004" spans="1:1" x14ac:dyDescent="0.15">
      <c r="A5004" s="5"/>
    </row>
    <row r="5005" spans="1:1" x14ac:dyDescent="0.15">
      <c r="A5005" s="5"/>
    </row>
    <row r="5006" spans="1:1" x14ac:dyDescent="0.15">
      <c r="A5006" s="5"/>
    </row>
    <row r="5007" spans="1:1" x14ac:dyDescent="0.15">
      <c r="A5007" s="5"/>
    </row>
    <row r="5008" spans="1:1" x14ac:dyDescent="0.15">
      <c r="A5008" s="5"/>
    </row>
    <row r="5009" spans="1:1" x14ac:dyDescent="0.15">
      <c r="A5009" s="5"/>
    </row>
    <row r="5010" spans="1:1" x14ac:dyDescent="0.15">
      <c r="A5010" s="5"/>
    </row>
    <row r="5011" spans="1:1" x14ac:dyDescent="0.15">
      <c r="A5011" s="5"/>
    </row>
    <row r="5012" spans="1:1" x14ac:dyDescent="0.15">
      <c r="A5012" s="5"/>
    </row>
    <row r="5013" spans="1:1" x14ac:dyDescent="0.15">
      <c r="A5013" s="5"/>
    </row>
    <row r="5014" spans="1:1" x14ac:dyDescent="0.15">
      <c r="A5014" s="5"/>
    </row>
    <row r="5015" spans="1:1" x14ac:dyDescent="0.15">
      <c r="A5015" s="5"/>
    </row>
    <row r="5016" spans="1:1" x14ac:dyDescent="0.15">
      <c r="A5016" s="5"/>
    </row>
    <row r="5017" spans="1:1" x14ac:dyDescent="0.15">
      <c r="A5017" s="5"/>
    </row>
    <row r="5018" spans="1:1" x14ac:dyDescent="0.15">
      <c r="A5018" s="5"/>
    </row>
    <row r="5019" spans="1:1" x14ac:dyDescent="0.15">
      <c r="A5019" s="5"/>
    </row>
    <row r="5020" spans="1:1" x14ac:dyDescent="0.15">
      <c r="A5020" s="5"/>
    </row>
    <row r="5021" spans="1:1" x14ac:dyDescent="0.15">
      <c r="A5021" s="5"/>
    </row>
    <row r="5022" spans="1:1" x14ac:dyDescent="0.15">
      <c r="A5022" s="5"/>
    </row>
    <row r="5023" spans="1:1" x14ac:dyDescent="0.15">
      <c r="A5023" s="5"/>
    </row>
    <row r="5024" spans="1:1" x14ac:dyDescent="0.15">
      <c r="A5024" s="5"/>
    </row>
    <row r="5025" spans="1:1" x14ac:dyDescent="0.15">
      <c r="A5025" s="5"/>
    </row>
    <row r="5026" spans="1:1" x14ac:dyDescent="0.15">
      <c r="A5026" s="5"/>
    </row>
    <row r="5027" spans="1:1" x14ac:dyDescent="0.15">
      <c r="A5027" s="5"/>
    </row>
    <row r="5028" spans="1:1" x14ac:dyDescent="0.15">
      <c r="A5028" s="5"/>
    </row>
    <row r="5029" spans="1:1" x14ac:dyDescent="0.15">
      <c r="A5029" s="5"/>
    </row>
    <row r="5030" spans="1:1" x14ac:dyDescent="0.15">
      <c r="A5030" s="5"/>
    </row>
    <row r="5031" spans="1:1" x14ac:dyDescent="0.15">
      <c r="A5031" s="5"/>
    </row>
    <row r="5032" spans="1:1" x14ac:dyDescent="0.15">
      <c r="A5032" s="5"/>
    </row>
    <row r="5033" spans="1:1" x14ac:dyDescent="0.15">
      <c r="A5033" s="5"/>
    </row>
    <row r="5034" spans="1:1" x14ac:dyDescent="0.15">
      <c r="A5034" s="5"/>
    </row>
    <row r="5035" spans="1:1" x14ac:dyDescent="0.15">
      <c r="A5035" s="5"/>
    </row>
    <row r="5036" spans="1:1" x14ac:dyDescent="0.15">
      <c r="A5036" s="5"/>
    </row>
    <row r="5037" spans="1:1" x14ac:dyDescent="0.15">
      <c r="A5037" s="5"/>
    </row>
    <row r="5038" spans="1:1" x14ac:dyDescent="0.15">
      <c r="A5038" s="5"/>
    </row>
    <row r="5039" spans="1:1" x14ac:dyDescent="0.15">
      <c r="A5039" s="5"/>
    </row>
    <row r="5040" spans="1:1" x14ac:dyDescent="0.15">
      <c r="A5040" s="5"/>
    </row>
    <row r="5041" spans="1:1" x14ac:dyDescent="0.15">
      <c r="A5041" s="5"/>
    </row>
    <row r="5042" spans="1:1" x14ac:dyDescent="0.15">
      <c r="A5042" s="5"/>
    </row>
    <row r="5043" spans="1:1" x14ac:dyDescent="0.15">
      <c r="A5043" s="5"/>
    </row>
    <row r="5044" spans="1:1" x14ac:dyDescent="0.15">
      <c r="A5044" s="5"/>
    </row>
    <row r="5045" spans="1:1" x14ac:dyDescent="0.15">
      <c r="A5045" s="5"/>
    </row>
    <row r="5046" spans="1:1" x14ac:dyDescent="0.15">
      <c r="A5046" s="5"/>
    </row>
    <row r="5047" spans="1:1" x14ac:dyDescent="0.15">
      <c r="A5047" s="5"/>
    </row>
    <row r="5048" spans="1:1" x14ac:dyDescent="0.15">
      <c r="A5048" s="5"/>
    </row>
    <row r="5049" spans="1:1" x14ac:dyDescent="0.15">
      <c r="A5049" s="5"/>
    </row>
    <row r="5050" spans="1:1" x14ac:dyDescent="0.15">
      <c r="A5050" s="5"/>
    </row>
    <row r="5051" spans="1:1" x14ac:dyDescent="0.15">
      <c r="A5051" s="5"/>
    </row>
    <row r="5052" spans="1:1" x14ac:dyDescent="0.15">
      <c r="A5052" s="5"/>
    </row>
    <row r="5053" spans="1:1" x14ac:dyDescent="0.15">
      <c r="A5053" s="5"/>
    </row>
    <row r="5054" spans="1:1" x14ac:dyDescent="0.15">
      <c r="A5054" s="5"/>
    </row>
    <row r="5055" spans="1:1" x14ac:dyDescent="0.15">
      <c r="A5055" s="5"/>
    </row>
    <row r="5056" spans="1:1" x14ac:dyDescent="0.15">
      <c r="A5056" s="5"/>
    </row>
    <row r="5057" spans="1:1" x14ac:dyDescent="0.15">
      <c r="A5057" s="5"/>
    </row>
    <row r="5058" spans="1:1" x14ac:dyDescent="0.15">
      <c r="A5058" s="5"/>
    </row>
    <row r="5059" spans="1:1" x14ac:dyDescent="0.15">
      <c r="A5059" s="5"/>
    </row>
    <row r="5060" spans="1:1" x14ac:dyDescent="0.15">
      <c r="A5060" s="5"/>
    </row>
    <row r="5061" spans="1:1" x14ac:dyDescent="0.15">
      <c r="A5061" s="5"/>
    </row>
    <row r="5062" spans="1:1" x14ac:dyDescent="0.15">
      <c r="A5062" s="5"/>
    </row>
    <row r="5063" spans="1:1" x14ac:dyDescent="0.15">
      <c r="A5063" s="5"/>
    </row>
    <row r="5064" spans="1:1" x14ac:dyDescent="0.15">
      <c r="A5064" s="5"/>
    </row>
    <row r="5065" spans="1:1" x14ac:dyDescent="0.15">
      <c r="A5065" s="5"/>
    </row>
    <row r="5066" spans="1:1" x14ac:dyDescent="0.15">
      <c r="A5066" s="5"/>
    </row>
    <row r="5067" spans="1:1" x14ac:dyDescent="0.15">
      <c r="A5067" s="5"/>
    </row>
    <row r="5068" spans="1:1" x14ac:dyDescent="0.15">
      <c r="A5068" s="5"/>
    </row>
    <row r="5069" spans="1:1" x14ac:dyDescent="0.15">
      <c r="A5069" s="5"/>
    </row>
    <row r="5070" spans="1:1" x14ac:dyDescent="0.15">
      <c r="A5070" s="5"/>
    </row>
    <row r="5071" spans="1:1" x14ac:dyDescent="0.15">
      <c r="A5071" s="5"/>
    </row>
    <row r="5072" spans="1:1" x14ac:dyDescent="0.15">
      <c r="A5072" s="5"/>
    </row>
    <row r="5073" spans="1:1" x14ac:dyDescent="0.15">
      <c r="A5073" s="5"/>
    </row>
    <row r="5074" spans="1:1" x14ac:dyDescent="0.15">
      <c r="A5074" s="5"/>
    </row>
    <row r="5075" spans="1:1" x14ac:dyDescent="0.15">
      <c r="A5075" s="5"/>
    </row>
    <row r="5076" spans="1:1" x14ac:dyDescent="0.15">
      <c r="A5076" s="5"/>
    </row>
    <row r="5077" spans="1:1" x14ac:dyDescent="0.15">
      <c r="A5077" s="5"/>
    </row>
    <row r="5078" spans="1:1" x14ac:dyDescent="0.15">
      <c r="A5078" s="5"/>
    </row>
    <row r="5079" spans="1:1" x14ac:dyDescent="0.15">
      <c r="A5079" s="5"/>
    </row>
    <row r="5080" spans="1:1" x14ac:dyDescent="0.15">
      <c r="A5080" s="5"/>
    </row>
    <row r="5081" spans="1:1" x14ac:dyDescent="0.15">
      <c r="A5081" s="5"/>
    </row>
    <row r="5082" spans="1:1" x14ac:dyDescent="0.15">
      <c r="A5082" s="5"/>
    </row>
    <row r="5083" spans="1:1" x14ac:dyDescent="0.15">
      <c r="A5083" s="5"/>
    </row>
    <row r="5084" spans="1:1" x14ac:dyDescent="0.15">
      <c r="A5084" s="5"/>
    </row>
    <row r="5085" spans="1:1" x14ac:dyDescent="0.15">
      <c r="A5085" s="5"/>
    </row>
    <row r="5086" spans="1:1" x14ac:dyDescent="0.15">
      <c r="A5086" s="5"/>
    </row>
    <row r="5087" spans="1:1" x14ac:dyDescent="0.15">
      <c r="A5087" s="5"/>
    </row>
    <row r="5088" spans="1:1" x14ac:dyDescent="0.15">
      <c r="A5088" s="5"/>
    </row>
    <row r="5089" spans="1:1" x14ac:dyDescent="0.15">
      <c r="A5089" s="5"/>
    </row>
    <row r="5090" spans="1:1" x14ac:dyDescent="0.15">
      <c r="A5090" s="5"/>
    </row>
    <row r="5091" spans="1:1" x14ac:dyDescent="0.15">
      <c r="A5091" s="5"/>
    </row>
    <row r="5092" spans="1:1" x14ac:dyDescent="0.15">
      <c r="A5092" s="5"/>
    </row>
    <row r="5093" spans="1:1" x14ac:dyDescent="0.15">
      <c r="A5093" s="5"/>
    </row>
    <row r="5094" spans="1:1" x14ac:dyDescent="0.15">
      <c r="A5094" s="5"/>
    </row>
    <row r="5095" spans="1:1" x14ac:dyDescent="0.15">
      <c r="A5095" s="5"/>
    </row>
    <row r="5096" spans="1:1" x14ac:dyDescent="0.15">
      <c r="A5096" s="5"/>
    </row>
    <row r="5097" spans="1:1" x14ac:dyDescent="0.15">
      <c r="A5097" s="5"/>
    </row>
    <row r="5098" spans="1:1" x14ac:dyDescent="0.15">
      <c r="A5098" s="5"/>
    </row>
    <row r="5099" spans="1:1" x14ac:dyDescent="0.15">
      <c r="A5099" s="5"/>
    </row>
    <row r="5100" spans="1:1" x14ac:dyDescent="0.15">
      <c r="A5100" s="5"/>
    </row>
    <row r="5101" spans="1:1" x14ac:dyDescent="0.15">
      <c r="A5101" s="5"/>
    </row>
    <row r="5102" spans="1:1" x14ac:dyDescent="0.15">
      <c r="A5102" s="5"/>
    </row>
    <row r="5103" spans="1:1" x14ac:dyDescent="0.15">
      <c r="A5103" s="5"/>
    </row>
    <row r="5104" spans="1:1" x14ac:dyDescent="0.15">
      <c r="A5104" s="5"/>
    </row>
    <row r="5105" spans="1:1" x14ac:dyDescent="0.15">
      <c r="A5105" s="5"/>
    </row>
    <row r="5106" spans="1:1" x14ac:dyDescent="0.15">
      <c r="A5106" s="5"/>
    </row>
    <row r="5107" spans="1:1" x14ac:dyDescent="0.15">
      <c r="A5107" s="5"/>
    </row>
    <row r="5108" spans="1:1" x14ac:dyDescent="0.15">
      <c r="A5108" s="5"/>
    </row>
    <row r="5109" spans="1:1" x14ac:dyDescent="0.15">
      <c r="A5109" s="5"/>
    </row>
    <row r="5110" spans="1:1" x14ac:dyDescent="0.15">
      <c r="A5110" s="5"/>
    </row>
    <row r="5111" spans="1:1" x14ac:dyDescent="0.15">
      <c r="A5111" s="5"/>
    </row>
    <row r="5112" spans="1:1" x14ac:dyDescent="0.15">
      <c r="A5112" s="5"/>
    </row>
    <row r="5113" spans="1:1" x14ac:dyDescent="0.15">
      <c r="A5113" s="5"/>
    </row>
    <row r="5114" spans="1:1" x14ac:dyDescent="0.15">
      <c r="A5114" s="5"/>
    </row>
    <row r="5115" spans="1:1" x14ac:dyDescent="0.15">
      <c r="A5115" s="5"/>
    </row>
    <row r="5116" spans="1:1" x14ac:dyDescent="0.15">
      <c r="A5116" s="5"/>
    </row>
    <row r="5117" spans="1:1" x14ac:dyDescent="0.15">
      <c r="A5117" s="5"/>
    </row>
    <row r="5118" spans="1:1" x14ac:dyDescent="0.15">
      <c r="A5118" s="5"/>
    </row>
    <row r="5119" spans="1:1" x14ac:dyDescent="0.15">
      <c r="A5119" s="5"/>
    </row>
    <row r="5120" spans="1:1" x14ac:dyDescent="0.15">
      <c r="A5120" s="5"/>
    </row>
    <row r="5121" spans="1:1" x14ac:dyDescent="0.15">
      <c r="A5121" s="5"/>
    </row>
    <row r="5122" spans="1:1" x14ac:dyDescent="0.15">
      <c r="A5122" s="5"/>
    </row>
    <row r="5123" spans="1:1" x14ac:dyDescent="0.15">
      <c r="A5123" s="5"/>
    </row>
    <row r="5124" spans="1:1" x14ac:dyDescent="0.15">
      <c r="A5124" s="5"/>
    </row>
    <row r="5125" spans="1:1" x14ac:dyDescent="0.15">
      <c r="A5125" s="5"/>
    </row>
    <row r="5126" spans="1:1" x14ac:dyDescent="0.15">
      <c r="A5126" s="5"/>
    </row>
    <row r="5127" spans="1:1" x14ac:dyDescent="0.15">
      <c r="A5127" s="5"/>
    </row>
    <row r="5128" spans="1:1" x14ac:dyDescent="0.15">
      <c r="A5128" s="5"/>
    </row>
    <row r="5129" spans="1:1" x14ac:dyDescent="0.15">
      <c r="A5129" s="5"/>
    </row>
    <row r="5130" spans="1:1" x14ac:dyDescent="0.15">
      <c r="A5130" s="5"/>
    </row>
    <row r="5131" spans="1:1" x14ac:dyDescent="0.15">
      <c r="A5131" s="5"/>
    </row>
    <row r="5132" spans="1:1" x14ac:dyDescent="0.15">
      <c r="A5132" s="5"/>
    </row>
    <row r="5133" spans="1:1" x14ac:dyDescent="0.15">
      <c r="A5133" s="5"/>
    </row>
    <row r="5134" spans="1:1" x14ac:dyDescent="0.15">
      <c r="A5134" s="5"/>
    </row>
    <row r="5135" spans="1:1" x14ac:dyDescent="0.15">
      <c r="A5135" s="5"/>
    </row>
    <row r="5136" spans="1:1" x14ac:dyDescent="0.15">
      <c r="A5136" s="5"/>
    </row>
    <row r="5137" spans="1:1" x14ac:dyDescent="0.15">
      <c r="A5137" s="5"/>
    </row>
    <row r="5138" spans="1:1" x14ac:dyDescent="0.15">
      <c r="A5138" s="5"/>
    </row>
    <row r="5139" spans="1:1" x14ac:dyDescent="0.15">
      <c r="A5139" s="5"/>
    </row>
    <row r="5140" spans="1:1" x14ac:dyDescent="0.15">
      <c r="A5140" s="5"/>
    </row>
    <row r="5141" spans="1:1" x14ac:dyDescent="0.15">
      <c r="A5141" s="5"/>
    </row>
    <row r="5142" spans="1:1" x14ac:dyDescent="0.15">
      <c r="A5142" s="5"/>
    </row>
    <row r="5143" spans="1:1" x14ac:dyDescent="0.15">
      <c r="A5143" s="5"/>
    </row>
    <row r="5144" spans="1:1" x14ac:dyDescent="0.15">
      <c r="A5144" s="5"/>
    </row>
    <row r="5145" spans="1:1" x14ac:dyDescent="0.15">
      <c r="A5145" s="5"/>
    </row>
    <row r="5146" spans="1:1" x14ac:dyDescent="0.15">
      <c r="A5146" s="5"/>
    </row>
    <row r="5147" spans="1:1" x14ac:dyDescent="0.15">
      <c r="A5147" s="5"/>
    </row>
    <row r="5148" spans="1:1" x14ac:dyDescent="0.15">
      <c r="A5148" s="5"/>
    </row>
    <row r="5149" spans="1:1" x14ac:dyDescent="0.15">
      <c r="A5149" s="5"/>
    </row>
    <row r="5150" spans="1:1" x14ac:dyDescent="0.15">
      <c r="A5150" s="5"/>
    </row>
    <row r="5151" spans="1:1" x14ac:dyDescent="0.15">
      <c r="A5151" s="5"/>
    </row>
    <row r="5152" spans="1:1" x14ac:dyDescent="0.15">
      <c r="A5152" s="5"/>
    </row>
    <row r="5153" spans="1:1" x14ac:dyDescent="0.15">
      <c r="A5153" s="5"/>
    </row>
    <row r="5154" spans="1:1" x14ac:dyDescent="0.15">
      <c r="A5154" s="5"/>
    </row>
    <row r="5155" spans="1:1" x14ac:dyDescent="0.15">
      <c r="A5155" s="5"/>
    </row>
    <row r="5156" spans="1:1" x14ac:dyDescent="0.15">
      <c r="A5156" s="5"/>
    </row>
    <row r="5157" spans="1:1" x14ac:dyDescent="0.15">
      <c r="A5157" s="5"/>
    </row>
    <row r="5158" spans="1:1" x14ac:dyDescent="0.15">
      <c r="A5158" s="5"/>
    </row>
    <row r="5159" spans="1:1" x14ac:dyDescent="0.15">
      <c r="A5159" s="5"/>
    </row>
    <row r="5160" spans="1:1" x14ac:dyDescent="0.15">
      <c r="A5160" s="5"/>
    </row>
    <row r="5161" spans="1:1" x14ac:dyDescent="0.15">
      <c r="A5161" s="5"/>
    </row>
    <row r="5162" spans="1:1" x14ac:dyDescent="0.15">
      <c r="A5162" s="5"/>
    </row>
    <row r="5163" spans="1:1" x14ac:dyDescent="0.15">
      <c r="A5163" s="5"/>
    </row>
    <row r="5164" spans="1:1" x14ac:dyDescent="0.15">
      <c r="A5164" s="5"/>
    </row>
    <row r="5165" spans="1:1" x14ac:dyDescent="0.15">
      <c r="A5165" s="5"/>
    </row>
    <row r="5166" spans="1:1" x14ac:dyDescent="0.15">
      <c r="A5166" s="5"/>
    </row>
    <row r="5167" spans="1:1" x14ac:dyDescent="0.15">
      <c r="A5167" s="5"/>
    </row>
    <row r="5168" spans="1:1" x14ac:dyDescent="0.15">
      <c r="A5168" s="5"/>
    </row>
    <row r="5169" spans="1:1" x14ac:dyDescent="0.15">
      <c r="A5169" s="5"/>
    </row>
    <row r="5170" spans="1:1" x14ac:dyDescent="0.15">
      <c r="A5170" s="5"/>
    </row>
    <row r="5171" spans="1:1" x14ac:dyDescent="0.15">
      <c r="A5171" s="5"/>
    </row>
    <row r="5172" spans="1:1" x14ac:dyDescent="0.15">
      <c r="A5172" s="5"/>
    </row>
    <row r="5173" spans="1:1" x14ac:dyDescent="0.15">
      <c r="A5173" s="5"/>
    </row>
    <row r="5174" spans="1:1" x14ac:dyDescent="0.15">
      <c r="A5174" s="5"/>
    </row>
    <row r="5175" spans="1:1" x14ac:dyDescent="0.15">
      <c r="A5175" s="5"/>
    </row>
    <row r="5176" spans="1:1" x14ac:dyDescent="0.15">
      <c r="A5176" s="5"/>
    </row>
    <row r="5177" spans="1:1" x14ac:dyDescent="0.15">
      <c r="A5177" s="5"/>
    </row>
    <row r="5178" spans="1:1" x14ac:dyDescent="0.15">
      <c r="A5178" s="5"/>
    </row>
    <row r="5179" spans="1:1" x14ac:dyDescent="0.15">
      <c r="A5179" s="5"/>
    </row>
    <row r="5180" spans="1:1" x14ac:dyDescent="0.15">
      <c r="A5180" s="5"/>
    </row>
    <row r="5181" spans="1:1" x14ac:dyDescent="0.15">
      <c r="A5181" s="5"/>
    </row>
    <row r="5182" spans="1:1" x14ac:dyDescent="0.15">
      <c r="A5182" s="5"/>
    </row>
    <row r="5183" spans="1:1" x14ac:dyDescent="0.15">
      <c r="A5183" s="5"/>
    </row>
    <row r="5184" spans="1:1" x14ac:dyDescent="0.15">
      <c r="A5184" s="5"/>
    </row>
    <row r="5185" spans="1:1" x14ac:dyDescent="0.15">
      <c r="A5185" s="5"/>
    </row>
    <row r="5186" spans="1:1" x14ac:dyDescent="0.15">
      <c r="A5186" s="5"/>
    </row>
    <row r="5187" spans="1:1" x14ac:dyDescent="0.15">
      <c r="A5187" s="5"/>
    </row>
    <row r="5188" spans="1:1" x14ac:dyDescent="0.15">
      <c r="A5188" s="5"/>
    </row>
    <row r="5189" spans="1:1" x14ac:dyDescent="0.15">
      <c r="A5189" s="5"/>
    </row>
    <row r="5190" spans="1:1" x14ac:dyDescent="0.15">
      <c r="A5190" s="5"/>
    </row>
    <row r="5191" spans="1:1" x14ac:dyDescent="0.15">
      <c r="A5191" s="5"/>
    </row>
    <row r="5192" spans="1:1" x14ac:dyDescent="0.15">
      <c r="A5192" s="5"/>
    </row>
    <row r="5193" spans="1:1" x14ac:dyDescent="0.15">
      <c r="A5193" s="5"/>
    </row>
    <row r="5194" spans="1:1" x14ac:dyDescent="0.15">
      <c r="A5194" s="5"/>
    </row>
    <row r="5195" spans="1:1" x14ac:dyDescent="0.15">
      <c r="A5195" s="5"/>
    </row>
    <row r="5196" spans="1:1" x14ac:dyDescent="0.15">
      <c r="A5196" s="5"/>
    </row>
    <row r="5197" spans="1:1" x14ac:dyDescent="0.15">
      <c r="A5197" s="5"/>
    </row>
    <row r="5198" spans="1:1" x14ac:dyDescent="0.15">
      <c r="A5198" s="5"/>
    </row>
    <row r="5199" spans="1:1" x14ac:dyDescent="0.15">
      <c r="A5199" s="5"/>
    </row>
    <row r="5200" spans="1:1" x14ac:dyDescent="0.15">
      <c r="A5200" s="5"/>
    </row>
    <row r="5201" spans="1:1" x14ac:dyDescent="0.15">
      <c r="A5201" s="5"/>
    </row>
    <row r="5202" spans="1:1" x14ac:dyDescent="0.15">
      <c r="A5202" s="5"/>
    </row>
    <row r="5203" spans="1:1" x14ac:dyDescent="0.15">
      <c r="A5203" s="5"/>
    </row>
    <row r="5204" spans="1:1" x14ac:dyDescent="0.15">
      <c r="A5204" s="5"/>
    </row>
    <row r="5205" spans="1:1" x14ac:dyDescent="0.15">
      <c r="A5205" s="5"/>
    </row>
    <row r="5206" spans="1:1" x14ac:dyDescent="0.15">
      <c r="A5206" s="5"/>
    </row>
    <row r="5207" spans="1:1" x14ac:dyDescent="0.15">
      <c r="A5207" s="5"/>
    </row>
    <row r="5208" spans="1:1" x14ac:dyDescent="0.15">
      <c r="A5208" s="5"/>
    </row>
    <row r="5209" spans="1:1" x14ac:dyDescent="0.15">
      <c r="A5209" s="5"/>
    </row>
    <row r="5210" spans="1:1" x14ac:dyDescent="0.15">
      <c r="A5210" s="5"/>
    </row>
    <row r="5211" spans="1:1" x14ac:dyDescent="0.15">
      <c r="A5211" s="5"/>
    </row>
    <row r="5212" spans="1:1" x14ac:dyDescent="0.15">
      <c r="A5212" s="5"/>
    </row>
    <row r="5213" spans="1:1" x14ac:dyDescent="0.15">
      <c r="A5213" s="5"/>
    </row>
    <row r="5214" spans="1:1" x14ac:dyDescent="0.15">
      <c r="A5214" s="5"/>
    </row>
    <row r="5215" spans="1:1" x14ac:dyDescent="0.15">
      <c r="A5215" s="5"/>
    </row>
    <row r="5216" spans="1:1" x14ac:dyDescent="0.15">
      <c r="A5216" s="5"/>
    </row>
    <row r="5217" spans="1:1" x14ac:dyDescent="0.15">
      <c r="A5217" s="5"/>
    </row>
    <row r="5218" spans="1:1" x14ac:dyDescent="0.15">
      <c r="A5218" s="5"/>
    </row>
    <row r="5219" spans="1:1" x14ac:dyDescent="0.15">
      <c r="A5219" s="5"/>
    </row>
    <row r="5220" spans="1:1" x14ac:dyDescent="0.15">
      <c r="A5220" s="5"/>
    </row>
    <row r="5221" spans="1:1" x14ac:dyDescent="0.15">
      <c r="A5221" s="5"/>
    </row>
    <row r="5222" spans="1:1" x14ac:dyDescent="0.15">
      <c r="A5222" s="5"/>
    </row>
    <row r="5223" spans="1:1" x14ac:dyDescent="0.15">
      <c r="A5223" s="5"/>
    </row>
    <row r="5224" spans="1:1" x14ac:dyDescent="0.15">
      <c r="A5224" s="5"/>
    </row>
    <row r="5225" spans="1:1" x14ac:dyDescent="0.15">
      <c r="A5225" s="5"/>
    </row>
    <row r="5226" spans="1:1" x14ac:dyDescent="0.15">
      <c r="A5226" s="5"/>
    </row>
    <row r="5227" spans="1:1" x14ac:dyDescent="0.15">
      <c r="A5227" s="5"/>
    </row>
    <row r="5228" spans="1:1" x14ac:dyDescent="0.15">
      <c r="A5228" s="5"/>
    </row>
    <row r="5229" spans="1:1" x14ac:dyDescent="0.15">
      <c r="A5229" s="5"/>
    </row>
    <row r="5230" spans="1:1" x14ac:dyDescent="0.15">
      <c r="A5230" s="5"/>
    </row>
    <row r="5231" spans="1:1" x14ac:dyDescent="0.15">
      <c r="A5231" s="5"/>
    </row>
    <row r="5232" spans="1:1" x14ac:dyDescent="0.15">
      <c r="A5232" s="5"/>
    </row>
    <row r="5233" spans="1:1" x14ac:dyDescent="0.15">
      <c r="A5233" s="5"/>
    </row>
    <row r="5234" spans="1:1" x14ac:dyDescent="0.15">
      <c r="A5234" s="5"/>
    </row>
    <row r="5235" spans="1:1" x14ac:dyDescent="0.15">
      <c r="A5235" s="5"/>
    </row>
    <row r="5236" spans="1:1" x14ac:dyDescent="0.15">
      <c r="A5236" s="5"/>
    </row>
    <row r="5237" spans="1:1" x14ac:dyDescent="0.15">
      <c r="A5237" s="5"/>
    </row>
    <row r="5238" spans="1:1" x14ac:dyDescent="0.15">
      <c r="A5238" s="5"/>
    </row>
    <row r="5239" spans="1:1" x14ac:dyDescent="0.15">
      <c r="A5239" s="5"/>
    </row>
    <row r="5240" spans="1:1" x14ac:dyDescent="0.15">
      <c r="A5240" s="5"/>
    </row>
    <row r="5241" spans="1:1" x14ac:dyDescent="0.15">
      <c r="A5241" s="5"/>
    </row>
    <row r="5242" spans="1:1" x14ac:dyDescent="0.15">
      <c r="A5242" s="5"/>
    </row>
    <row r="5243" spans="1:1" x14ac:dyDescent="0.15">
      <c r="A5243" s="5"/>
    </row>
    <row r="5244" spans="1:1" x14ac:dyDescent="0.15">
      <c r="A5244" s="5"/>
    </row>
    <row r="5245" spans="1:1" x14ac:dyDescent="0.15">
      <c r="A5245" s="5"/>
    </row>
    <row r="5246" spans="1:1" x14ac:dyDescent="0.15">
      <c r="A5246" s="5"/>
    </row>
    <row r="5247" spans="1:1" x14ac:dyDescent="0.15">
      <c r="A5247" s="5"/>
    </row>
    <row r="5248" spans="1:1" x14ac:dyDescent="0.15">
      <c r="A5248" s="5"/>
    </row>
    <row r="5249" spans="1:1" x14ac:dyDescent="0.15">
      <c r="A5249" s="5"/>
    </row>
    <row r="5250" spans="1:1" x14ac:dyDescent="0.15">
      <c r="A5250" s="5"/>
    </row>
    <row r="5251" spans="1:1" x14ac:dyDescent="0.15">
      <c r="A5251" s="5"/>
    </row>
    <row r="5252" spans="1:1" x14ac:dyDescent="0.15">
      <c r="A5252" s="5"/>
    </row>
    <row r="5253" spans="1:1" x14ac:dyDescent="0.15">
      <c r="A5253" s="5"/>
    </row>
    <row r="5254" spans="1:1" x14ac:dyDescent="0.15">
      <c r="A5254" s="5"/>
    </row>
    <row r="5255" spans="1:1" x14ac:dyDescent="0.15">
      <c r="A5255" s="5"/>
    </row>
    <row r="5256" spans="1:1" x14ac:dyDescent="0.15">
      <c r="A5256" s="5"/>
    </row>
    <row r="5257" spans="1:1" x14ac:dyDescent="0.15">
      <c r="A5257" s="5"/>
    </row>
    <row r="5258" spans="1:1" x14ac:dyDescent="0.15">
      <c r="A5258" s="5"/>
    </row>
    <row r="5259" spans="1:1" x14ac:dyDescent="0.15">
      <c r="A5259" s="5"/>
    </row>
    <row r="5260" spans="1:1" x14ac:dyDescent="0.15">
      <c r="A5260" s="5"/>
    </row>
    <row r="5261" spans="1:1" x14ac:dyDescent="0.15">
      <c r="A5261" s="5"/>
    </row>
    <row r="5262" spans="1:1" x14ac:dyDescent="0.15">
      <c r="A5262" s="5"/>
    </row>
    <row r="5263" spans="1:1" x14ac:dyDescent="0.15">
      <c r="A5263" s="5"/>
    </row>
    <row r="5264" spans="1:1" x14ac:dyDescent="0.15">
      <c r="A5264" s="5"/>
    </row>
    <row r="5265" spans="1:1" x14ac:dyDescent="0.15">
      <c r="A5265" s="5"/>
    </row>
    <row r="5266" spans="1:1" x14ac:dyDescent="0.15">
      <c r="A5266" s="5"/>
    </row>
    <row r="5267" spans="1:1" x14ac:dyDescent="0.15">
      <c r="A5267" s="5"/>
    </row>
    <row r="5268" spans="1:1" x14ac:dyDescent="0.15">
      <c r="A5268" s="5"/>
    </row>
    <row r="5269" spans="1:1" x14ac:dyDescent="0.15">
      <c r="A5269" s="5"/>
    </row>
    <row r="5270" spans="1:1" x14ac:dyDescent="0.15">
      <c r="A5270" s="5"/>
    </row>
    <row r="5271" spans="1:1" x14ac:dyDescent="0.15">
      <c r="A5271" s="5"/>
    </row>
    <row r="5272" spans="1:1" x14ac:dyDescent="0.15">
      <c r="A5272" s="5"/>
    </row>
    <row r="5273" spans="1:1" x14ac:dyDescent="0.15">
      <c r="A5273" s="5"/>
    </row>
    <row r="5274" spans="1:1" x14ac:dyDescent="0.15">
      <c r="A5274" s="5"/>
    </row>
    <row r="5275" spans="1:1" x14ac:dyDescent="0.15">
      <c r="A5275" s="5"/>
    </row>
    <row r="5276" spans="1:1" x14ac:dyDescent="0.15">
      <c r="A5276" s="5"/>
    </row>
    <row r="5277" spans="1:1" x14ac:dyDescent="0.15">
      <c r="A5277" s="5"/>
    </row>
    <row r="5278" spans="1:1" x14ac:dyDescent="0.15">
      <c r="A5278" s="5"/>
    </row>
    <row r="5279" spans="1:1" x14ac:dyDescent="0.15">
      <c r="A5279" s="5"/>
    </row>
    <row r="5280" spans="1:1" x14ac:dyDescent="0.15">
      <c r="A5280" s="5"/>
    </row>
    <row r="5281" spans="1:1" x14ac:dyDescent="0.15">
      <c r="A5281" s="5"/>
    </row>
    <row r="5282" spans="1:1" x14ac:dyDescent="0.15">
      <c r="A5282" s="5"/>
    </row>
    <row r="5283" spans="1:1" x14ac:dyDescent="0.15">
      <c r="A5283" s="5"/>
    </row>
    <row r="5284" spans="1:1" x14ac:dyDescent="0.15">
      <c r="A5284" s="5"/>
    </row>
    <row r="5285" spans="1:1" x14ac:dyDescent="0.15">
      <c r="A5285" s="5"/>
    </row>
    <row r="5286" spans="1:1" x14ac:dyDescent="0.15">
      <c r="A5286" s="5"/>
    </row>
    <row r="5287" spans="1:1" x14ac:dyDescent="0.15">
      <c r="A5287" s="5"/>
    </row>
    <row r="5288" spans="1:1" x14ac:dyDescent="0.15">
      <c r="A5288" s="5"/>
    </row>
    <row r="5289" spans="1:1" x14ac:dyDescent="0.15">
      <c r="A5289" s="5"/>
    </row>
    <row r="5290" spans="1:1" x14ac:dyDescent="0.15">
      <c r="A5290" s="5"/>
    </row>
    <row r="5291" spans="1:1" x14ac:dyDescent="0.15">
      <c r="A5291" s="5"/>
    </row>
    <row r="5292" spans="1:1" x14ac:dyDescent="0.15">
      <c r="A5292" s="5"/>
    </row>
    <row r="5293" spans="1:1" x14ac:dyDescent="0.15">
      <c r="A5293" s="5"/>
    </row>
    <row r="5294" spans="1:1" x14ac:dyDescent="0.15">
      <c r="A5294" s="5"/>
    </row>
    <row r="5295" spans="1:1" x14ac:dyDescent="0.15">
      <c r="A5295" s="5"/>
    </row>
    <row r="5296" spans="1:1" x14ac:dyDescent="0.15">
      <c r="A5296" s="5"/>
    </row>
    <row r="5297" spans="1:1" x14ac:dyDescent="0.15">
      <c r="A5297" s="5"/>
    </row>
    <row r="5298" spans="1:1" x14ac:dyDescent="0.15">
      <c r="A5298" s="5"/>
    </row>
    <row r="5299" spans="1:1" x14ac:dyDescent="0.15">
      <c r="A5299" s="5"/>
    </row>
    <row r="5300" spans="1:1" x14ac:dyDescent="0.15">
      <c r="A5300" s="5"/>
    </row>
    <row r="5301" spans="1:1" x14ac:dyDescent="0.15">
      <c r="A5301" s="5"/>
    </row>
    <row r="5302" spans="1:1" x14ac:dyDescent="0.15">
      <c r="A5302" s="5"/>
    </row>
    <row r="5303" spans="1:1" x14ac:dyDescent="0.15">
      <c r="A5303" s="5"/>
    </row>
    <row r="5304" spans="1:1" x14ac:dyDescent="0.15">
      <c r="A5304" s="5"/>
    </row>
    <row r="5305" spans="1:1" x14ac:dyDescent="0.15">
      <c r="A5305" s="5"/>
    </row>
    <row r="5306" spans="1:1" x14ac:dyDescent="0.15">
      <c r="A5306" s="5"/>
    </row>
    <row r="5307" spans="1:1" x14ac:dyDescent="0.15">
      <c r="A5307" s="5"/>
    </row>
    <row r="5308" spans="1:1" x14ac:dyDescent="0.15">
      <c r="A5308" s="5"/>
    </row>
    <row r="5309" spans="1:1" x14ac:dyDescent="0.15">
      <c r="A5309" s="5"/>
    </row>
    <row r="5310" spans="1:1" x14ac:dyDescent="0.15">
      <c r="A5310" s="5"/>
    </row>
    <row r="5311" spans="1:1" x14ac:dyDescent="0.15">
      <c r="A5311" s="5"/>
    </row>
    <row r="5312" spans="1:1" x14ac:dyDescent="0.15">
      <c r="A5312" s="5"/>
    </row>
    <row r="5313" spans="1:1" x14ac:dyDescent="0.15">
      <c r="A5313" s="5"/>
    </row>
    <row r="5314" spans="1:1" x14ac:dyDescent="0.15">
      <c r="A5314" s="5"/>
    </row>
    <row r="5315" spans="1:1" x14ac:dyDescent="0.15">
      <c r="A5315" s="5"/>
    </row>
    <row r="5316" spans="1:1" x14ac:dyDescent="0.15">
      <c r="A5316" s="5"/>
    </row>
    <row r="5317" spans="1:1" x14ac:dyDescent="0.15">
      <c r="A5317" s="5"/>
    </row>
    <row r="5318" spans="1:1" x14ac:dyDescent="0.15">
      <c r="A5318" s="5"/>
    </row>
    <row r="5319" spans="1:1" x14ac:dyDescent="0.15">
      <c r="A5319" s="5"/>
    </row>
    <row r="5320" spans="1:1" x14ac:dyDescent="0.15">
      <c r="A5320" s="5"/>
    </row>
    <row r="5321" spans="1:1" x14ac:dyDescent="0.15">
      <c r="A5321" s="5"/>
    </row>
    <row r="5322" spans="1:1" x14ac:dyDescent="0.15">
      <c r="A5322" s="5"/>
    </row>
    <row r="5323" spans="1:1" x14ac:dyDescent="0.15">
      <c r="A5323" s="5"/>
    </row>
    <row r="5324" spans="1:1" x14ac:dyDescent="0.15">
      <c r="A5324" s="5"/>
    </row>
    <row r="5325" spans="1:1" x14ac:dyDescent="0.15">
      <c r="A5325" s="5"/>
    </row>
    <row r="5326" spans="1:1" x14ac:dyDescent="0.15">
      <c r="A5326" s="5"/>
    </row>
    <row r="5327" spans="1:1" x14ac:dyDescent="0.15">
      <c r="A5327" s="5"/>
    </row>
    <row r="5328" spans="1:1" x14ac:dyDescent="0.15">
      <c r="A5328" s="5"/>
    </row>
    <row r="5329" spans="1:1" x14ac:dyDescent="0.15">
      <c r="A5329" s="5"/>
    </row>
    <row r="5330" spans="1:1" x14ac:dyDescent="0.15">
      <c r="A5330" s="5"/>
    </row>
    <row r="5331" spans="1:1" x14ac:dyDescent="0.15">
      <c r="A5331" s="5"/>
    </row>
    <row r="5332" spans="1:1" x14ac:dyDescent="0.15">
      <c r="A5332" s="5"/>
    </row>
    <row r="5333" spans="1:1" x14ac:dyDescent="0.15">
      <c r="A5333" s="5"/>
    </row>
    <row r="5334" spans="1:1" x14ac:dyDescent="0.15">
      <c r="A5334" s="5"/>
    </row>
    <row r="5335" spans="1:1" x14ac:dyDescent="0.15">
      <c r="A5335" s="5"/>
    </row>
    <row r="5336" spans="1:1" x14ac:dyDescent="0.15">
      <c r="A5336" s="5"/>
    </row>
    <row r="5337" spans="1:1" x14ac:dyDescent="0.15">
      <c r="A5337" s="5"/>
    </row>
    <row r="5338" spans="1:1" x14ac:dyDescent="0.15">
      <c r="A5338" s="5"/>
    </row>
    <row r="5339" spans="1:1" x14ac:dyDescent="0.15">
      <c r="A5339" s="5"/>
    </row>
    <row r="5340" spans="1:1" x14ac:dyDescent="0.15">
      <c r="A5340" s="5"/>
    </row>
    <row r="5341" spans="1:1" x14ac:dyDescent="0.15">
      <c r="A5341" s="5"/>
    </row>
    <row r="5342" spans="1:1" x14ac:dyDescent="0.15">
      <c r="A5342" s="5"/>
    </row>
    <row r="5343" spans="1:1" x14ac:dyDescent="0.15">
      <c r="A5343" s="5"/>
    </row>
    <row r="5344" spans="1:1" x14ac:dyDescent="0.15">
      <c r="A5344" s="5"/>
    </row>
    <row r="5345" spans="1:1" x14ac:dyDescent="0.15">
      <c r="A5345" s="5"/>
    </row>
    <row r="5346" spans="1:1" x14ac:dyDescent="0.15">
      <c r="A5346" s="5"/>
    </row>
    <row r="5347" spans="1:1" x14ac:dyDescent="0.15">
      <c r="A5347" s="5"/>
    </row>
    <row r="5348" spans="1:1" x14ac:dyDescent="0.15">
      <c r="A5348" s="5"/>
    </row>
    <row r="5349" spans="1:1" x14ac:dyDescent="0.15">
      <c r="A5349" s="5"/>
    </row>
    <row r="5350" spans="1:1" x14ac:dyDescent="0.15">
      <c r="A5350" s="5"/>
    </row>
    <row r="5351" spans="1:1" x14ac:dyDescent="0.15">
      <c r="A5351" s="5"/>
    </row>
    <row r="5352" spans="1:1" x14ac:dyDescent="0.15">
      <c r="A5352" s="5"/>
    </row>
    <row r="5353" spans="1:1" x14ac:dyDescent="0.15">
      <c r="A5353" s="5"/>
    </row>
    <row r="5354" spans="1:1" x14ac:dyDescent="0.15">
      <c r="A5354" s="5"/>
    </row>
    <row r="5355" spans="1:1" x14ac:dyDescent="0.15">
      <c r="A5355" s="5"/>
    </row>
    <row r="5356" spans="1:1" x14ac:dyDescent="0.15">
      <c r="A5356" s="5"/>
    </row>
    <row r="5357" spans="1:1" x14ac:dyDescent="0.15">
      <c r="A5357" s="5"/>
    </row>
    <row r="5358" spans="1:1" x14ac:dyDescent="0.15">
      <c r="A5358" s="5"/>
    </row>
    <row r="5359" spans="1:1" x14ac:dyDescent="0.15">
      <c r="A5359" s="5"/>
    </row>
    <row r="5360" spans="1:1" x14ac:dyDescent="0.15">
      <c r="A5360" s="5"/>
    </row>
    <row r="5361" spans="1:1" x14ac:dyDescent="0.15">
      <c r="A5361" s="5"/>
    </row>
    <row r="5362" spans="1:1" x14ac:dyDescent="0.15">
      <c r="A5362" s="5"/>
    </row>
    <row r="5363" spans="1:1" x14ac:dyDescent="0.15">
      <c r="A5363" s="5"/>
    </row>
    <row r="5364" spans="1:1" x14ac:dyDescent="0.15">
      <c r="A5364" s="5"/>
    </row>
    <row r="5365" spans="1:1" x14ac:dyDescent="0.15">
      <c r="A5365" s="5"/>
    </row>
    <row r="5366" spans="1:1" x14ac:dyDescent="0.15">
      <c r="A5366" s="5"/>
    </row>
    <row r="5367" spans="1:1" x14ac:dyDescent="0.15">
      <c r="A5367" s="5"/>
    </row>
    <row r="5368" spans="1:1" x14ac:dyDescent="0.15">
      <c r="A5368" s="5"/>
    </row>
    <row r="5369" spans="1:1" x14ac:dyDescent="0.15">
      <c r="A5369" s="5"/>
    </row>
    <row r="5370" spans="1:1" x14ac:dyDescent="0.15">
      <c r="A5370" s="5"/>
    </row>
    <row r="5371" spans="1:1" x14ac:dyDescent="0.15">
      <c r="A5371" s="5"/>
    </row>
    <row r="5372" spans="1:1" x14ac:dyDescent="0.15">
      <c r="A5372" s="5"/>
    </row>
    <row r="5373" spans="1:1" x14ac:dyDescent="0.15">
      <c r="A5373" s="5"/>
    </row>
    <row r="5374" spans="1:1" x14ac:dyDescent="0.15">
      <c r="A5374" s="5"/>
    </row>
    <row r="5375" spans="1:1" x14ac:dyDescent="0.15">
      <c r="A5375" s="5"/>
    </row>
    <row r="5376" spans="1:1" x14ac:dyDescent="0.15">
      <c r="A5376" s="5"/>
    </row>
    <row r="5377" spans="1:1" x14ac:dyDescent="0.15">
      <c r="A5377" s="5"/>
    </row>
    <row r="5378" spans="1:1" x14ac:dyDescent="0.15">
      <c r="A5378" s="5"/>
    </row>
    <row r="5379" spans="1:1" x14ac:dyDescent="0.15">
      <c r="A5379" s="5"/>
    </row>
    <row r="5380" spans="1:1" x14ac:dyDescent="0.15">
      <c r="A5380" s="5"/>
    </row>
    <row r="5381" spans="1:1" x14ac:dyDescent="0.15">
      <c r="A5381" s="5"/>
    </row>
    <row r="5382" spans="1:1" x14ac:dyDescent="0.15">
      <c r="A5382" s="5"/>
    </row>
    <row r="5383" spans="1:1" x14ac:dyDescent="0.15">
      <c r="A5383" s="5"/>
    </row>
    <row r="5384" spans="1:1" x14ac:dyDescent="0.15">
      <c r="A5384" s="5"/>
    </row>
    <row r="5385" spans="1:1" x14ac:dyDescent="0.15">
      <c r="A5385" s="5"/>
    </row>
    <row r="5386" spans="1:1" x14ac:dyDescent="0.15">
      <c r="A5386" s="5"/>
    </row>
    <row r="5387" spans="1:1" x14ac:dyDescent="0.15">
      <c r="A5387" s="5"/>
    </row>
    <row r="5388" spans="1:1" x14ac:dyDescent="0.15">
      <c r="A5388" s="5"/>
    </row>
    <row r="5389" spans="1:1" x14ac:dyDescent="0.15">
      <c r="A5389" s="5"/>
    </row>
    <row r="5390" spans="1:1" x14ac:dyDescent="0.15">
      <c r="A5390" s="5"/>
    </row>
    <row r="5391" spans="1:1" x14ac:dyDescent="0.15">
      <c r="A5391" s="5"/>
    </row>
    <row r="5392" spans="1:1" x14ac:dyDescent="0.15">
      <c r="A5392" s="5"/>
    </row>
    <row r="5393" spans="1:1" x14ac:dyDescent="0.15">
      <c r="A5393" s="5"/>
    </row>
    <row r="5394" spans="1:1" x14ac:dyDescent="0.15">
      <c r="A5394" s="5"/>
    </row>
    <row r="5395" spans="1:1" x14ac:dyDescent="0.15">
      <c r="A5395" s="5"/>
    </row>
    <row r="5396" spans="1:1" x14ac:dyDescent="0.15">
      <c r="A5396" s="5"/>
    </row>
    <row r="5397" spans="1:1" x14ac:dyDescent="0.15">
      <c r="A5397" s="5"/>
    </row>
    <row r="5398" spans="1:1" x14ac:dyDescent="0.15">
      <c r="A5398" s="5"/>
    </row>
    <row r="5399" spans="1:1" x14ac:dyDescent="0.15">
      <c r="A5399" s="5"/>
    </row>
    <row r="5400" spans="1:1" x14ac:dyDescent="0.15">
      <c r="A5400" s="5"/>
    </row>
    <row r="5401" spans="1:1" x14ac:dyDescent="0.15">
      <c r="A5401" s="5"/>
    </row>
    <row r="5402" spans="1:1" x14ac:dyDescent="0.15">
      <c r="A5402" s="5"/>
    </row>
    <row r="5403" spans="1:1" x14ac:dyDescent="0.15">
      <c r="A5403" s="5"/>
    </row>
    <row r="5404" spans="1:1" x14ac:dyDescent="0.15">
      <c r="A5404" s="5"/>
    </row>
    <row r="5405" spans="1:1" x14ac:dyDescent="0.15">
      <c r="A5405" s="5"/>
    </row>
    <row r="5406" spans="1:1" x14ac:dyDescent="0.15">
      <c r="A5406" s="5"/>
    </row>
    <row r="5407" spans="1:1" x14ac:dyDescent="0.15">
      <c r="A5407" s="5"/>
    </row>
    <row r="5408" spans="1:1" x14ac:dyDescent="0.15">
      <c r="A5408" s="5"/>
    </row>
    <row r="5409" spans="1:1" x14ac:dyDescent="0.15">
      <c r="A5409" s="5"/>
    </row>
    <row r="5410" spans="1:1" x14ac:dyDescent="0.15">
      <c r="A5410" s="5"/>
    </row>
    <row r="5411" spans="1:1" x14ac:dyDescent="0.15">
      <c r="A5411" s="5"/>
    </row>
    <row r="5412" spans="1:1" x14ac:dyDescent="0.15">
      <c r="A5412" s="5"/>
    </row>
    <row r="5413" spans="1:1" x14ac:dyDescent="0.15">
      <c r="A5413" s="5"/>
    </row>
    <row r="5414" spans="1:1" x14ac:dyDescent="0.15">
      <c r="A5414" s="5"/>
    </row>
    <row r="5415" spans="1:1" x14ac:dyDescent="0.15">
      <c r="A5415" s="5"/>
    </row>
    <row r="5416" spans="1:1" x14ac:dyDescent="0.15">
      <c r="A5416" s="5"/>
    </row>
    <row r="5417" spans="1:1" x14ac:dyDescent="0.15">
      <c r="A5417" s="5"/>
    </row>
    <row r="5418" spans="1:1" x14ac:dyDescent="0.15">
      <c r="A5418" s="5"/>
    </row>
    <row r="5419" spans="1:1" x14ac:dyDescent="0.15">
      <c r="A5419" s="5"/>
    </row>
    <row r="5420" spans="1:1" x14ac:dyDescent="0.15">
      <c r="A5420" s="5"/>
    </row>
    <row r="5421" spans="1:1" x14ac:dyDescent="0.15">
      <c r="A5421" s="5"/>
    </row>
    <row r="5422" spans="1:1" x14ac:dyDescent="0.15">
      <c r="A5422" s="5"/>
    </row>
    <row r="5423" spans="1:1" x14ac:dyDescent="0.15">
      <c r="A5423" s="5"/>
    </row>
    <row r="5424" spans="1:1" x14ac:dyDescent="0.15">
      <c r="A5424" s="5"/>
    </row>
    <row r="5425" spans="1:1" x14ac:dyDescent="0.15">
      <c r="A5425" s="5"/>
    </row>
    <row r="5426" spans="1:1" x14ac:dyDescent="0.15">
      <c r="A5426" s="5"/>
    </row>
    <row r="5427" spans="1:1" x14ac:dyDescent="0.15">
      <c r="A5427" s="5"/>
    </row>
    <row r="5428" spans="1:1" x14ac:dyDescent="0.15">
      <c r="A5428" s="5"/>
    </row>
    <row r="5429" spans="1:1" x14ac:dyDescent="0.15">
      <c r="A5429" s="5"/>
    </row>
    <row r="5430" spans="1:1" x14ac:dyDescent="0.15">
      <c r="A5430" s="5"/>
    </row>
    <row r="5431" spans="1:1" x14ac:dyDescent="0.15">
      <c r="A5431" s="5"/>
    </row>
    <row r="5432" spans="1:1" x14ac:dyDescent="0.15">
      <c r="A5432" s="5"/>
    </row>
    <row r="5433" spans="1:1" x14ac:dyDescent="0.15">
      <c r="A5433" s="5"/>
    </row>
    <row r="5434" spans="1:1" x14ac:dyDescent="0.15">
      <c r="A5434" s="5"/>
    </row>
    <row r="5435" spans="1:1" x14ac:dyDescent="0.15">
      <c r="A5435" s="5"/>
    </row>
    <row r="5436" spans="1:1" x14ac:dyDescent="0.15">
      <c r="A5436" s="5"/>
    </row>
    <row r="5437" spans="1:1" x14ac:dyDescent="0.15">
      <c r="A5437" s="5"/>
    </row>
    <row r="5438" spans="1:1" x14ac:dyDescent="0.15">
      <c r="A5438" s="5"/>
    </row>
    <row r="5439" spans="1:1" x14ac:dyDescent="0.15">
      <c r="A5439" s="5"/>
    </row>
    <row r="5440" spans="1:1" x14ac:dyDescent="0.15">
      <c r="A5440" s="5"/>
    </row>
    <row r="5441" spans="1:1" x14ac:dyDescent="0.15">
      <c r="A5441" s="5"/>
    </row>
    <row r="5442" spans="1:1" x14ac:dyDescent="0.15">
      <c r="A5442" s="5"/>
    </row>
    <row r="5443" spans="1:1" x14ac:dyDescent="0.15">
      <c r="A5443" s="5"/>
    </row>
    <row r="5444" spans="1:1" x14ac:dyDescent="0.15">
      <c r="A5444" s="5"/>
    </row>
    <row r="5445" spans="1:1" x14ac:dyDescent="0.15">
      <c r="A5445" s="5"/>
    </row>
    <row r="5446" spans="1:1" x14ac:dyDescent="0.15">
      <c r="A5446" s="5"/>
    </row>
    <row r="5447" spans="1:1" x14ac:dyDescent="0.15">
      <c r="A5447" s="5"/>
    </row>
    <row r="5448" spans="1:1" x14ac:dyDescent="0.15">
      <c r="A5448" s="5"/>
    </row>
    <row r="5449" spans="1:1" x14ac:dyDescent="0.15">
      <c r="A5449" s="5"/>
    </row>
    <row r="5450" spans="1:1" x14ac:dyDescent="0.15">
      <c r="A5450" s="5"/>
    </row>
    <row r="5451" spans="1:1" x14ac:dyDescent="0.15">
      <c r="A5451" s="5"/>
    </row>
    <row r="5452" spans="1:1" x14ac:dyDescent="0.15">
      <c r="A5452" s="5"/>
    </row>
    <row r="5453" spans="1:1" x14ac:dyDescent="0.15">
      <c r="A5453" s="5"/>
    </row>
    <row r="5454" spans="1:1" x14ac:dyDescent="0.15">
      <c r="A5454" s="5"/>
    </row>
    <row r="5455" spans="1:1" x14ac:dyDescent="0.15">
      <c r="A5455" s="5"/>
    </row>
    <row r="5456" spans="1:1" x14ac:dyDescent="0.15">
      <c r="A5456" s="5"/>
    </row>
    <row r="5457" spans="1:1" x14ac:dyDescent="0.15">
      <c r="A5457" s="5"/>
    </row>
    <row r="5458" spans="1:1" x14ac:dyDescent="0.15">
      <c r="A5458" s="5"/>
    </row>
    <row r="5459" spans="1:1" x14ac:dyDescent="0.15">
      <c r="A5459" s="5"/>
    </row>
    <row r="5460" spans="1:1" x14ac:dyDescent="0.15">
      <c r="A5460" s="5"/>
    </row>
    <row r="5461" spans="1:1" x14ac:dyDescent="0.15">
      <c r="A5461" s="5"/>
    </row>
    <row r="5462" spans="1:1" x14ac:dyDescent="0.15">
      <c r="A5462" s="5"/>
    </row>
    <row r="5463" spans="1:1" x14ac:dyDescent="0.15">
      <c r="A5463" s="5"/>
    </row>
    <row r="5464" spans="1:1" x14ac:dyDescent="0.15">
      <c r="A5464" s="5"/>
    </row>
    <row r="5465" spans="1:1" x14ac:dyDescent="0.15">
      <c r="A5465" s="5"/>
    </row>
    <row r="5466" spans="1:1" x14ac:dyDescent="0.15">
      <c r="A5466" s="5"/>
    </row>
    <row r="5467" spans="1:1" x14ac:dyDescent="0.15">
      <c r="A5467" s="5"/>
    </row>
    <row r="5468" spans="1:1" x14ac:dyDescent="0.15">
      <c r="A5468" s="5"/>
    </row>
    <row r="5469" spans="1:1" x14ac:dyDescent="0.15">
      <c r="A5469" s="5"/>
    </row>
    <row r="5470" spans="1:1" x14ac:dyDescent="0.15">
      <c r="A5470" s="5"/>
    </row>
    <row r="5471" spans="1:1" x14ac:dyDescent="0.15">
      <c r="A5471" s="5"/>
    </row>
    <row r="5472" spans="1:1" x14ac:dyDescent="0.15">
      <c r="A5472" s="5"/>
    </row>
    <row r="5473" spans="1:1" x14ac:dyDescent="0.15">
      <c r="A5473" s="5"/>
    </row>
    <row r="5474" spans="1:1" x14ac:dyDescent="0.15">
      <c r="A5474" s="5"/>
    </row>
    <row r="5475" spans="1:1" x14ac:dyDescent="0.15">
      <c r="A5475" s="5"/>
    </row>
    <row r="5476" spans="1:1" x14ac:dyDescent="0.15">
      <c r="A5476" s="5"/>
    </row>
    <row r="5477" spans="1:1" x14ac:dyDescent="0.15">
      <c r="A5477" s="5"/>
    </row>
    <row r="5478" spans="1:1" x14ac:dyDescent="0.15">
      <c r="A5478" s="5"/>
    </row>
    <row r="5479" spans="1:1" x14ac:dyDescent="0.15">
      <c r="A5479" s="5"/>
    </row>
    <row r="5480" spans="1:1" x14ac:dyDescent="0.15">
      <c r="A5480" s="5"/>
    </row>
    <row r="5481" spans="1:1" x14ac:dyDescent="0.15">
      <c r="A5481" s="5"/>
    </row>
    <row r="5482" spans="1:1" x14ac:dyDescent="0.15">
      <c r="A5482" s="5"/>
    </row>
    <row r="5483" spans="1:1" x14ac:dyDescent="0.15">
      <c r="A5483" s="5"/>
    </row>
    <row r="5484" spans="1:1" x14ac:dyDescent="0.15">
      <c r="A5484" s="5"/>
    </row>
    <row r="5485" spans="1:1" x14ac:dyDescent="0.15">
      <c r="A5485" s="5"/>
    </row>
    <row r="5486" spans="1:1" x14ac:dyDescent="0.15">
      <c r="A5486" s="5"/>
    </row>
    <row r="5487" spans="1:1" x14ac:dyDescent="0.15">
      <c r="A5487" s="5"/>
    </row>
    <row r="5488" spans="1:1" x14ac:dyDescent="0.15">
      <c r="A5488" s="5"/>
    </row>
    <row r="5489" spans="1:1" x14ac:dyDescent="0.15">
      <c r="A5489" s="5"/>
    </row>
    <row r="5490" spans="1:1" x14ac:dyDescent="0.15">
      <c r="A5490" s="5"/>
    </row>
    <row r="5491" spans="1:1" x14ac:dyDescent="0.15">
      <c r="A5491" s="5"/>
    </row>
    <row r="5492" spans="1:1" x14ac:dyDescent="0.15">
      <c r="A5492" s="5"/>
    </row>
    <row r="5493" spans="1:1" x14ac:dyDescent="0.15">
      <c r="A5493" s="5"/>
    </row>
    <row r="5494" spans="1:1" x14ac:dyDescent="0.15">
      <c r="A5494" s="5"/>
    </row>
    <row r="5495" spans="1:1" x14ac:dyDescent="0.15">
      <c r="A5495" s="5"/>
    </row>
    <row r="5496" spans="1:1" x14ac:dyDescent="0.15">
      <c r="A5496" s="5"/>
    </row>
    <row r="5497" spans="1:1" x14ac:dyDescent="0.15">
      <c r="A5497" s="5"/>
    </row>
    <row r="5498" spans="1:1" x14ac:dyDescent="0.15">
      <c r="A5498" s="5"/>
    </row>
    <row r="5499" spans="1:1" x14ac:dyDescent="0.15">
      <c r="A5499" s="5"/>
    </row>
    <row r="5500" spans="1:1" x14ac:dyDescent="0.15">
      <c r="A5500" s="5"/>
    </row>
    <row r="5501" spans="1:1" x14ac:dyDescent="0.15">
      <c r="A5501" s="5"/>
    </row>
    <row r="5502" spans="1:1" x14ac:dyDescent="0.15">
      <c r="A5502" s="5"/>
    </row>
    <row r="5503" spans="1:1" x14ac:dyDescent="0.15">
      <c r="A5503" s="5"/>
    </row>
    <row r="5504" spans="1:1" x14ac:dyDescent="0.15">
      <c r="A5504" s="5"/>
    </row>
    <row r="5505" spans="1:1" x14ac:dyDescent="0.15">
      <c r="A5505" s="5"/>
    </row>
    <row r="5506" spans="1:1" x14ac:dyDescent="0.15">
      <c r="A5506" s="5"/>
    </row>
    <row r="5507" spans="1:1" x14ac:dyDescent="0.15">
      <c r="A5507" s="5"/>
    </row>
    <row r="5508" spans="1:1" x14ac:dyDescent="0.15">
      <c r="A5508" s="5"/>
    </row>
    <row r="5509" spans="1:1" x14ac:dyDescent="0.15">
      <c r="A5509" s="5"/>
    </row>
    <row r="5510" spans="1:1" x14ac:dyDescent="0.15">
      <c r="A5510" s="5"/>
    </row>
    <row r="5511" spans="1:1" x14ac:dyDescent="0.15">
      <c r="A5511" s="5"/>
    </row>
    <row r="5512" spans="1:1" x14ac:dyDescent="0.15">
      <c r="A5512" s="5"/>
    </row>
    <row r="5513" spans="1:1" x14ac:dyDescent="0.15">
      <c r="A5513" s="5"/>
    </row>
    <row r="5514" spans="1:1" x14ac:dyDescent="0.15">
      <c r="A5514" s="5"/>
    </row>
    <row r="5515" spans="1:1" x14ac:dyDescent="0.15">
      <c r="A5515" s="5"/>
    </row>
    <row r="5516" spans="1:1" x14ac:dyDescent="0.15">
      <c r="A5516" s="5"/>
    </row>
    <row r="5517" spans="1:1" x14ac:dyDescent="0.15">
      <c r="A5517" s="5"/>
    </row>
    <row r="5518" spans="1:1" x14ac:dyDescent="0.15">
      <c r="A5518" s="5"/>
    </row>
    <row r="5519" spans="1:1" x14ac:dyDescent="0.15">
      <c r="A5519" s="5"/>
    </row>
    <row r="5520" spans="1:1" x14ac:dyDescent="0.15">
      <c r="A5520" s="5"/>
    </row>
    <row r="5521" spans="1:1" x14ac:dyDescent="0.15">
      <c r="A5521" s="5"/>
    </row>
    <row r="5522" spans="1:1" x14ac:dyDescent="0.15">
      <c r="A5522" s="5"/>
    </row>
    <row r="5523" spans="1:1" x14ac:dyDescent="0.15">
      <c r="A5523" s="5"/>
    </row>
    <row r="5524" spans="1:1" x14ac:dyDescent="0.15">
      <c r="A5524" s="5"/>
    </row>
    <row r="5525" spans="1:1" x14ac:dyDescent="0.15">
      <c r="A5525" s="5"/>
    </row>
    <row r="5526" spans="1:1" x14ac:dyDescent="0.15">
      <c r="A5526" s="5"/>
    </row>
    <row r="5527" spans="1:1" x14ac:dyDescent="0.15">
      <c r="A5527" s="5"/>
    </row>
    <row r="5528" spans="1:1" x14ac:dyDescent="0.15">
      <c r="A5528" s="5"/>
    </row>
    <row r="5529" spans="1:1" x14ac:dyDescent="0.15">
      <c r="A5529" s="5"/>
    </row>
    <row r="5530" spans="1:1" x14ac:dyDescent="0.15">
      <c r="A5530" s="5"/>
    </row>
    <row r="5531" spans="1:1" x14ac:dyDescent="0.15">
      <c r="A5531" s="5"/>
    </row>
    <row r="5532" spans="1:1" x14ac:dyDescent="0.15">
      <c r="A5532" s="5"/>
    </row>
    <row r="5533" spans="1:1" x14ac:dyDescent="0.15">
      <c r="A5533" s="5"/>
    </row>
    <row r="5534" spans="1:1" x14ac:dyDescent="0.15">
      <c r="A5534" s="5"/>
    </row>
    <row r="5535" spans="1:1" x14ac:dyDescent="0.15">
      <c r="A5535" s="5"/>
    </row>
    <row r="5536" spans="1:1" x14ac:dyDescent="0.15">
      <c r="A5536" s="5"/>
    </row>
    <row r="5537" spans="1:1" x14ac:dyDescent="0.15">
      <c r="A5537" s="5"/>
    </row>
    <row r="5538" spans="1:1" x14ac:dyDescent="0.15">
      <c r="A5538" s="5"/>
    </row>
    <row r="5539" spans="1:1" x14ac:dyDescent="0.15">
      <c r="A5539" s="5"/>
    </row>
    <row r="5540" spans="1:1" x14ac:dyDescent="0.15">
      <c r="A5540" s="5"/>
    </row>
    <row r="5541" spans="1:1" x14ac:dyDescent="0.15">
      <c r="A5541" s="5"/>
    </row>
    <row r="5542" spans="1:1" x14ac:dyDescent="0.15">
      <c r="A5542" s="5"/>
    </row>
    <row r="5543" spans="1:1" x14ac:dyDescent="0.15">
      <c r="A5543" s="5"/>
    </row>
    <row r="5544" spans="1:1" x14ac:dyDescent="0.15">
      <c r="A5544" s="5"/>
    </row>
    <row r="5545" spans="1:1" x14ac:dyDescent="0.15">
      <c r="A5545" s="5"/>
    </row>
    <row r="5546" spans="1:1" x14ac:dyDescent="0.15">
      <c r="A5546" s="5"/>
    </row>
    <row r="5547" spans="1:1" x14ac:dyDescent="0.15">
      <c r="A5547" s="5"/>
    </row>
    <row r="5548" spans="1:1" x14ac:dyDescent="0.15">
      <c r="A5548" s="5"/>
    </row>
    <row r="5549" spans="1:1" x14ac:dyDescent="0.15">
      <c r="A5549" s="5"/>
    </row>
    <row r="5550" spans="1:1" x14ac:dyDescent="0.15">
      <c r="A5550" s="5"/>
    </row>
    <row r="5551" spans="1:1" x14ac:dyDescent="0.15">
      <c r="A5551" s="5"/>
    </row>
    <row r="5552" spans="1:1" x14ac:dyDescent="0.15">
      <c r="A5552" s="5"/>
    </row>
    <row r="5553" spans="1:1" x14ac:dyDescent="0.15">
      <c r="A5553" s="5"/>
    </row>
    <row r="5554" spans="1:1" x14ac:dyDescent="0.15">
      <c r="A5554" s="5"/>
    </row>
    <row r="5555" spans="1:1" x14ac:dyDescent="0.15">
      <c r="A5555" s="5"/>
    </row>
    <row r="5556" spans="1:1" x14ac:dyDescent="0.15">
      <c r="A5556" s="5"/>
    </row>
    <row r="5557" spans="1:1" x14ac:dyDescent="0.15">
      <c r="A5557" s="5"/>
    </row>
    <row r="5558" spans="1:1" x14ac:dyDescent="0.15">
      <c r="A5558" s="5"/>
    </row>
    <row r="5559" spans="1:1" x14ac:dyDescent="0.15">
      <c r="A5559" s="5"/>
    </row>
    <row r="5560" spans="1:1" x14ac:dyDescent="0.15">
      <c r="A5560" s="5"/>
    </row>
    <row r="5561" spans="1:1" x14ac:dyDescent="0.15">
      <c r="A5561" s="5"/>
    </row>
    <row r="5562" spans="1:1" x14ac:dyDescent="0.15">
      <c r="A5562" s="5"/>
    </row>
    <row r="5563" spans="1:1" x14ac:dyDescent="0.15">
      <c r="A5563" s="5"/>
    </row>
    <row r="5564" spans="1:1" x14ac:dyDescent="0.15">
      <c r="A5564" s="5"/>
    </row>
    <row r="5565" spans="1:1" x14ac:dyDescent="0.15">
      <c r="A5565" s="5"/>
    </row>
    <row r="5566" spans="1:1" x14ac:dyDescent="0.15">
      <c r="A5566" s="5"/>
    </row>
    <row r="5567" spans="1:1" x14ac:dyDescent="0.15">
      <c r="A5567" s="5"/>
    </row>
    <row r="5568" spans="1:1" x14ac:dyDescent="0.15">
      <c r="A5568" s="5"/>
    </row>
    <row r="5569" spans="1:1" x14ac:dyDescent="0.15">
      <c r="A5569" s="5"/>
    </row>
    <row r="5570" spans="1:1" x14ac:dyDescent="0.15">
      <c r="A5570" s="5"/>
    </row>
    <row r="5571" spans="1:1" x14ac:dyDescent="0.15">
      <c r="A5571" s="5"/>
    </row>
    <row r="5572" spans="1:1" x14ac:dyDescent="0.15">
      <c r="A5572" s="5"/>
    </row>
    <row r="5573" spans="1:1" x14ac:dyDescent="0.15">
      <c r="A5573" s="5"/>
    </row>
    <row r="5574" spans="1:1" x14ac:dyDescent="0.15">
      <c r="A5574" s="5"/>
    </row>
    <row r="5575" spans="1:1" x14ac:dyDescent="0.15">
      <c r="A5575" s="5"/>
    </row>
    <row r="5576" spans="1:1" x14ac:dyDescent="0.15">
      <c r="A5576" s="5"/>
    </row>
    <row r="5577" spans="1:1" x14ac:dyDescent="0.15">
      <c r="A5577" s="5"/>
    </row>
    <row r="5578" spans="1:1" x14ac:dyDescent="0.15">
      <c r="A5578" s="5"/>
    </row>
    <row r="5579" spans="1:1" x14ac:dyDescent="0.15">
      <c r="A5579" s="5"/>
    </row>
    <row r="5580" spans="1:1" x14ac:dyDescent="0.15">
      <c r="A5580" s="5"/>
    </row>
    <row r="5581" spans="1:1" x14ac:dyDescent="0.15">
      <c r="A5581" s="5"/>
    </row>
    <row r="5582" spans="1:1" x14ac:dyDescent="0.15">
      <c r="A5582" s="5"/>
    </row>
    <row r="5583" spans="1:1" x14ac:dyDescent="0.15">
      <c r="A5583" s="5"/>
    </row>
    <row r="5584" spans="1:1" x14ac:dyDescent="0.15">
      <c r="A5584" s="5"/>
    </row>
    <row r="5585" spans="1:1" x14ac:dyDescent="0.15">
      <c r="A5585" s="5"/>
    </row>
    <row r="5586" spans="1:1" x14ac:dyDescent="0.15">
      <c r="A5586" s="5"/>
    </row>
    <row r="5587" spans="1:1" x14ac:dyDescent="0.15">
      <c r="A5587" s="5"/>
    </row>
    <row r="5588" spans="1:1" x14ac:dyDescent="0.15">
      <c r="A5588" s="5"/>
    </row>
    <row r="5589" spans="1:1" x14ac:dyDescent="0.15">
      <c r="A5589" s="5"/>
    </row>
    <row r="5590" spans="1:1" x14ac:dyDescent="0.15">
      <c r="A5590" s="5"/>
    </row>
    <row r="5591" spans="1:1" x14ac:dyDescent="0.15">
      <c r="A5591" s="5"/>
    </row>
    <row r="5592" spans="1:1" x14ac:dyDescent="0.15">
      <c r="A5592" s="5"/>
    </row>
    <row r="5593" spans="1:1" x14ac:dyDescent="0.15">
      <c r="A5593" s="5"/>
    </row>
    <row r="5594" spans="1:1" x14ac:dyDescent="0.15">
      <c r="A5594" s="5"/>
    </row>
    <row r="5595" spans="1:1" x14ac:dyDescent="0.15">
      <c r="A5595" s="5"/>
    </row>
    <row r="5596" spans="1:1" x14ac:dyDescent="0.15">
      <c r="A5596" s="5"/>
    </row>
    <row r="5597" spans="1:1" x14ac:dyDescent="0.15">
      <c r="A5597" s="5"/>
    </row>
    <row r="5598" spans="1:1" x14ac:dyDescent="0.15">
      <c r="A5598" s="5"/>
    </row>
    <row r="5599" spans="1:1" x14ac:dyDescent="0.15">
      <c r="A5599" s="5"/>
    </row>
    <row r="5600" spans="1:1" x14ac:dyDescent="0.15">
      <c r="A5600" s="5"/>
    </row>
    <row r="5601" spans="1:1" x14ac:dyDescent="0.15">
      <c r="A5601" s="5"/>
    </row>
    <row r="5602" spans="1:1" x14ac:dyDescent="0.15">
      <c r="A5602" s="5"/>
    </row>
    <row r="5603" spans="1:1" x14ac:dyDescent="0.15">
      <c r="A5603" s="5"/>
    </row>
    <row r="5604" spans="1:1" x14ac:dyDescent="0.15">
      <c r="A5604" s="5"/>
    </row>
    <row r="5605" spans="1:1" x14ac:dyDescent="0.15">
      <c r="A5605" s="5"/>
    </row>
    <row r="5606" spans="1:1" x14ac:dyDescent="0.15">
      <c r="A5606" s="5"/>
    </row>
    <row r="5607" spans="1:1" x14ac:dyDescent="0.15">
      <c r="A5607" s="5"/>
    </row>
    <row r="5608" spans="1:1" x14ac:dyDescent="0.15">
      <c r="A5608" s="5"/>
    </row>
    <row r="5609" spans="1:1" x14ac:dyDescent="0.15">
      <c r="A5609" s="5"/>
    </row>
    <row r="5610" spans="1:1" x14ac:dyDescent="0.15">
      <c r="A5610" s="5"/>
    </row>
    <row r="5611" spans="1:1" x14ac:dyDescent="0.15">
      <c r="A5611" s="5"/>
    </row>
    <row r="5612" spans="1:1" x14ac:dyDescent="0.15">
      <c r="A5612" s="5"/>
    </row>
    <row r="5613" spans="1:1" x14ac:dyDescent="0.15">
      <c r="A5613" s="5"/>
    </row>
    <row r="5614" spans="1:1" x14ac:dyDescent="0.15">
      <c r="A5614" s="5"/>
    </row>
    <row r="5615" spans="1:1" x14ac:dyDescent="0.15">
      <c r="A5615" s="5"/>
    </row>
    <row r="5616" spans="1:1" x14ac:dyDescent="0.15">
      <c r="A5616" s="5"/>
    </row>
    <row r="5617" spans="1:1" x14ac:dyDescent="0.15">
      <c r="A5617" s="5"/>
    </row>
    <row r="5618" spans="1:1" x14ac:dyDescent="0.15">
      <c r="A5618" s="5"/>
    </row>
    <row r="5619" spans="1:1" x14ac:dyDescent="0.15">
      <c r="A5619" s="5"/>
    </row>
    <row r="5620" spans="1:1" x14ac:dyDescent="0.15">
      <c r="A5620" s="5"/>
    </row>
    <row r="5621" spans="1:1" x14ac:dyDescent="0.15">
      <c r="A5621" s="5"/>
    </row>
    <row r="5622" spans="1:1" x14ac:dyDescent="0.15">
      <c r="A5622" s="5"/>
    </row>
    <row r="5623" spans="1:1" x14ac:dyDescent="0.15">
      <c r="A5623" s="5"/>
    </row>
    <row r="5624" spans="1:1" x14ac:dyDescent="0.15">
      <c r="A5624" s="5"/>
    </row>
    <row r="5625" spans="1:1" x14ac:dyDescent="0.15">
      <c r="A5625" s="5"/>
    </row>
    <row r="5626" spans="1:1" x14ac:dyDescent="0.15">
      <c r="A5626" s="5"/>
    </row>
    <row r="5627" spans="1:1" x14ac:dyDescent="0.15">
      <c r="A5627" s="5"/>
    </row>
    <row r="5628" spans="1:1" x14ac:dyDescent="0.15">
      <c r="A5628" s="5"/>
    </row>
    <row r="5629" spans="1:1" x14ac:dyDescent="0.15">
      <c r="A5629" s="5"/>
    </row>
    <row r="5630" spans="1:1" x14ac:dyDescent="0.15">
      <c r="A5630" s="5"/>
    </row>
    <row r="5631" spans="1:1" x14ac:dyDescent="0.15">
      <c r="A5631" s="5"/>
    </row>
    <row r="5632" spans="1:1" x14ac:dyDescent="0.15">
      <c r="A5632" s="5"/>
    </row>
    <row r="5633" spans="1:1" x14ac:dyDescent="0.15">
      <c r="A5633" s="5"/>
    </row>
    <row r="5634" spans="1:1" x14ac:dyDescent="0.15">
      <c r="A5634" s="5"/>
    </row>
    <row r="5635" spans="1:1" x14ac:dyDescent="0.15">
      <c r="A5635" s="5"/>
    </row>
    <row r="5636" spans="1:1" x14ac:dyDescent="0.15">
      <c r="A5636" s="5"/>
    </row>
    <row r="5637" spans="1:1" x14ac:dyDescent="0.15">
      <c r="A5637" s="5"/>
    </row>
    <row r="5638" spans="1:1" x14ac:dyDescent="0.15">
      <c r="A5638" s="5"/>
    </row>
    <row r="5639" spans="1:1" x14ac:dyDescent="0.15">
      <c r="A5639" s="5"/>
    </row>
    <row r="5640" spans="1:1" x14ac:dyDescent="0.15">
      <c r="A5640" s="5"/>
    </row>
    <row r="5641" spans="1:1" x14ac:dyDescent="0.15">
      <c r="A5641" s="5"/>
    </row>
    <row r="5642" spans="1:1" x14ac:dyDescent="0.15">
      <c r="A5642" s="5"/>
    </row>
    <row r="5643" spans="1:1" x14ac:dyDescent="0.15">
      <c r="A5643" s="5"/>
    </row>
    <row r="5644" spans="1:1" x14ac:dyDescent="0.15">
      <c r="A5644" s="5"/>
    </row>
    <row r="5645" spans="1:1" x14ac:dyDescent="0.15">
      <c r="A5645" s="5"/>
    </row>
    <row r="5646" spans="1:1" x14ac:dyDescent="0.15">
      <c r="A5646" s="5"/>
    </row>
    <row r="5647" spans="1:1" x14ac:dyDescent="0.15">
      <c r="A5647" s="5"/>
    </row>
    <row r="5648" spans="1:1" x14ac:dyDescent="0.15">
      <c r="A5648" s="5"/>
    </row>
    <row r="5649" spans="1:1" x14ac:dyDescent="0.15">
      <c r="A5649" s="5"/>
    </row>
    <row r="5650" spans="1:1" x14ac:dyDescent="0.15">
      <c r="A5650" s="5"/>
    </row>
    <row r="5651" spans="1:1" x14ac:dyDescent="0.15">
      <c r="A5651" s="5"/>
    </row>
    <row r="5652" spans="1:1" x14ac:dyDescent="0.15">
      <c r="A5652" s="5"/>
    </row>
    <row r="5653" spans="1:1" x14ac:dyDescent="0.15">
      <c r="A5653" s="5"/>
    </row>
    <row r="5654" spans="1:1" x14ac:dyDescent="0.15">
      <c r="A5654" s="5"/>
    </row>
    <row r="5655" spans="1:1" x14ac:dyDescent="0.15">
      <c r="A5655" s="5"/>
    </row>
    <row r="5656" spans="1:1" x14ac:dyDescent="0.15">
      <c r="A5656" s="5"/>
    </row>
    <row r="5657" spans="1:1" x14ac:dyDescent="0.15">
      <c r="A5657" s="5"/>
    </row>
    <row r="5658" spans="1:1" x14ac:dyDescent="0.15">
      <c r="A5658" s="5"/>
    </row>
    <row r="5659" spans="1:1" x14ac:dyDescent="0.15">
      <c r="A5659" s="5"/>
    </row>
    <row r="5660" spans="1:1" x14ac:dyDescent="0.15">
      <c r="A5660" s="5"/>
    </row>
    <row r="5661" spans="1:1" x14ac:dyDescent="0.15">
      <c r="A5661" s="5"/>
    </row>
    <row r="5662" spans="1:1" x14ac:dyDescent="0.15">
      <c r="A5662" s="5"/>
    </row>
    <row r="5663" spans="1:1" x14ac:dyDescent="0.15">
      <c r="A5663" s="5"/>
    </row>
    <row r="5664" spans="1:1" x14ac:dyDescent="0.15">
      <c r="A5664" s="5"/>
    </row>
    <row r="5665" spans="1:1" x14ac:dyDescent="0.15">
      <c r="A5665" s="5"/>
    </row>
    <row r="5666" spans="1:1" x14ac:dyDescent="0.15">
      <c r="A5666" s="5"/>
    </row>
    <row r="5667" spans="1:1" x14ac:dyDescent="0.15">
      <c r="A5667" s="5"/>
    </row>
    <row r="5668" spans="1:1" x14ac:dyDescent="0.15">
      <c r="A5668" s="5"/>
    </row>
    <row r="5669" spans="1:1" x14ac:dyDescent="0.15">
      <c r="A5669" s="5"/>
    </row>
    <row r="5670" spans="1:1" x14ac:dyDescent="0.15">
      <c r="A5670" s="5"/>
    </row>
    <row r="5671" spans="1:1" x14ac:dyDescent="0.15">
      <c r="A5671" s="5"/>
    </row>
    <row r="5672" spans="1:1" x14ac:dyDescent="0.15">
      <c r="A5672" s="5"/>
    </row>
    <row r="5673" spans="1:1" x14ac:dyDescent="0.15">
      <c r="A5673" s="5"/>
    </row>
    <row r="5674" spans="1:1" x14ac:dyDescent="0.15">
      <c r="A5674" s="5"/>
    </row>
    <row r="5675" spans="1:1" x14ac:dyDescent="0.15">
      <c r="A5675" s="5"/>
    </row>
    <row r="5676" spans="1:1" x14ac:dyDescent="0.15">
      <c r="A5676" s="5"/>
    </row>
    <row r="5677" spans="1:1" x14ac:dyDescent="0.15">
      <c r="A5677" s="5"/>
    </row>
    <row r="5678" spans="1:1" x14ac:dyDescent="0.15">
      <c r="A5678" s="5"/>
    </row>
    <row r="5679" spans="1:1" x14ac:dyDescent="0.15">
      <c r="A5679" s="5"/>
    </row>
    <row r="5680" spans="1:1" x14ac:dyDescent="0.15">
      <c r="A5680" s="5"/>
    </row>
    <row r="5681" spans="1:1" x14ac:dyDescent="0.15">
      <c r="A5681" s="5"/>
    </row>
    <row r="5682" spans="1:1" x14ac:dyDescent="0.15">
      <c r="A5682" s="5"/>
    </row>
    <row r="5683" spans="1:1" x14ac:dyDescent="0.15">
      <c r="A5683" s="5"/>
    </row>
    <row r="5684" spans="1:1" x14ac:dyDescent="0.15">
      <c r="A5684" s="5"/>
    </row>
    <row r="5685" spans="1:1" x14ac:dyDescent="0.15">
      <c r="A5685" s="5"/>
    </row>
    <row r="5686" spans="1:1" x14ac:dyDescent="0.15">
      <c r="A5686" s="5"/>
    </row>
    <row r="5687" spans="1:1" x14ac:dyDescent="0.15">
      <c r="A5687" s="5"/>
    </row>
    <row r="5688" spans="1:1" x14ac:dyDescent="0.15">
      <c r="A5688" s="5"/>
    </row>
    <row r="5689" spans="1:1" x14ac:dyDescent="0.15">
      <c r="A5689" s="5"/>
    </row>
    <row r="5690" spans="1:1" x14ac:dyDescent="0.15">
      <c r="A5690" s="5"/>
    </row>
    <row r="5691" spans="1:1" x14ac:dyDescent="0.15">
      <c r="A5691" s="5"/>
    </row>
    <row r="5692" spans="1:1" x14ac:dyDescent="0.15">
      <c r="A5692" s="5"/>
    </row>
    <row r="5693" spans="1:1" x14ac:dyDescent="0.15">
      <c r="A5693" s="5"/>
    </row>
    <row r="5694" spans="1:1" x14ac:dyDescent="0.15">
      <c r="A5694" s="5"/>
    </row>
    <row r="5695" spans="1:1" x14ac:dyDescent="0.15">
      <c r="A5695" s="5"/>
    </row>
    <row r="5696" spans="1:1" x14ac:dyDescent="0.15">
      <c r="A5696" s="5"/>
    </row>
    <row r="5697" spans="1:1" x14ac:dyDescent="0.15">
      <c r="A5697" s="5"/>
    </row>
    <row r="5698" spans="1:1" x14ac:dyDescent="0.15">
      <c r="A5698" s="5"/>
    </row>
    <row r="5699" spans="1:1" x14ac:dyDescent="0.15">
      <c r="A5699" s="5"/>
    </row>
    <row r="5700" spans="1:1" x14ac:dyDescent="0.15">
      <c r="A5700" s="5"/>
    </row>
    <row r="5701" spans="1:1" x14ac:dyDescent="0.15">
      <c r="A5701" s="5"/>
    </row>
    <row r="5702" spans="1:1" x14ac:dyDescent="0.15">
      <c r="A5702" s="5"/>
    </row>
    <row r="5703" spans="1:1" x14ac:dyDescent="0.15">
      <c r="A5703" s="5"/>
    </row>
    <row r="5704" spans="1:1" x14ac:dyDescent="0.15">
      <c r="A5704" s="5"/>
    </row>
    <row r="5705" spans="1:1" x14ac:dyDescent="0.15">
      <c r="A5705" s="5"/>
    </row>
    <row r="5706" spans="1:1" x14ac:dyDescent="0.15">
      <c r="A5706" s="5"/>
    </row>
    <row r="5707" spans="1:1" x14ac:dyDescent="0.15">
      <c r="A5707" s="5"/>
    </row>
    <row r="5708" spans="1:1" x14ac:dyDescent="0.15">
      <c r="A5708" s="5"/>
    </row>
    <row r="5709" spans="1:1" x14ac:dyDescent="0.15">
      <c r="A5709" s="5"/>
    </row>
    <row r="5710" spans="1:1" x14ac:dyDescent="0.15">
      <c r="A5710" s="5"/>
    </row>
    <row r="5711" spans="1:1" x14ac:dyDescent="0.15">
      <c r="A5711" s="5"/>
    </row>
    <row r="5712" spans="1:1" x14ac:dyDescent="0.15">
      <c r="A5712" s="5"/>
    </row>
    <row r="5713" spans="1:1" x14ac:dyDescent="0.15">
      <c r="A5713" s="5"/>
    </row>
    <row r="5714" spans="1:1" x14ac:dyDescent="0.15">
      <c r="A5714" s="5"/>
    </row>
    <row r="5715" spans="1:1" x14ac:dyDescent="0.15">
      <c r="A5715" s="5"/>
    </row>
    <row r="5716" spans="1:1" x14ac:dyDescent="0.15">
      <c r="A5716" s="5"/>
    </row>
    <row r="5717" spans="1:1" x14ac:dyDescent="0.15">
      <c r="A5717" s="5"/>
    </row>
    <row r="5718" spans="1:1" x14ac:dyDescent="0.15">
      <c r="A5718" s="5"/>
    </row>
    <row r="5719" spans="1:1" x14ac:dyDescent="0.15">
      <c r="A5719" s="5"/>
    </row>
    <row r="5720" spans="1:1" x14ac:dyDescent="0.15">
      <c r="A5720" s="5"/>
    </row>
    <row r="5721" spans="1:1" x14ac:dyDescent="0.15">
      <c r="A5721" s="5"/>
    </row>
    <row r="5722" spans="1:1" x14ac:dyDescent="0.15">
      <c r="A5722" s="5"/>
    </row>
    <row r="5723" spans="1:1" x14ac:dyDescent="0.15">
      <c r="A5723" s="5"/>
    </row>
    <row r="5724" spans="1:1" x14ac:dyDescent="0.15">
      <c r="A5724" s="5"/>
    </row>
    <row r="5725" spans="1:1" x14ac:dyDescent="0.15">
      <c r="A5725" s="5"/>
    </row>
    <row r="5726" spans="1:1" x14ac:dyDescent="0.15">
      <c r="A5726" s="5"/>
    </row>
    <row r="5727" spans="1:1" x14ac:dyDescent="0.15">
      <c r="A5727" s="5"/>
    </row>
    <row r="5728" spans="1:1" x14ac:dyDescent="0.15">
      <c r="A5728" s="5"/>
    </row>
    <row r="5729" spans="1:1" x14ac:dyDescent="0.15">
      <c r="A5729" s="5"/>
    </row>
    <row r="5730" spans="1:1" x14ac:dyDescent="0.15">
      <c r="A5730" s="5"/>
    </row>
    <row r="5731" spans="1:1" x14ac:dyDescent="0.15">
      <c r="A5731" s="5"/>
    </row>
    <row r="5732" spans="1:1" x14ac:dyDescent="0.15">
      <c r="A5732" s="5"/>
    </row>
    <row r="5733" spans="1:1" x14ac:dyDescent="0.15">
      <c r="A5733" s="5"/>
    </row>
    <row r="5734" spans="1:1" x14ac:dyDescent="0.15">
      <c r="A5734" s="5"/>
    </row>
    <row r="5735" spans="1:1" x14ac:dyDescent="0.15">
      <c r="A5735" s="5"/>
    </row>
    <row r="5736" spans="1:1" x14ac:dyDescent="0.15">
      <c r="A5736" s="5"/>
    </row>
    <row r="5737" spans="1:1" x14ac:dyDescent="0.15">
      <c r="A5737" s="5"/>
    </row>
    <row r="5738" spans="1:1" x14ac:dyDescent="0.15">
      <c r="A5738" s="5"/>
    </row>
    <row r="5739" spans="1:1" x14ac:dyDescent="0.15">
      <c r="A5739" s="5"/>
    </row>
    <row r="5740" spans="1:1" x14ac:dyDescent="0.15">
      <c r="A5740" s="5"/>
    </row>
    <row r="5741" spans="1:1" x14ac:dyDescent="0.15">
      <c r="A5741" s="5"/>
    </row>
    <row r="5742" spans="1:1" x14ac:dyDescent="0.15">
      <c r="A5742" s="5"/>
    </row>
    <row r="5743" spans="1:1" x14ac:dyDescent="0.15">
      <c r="A5743" s="5"/>
    </row>
    <row r="5744" spans="1:1" x14ac:dyDescent="0.15">
      <c r="A5744" s="5"/>
    </row>
    <row r="5745" spans="1:1" x14ac:dyDescent="0.15">
      <c r="A5745" s="5"/>
    </row>
    <row r="5746" spans="1:1" x14ac:dyDescent="0.15">
      <c r="A5746" s="5"/>
    </row>
    <row r="5747" spans="1:1" x14ac:dyDescent="0.15">
      <c r="A5747" s="5"/>
    </row>
    <row r="5748" spans="1:1" x14ac:dyDescent="0.15">
      <c r="A5748" s="5"/>
    </row>
    <row r="5749" spans="1:1" x14ac:dyDescent="0.15">
      <c r="A5749" s="5"/>
    </row>
    <row r="5750" spans="1:1" x14ac:dyDescent="0.15">
      <c r="A5750" s="5"/>
    </row>
    <row r="5751" spans="1:1" x14ac:dyDescent="0.15">
      <c r="A5751" s="5"/>
    </row>
    <row r="5752" spans="1:1" x14ac:dyDescent="0.15">
      <c r="A5752" s="5"/>
    </row>
    <row r="5753" spans="1:1" x14ac:dyDescent="0.15">
      <c r="A5753" s="5"/>
    </row>
    <row r="5754" spans="1:1" x14ac:dyDescent="0.15">
      <c r="A5754" s="5"/>
    </row>
    <row r="5755" spans="1:1" x14ac:dyDescent="0.15">
      <c r="A5755" s="5"/>
    </row>
    <row r="5756" spans="1:1" x14ac:dyDescent="0.15">
      <c r="A5756" s="5"/>
    </row>
    <row r="5757" spans="1:1" x14ac:dyDescent="0.15">
      <c r="A5757" s="5"/>
    </row>
    <row r="5758" spans="1:1" x14ac:dyDescent="0.15">
      <c r="A5758" s="5"/>
    </row>
    <row r="5759" spans="1:1" x14ac:dyDescent="0.15">
      <c r="A5759" s="5"/>
    </row>
    <row r="5760" spans="1:1" x14ac:dyDescent="0.15">
      <c r="A5760" s="5"/>
    </row>
    <row r="5761" spans="1:1" x14ac:dyDescent="0.15">
      <c r="A5761" s="5"/>
    </row>
    <row r="5762" spans="1:1" x14ac:dyDescent="0.15">
      <c r="A5762" s="5"/>
    </row>
    <row r="5763" spans="1:1" x14ac:dyDescent="0.15">
      <c r="A5763" s="5"/>
    </row>
    <row r="5764" spans="1:1" x14ac:dyDescent="0.15">
      <c r="A5764" s="5"/>
    </row>
    <row r="5765" spans="1:1" x14ac:dyDescent="0.15">
      <c r="A5765" s="5"/>
    </row>
    <row r="5766" spans="1:1" x14ac:dyDescent="0.15">
      <c r="A5766" s="5"/>
    </row>
    <row r="5767" spans="1:1" x14ac:dyDescent="0.15">
      <c r="A5767" s="5"/>
    </row>
    <row r="5768" spans="1:1" x14ac:dyDescent="0.15">
      <c r="A5768" s="5"/>
    </row>
    <row r="5769" spans="1:1" x14ac:dyDescent="0.15">
      <c r="A5769" s="5"/>
    </row>
    <row r="5770" spans="1:1" x14ac:dyDescent="0.15">
      <c r="A5770" s="5"/>
    </row>
    <row r="5771" spans="1:1" x14ac:dyDescent="0.15">
      <c r="A5771" s="5"/>
    </row>
    <row r="5772" spans="1:1" x14ac:dyDescent="0.15">
      <c r="A5772" s="5"/>
    </row>
    <row r="5773" spans="1:1" x14ac:dyDescent="0.15">
      <c r="A5773" s="5"/>
    </row>
    <row r="5774" spans="1:1" x14ac:dyDescent="0.15">
      <c r="A5774" s="5"/>
    </row>
    <row r="5775" spans="1:1" x14ac:dyDescent="0.15">
      <c r="A5775" s="5"/>
    </row>
    <row r="5776" spans="1:1" x14ac:dyDescent="0.15">
      <c r="A5776" s="5"/>
    </row>
    <row r="5777" spans="1:1" x14ac:dyDescent="0.15">
      <c r="A5777" s="5"/>
    </row>
    <row r="5778" spans="1:1" x14ac:dyDescent="0.15">
      <c r="A5778" s="5"/>
    </row>
    <row r="5779" spans="1:1" x14ac:dyDescent="0.15">
      <c r="A5779" s="5"/>
    </row>
    <row r="5780" spans="1:1" x14ac:dyDescent="0.15">
      <c r="A5780" s="5"/>
    </row>
    <row r="5781" spans="1:1" x14ac:dyDescent="0.15">
      <c r="A5781" s="5"/>
    </row>
    <row r="5782" spans="1:1" x14ac:dyDescent="0.15">
      <c r="A5782" s="5"/>
    </row>
    <row r="5783" spans="1:1" x14ac:dyDescent="0.15">
      <c r="A5783" s="5"/>
    </row>
    <row r="5784" spans="1:1" x14ac:dyDescent="0.15">
      <c r="A5784" s="5"/>
    </row>
    <row r="5785" spans="1:1" x14ac:dyDescent="0.15">
      <c r="A5785" s="5"/>
    </row>
    <row r="5786" spans="1:1" x14ac:dyDescent="0.15">
      <c r="A5786" s="5"/>
    </row>
    <row r="5787" spans="1:1" x14ac:dyDescent="0.15">
      <c r="A5787" s="5"/>
    </row>
    <row r="5788" spans="1:1" x14ac:dyDescent="0.15">
      <c r="A5788" s="5"/>
    </row>
    <row r="5789" spans="1:1" x14ac:dyDescent="0.15">
      <c r="A5789" s="5"/>
    </row>
    <row r="5790" spans="1:1" x14ac:dyDescent="0.15">
      <c r="A5790" s="5"/>
    </row>
    <row r="5791" spans="1:1" x14ac:dyDescent="0.15">
      <c r="A5791" s="5"/>
    </row>
    <row r="5792" spans="1:1" x14ac:dyDescent="0.15">
      <c r="A5792" s="5"/>
    </row>
    <row r="5793" spans="1:1" x14ac:dyDescent="0.15">
      <c r="A5793" s="5"/>
    </row>
    <row r="5794" spans="1:1" x14ac:dyDescent="0.15">
      <c r="A5794" s="5"/>
    </row>
    <row r="5795" spans="1:1" x14ac:dyDescent="0.15">
      <c r="A5795" s="5"/>
    </row>
    <row r="5796" spans="1:1" x14ac:dyDescent="0.15">
      <c r="A5796" s="5"/>
    </row>
    <row r="5797" spans="1:1" x14ac:dyDescent="0.15">
      <c r="A5797" s="5"/>
    </row>
    <row r="5798" spans="1:1" x14ac:dyDescent="0.15">
      <c r="A5798" s="5"/>
    </row>
    <row r="5799" spans="1:1" x14ac:dyDescent="0.15">
      <c r="A5799" s="5"/>
    </row>
    <row r="5800" spans="1:1" x14ac:dyDescent="0.15">
      <c r="A5800" s="5"/>
    </row>
    <row r="5801" spans="1:1" x14ac:dyDescent="0.15">
      <c r="A5801" s="5"/>
    </row>
    <row r="5802" spans="1:1" x14ac:dyDescent="0.15">
      <c r="A5802" s="5"/>
    </row>
    <row r="5803" spans="1:1" x14ac:dyDescent="0.15">
      <c r="A5803" s="5"/>
    </row>
    <row r="5804" spans="1:1" x14ac:dyDescent="0.15">
      <c r="A5804" s="5"/>
    </row>
    <row r="5805" spans="1:1" x14ac:dyDescent="0.15">
      <c r="A5805" s="5"/>
    </row>
    <row r="5806" spans="1:1" x14ac:dyDescent="0.15">
      <c r="A5806" s="5"/>
    </row>
    <row r="5807" spans="1:1" x14ac:dyDescent="0.15">
      <c r="A5807" s="5"/>
    </row>
    <row r="5808" spans="1:1" x14ac:dyDescent="0.15">
      <c r="A5808" s="5"/>
    </row>
    <row r="5809" spans="1:1" x14ac:dyDescent="0.15">
      <c r="A5809" s="5"/>
    </row>
    <row r="5810" spans="1:1" x14ac:dyDescent="0.15">
      <c r="A5810" s="5"/>
    </row>
    <row r="5811" spans="1:1" x14ac:dyDescent="0.15">
      <c r="A5811" s="5"/>
    </row>
    <row r="5812" spans="1:1" x14ac:dyDescent="0.15">
      <c r="A5812" s="5"/>
    </row>
    <row r="5813" spans="1:1" x14ac:dyDescent="0.15">
      <c r="A5813" s="5"/>
    </row>
    <row r="5814" spans="1:1" x14ac:dyDescent="0.15">
      <c r="A5814" s="5"/>
    </row>
    <row r="5815" spans="1:1" x14ac:dyDescent="0.15">
      <c r="A5815" s="5"/>
    </row>
    <row r="5816" spans="1:1" x14ac:dyDescent="0.15">
      <c r="A5816" s="5"/>
    </row>
    <row r="5817" spans="1:1" x14ac:dyDescent="0.15">
      <c r="A5817" s="5"/>
    </row>
    <row r="5818" spans="1:1" x14ac:dyDescent="0.15">
      <c r="A5818" s="5"/>
    </row>
    <row r="5819" spans="1:1" x14ac:dyDescent="0.15">
      <c r="A5819" s="5"/>
    </row>
    <row r="5820" spans="1:1" x14ac:dyDescent="0.15">
      <c r="A5820" s="5"/>
    </row>
    <row r="5821" spans="1:1" x14ac:dyDescent="0.15">
      <c r="A5821" s="5"/>
    </row>
    <row r="5822" spans="1:1" x14ac:dyDescent="0.15">
      <c r="A5822" s="5"/>
    </row>
    <row r="5823" spans="1:1" x14ac:dyDescent="0.15">
      <c r="A5823" s="5"/>
    </row>
    <row r="5824" spans="1:1" x14ac:dyDescent="0.15">
      <c r="A5824" s="5"/>
    </row>
    <row r="5825" spans="1:1" x14ac:dyDescent="0.15">
      <c r="A5825" s="5"/>
    </row>
    <row r="5826" spans="1:1" x14ac:dyDescent="0.15">
      <c r="A5826" s="5"/>
    </row>
    <row r="5827" spans="1:1" x14ac:dyDescent="0.15">
      <c r="A5827" s="5"/>
    </row>
    <row r="5828" spans="1:1" x14ac:dyDescent="0.15">
      <c r="A5828" s="5"/>
    </row>
    <row r="5829" spans="1:1" x14ac:dyDescent="0.15">
      <c r="A5829" s="5"/>
    </row>
    <row r="5830" spans="1:1" x14ac:dyDescent="0.15">
      <c r="A5830" s="5"/>
    </row>
    <row r="5831" spans="1:1" x14ac:dyDescent="0.15">
      <c r="A5831" s="5"/>
    </row>
    <row r="5832" spans="1:1" x14ac:dyDescent="0.15">
      <c r="A5832" s="5"/>
    </row>
    <row r="5833" spans="1:1" x14ac:dyDescent="0.15">
      <c r="A5833" s="5"/>
    </row>
    <row r="5834" spans="1:1" x14ac:dyDescent="0.15">
      <c r="A5834" s="5"/>
    </row>
    <row r="5835" spans="1:1" x14ac:dyDescent="0.15">
      <c r="A5835" s="5"/>
    </row>
    <row r="5836" spans="1:1" x14ac:dyDescent="0.15">
      <c r="A5836" s="5"/>
    </row>
    <row r="5837" spans="1:1" x14ac:dyDescent="0.15">
      <c r="A5837" s="5"/>
    </row>
    <row r="5838" spans="1:1" x14ac:dyDescent="0.15">
      <c r="A5838" s="5"/>
    </row>
    <row r="5839" spans="1:1" x14ac:dyDescent="0.15">
      <c r="A5839" s="5"/>
    </row>
    <row r="5840" spans="1:1" x14ac:dyDescent="0.15">
      <c r="A5840" s="5"/>
    </row>
    <row r="5841" spans="1:1" x14ac:dyDescent="0.15">
      <c r="A5841" s="5"/>
    </row>
    <row r="5842" spans="1:1" x14ac:dyDescent="0.15">
      <c r="A5842" s="5"/>
    </row>
    <row r="5843" spans="1:1" x14ac:dyDescent="0.15">
      <c r="A5843" s="5"/>
    </row>
    <row r="5844" spans="1:1" x14ac:dyDescent="0.15">
      <c r="A5844" s="5"/>
    </row>
    <row r="5845" spans="1:1" x14ac:dyDescent="0.15">
      <c r="A5845" s="5"/>
    </row>
    <row r="5846" spans="1:1" x14ac:dyDescent="0.15">
      <c r="A5846" s="5"/>
    </row>
    <row r="5847" spans="1:1" x14ac:dyDescent="0.15">
      <c r="A5847" s="5"/>
    </row>
    <row r="5848" spans="1:1" x14ac:dyDescent="0.15">
      <c r="A5848" s="5"/>
    </row>
    <row r="5849" spans="1:1" x14ac:dyDescent="0.15">
      <c r="A5849" s="5"/>
    </row>
    <row r="5850" spans="1:1" x14ac:dyDescent="0.15">
      <c r="A5850" s="5"/>
    </row>
    <row r="5851" spans="1:1" x14ac:dyDescent="0.15">
      <c r="A5851" s="5"/>
    </row>
    <row r="5852" spans="1:1" x14ac:dyDescent="0.15">
      <c r="A5852" s="5"/>
    </row>
    <row r="5853" spans="1:1" x14ac:dyDescent="0.15">
      <c r="A5853" s="5"/>
    </row>
    <row r="5854" spans="1:1" x14ac:dyDescent="0.15">
      <c r="A5854" s="5"/>
    </row>
    <row r="5855" spans="1:1" x14ac:dyDescent="0.15">
      <c r="A5855" s="5"/>
    </row>
    <row r="5856" spans="1:1" x14ac:dyDescent="0.15">
      <c r="A5856" s="5"/>
    </row>
    <row r="5857" spans="1:1" x14ac:dyDescent="0.15">
      <c r="A5857" s="5"/>
    </row>
    <row r="5858" spans="1:1" x14ac:dyDescent="0.15">
      <c r="A5858" s="5"/>
    </row>
    <row r="5859" spans="1:1" x14ac:dyDescent="0.15">
      <c r="A5859" s="5"/>
    </row>
    <row r="5860" spans="1:1" x14ac:dyDescent="0.15">
      <c r="A5860" s="5"/>
    </row>
    <row r="5861" spans="1:1" x14ac:dyDescent="0.15">
      <c r="A5861" s="5"/>
    </row>
    <row r="5862" spans="1:1" x14ac:dyDescent="0.15">
      <c r="A5862" s="5"/>
    </row>
    <row r="5863" spans="1:1" x14ac:dyDescent="0.15">
      <c r="A5863" s="5"/>
    </row>
    <row r="5864" spans="1:1" x14ac:dyDescent="0.15">
      <c r="A5864" s="5"/>
    </row>
    <row r="5865" spans="1:1" x14ac:dyDescent="0.15">
      <c r="A5865" s="5"/>
    </row>
    <row r="5866" spans="1:1" x14ac:dyDescent="0.15">
      <c r="A5866" s="5"/>
    </row>
    <row r="5867" spans="1:1" x14ac:dyDescent="0.15">
      <c r="A5867" s="5"/>
    </row>
    <row r="5868" spans="1:1" x14ac:dyDescent="0.15">
      <c r="A5868" s="5"/>
    </row>
    <row r="5869" spans="1:1" x14ac:dyDescent="0.15">
      <c r="A5869" s="5"/>
    </row>
    <row r="5870" spans="1:1" x14ac:dyDescent="0.15">
      <c r="A5870" s="5"/>
    </row>
    <row r="5871" spans="1:1" x14ac:dyDescent="0.15">
      <c r="A5871" s="5"/>
    </row>
    <row r="5872" spans="1:1" x14ac:dyDescent="0.15">
      <c r="A5872" s="5"/>
    </row>
    <row r="5873" spans="1:1" x14ac:dyDescent="0.15">
      <c r="A5873" s="5"/>
    </row>
    <row r="5874" spans="1:1" x14ac:dyDescent="0.15">
      <c r="A5874" s="5"/>
    </row>
    <row r="5875" spans="1:1" x14ac:dyDescent="0.15">
      <c r="A5875" s="5"/>
    </row>
    <row r="5876" spans="1:1" x14ac:dyDescent="0.15">
      <c r="A5876" s="5"/>
    </row>
    <row r="5877" spans="1:1" x14ac:dyDescent="0.15">
      <c r="A5877" s="5"/>
    </row>
    <row r="5878" spans="1:1" x14ac:dyDescent="0.15">
      <c r="A5878" s="5"/>
    </row>
    <row r="5879" spans="1:1" x14ac:dyDescent="0.15">
      <c r="A5879" s="5"/>
    </row>
    <row r="5880" spans="1:1" x14ac:dyDescent="0.15">
      <c r="A5880" s="5"/>
    </row>
    <row r="5881" spans="1:1" x14ac:dyDescent="0.15">
      <c r="A5881" s="5"/>
    </row>
    <row r="5882" spans="1:1" x14ac:dyDescent="0.15">
      <c r="A5882" s="5"/>
    </row>
    <row r="5883" spans="1:1" x14ac:dyDescent="0.15">
      <c r="A5883" s="5"/>
    </row>
    <row r="5884" spans="1:1" x14ac:dyDescent="0.15">
      <c r="A5884" s="5"/>
    </row>
    <row r="5885" spans="1:1" x14ac:dyDescent="0.15">
      <c r="A5885" s="5"/>
    </row>
    <row r="5886" spans="1:1" x14ac:dyDescent="0.15">
      <c r="A5886" s="5"/>
    </row>
    <row r="5887" spans="1:1" x14ac:dyDescent="0.15">
      <c r="A5887" s="5"/>
    </row>
    <row r="5888" spans="1:1" x14ac:dyDescent="0.15">
      <c r="A5888" s="5"/>
    </row>
    <row r="5889" spans="1:1" x14ac:dyDescent="0.15">
      <c r="A5889" s="5"/>
    </row>
    <row r="5890" spans="1:1" x14ac:dyDescent="0.15">
      <c r="A5890" s="5"/>
    </row>
    <row r="5891" spans="1:1" x14ac:dyDescent="0.15">
      <c r="A5891" s="5"/>
    </row>
    <row r="5892" spans="1:1" x14ac:dyDescent="0.15">
      <c r="A5892" s="5"/>
    </row>
    <row r="5893" spans="1:1" x14ac:dyDescent="0.15">
      <c r="A5893" s="5"/>
    </row>
    <row r="5894" spans="1:1" x14ac:dyDescent="0.15">
      <c r="A5894" s="5"/>
    </row>
    <row r="5895" spans="1:1" x14ac:dyDescent="0.15">
      <c r="A5895" s="5"/>
    </row>
    <row r="5896" spans="1:1" x14ac:dyDescent="0.15">
      <c r="A5896" s="5"/>
    </row>
    <row r="5897" spans="1:1" x14ac:dyDescent="0.15">
      <c r="A5897" s="5"/>
    </row>
    <row r="5898" spans="1:1" x14ac:dyDescent="0.15">
      <c r="A5898" s="5"/>
    </row>
    <row r="5899" spans="1:1" x14ac:dyDescent="0.15">
      <c r="A5899" s="5"/>
    </row>
    <row r="5900" spans="1:1" x14ac:dyDescent="0.15">
      <c r="A5900" s="5"/>
    </row>
    <row r="5901" spans="1:1" x14ac:dyDescent="0.15">
      <c r="A5901" s="5"/>
    </row>
    <row r="5902" spans="1:1" x14ac:dyDescent="0.15">
      <c r="A5902" s="5"/>
    </row>
    <row r="5903" spans="1:1" x14ac:dyDescent="0.15">
      <c r="A5903" s="5"/>
    </row>
    <row r="5904" spans="1:1" x14ac:dyDescent="0.15">
      <c r="A5904" s="5"/>
    </row>
    <row r="5905" spans="1:1" x14ac:dyDescent="0.15">
      <c r="A5905" s="5"/>
    </row>
    <row r="5906" spans="1:1" x14ac:dyDescent="0.15">
      <c r="A5906" s="5"/>
    </row>
    <row r="5907" spans="1:1" x14ac:dyDescent="0.15">
      <c r="A5907" s="5"/>
    </row>
    <row r="5908" spans="1:1" x14ac:dyDescent="0.15">
      <c r="A5908" s="5"/>
    </row>
    <row r="5909" spans="1:1" x14ac:dyDescent="0.15">
      <c r="A5909" s="5"/>
    </row>
    <row r="5910" spans="1:1" x14ac:dyDescent="0.15">
      <c r="A5910" s="5"/>
    </row>
    <row r="5911" spans="1:1" x14ac:dyDescent="0.15">
      <c r="A5911" s="5"/>
    </row>
    <row r="5912" spans="1:1" x14ac:dyDescent="0.15">
      <c r="A5912" s="5"/>
    </row>
    <row r="5913" spans="1:1" x14ac:dyDescent="0.15">
      <c r="A5913" s="5"/>
    </row>
    <row r="5914" spans="1:1" x14ac:dyDescent="0.15">
      <c r="A5914" s="5"/>
    </row>
    <row r="5915" spans="1:1" x14ac:dyDescent="0.15">
      <c r="A5915" s="5"/>
    </row>
    <row r="5916" spans="1:1" x14ac:dyDescent="0.15">
      <c r="A5916" s="5"/>
    </row>
    <row r="5917" spans="1:1" x14ac:dyDescent="0.15">
      <c r="A5917" s="5"/>
    </row>
    <row r="5918" spans="1:1" x14ac:dyDescent="0.15">
      <c r="A5918" s="5"/>
    </row>
    <row r="5919" spans="1:1" x14ac:dyDescent="0.15">
      <c r="A5919" s="5"/>
    </row>
    <row r="5920" spans="1:1" x14ac:dyDescent="0.15">
      <c r="A5920" s="5"/>
    </row>
    <row r="5921" spans="1:1" x14ac:dyDescent="0.15">
      <c r="A5921" s="5"/>
    </row>
    <row r="5922" spans="1:1" x14ac:dyDescent="0.15">
      <c r="A5922" s="5"/>
    </row>
    <row r="5923" spans="1:1" x14ac:dyDescent="0.15">
      <c r="A5923" s="5"/>
    </row>
    <row r="5924" spans="1:1" x14ac:dyDescent="0.15">
      <c r="A5924" s="5"/>
    </row>
    <row r="5925" spans="1:1" x14ac:dyDescent="0.15">
      <c r="A5925" s="5"/>
    </row>
    <row r="5926" spans="1:1" x14ac:dyDescent="0.15">
      <c r="A5926" s="5"/>
    </row>
    <row r="5927" spans="1:1" x14ac:dyDescent="0.15">
      <c r="A5927" s="5"/>
    </row>
    <row r="5928" spans="1:1" x14ac:dyDescent="0.15">
      <c r="A5928" s="5"/>
    </row>
    <row r="5929" spans="1:1" x14ac:dyDescent="0.15">
      <c r="A5929" s="5"/>
    </row>
    <row r="5930" spans="1:1" x14ac:dyDescent="0.15">
      <c r="A5930" s="5"/>
    </row>
    <row r="5931" spans="1:1" x14ac:dyDescent="0.15">
      <c r="A5931" s="5"/>
    </row>
    <row r="5932" spans="1:1" x14ac:dyDescent="0.15">
      <c r="A5932" s="5"/>
    </row>
    <row r="5933" spans="1:1" x14ac:dyDescent="0.15">
      <c r="A5933" s="5"/>
    </row>
    <row r="5934" spans="1:1" x14ac:dyDescent="0.15">
      <c r="A5934" s="5"/>
    </row>
    <row r="5935" spans="1:1" x14ac:dyDescent="0.15">
      <c r="A5935" s="5"/>
    </row>
    <row r="5936" spans="1:1" x14ac:dyDescent="0.15">
      <c r="A5936" s="5"/>
    </row>
    <row r="5937" spans="1:1" x14ac:dyDescent="0.15">
      <c r="A5937" s="5"/>
    </row>
    <row r="5938" spans="1:1" x14ac:dyDescent="0.15">
      <c r="A5938" s="5"/>
    </row>
    <row r="5939" spans="1:1" x14ac:dyDescent="0.15">
      <c r="A5939" s="5"/>
    </row>
    <row r="5940" spans="1:1" x14ac:dyDescent="0.15">
      <c r="A5940" s="5"/>
    </row>
    <row r="5941" spans="1:1" x14ac:dyDescent="0.15">
      <c r="A5941" s="5"/>
    </row>
    <row r="5942" spans="1:1" x14ac:dyDescent="0.15">
      <c r="A5942" s="5"/>
    </row>
    <row r="5943" spans="1:1" x14ac:dyDescent="0.15">
      <c r="A5943" s="5"/>
    </row>
    <row r="5944" spans="1:1" x14ac:dyDescent="0.15">
      <c r="A5944" s="5"/>
    </row>
    <row r="5945" spans="1:1" x14ac:dyDescent="0.15">
      <c r="A5945" s="5"/>
    </row>
    <row r="5946" spans="1:1" x14ac:dyDescent="0.15">
      <c r="A5946" s="5"/>
    </row>
    <row r="5947" spans="1:1" x14ac:dyDescent="0.15">
      <c r="A5947" s="5"/>
    </row>
    <row r="5948" spans="1:1" x14ac:dyDescent="0.15">
      <c r="A5948" s="5"/>
    </row>
    <row r="5949" spans="1:1" x14ac:dyDescent="0.15">
      <c r="A5949" s="5"/>
    </row>
    <row r="5950" spans="1:1" x14ac:dyDescent="0.15">
      <c r="A5950" s="5"/>
    </row>
    <row r="5951" spans="1:1" x14ac:dyDescent="0.15">
      <c r="A5951" s="5"/>
    </row>
    <row r="5952" spans="1:1" x14ac:dyDescent="0.15">
      <c r="A5952" s="5"/>
    </row>
    <row r="5953" spans="1:1" x14ac:dyDescent="0.15">
      <c r="A5953" s="5"/>
    </row>
    <row r="5954" spans="1:1" x14ac:dyDescent="0.15">
      <c r="A5954" s="5"/>
    </row>
    <row r="5955" spans="1:1" x14ac:dyDescent="0.15">
      <c r="A5955" s="5"/>
    </row>
    <row r="5956" spans="1:1" x14ac:dyDescent="0.15">
      <c r="A5956" s="5"/>
    </row>
    <row r="5957" spans="1:1" x14ac:dyDescent="0.15">
      <c r="A5957" s="5"/>
    </row>
    <row r="5958" spans="1:1" x14ac:dyDescent="0.15">
      <c r="A5958" s="5"/>
    </row>
    <row r="5959" spans="1:1" x14ac:dyDescent="0.15">
      <c r="A5959" s="5"/>
    </row>
    <row r="5960" spans="1:1" x14ac:dyDescent="0.15">
      <c r="A5960" s="5"/>
    </row>
    <row r="5961" spans="1:1" x14ac:dyDescent="0.15">
      <c r="A5961" s="5"/>
    </row>
    <row r="5962" spans="1:1" x14ac:dyDescent="0.15">
      <c r="A5962" s="5"/>
    </row>
    <row r="5963" spans="1:1" x14ac:dyDescent="0.15">
      <c r="A5963" s="5"/>
    </row>
    <row r="5964" spans="1:1" x14ac:dyDescent="0.15">
      <c r="A5964" s="5"/>
    </row>
    <row r="5965" spans="1:1" x14ac:dyDescent="0.15">
      <c r="A5965" s="5"/>
    </row>
    <row r="5966" spans="1:1" x14ac:dyDescent="0.15">
      <c r="A5966" s="5"/>
    </row>
    <row r="5967" spans="1:1" x14ac:dyDescent="0.15">
      <c r="A5967" s="5"/>
    </row>
    <row r="5968" spans="1:1" x14ac:dyDescent="0.15">
      <c r="A5968" s="5"/>
    </row>
    <row r="5969" spans="1:1" x14ac:dyDescent="0.15">
      <c r="A5969" s="5"/>
    </row>
    <row r="5970" spans="1:1" x14ac:dyDescent="0.15">
      <c r="A5970" s="5"/>
    </row>
    <row r="5971" spans="1:1" x14ac:dyDescent="0.15">
      <c r="A5971" s="5"/>
    </row>
    <row r="5972" spans="1:1" x14ac:dyDescent="0.15">
      <c r="A5972" s="5"/>
    </row>
    <row r="5973" spans="1:1" x14ac:dyDescent="0.15">
      <c r="A5973" s="5"/>
    </row>
    <row r="5974" spans="1:1" x14ac:dyDescent="0.15">
      <c r="A5974" s="5"/>
    </row>
    <row r="5975" spans="1:1" x14ac:dyDescent="0.15">
      <c r="A5975" s="5"/>
    </row>
    <row r="5976" spans="1:1" x14ac:dyDescent="0.15">
      <c r="A5976" s="5"/>
    </row>
    <row r="5977" spans="1:1" x14ac:dyDescent="0.15">
      <c r="A5977" s="5"/>
    </row>
    <row r="5978" spans="1:1" x14ac:dyDescent="0.15">
      <c r="A5978" s="5"/>
    </row>
    <row r="5979" spans="1:1" x14ac:dyDescent="0.15">
      <c r="A5979" s="5"/>
    </row>
    <row r="5980" spans="1:1" x14ac:dyDescent="0.15">
      <c r="A5980" s="5"/>
    </row>
    <row r="5981" spans="1:1" x14ac:dyDescent="0.15">
      <c r="A5981" s="5"/>
    </row>
    <row r="5982" spans="1:1" x14ac:dyDescent="0.15">
      <c r="A5982" s="5"/>
    </row>
    <row r="5983" spans="1:1" x14ac:dyDescent="0.15">
      <c r="A5983" s="5"/>
    </row>
    <row r="5984" spans="1:1" x14ac:dyDescent="0.15">
      <c r="A5984" s="5"/>
    </row>
    <row r="5985" spans="1:1" x14ac:dyDescent="0.15">
      <c r="A5985" s="5"/>
    </row>
    <row r="5986" spans="1:1" x14ac:dyDescent="0.15">
      <c r="A5986" s="5"/>
    </row>
    <row r="5987" spans="1:1" x14ac:dyDescent="0.15">
      <c r="A5987" s="5"/>
    </row>
    <row r="5988" spans="1:1" x14ac:dyDescent="0.15">
      <c r="A5988" s="5"/>
    </row>
    <row r="5989" spans="1:1" x14ac:dyDescent="0.15">
      <c r="A5989" s="5"/>
    </row>
    <row r="5990" spans="1:1" x14ac:dyDescent="0.15">
      <c r="A5990" s="5"/>
    </row>
    <row r="5991" spans="1:1" x14ac:dyDescent="0.15">
      <c r="A5991" s="5"/>
    </row>
    <row r="5992" spans="1:1" x14ac:dyDescent="0.15">
      <c r="A5992" s="5"/>
    </row>
    <row r="5993" spans="1:1" x14ac:dyDescent="0.15">
      <c r="A5993" s="5"/>
    </row>
    <row r="5994" spans="1:1" x14ac:dyDescent="0.15">
      <c r="A5994" s="5"/>
    </row>
    <row r="5995" spans="1:1" x14ac:dyDescent="0.15">
      <c r="A5995" s="5"/>
    </row>
    <row r="5996" spans="1:1" x14ac:dyDescent="0.15">
      <c r="A5996" s="5"/>
    </row>
    <row r="5997" spans="1:1" x14ac:dyDescent="0.15">
      <c r="A5997" s="5"/>
    </row>
    <row r="5998" spans="1:1" x14ac:dyDescent="0.15">
      <c r="A5998" s="5"/>
    </row>
    <row r="5999" spans="1:1" x14ac:dyDescent="0.15">
      <c r="A5999" s="5"/>
    </row>
    <row r="6000" spans="1:1" x14ac:dyDescent="0.15">
      <c r="A6000" s="5"/>
    </row>
    <row r="6001" spans="1:1" x14ac:dyDescent="0.15">
      <c r="A6001" s="5"/>
    </row>
    <row r="6002" spans="1:1" x14ac:dyDescent="0.15">
      <c r="A6002" s="5"/>
    </row>
    <row r="6003" spans="1:1" x14ac:dyDescent="0.15">
      <c r="A6003" s="5"/>
    </row>
    <row r="6004" spans="1:1" x14ac:dyDescent="0.15">
      <c r="A6004" s="5"/>
    </row>
    <row r="6005" spans="1:1" x14ac:dyDescent="0.15">
      <c r="A6005" s="5"/>
    </row>
    <row r="6006" spans="1:1" x14ac:dyDescent="0.15">
      <c r="A6006" s="5"/>
    </row>
    <row r="6007" spans="1:1" x14ac:dyDescent="0.15">
      <c r="A6007" s="5"/>
    </row>
    <row r="6008" spans="1:1" x14ac:dyDescent="0.15">
      <c r="A6008" s="5"/>
    </row>
    <row r="6009" spans="1:1" x14ac:dyDescent="0.15">
      <c r="A6009" s="5"/>
    </row>
    <row r="6010" spans="1:1" x14ac:dyDescent="0.15">
      <c r="A6010" s="5"/>
    </row>
    <row r="6011" spans="1:1" x14ac:dyDescent="0.15">
      <c r="A6011" s="5"/>
    </row>
    <row r="6012" spans="1:1" x14ac:dyDescent="0.15">
      <c r="A6012" s="5"/>
    </row>
    <row r="6013" spans="1:1" x14ac:dyDescent="0.15">
      <c r="A6013" s="5"/>
    </row>
    <row r="6014" spans="1:1" x14ac:dyDescent="0.15">
      <c r="A6014" s="5"/>
    </row>
    <row r="6015" spans="1:1" x14ac:dyDescent="0.15">
      <c r="A6015" s="5"/>
    </row>
    <row r="6016" spans="1:1" x14ac:dyDescent="0.15">
      <c r="A6016" s="5"/>
    </row>
    <row r="6017" spans="1:1" x14ac:dyDescent="0.15">
      <c r="A6017" s="5"/>
    </row>
    <row r="6018" spans="1:1" x14ac:dyDescent="0.15">
      <c r="A6018" s="5"/>
    </row>
    <row r="6019" spans="1:1" x14ac:dyDescent="0.15">
      <c r="A6019" s="5"/>
    </row>
    <row r="6020" spans="1:1" x14ac:dyDescent="0.15">
      <c r="A6020" s="5"/>
    </row>
    <row r="6021" spans="1:1" x14ac:dyDescent="0.15">
      <c r="A6021" s="5"/>
    </row>
    <row r="6022" spans="1:1" x14ac:dyDescent="0.15">
      <c r="A6022" s="5"/>
    </row>
    <row r="6023" spans="1:1" x14ac:dyDescent="0.15">
      <c r="A6023" s="5"/>
    </row>
    <row r="6024" spans="1:1" x14ac:dyDescent="0.15">
      <c r="A6024" s="5"/>
    </row>
    <row r="6025" spans="1:1" x14ac:dyDescent="0.15">
      <c r="A6025" s="5"/>
    </row>
    <row r="6026" spans="1:1" x14ac:dyDescent="0.15">
      <c r="A6026" s="5"/>
    </row>
    <row r="6027" spans="1:1" x14ac:dyDescent="0.15">
      <c r="A6027" s="5"/>
    </row>
    <row r="6028" spans="1:1" x14ac:dyDescent="0.15">
      <c r="A6028" s="5"/>
    </row>
    <row r="6029" spans="1:1" x14ac:dyDescent="0.15">
      <c r="A6029" s="5"/>
    </row>
    <row r="6030" spans="1:1" x14ac:dyDescent="0.15">
      <c r="A6030" s="5"/>
    </row>
    <row r="6031" spans="1:1" x14ac:dyDescent="0.15">
      <c r="A6031" s="5"/>
    </row>
    <row r="6032" spans="1:1" x14ac:dyDescent="0.15">
      <c r="A6032" s="5"/>
    </row>
    <row r="6033" spans="1:1" x14ac:dyDescent="0.15">
      <c r="A6033" s="5"/>
    </row>
    <row r="6034" spans="1:1" x14ac:dyDescent="0.15">
      <c r="A6034" s="5"/>
    </row>
    <row r="6035" spans="1:1" x14ac:dyDescent="0.15">
      <c r="A6035" s="5"/>
    </row>
    <row r="6036" spans="1:1" x14ac:dyDescent="0.15">
      <c r="A6036" s="5"/>
    </row>
    <row r="6037" spans="1:1" x14ac:dyDescent="0.15">
      <c r="A6037" s="5"/>
    </row>
    <row r="6038" spans="1:1" x14ac:dyDescent="0.15">
      <c r="A6038" s="5"/>
    </row>
    <row r="6039" spans="1:1" x14ac:dyDescent="0.15">
      <c r="A6039" s="5"/>
    </row>
    <row r="6040" spans="1:1" x14ac:dyDescent="0.15">
      <c r="A6040" s="5"/>
    </row>
    <row r="6041" spans="1:1" x14ac:dyDescent="0.15">
      <c r="A6041" s="5"/>
    </row>
    <row r="6042" spans="1:1" x14ac:dyDescent="0.15">
      <c r="A6042" s="5"/>
    </row>
    <row r="6043" spans="1:1" x14ac:dyDescent="0.15">
      <c r="A6043" s="5"/>
    </row>
    <row r="6044" spans="1:1" x14ac:dyDescent="0.15">
      <c r="A6044" s="5"/>
    </row>
    <row r="6045" spans="1:1" x14ac:dyDescent="0.15">
      <c r="A6045" s="5"/>
    </row>
    <row r="6046" spans="1:1" x14ac:dyDescent="0.15">
      <c r="A6046" s="5"/>
    </row>
    <row r="6047" spans="1:1" x14ac:dyDescent="0.15">
      <c r="A6047" s="5"/>
    </row>
    <row r="6048" spans="1:1" x14ac:dyDescent="0.15">
      <c r="A6048" s="5"/>
    </row>
    <row r="6049" spans="1:1" x14ac:dyDescent="0.15">
      <c r="A6049" s="5"/>
    </row>
    <row r="6050" spans="1:1" x14ac:dyDescent="0.15">
      <c r="A6050" s="5"/>
    </row>
    <row r="6051" spans="1:1" x14ac:dyDescent="0.15">
      <c r="A6051" s="5"/>
    </row>
    <row r="6052" spans="1:1" x14ac:dyDescent="0.15">
      <c r="A6052" s="5"/>
    </row>
    <row r="6053" spans="1:1" x14ac:dyDescent="0.15">
      <c r="A6053" s="5"/>
    </row>
    <row r="6054" spans="1:1" x14ac:dyDescent="0.15">
      <c r="A6054" s="5"/>
    </row>
    <row r="6055" spans="1:1" x14ac:dyDescent="0.15">
      <c r="A6055" s="5"/>
    </row>
    <row r="6056" spans="1:1" x14ac:dyDescent="0.15">
      <c r="A6056" s="5"/>
    </row>
    <row r="6057" spans="1:1" x14ac:dyDescent="0.15">
      <c r="A6057" s="5"/>
    </row>
    <row r="6058" spans="1:1" x14ac:dyDescent="0.15">
      <c r="A6058" s="5"/>
    </row>
    <row r="6059" spans="1:1" x14ac:dyDescent="0.15">
      <c r="A6059" s="5"/>
    </row>
    <row r="6060" spans="1:1" x14ac:dyDescent="0.15">
      <c r="A6060" s="5"/>
    </row>
    <row r="6061" spans="1:1" x14ac:dyDescent="0.15">
      <c r="A6061" s="5"/>
    </row>
    <row r="6062" spans="1:1" x14ac:dyDescent="0.15">
      <c r="A6062" s="5"/>
    </row>
    <row r="6063" spans="1:1" x14ac:dyDescent="0.15">
      <c r="A6063" s="5"/>
    </row>
    <row r="6064" spans="1:1" x14ac:dyDescent="0.15">
      <c r="A6064" s="5"/>
    </row>
    <row r="6065" spans="1:1" x14ac:dyDescent="0.15">
      <c r="A6065" s="5"/>
    </row>
    <row r="6066" spans="1:1" x14ac:dyDescent="0.15">
      <c r="A6066" s="5"/>
    </row>
    <row r="6067" spans="1:1" x14ac:dyDescent="0.15">
      <c r="A6067" s="5"/>
    </row>
    <row r="6068" spans="1:1" x14ac:dyDescent="0.15">
      <c r="A6068" s="5"/>
    </row>
    <row r="6069" spans="1:1" x14ac:dyDescent="0.15">
      <c r="A6069" s="5"/>
    </row>
    <row r="6070" spans="1:1" x14ac:dyDescent="0.15">
      <c r="A6070" s="5"/>
    </row>
    <row r="6071" spans="1:1" x14ac:dyDescent="0.15">
      <c r="A6071" s="5"/>
    </row>
    <row r="6072" spans="1:1" x14ac:dyDescent="0.15">
      <c r="A6072" s="5"/>
    </row>
    <row r="6073" spans="1:1" x14ac:dyDescent="0.15">
      <c r="A6073" s="5"/>
    </row>
    <row r="6074" spans="1:1" x14ac:dyDescent="0.15">
      <c r="A6074" s="5"/>
    </row>
    <row r="6075" spans="1:1" x14ac:dyDescent="0.15">
      <c r="A6075" s="5"/>
    </row>
    <row r="6076" spans="1:1" x14ac:dyDescent="0.15">
      <c r="A6076" s="5"/>
    </row>
    <row r="6077" spans="1:1" x14ac:dyDescent="0.15">
      <c r="A6077" s="5"/>
    </row>
    <row r="6078" spans="1:1" x14ac:dyDescent="0.15">
      <c r="A6078" s="5"/>
    </row>
    <row r="6079" spans="1:1" x14ac:dyDescent="0.15">
      <c r="A6079" s="5"/>
    </row>
    <row r="6080" spans="1:1" x14ac:dyDescent="0.15">
      <c r="A6080" s="5"/>
    </row>
    <row r="6081" spans="1:1" x14ac:dyDescent="0.15">
      <c r="A6081" s="5"/>
    </row>
    <row r="6082" spans="1:1" x14ac:dyDescent="0.15">
      <c r="A6082" s="5"/>
    </row>
    <row r="6083" spans="1:1" x14ac:dyDescent="0.15">
      <c r="A6083" s="5"/>
    </row>
    <row r="6084" spans="1:1" x14ac:dyDescent="0.15">
      <c r="A6084" s="5"/>
    </row>
    <row r="6085" spans="1:1" x14ac:dyDescent="0.15">
      <c r="A6085" s="5"/>
    </row>
    <row r="6086" spans="1:1" x14ac:dyDescent="0.15">
      <c r="A6086" s="5"/>
    </row>
    <row r="6087" spans="1:1" x14ac:dyDescent="0.15">
      <c r="A6087" s="5"/>
    </row>
    <row r="6088" spans="1:1" x14ac:dyDescent="0.15">
      <c r="A6088" s="5"/>
    </row>
    <row r="6089" spans="1:1" x14ac:dyDescent="0.15">
      <c r="A6089" s="5"/>
    </row>
    <row r="6090" spans="1:1" x14ac:dyDescent="0.15">
      <c r="A6090" s="5"/>
    </row>
    <row r="6091" spans="1:1" x14ac:dyDescent="0.15">
      <c r="A6091" s="5"/>
    </row>
    <row r="6092" spans="1:1" x14ac:dyDescent="0.15">
      <c r="A6092" s="5"/>
    </row>
    <row r="6093" spans="1:1" x14ac:dyDescent="0.15">
      <c r="A6093" s="5"/>
    </row>
    <row r="6094" spans="1:1" x14ac:dyDescent="0.15">
      <c r="A6094" s="5"/>
    </row>
    <row r="6095" spans="1:1" x14ac:dyDescent="0.15">
      <c r="A6095" s="5"/>
    </row>
    <row r="6096" spans="1:1" x14ac:dyDescent="0.15">
      <c r="A6096" s="5"/>
    </row>
    <row r="6097" spans="1:1" x14ac:dyDescent="0.15">
      <c r="A6097" s="5"/>
    </row>
    <row r="6098" spans="1:1" x14ac:dyDescent="0.15">
      <c r="A6098" s="5"/>
    </row>
    <row r="6099" spans="1:1" x14ac:dyDescent="0.15">
      <c r="A6099" s="5"/>
    </row>
    <row r="6100" spans="1:1" x14ac:dyDescent="0.15">
      <c r="A6100" s="5"/>
    </row>
    <row r="6101" spans="1:1" x14ac:dyDescent="0.15">
      <c r="A6101" s="5"/>
    </row>
    <row r="6102" spans="1:1" x14ac:dyDescent="0.15">
      <c r="A6102" s="5"/>
    </row>
    <row r="6103" spans="1:1" x14ac:dyDescent="0.15">
      <c r="A6103" s="5"/>
    </row>
    <row r="6104" spans="1:1" x14ac:dyDescent="0.15">
      <c r="A6104" s="5"/>
    </row>
    <row r="6105" spans="1:1" x14ac:dyDescent="0.15">
      <c r="A6105" s="5"/>
    </row>
    <row r="6106" spans="1:1" x14ac:dyDescent="0.15">
      <c r="A6106" s="5"/>
    </row>
    <row r="6107" spans="1:1" x14ac:dyDescent="0.15">
      <c r="A6107" s="5"/>
    </row>
    <row r="6108" spans="1:1" x14ac:dyDescent="0.15">
      <c r="A6108" s="5"/>
    </row>
    <row r="6109" spans="1:1" x14ac:dyDescent="0.15">
      <c r="A6109" s="5"/>
    </row>
    <row r="6110" spans="1:1" x14ac:dyDescent="0.15">
      <c r="A6110" s="5"/>
    </row>
    <row r="6111" spans="1:1" x14ac:dyDescent="0.15">
      <c r="A6111" s="5"/>
    </row>
    <row r="6112" spans="1:1" x14ac:dyDescent="0.15">
      <c r="A6112" s="5"/>
    </row>
    <row r="6113" spans="1:1" x14ac:dyDescent="0.15">
      <c r="A6113" s="5"/>
    </row>
    <row r="6114" spans="1:1" x14ac:dyDescent="0.15">
      <c r="A6114" s="5"/>
    </row>
    <row r="6115" spans="1:1" x14ac:dyDescent="0.15">
      <c r="A6115" s="5"/>
    </row>
    <row r="6116" spans="1:1" x14ac:dyDescent="0.15">
      <c r="A6116" s="5"/>
    </row>
    <row r="6117" spans="1:1" x14ac:dyDescent="0.15">
      <c r="A6117" s="5"/>
    </row>
    <row r="6118" spans="1:1" x14ac:dyDescent="0.15">
      <c r="A6118" s="5"/>
    </row>
    <row r="6119" spans="1:1" x14ac:dyDescent="0.15">
      <c r="A6119" s="5"/>
    </row>
    <row r="6120" spans="1:1" x14ac:dyDescent="0.15">
      <c r="A6120" s="5"/>
    </row>
    <row r="6121" spans="1:1" x14ac:dyDescent="0.15">
      <c r="A6121" s="5"/>
    </row>
    <row r="6122" spans="1:1" x14ac:dyDescent="0.15">
      <c r="A6122" s="5"/>
    </row>
    <row r="6123" spans="1:1" x14ac:dyDescent="0.15">
      <c r="A6123" s="5"/>
    </row>
    <row r="6124" spans="1:1" x14ac:dyDescent="0.15">
      <c r="A6124" s="5"/>
    </row>
    <row r="6125" spans="1:1" x14ac:dyDescent="0.15">
      <c r="A6125" s="5"/>
    </row>
    <row r="6126" spans="1:1" x14ac:dyDescent="0.15">
      <c r="A6126" s="5"/>
    </row>
    <row r="6127" spans="1:1" x14ac:dyDescent="0.15">
      <c r="A6127" s="5"/>
    </row>
    <row r="6128" spans="1:1" x14ac:dyDescent="0.15">
      <c r="A6128" s="5"/>
    </row>
    <row r="6129" spans="1:1" x14ac:dyDescent="0.15">
      <c r="A6129" s="5"/>
    </row>
    <row r="6130" spans="1:1" x14ac:dyDescent="0.15">
      <c r="A6130" s="5"/>
    </row>
    <row r="6131" spans="1:1" x14ac:dyDescent="0.15">
      <c r="A6131" s="5"/>
    </row>
    <row r="6132" spans="1:1" x14ac:dyDescent="0.15">
      <c r="A6132" s="5"/>
    </row>
    <row r="6133" spans="1:1" x14ac:dyDescent="0.15">
      <c r="A6133" s="5"/>
    </row>
    <row r="6134" spans="1:1" x14ac:dyDescent="0.15">
      <c r="A6134" s="5"/>
    </row>
    <row r="6135" spans="1:1" x14ac:dyDescent="0.15">
      <c r="A6135" s="5"/>
    </row>
    <row r="6136" spans="1:1" x14ac:dyDescent="0.15">
      <c r="A6136" s="5"/>
    </row>
    <row r="6137" spans="1:1" x14ac:dyDescent="0.15">
      <c r="A6137" s="5"/>
    </row>
    <row r="6138" spans="1:1" x14ac:dyDescent="0.15">
      <c r="A6138" s="5"/>
    </row>
    <row r="6139" spans="1:1" x14ac:dyDescent="0.15">
      <c r="A6139" s="5"/>
    </row>
    <row r="6140" spans="1:1" x14ac:dyDescent="0.15">
      <c r="A6140" s="5"/>
    </row>
    <row r="6141" spans="1:1" x14ac:dyDescent="0.15">
      <c r="A6141" s="5"/>
    </row>
    <row r="6142" spans="1:1" x14ac:dyDescent="0.15">
      <c r="A6142" s="5"/>
    </row>
    <row r="6143" spans="1:1" x14ac:dyDescent="0.15">
      <c r="A6143" s="5"/>
    </row>
    <row r="6144" spans="1:1" x14ac:dyDescent="0.15">
      <c r="A6144" s="5"/>
    </row>
    <row r="6145" spans="1:1" x14ac:dyDescent="0.15">
      <c r="A6145" s="5"/>
    </row>
    <row r="6146" spans="1:1" x14ac:dyDescent="0.15">
      <c r="A6146" s="5"/>
    </row>
    <row r="6147" spans="1:1" x14ac:dyDescent="0.15">
      <c r="A6147" s="5"/>
    </row>
    <row r="6148" spans="1:1" x14ac:dyDescent="0.15">
      <c r="A6148" s="5"/>
    </row>
    <row r="6149" spans="1:1" x14ac:dyDescent="0.15">
      <c r="A6149" s="5"/>
    </row>
    <row r="6150" spans="1:1" x14ac:dyDescent="0.15">
      <c r="A6150" s="5"/>
    </row>
    <row r="6151" spans="1:1" x14ac:dyDescent="0.15">
      <c r="A6151" s="5"/>
    </row>
    <row r="6152" spans="1:1" x14ac:dyDescent="0.15">
      <c r="A6152" s="5"/>
    </row>
    <row r="6153" spans="1:1" x14ac:dyDescent="0.15">
      <c r="A6153" s="5"/>
    </row>
    <row r="6154" spans="1:1" x14ac:dyDescent="0.15">
      <c r="A6154" s="5"/>
    </row>
    <row r="6155" spans="1:1" x14ac:dyDescent="0.15">
      <c r="A6155" s="5"/>
    </row>
    <row r="6156" spans="1:1" x14ac:dyDescent="0.15">
      <c r="A6156" s="5"/>
    </row>
    <row r="6157" spans="1:1" x14ac:dyDescent="0.15">
      <c r="A6157" s="5"/>
    </row>
    <row r="6158" spans="1:1" x14ac:dyDescent="0.15">
      <c r="A6158" s="5"/>
    </row>
    <row r="6159" spans="1:1" x14ac:dyDescent="0.15">
      <c r="A6159" s="5"/>
    </row>
    <row r="6160" spans="1:1" x14ac:dyDescent="0.15">
      <c r="A6160" s="5"/>
    </row>
    <row r="6161" spans="1:1" x14ac:dyDescent="0.15">
      <c r="A6161" s="5"/>
    </row>
    <row r="6162" spans="1:1" x14ac:dyDescent="0.15">
      <c r="A6162" s="5"/>
    </row>
    <row r="6163" spans="1:1" x14ac:dyDescent="0.15">
      <c r="A6163" s="5"/>
    </row>
    <row r="6164" spans="1:1" x14ac:dyDescent="0.15">
      <c r="A6164" s="5"/>
    </row>
    <row r="6165" spans="1:1" x14ac:dyDescent="0.15">
      <c r="A6165" s="5"/>
    </row>
    <row r="6166" spans="1:1" x14ac:dyDescent="0.15">
      <c r="A6166" s="5"/>
    </row>
    <row r="6167" spans="1:1" x14ac:dyDescent="0.15">
      <c r="A6167" s="5"/>
    </row>
    <row r="6168" spans="1:1" x14ac:dyDescent="0.15">
      <c r="A6168" s="5"/>
    </row>
    <row r="6169" spans="1:1" x14ac:dyDescent="0.15">
      <c r="A6169" s="5"/>
    </row>
    <row r="6170" spans="1:1" x14ac:dyDescent="0.15">
      <c r="A6170" s="5"/>
    </row>
    <row r="6171" spans="1:1" x14ac:dyDescent="0.15">
      <c r="A6171" s="5"/>
    </row>
    <row r="6172" spans="1:1" x14ac:dyDescent="0.15">
      <c r="A6172" s="5"/>
    </row>
    <row r="6173" spans="1:1" x14ac:dyDescent="0.15">
      <c r="A6173" s="5"/>
    </row>
    <row r="6174" spans="1:1" x14ac:dyDescent="0.15">
      <c r="A6174" s="5"/>
    </row>
    <row r="6175" spans="1:1" x14ac:dyDescent="0.15">
      <c r="A6175" s="5"/>
    </row>
    <row r="6176" spans="1:1" x14ac:dyDescent="0.15">
      <c r="A6176" s="5"/>
    </row>
    <row r="6177" spans="1:1" x14ac:dyDescent="0.15">
      <c r="A6177" s="5"/>
    </row>
    <row r="6178" spans="1:1" x14ac:dyDescent="0.15">
      <c r="A6178" s="5"/>
    </row>
    <row r="6179" spans="1:1" x14ac:dyDescent="0.15">
      <c r="A6179" s="5"/>
    </row>
    <row r="6180" spans="1:1" x14ac:dyDescent="0.15">
      <c r="A6180" s="5"/>
    </row>
    <row r="6181" spans="1:1" x14ac:dyDescent="0.15">
      <c r="A6181" s="5"/>
    </row>
    <row r="6182" spans="1:1" x14ac:dyDescent="0.15">
      <c r="A6182" s="5"/>
    </row>
    <row r="6183" spans="1:1" x14ac:dyDescent="0.15">
      <c r="A6183" s="5"/>
    </row>
    <row r="6184" spans="1:1" x14ac:dyDescent="0.15">
      <c r="A6184" s="5"/>
    </row>
    <row r="6185" spans="1:1" x14ac:dyDescent="0.15">
      <c r="A6185" s="5"/>
    </row>
    <row r="6186" spans="1:1" x14ac:dyDescent="0.15">
      <c r="A6186" s="5"/>
    </row>
    <row r="6187" spans="1:1" x14ac:dyDescent="0.15">
      <c r="A6187" s="5"/>
    </row>
    <row r="6188" spans="1:1" x14ac:dyDescent="0.15">
      <c r="A6188" s="5"/>
    </row>
    <row r="6189" spans="1:1" x14ac:dyDescent="0.15">
      <c r="A6189" s="5"/>
    </row>
    <row r="6190" spans="1:1" x14ac:dyDescent="0.15">
      <c r="A6190" s="5"/>
    </row>
    <row r="6191" spans="1:1" x14ac:dyDescent="0.15">
      <c r="A6191" s="5"/>
    </row>
    <row r="6192" spans="1:1" x14ac:dyDescent="0.15">
      <c r="A6192" s="5"/>
    </row>
    <row r="6193" spans="1:1" x14ac:dyDescent="0.15">
      <c r="A6193" s="5"/>
    </row>
    <row r="6194" spans="1:1" x14ac:dyDescent="0.15">
      <c r="A6194" s="5"/>
    </row>
    <row r="6195" spans="1:1" x14ac:dyDescent="0.15">
      <c r="A6195" s="5"/>
    </row>
    <row r="6196" spans="1:1" x14ac:dyDescent="0.15">
      <c r="A6196" s="5"/>
    </row>
    <row r="6197" spans="1:1" x14ac:dyDescent="0.15">
      <c r="A6197" s="5"/>
    </row>
    <row r="6198" spans="1:1" x14ac:dyDescent="0.15">
      <c r="A6198" s="5"/>
    </row>
    <row r="6199" spans="1:1" x14ac:dyDescent="0.15">
      <c r="A6199" s="5"/>
    </row>
    <row r="6200" spans="1:1" x14ac:dyDescent="0.15">
      <c r="A6200" s="5"/>
    </row>
    <row r="6201" spans="1:1" x14ac:dyDescent="0.15">
      <c r="A6201" s="5"/>
    </row>
    <row r="6202" spans="1:1" x14ac:dyDescent="0.15">
      <c r="A6202" s="5"/>
    </row>
    <row r="6203" spans="1:1" x14ac:dyDescent="0.15">
      <c r="A6203" s="5"/>
    </row>
    <row r="6204" spans="1:1" x14ac:dyDescent="0.15">
      <c r="A6204" s="5"/>
    </row>
    <row r="6205" spans="1:1" x14ac:dyDescent="0.15">
      <c r="A6205" s="5"/>
    </row>
    <row r="6206" spans="1:1" x14ac:dyDescent="0.15">
      <c r="A6206" s="5"/>
    </row>
    <row r="6207" spans="1:1" x14ac:dyDescent="0.15">
      <c r="A6207" s="5"/>
    </row>
    <row r="6208" spans="1:1" x14ac:dyDescent="0.15">
      <c r="A6208" s="5"/>
    </row>
    <row r="6209" spans="1:1" x14ac:dyDescent="0.15">
      <c r="A6209" s="5"/>
    </row>
    <row r="6210" spans="1:1" x14ac:dyDescent="0.15">
      <c r="A6210" s="5"/>
    </row>
    <row r="6211" spans="1:1" x14ac:dyDescent="0.15">
      <c r="A6211" s="5"/>
    </row>
    <row r="6212" spans="1:1" x14ac:dyDescent="0.15">
      <c r="A6212" s="5"/>
    </row>
    <row r="6213" spans="1:1" x14ac:dyDescent="0.15">
      <c r="A6213" s="5"/>
    </row>
    <row r="6214" spans="1:1" x14ac:dyDescent="0.15">
      <c r="A6214" s="5"/>
    </row>
    <row r="6215" spans="1:1" x14ac:dyDescent="0.15">
      <c r="A6215" s="5"/>
    </row>
    <row r="6216" spans="1:1" x14ac:dyDescent="0.15">
      <c r="A6216" s="5"/>
    </row>
    <row r="6217" spans="1:1" x14ac:dyDescent="0.15">
      <c r="A6217" s="5"/>
    </row>
    <row r="6218" spans="1:1" x14ac:dyDescent="0.15">
      <c r="A6218" s="5"/>
    </row>
    <row r="6219" spans="1:1" x14ac:dyDescent="0.15">
      <c r="A6219" s="5"/>
    </row>
    <row r="6220" spans="1:1" x14ac:dyDescent="0.15">
      <c r="A6220" s="5"/>
    </row>
    <row r="6221" spans="1:1" x14ac:dyDescent="0.15">
      <c r="A6221" s="5"/>
    </row>
    <row r="6222" spans="1:1" x14ac:dyDescent="0.15">
      <c r="A6222" s="5"/>
    </row>
    <row r="6223" spans="1:1" x14ac:dyDescent="0.15">
      <c r="A6223" s="5"/>
    </row>
    <row r="6224" spans="1:1" x14ac:dyDescent="0.15">
      <c r="A6224" s="5"/>
    </row>
    <row r="6225" spans="1:1" x14ac:dyDescent="0.15">
      <c r="A6225" s="5"/>
    </row>
    <row r="6226" spans="1:1" x14ac:dyDescent="0.15">
      <c r="A6226" s="5"/>
    </row>
    <row r="6227" spans="1:1" x14ac:dyDescent="0.15">
      <c r="A6227" s="5"/>
    </row>
    <row r="6228" spans="1:1" x14ac:dyDescent="0.15">
      <c r="A6228" s="5"/>
    </row>
    <row r="6229" spans="1:1" x14ac:dyDescent="0.15">
      <c r="A6229" s="5"/>
    </row>
    <row r="6230" spans="1:1" x14ac:dyDescent="0.15">
      <c r="A6230" s="5"/>
    </row>
    <row r="6231" spans="1:1" x14ac:dyDescent="0.15">
      <c r="A6231" s="5"/>
    </row>
    <row r="6232" spans="1:1" x14ac:dyDescent="0.15">
      <c r="A6232" s="5"/>
    </row>
    <row r="6233" spans="1:1" x14ac:dyDescent="0.15">
      <c r="A6233" s="5"/>
    </row>
    <row r="6234" spans="1:1" x14ac:dyDescent="0.15">
      <c r="A6234" s="5"/>
    </row>
    <row r="6235" spans="1:1" x14ac:dyDescent="0.15">
      <c r="A6235" s="5"/>
    </row>
    <row r="6236" spans="1:1" x14ac:dyDescent="0.15">
      <c r="A6236" s="5"/>
    </row>
    <row r="6237" spans="1:1" x14ac:dyDescent="0.15">
      <c r="A6237" s="5"/>
    </row>
    <row r="6238" spans="1:1" x14ac:dyDescent="0.15">
      <c r="A6238" s="5"/>
    </row>
    <row r="6239" spans="1:1" x14ac:dyDescent="0.15">
      <c r="A6239" s="5"/>
    </row>
    <row r="6240" spans="1:1" x14ac:dyDescent="0.15">
      <c r="A6240" s="5"/>
    </row>
    <row r="6241" spans="1:1" x14ac:dyDescent="0.15">
      <c r="A6241" s="5"/>
    </row>
    <row r="6242" spans="1:1" x14ac:dyDescent="0.15">
      <c r="A6242" s="5"/>
    </row>
    <row r="6243" spans="1:1" x14ac:dyDescent="0.15">
      <c r="A6243" s="5"/>
    </row>
    <row r="6244" spans="1:1" x14ac:dyDescent="0.15">
      <c r="A6244" s="5"/>
    </row>
    <row r="6245" spans="1:1" x14ac:dyDescent="0.15">
      <c r="A6245" s="5"/>
    </row>
    <row r="6246" spans="1:1" x14ac:dyDescent="0.15">
      <c r="A6246" s="5"/>
    </row>
    <row r="6247" spans="1:1" x14ac:dyDescent="0.15">
      <c r="A6247" s="5"/>
    </row>
    <row r="6248" spans="1:1" x14ac:dyDescent="0.15">
      <c r="A6248" s="5"/>
    </row>
    <row r="6249" spans="1:1" x14ac:dyDescent="0.15">
      <c r="A6249" s="5"/>
    </row>
    <row r="6250" spans="1:1" x14ac:dyDescent="0.15">
      <c r="A6250" s="5"/>
    </row>
    <row r="6251" spans="1:1" x14ac:dyDescent="0.15">
      <c r="A6251" s="5"/>
    </row>
    <row r="6252" spans="1:1" x14ac:dyDescent="0.15">
      <c r="A6252" s="5"/>
    </row>
    <row r="6253" spans="1:1" x14ac:dyDescent="0.15">
      <c r="A6253" s="5"/>
    </row>
    <row r="6254" spans="1:1" x14ac:dyDescent="0.15">
      <c r="A6254" s="5"/>
    </row>
    <row r="6255" spans="1:1" x14ac:dyDescent="0.15">
      <c r="A6255" s="5"/>
    </row>
    <row r="6256" spans="1:1" x14ac:dyDescent="0.15">
      <c r="A6256" s="5"/>
    </row>
    <row r="6257" spans="1:1" x14ac:dyDescent="0.15">
      <c r="A6257" s="5"/>
    </row>
    <row r="6258" spans="1:1" x14ac:dyDescent="0.15">
      <c r="A6258" s="5"/>
    </row>
    <row r="6259" spans="1:1" x14ac:dyDescent="0.15">
      <c r="A6259" s="5"/>
    </row>
    <row r="6260" spans="1:1" x14ac:dyDescent="0.15">
      <c r="A6260" s="5"/>
    </row>
    <row r="6261" spans="1:1" x14ac:dyDescent="0.15">
      <c r="A6261" s="5"/>
    </row>
    <row r="6262" spans="1:1" x14ac:dyDescent="0.15">
      <c r="A6262" s="5"/>
    </row>
    <row r="6263" spans="1:1" x14ac:dyDescent="0.15">
      <c r="A6263" s="5"/>
    </row>
    <row r="6264" spans="1:1" x14ac:dyDescent="0.15">
      <c r="A6264" s="5"/>
    </row>
    <row r="6265" spans="1:1" x14ac:dyDescent="0.15">
      <c r="A6265" s="5"/>
    </row>
    <row r="6266" spans="1:1" x14ac:dyDescent="0.15">
      <c r="A6266" s="5"/>
    </row>
    <row r="6267" spans="1:1" x14ac:dyDescent="0.15">
      <c r="A6267" s="5"/>
    </row>
    <row r="6268" spans="1:1" x14ac:dyDescent="0.15">
      <c r="A6268" s="5"/>
    </row>
    <row r="6269" spans="1:1" x14ac:dyDescent="0.15">
      <c r="A6269" s="5"/>
    </row>
    <row r="6270" spans="1:1" x14ac:dyDescent="0.15">
      <c r="A6270" s="5"/>
    </row>
    <row r="6271" spans="1:1" x14ac:dyDescent="0.15">
      <c r="A6271" s="5"/>
    </row>
    <row r="6272" spans="1:1" x14ac:dyDescent="0.15">
      <c r="A6272" s="5"/>
    </row>
    <row r="6273" spans="1:1" x14ac:dyDescent="0.15">
      <c r="A6273" s="5"/>
    </row>
    <row r="6274" spans="1:1" x14ac:dyDescent="0.15">
      <c r="A6274" s="5"/>
    </row>
    <row r="6275" spans="1:1" x14ac:dyDescent="0.15">
      <c r="A6275" s="5"/>
    </row>
    <row r="6276" spans="1:1" x14ac:dyDescent="0.15">
      <c r="A6276" s="5"/>
    </row>
    <row r="6277" spans="1:1" x14ac:dyDescent="0.15">
      <c r="A6277" s="5"/>
    </row>
    <row r="6278" spans="1:1" x14ac:dyDescent="0.15">
      <c r="A6278" s="5"/>
    </row>
    <row r="6279" spans="1:1" x14ac:dyDescent="0.15">
      <c r="A6279" s="5"/>
    </row>
    <row r="6280" spans="1:1" x14ac:dyDescent="0.15">
      <c r="A6280" s="5"/>
    </row>
    <row r="6281" spans="1:1" x14ac:dyDescent="0.15">
      <c r="A6281" s="5"/>
    </row>
    <row r="6282" spans="1:1" x14ac:dyDescent="0.15">
      <c r="A6282" s="5"/>
    </row>
    <row r="6283" spans="1:1" x14ac:dyDescent="0.15">
      <c r="A6283" s="5"/>
    </row>
    <row r="6284" spans="1:1" x14ac:dyDescent="0.15">
      <c r="A6284" s="5"/>
    </row>
    <row r="6285" spans="1:1" x14ac:dyDescent="0.15">
      <c r="A6285" s="5"/>
    </row>
    <row r="6286" spans="1:1" x14ac:dyDescent="0.15">
      <c r="A6286" s="5"/>
    </row>
    <row r="6287" spans="1:1" x14ac:dyDescent="0.15">
      <c r="A6287" s="5"/>
    </row>
    <row r="6288" spans="1:1" x14ac:dyDescent="0.15">
      <c r="A6288" s="5"/>
    </row>
    <row r="6289" spans="1:1" x14ac:dyDescent="0.15">
      <c r="A6289" s="5"/>
    </row>
    <row r="6290" spans="1:1" x14ac:dyDescent="0.15">
      <c r="A6290" s="5"/>
    </row>
    <row r="6291" spans="1:1" x14ac:dyDescent="0.15">
      <c r="A6291" s="5"/>
    </row>
    <row r="6292" spans="1:1" x14ac:dyDescent="0.15">
      <c r="A6292" s="5"/>
    </row>
    <row r="6293" spans="1:1" x14ac:dyDescent="0.15">
      <c r="A6293" s="5"/>
    </row>
    <row r="6294" spans="1:1" x14ac:dyDescent="0.15">
      <c r="A6294" s="5"/>
    </row>
    <row r="6295" spans="1:1" x14ac:dyDescent="0.15">
      <c r="A6295" s="5"/>
    </row>
    <row r="6296" spans="1:1" x14ac:dyDescent="0.15">
      <c r="A6296" s="5"/>
    </row>
    <row r="6297" spans="1:1" x14ac:dyDescent="0.15">
      <c r="A6297" s="5"/>
    </row>
    <row r="6298" spans="1:1" x14ac:dyDescent="0.15">
      <c r="A6298" s="5"/>
    </row>
    <row r="6299" spans="1:1" x14ac:dyDescent="0.15">
      <c r="A6299" s="5"/>
    </row>
    <row r="6300" spans="1:1" x14ac:dyDescent="0.15">
      <c r="A6300" s="5"/>
    </row>
    <row r="6301" spans="1:1" x14ac:dyDescent="0.15">
      <c r="A6301" s="5"/>
    </row>
    <row r="6302" spans="1:1" x14ac:dyDescent="0.15">
      <c r="A6302" s="5"/>
    </row>
    <row r="6303" spans="1:1" x14ac:dyDescent="0.15">
      <c r="A6303" s="5"/>
    </row>
    <row r="6304" spans="1:1" x14ac:dyDescent="0.15">
      <c r="A6304" s="5"/>
    </row>
    <row r="6305" spans="1:1" x14ac:dyDescent="0.15">
      <c r="A6305" s="5"/>
    </row>
    <row r="6306" spans="1:1" x14ac:dyDescent="0.15">
      <c r="A6306" s="5"/>
    </row>
    <row r="6307" spans="1:1" x14ac:dyDescent="0.15">
      <c r="A6307" s="5"/>
    </row>
    <row r="6308" spans="1:1" x14ac:dyDescent="0.15">
      <c r="A6308" s="5"/>
    </row>
    <row r="6309" spans="1:1" x14ac:dyDescent="0.15">
      <c r="A6309" s="5"/>
    </row>
    <row r="6310" spans="1:1" x14ac:dyDescent="0.15">
      <c r="A6310" s="5"/>
    </row>
    <row r="6311" spans="1:1" x14ac:dyDescent="0.15">
      <c r="A6311" s="5"/>
    </row>
    <row r="6312" spans="1:1" x14ac:dyDescent="0.15">
      <c r="A6312" s="5"/>
    </row>
    <row r="6313" spans="1:1" x14ac:dyDescent="0.15">
      <c r="A6313" s="5"/>
    </row>
    <row r="6314" spans="1:1" x14ac:dyDescent="0.15">
      <c r="A6314" s="5"/>
    </row>
    <row r="6315" spans="1:1" x14ac:dyDescent="0.15">
      <c r="A6315" s="5"/>
    </row>
    <row r="6316" spans="1:1" x14ac:dyDescent="0.15">
      <c r="A6316" s="5"/>
    </row>
    <row r="6317" spans="1:1" x14ac:dyDescent="0.15">
      <c r="A6317" s="5"/>
    </row>
    <row r="6318" spans="1:1" x14ac:dyDescent="0.15">
      <c r="A6318" s="5"/>
    </row>
    <row r="6319" spans="1:1" x14ac:dyDescent="0.15">
      <c r="A6319" s="5"/>
    </row>
    <row r="6320" spans="1:1" x14ac:dyDescent="0.15">
      <c r="A6320" s="5"/>
    </row>
    <row r="6321" spans="1:1" x14ac:dyDescent="0.15">
      <c r="A6321" s="5"/>
    </row>
    <row r="6322" spans="1:1" x14ac:dyDescent="0.15">
      <c r="A6322" s="5"/>
    </row>
    <row r="6323" spans="1:1" x14ac:dyDescent="0.15">
      <c r="A6323" s="5"/>
    </row>
    <row r="6324" spans="1:1" x14ac:dyDescent="0.15">
      <c r="A6324" s="5"/>
    </row>
    <row r="6325" spans="1:1" x14ac:dyDescent="0.15">
      <c r="A6325" s="5"/>
    </row>
    <row r="6326" spans="1:1" x14ac:dyDescent="0.15">
      <c r="A6326" s="5"/>
    </row>
    <row r="6327" spans="1:1" x14ac:dyDescent="0.15">
      <c r="A6327" s="5"/>
    </row>
    <row r="6328" spans="1:1" x14ac:dyDescent="0.15">
      <c r="A6328" s="5"/>
    </row>
    <row r="6329" spans="1:1" x14ac:dyDescent="0.15">
      <c r="A6329" s="5"/>
    </row>
    <row r="6330" spans="1:1" x14ac:dyDescent="0.15">
      <c r="A6330" s="5"/>
    </row>
    <row r="6331" spans="1:1" x14ac:dyDescent="0.15">
      <c r="A6331" s="5"/>
    </row>
    <row r="6332" spans="1:1" x14ac:dyDescent="0.15">
      <c r="A6332" s="5"/>
    </row>
    <row r="6333" spans="1:1" x14ac:dyDescent="0.15">
      <c r="A6333" s="5"/>
    </row>
    <row r="6334" spans="1:1" x14ac:dyDescent="0.15">
      <c r="A6334" s="5"/>
    </row>
    <row r="6335" spans="1:1" x14ac:dyDescent="0.15">
      <c r="A6335" s="5"/>
    </row>
    <row r="6336" spans="1:1" x14ac:dyDescent="0.15">
      <c r="A6336" s="5"/>
    </row>
    <row r="6337" spans="1:1" x14ac:dyDescent="0.15">
      <c r="A6337" s="5"/>
    </row>
    <row r="6338" spans="1:1" x14ac:dyDescent="0.15">
      <c r="A6338" s="5"/>
    </row>
    <row r="6339" spans="1:1" x14ac:dyDescent="0.15">
      <c r="A6339" s="5"/>
    </row>
    <row r="6340" spans="1:1" x14ac:dyDescent="0.15">
      <c r="A6340" s="5"/>
    </row>
    <row r="6341" spans="1:1" x14ac:dyDescent="0.15">
      <c r="A6341" s="5"/>
    </row>
    <row r="6342" spans="1:1" x14ac:dyDescent="0.15">
      <c r="A6342" s="5"/>
    </row>
    <row r="6343" spans="1:1" x14ac:dyDescent="0.15">
      <c r="A6343" s="5"/>
    </row>
    <row r="6344" spans="1:1" x14ac:dyDescent="0.15">
      <c r="A6344" s="5"/>
    </row>
    <row r="6345" spans="1:1" x14ac:dyDescent="0.15">
      <c r="A6345" s="5"/>
    </row>
    <row r="6346" spans="1:1" x14ac:dyDescent="0.15">
      <c r="A6346" s="5"/>
    </row>
    <row r="6347" spans="1:1" x14ac:dyDescent="0.15">
      <c r="A6347" s="5"/>
    </row>
    <row r="6348" spans="1:1" x14ac:dyDescent="0.15">
      <c r="A6348" s="5"/>
    </row>
    <row r="6349" spans="1:1" x14ac:dyDescent="0.15">
      <c r="A6349" s="5"/>
    </row>
    <row r="6350" spans="1:1" x14ac:dyDescent="0.15">
      <c r="A6350" s="5"/>
    </row>
    <row r="6351" spans="1:1" x14ac:dyDescent="0.15">
      <c r="A6351" s="5"/>
    </row>
    <row r="6352" spans="1:1" x14ac:dyDescent="0.15">
      <c r="A6352" s="5"/>
    </row>
    <row r="6353" spans="1:1" x14ac:dyDescent="0.15">
      <c r="A6353" s="5"/>
    </row>
    <row r="6354" spans="1:1" x14ac:dyDescent="0.15">
      <c r="A6354" s="5"/>
    </row>
    <row r="6355" spans="1:1" x14ac:dyDescent="0.15">
      <c r="A6355" s="5"/>
    </row>
    <row r="6356" spans="1:1" x14ac:dyDescent="0.15">
      <c r="A6356" s="5"/>
    </row>
    <row r="6357" spans="1:1" x14ac:dyDescent="0.15">
      <c r="A6357" s="5"/>
    </row>
    <row r="6358" spans="1:1" x14ac:dyDescent="0.15">
      <c r="A6358" s="5"/>
    </row>
    <row r="6359" spans="1:1" x14ac:dyDescent="0.15">
      <c r="A6359" s="5"/>
    </row>
    <row r="6360" spans="1:1" x14ac:dyDescent="0.15">
      <c r="A6360" s="5"/>
    </row>
    <row r="6361" spans="1:1" x14ac:dyDescent="0.15">
      <c r="A6361" s="5"/>
    </row>
    <row r="6362" spans="1:1" x14ac:dyDescent="0.15">
      <c r="A6362" s="5"/>
    </row>
    <row r="6363" spans="1:1" x14ac:dyDescent="0.15">
      <c r="A6363" s="5"/>
    </row>
    <row r="6364" spans="1:1" x14ac:dyDescent="0.15">
      <c r="A6364" s="5"/>
    </row>
    <row r="6365" spans="1:1" x14ac:dyDescent="0.15">
      <c r="A6365" s="5"/>
    </row>
    <row r="6366" spans="1:1" x14ac:dyDescent="0.15">
      <c r="A6366" s="5"/>
    </row>
    <row r="6367" spans="1:1" x14ac:dyDescent="0.15">
      <c r="A6367" s="5"/>
    </row>
    <row r="6368" spans="1:1" x14ac:dyDescent="0.15">
      <c r="A6368" s="5"/>
    </row>
    <row r="6369" spans="1:1" x14ac:dyDescent="0.15">
      <c r="A6369" s="5"/>
    </row>
    <row r="6370" spans="1:1" x14ac:dyDescent="0.15">
      <c r="A6370" s="5"/>
    </row>
    <row r="6371" spans="1:1" x14ac:dyDescent="0.15">
      <c r="A6371" s="5"/>
    </row>
    <row r="6372" spans="1:1" x14ac:dyDescent="0.15">
      <c r="A6372" s="5"/>
    </row>
    <row r="6373" spans="1:1" x14ac:dyDescent="0.15">
      <c r="A6373" s="5"/>
    </row>
    <row r="6374" spans="1:1" x14ac:dyDescent="0.15">
      <c r="A6374" s="5"/>
    </row>
    <row r="6375" spans="1:1" x14ac:dyDescent="0.15">
      <c r="A6375" s="5"/>
    </row>
    <row r="6376" spans="1:1" x14ac:dyDescent="0.15">
      <c r="A6376" s="5"/>
    </row>
    <row r="6377" spans="1:1" x14ac:dyDescent="0.15">
      <c r="A6377" s="5"/>
    </row>
    <row r="6378" spans="1:1" x14ac:dyDescent="0.15">
      <c r="A6378" s="5"/>
    </row>
    <row r="6379" spans="1:1" x14ac:dyDescent="0.15">
      <c r="A6379" s="5"/>
    </row>
    <row r="6380" spans="1:1" x14ac:dyDescent="0.15">
      <c r="A6380" s="5"/>
    </row>
    <row r="6381" spans="1:1" x14ac:dyDescent="0.15">
      <c r="A6381" s="5"/>
    </row>
    <row r="6382" spans="1:1" x14ac:dyDescent="0.15">
      <c r="A6382" s="5"/>
    </row>
    <row r="6383" spans="1:1" x14ac:dyDescent="0.15">
      <c r="A6383" s="5"/>
    </row>
    <row r="6384" spans="1:1" x14ac:dyDescent="0.15">
      <c r="A6384" s="5"/>
    </row>
    <row r="6385" spans="1:1" x14ac:dyDescent="0.15">
      <c r="A6385" s="5"/>
    </row>
    <row r="6386" spans="1:1" x14ac:dyDescent="0.15">
      <c r="A6386" s="5"/>
    </row>
    <row r="6387" spans="1:1" x14ac:dyDescent="0.15">
      <c r="A6387" s="5"/>
    </row>
    <row r="6388" spans="1:1" x14ac:dyDescent="0.15">
      <c r="A6388" s="5"/>
    </row>
    <row r="6389" spans="1:1" x14ac:dyDescent="0.15">
      <c r="A6389" s="5"/>
    </row>
    <row r="6390" spans="1:1" x14ac:dyDescent="0.15">
      <c r="A6390" s="5"/>
    </row>
    <row r="6391" spans="1:1" x14ac:dyDescent="0.15">
      <c r="A6391" s="5"/>
    </row>
    <row r="6392" spans="1:1" x14ac:dyDescent="0.15">
      <c r="A6392" s="5"/>
    </row>
    <row r="6393" spans="1:1" x14ac:dyDescent="0.15">
      <c r="A6393" s="5"/>
    </row>
    <row r="6394" spans="1:1" x14ac:dyDescent="0.15">
      <c r="A6394" s="5"/>
    </row>
    <row r="6395" spans="1:1" x14ac:dyDescent="0.15">
      <c r="A6395" s="5"/>
    </row>
    <row r="6396" spans="1:1" x14ac:dyDescent="0.15">
      <c r="A6396" s="5"/>
    </row>
    <row r="6397" spans="1:1" x14ac:dyDescent="0.15">
      <c r="A6397" s="5"/>
    </row>
    <row r="6398" spans="1:1" x14ac:dyDescent="0.15">
      <c r="A6398" s="5"/>
    </row>
    <row r="6399" spans="1:1" x14ac:dyDescent="0.15">
      <c r="A6399" s="5"/>
    </row>
    <row r="6400" spans="1:1" x14ac:dyDescent="0.15">
      <c r="A6400" s="5"/>
    </row>
    <row r="6401" spans="1:1" x14ac:dyDescent="0.15">
      <c r="A6401" s="5"/>
    </row>
    <row r="6402" spans="1:1" x14ac:dyDescent="0.15">
      <c r="A6402" s="5"/>
    </row>
    <row r="6403" spans="1:1" x14ac:dyDescent="0.15">
      <c r="A6403" s="5"/>
    </row>
    <row r="6404" spans="1:1" x14ac:dyDescent="0.15">
      <c r="A6404" s="5"/>
    </row>
    <row r="6405" spans="1:1" x14ac:dyDescent="0.15">
      <c r="A6405" s="5"/>
    </row>
    <row r="6406" spans="1:1" x14ac:dyDescent="0.15">
      <c r="A6406" s="5"/>
    </row>
    <row r="6407" spans="1:1" x14ac:dyDescent="0.15">
      <c r="A6407" s="5"/>
    </row>
    <row r="6408" spans="1:1" x14ac:dyDescent="0.15">
      <c r="A6408" s="5"/>
    </row>
    <row r="6409" spans="1:1" x14ac:dyDescent="0.15">
      <c r="A6409" s="5"/>
    </row>
    <row r="6410" spans="1:1" x14ac:dyDescent="0.15">
      <c r="A6410" s="5"/>
    </row>
    <row r="6411" spans="1:1" x14ac:dyDescent="0.15">
      <c r="A6411" s="5"/>
    </row>
    <row r="6412" spans="1:1" x14ac:dyDescent="0.15">
      <c r="A6412" s="5"/>
    </row>
    <row r="6413" spans="1:1" x14ac:dyDescent="0.15">
      <c r="A6413" s="5"/>
    </row>
    <row r="6414" spans="1:1" x14ac:dyDescent="0.15">
      <c r="A6414" s="5"/>
    </row>
    <row r="6415" spans="1:1" x14ac:dyDescent="0.15">
      <c r="A6415" s="5"/>
    </row>
    <row r="6416" spans="1:1" x14ac:dyDescent="0.15">
      <c r="A6416" s="5"/>
    </row>
    <row r="6417" spans="1:1" x14ac:dyDescent="0.15">
      <c r="A6417" s="5"/>
    </row>
    <row r="6418" spans="1:1" x14ac:dyDescent="0.15">
      <c r="A6418" s="5"/>
    </row>
    <row r="6419" spans="1:1" x14ac:dyDescent="0.15">
      <c r="A6419" s="5"/>
    </row>
    <row r="6420" spans="1:1" x14ac:dyDescent="0.15">
      <c r="A6420" s="5"/>
    </row>
    <row r="6421" spans="1:1" x14ac:dyDescent="0.15">
      <c r="A6421" s="5"/>
    </row>
    <row r="6422" spans="1:1" x14ac:dyDescent="0.15">
      <c r="A6422" s="5"/>
    </row>
    <row r="6423" spans="1:1" x14ac:dyDescent="0.15">
      <c r="A6423" s="5"/>
    </row>
    <row r="6424" spans="1:1" x14ac:dyDescent="0.15">
      <c r="A6424" s="5"/>
    </row>
    <row r="6425" spans="1:1" x14ac:dyDescent="0.15">
      <c r="A6425" s="5"/>
    </row>
    <row r="6426" spans="1:1" x14ac:dyDescent="0.15">
      <c r="A6426" s="5"/>
    </row>
    <row r="6427" spans="1:1" x14ac:dyDescent="0.15">
      <c r="A6427" s="5"/>
    </row>
    <row r="6428" spans="1:1" x14ac:dyDescent="0.15">
      <c r="A6428" s="5"/>
    </row>
    <row r="6429" spans="1:1" x14ac:dyDescent="0.15">
      <c r="A6429" s="5"/>
    </row>
    <row r="6430" spans="1:1" x14ac:dyDescent="0.15">
      <c r="A6430" s="5"/>
    </row>
    <row r="6431" spans="1:1" x14ac:dyDescent="0.15">
      <c r="A6431" s="5"/>
    </row>
    <row r="6432" spans="1:1" x14ac:dyDescent="0.15">
      <c r="A6432" s="5"/>
    </row>
    <row r="6433" spans="1:5" x14ac:dyDescent="0.15">
      <c r="A6433" s="5"/>
    </row>
    <row r="6434" spans="1:5" x14ac:dyDescent="0.15">
      <c r="A6434" s="5"/>
    </row>
    <row r="6435" spans="1:5" x14ac:dyDescent="0.15">
      <c r="A6435" s="5"/>
      <c r="B6435" s="18"/>
      <c r="C6435" s="18"/>
      <c r="D6435" s="18"/>
      <c r="E6435" s="18"/>
    </row>
    <row r="6436" spans="1:5" x14ac:dyDescent="0.15">
      <c r="A6436" s="5"/>
    </row>
    <row r="6437" spans="1:5" x14ac:dyDescent="0.15">
      <c r="A6437" s="5"/>
    </row>
    <row r="6438" spans="1:5" x14ac:dyDescent="0.15">
      <c r="A6438" s="5"/>
    </row>
    <row r="6439" spans="1:5" x14ac:dyDescent="0.15">
      <c r="A6439" s="5"/>
    </row>
    <row r="6440" spans="1:5" x14ac:dyDescent="0.15">
      <c r="A6440" s="5"/>
    </row>
    <row r="6441" spans="1:5" x14ac:dyDescent="0.15">
      <c r="A6441" s="5"/>
    </row>
    <row r="6442" spans="1:5" x14ac:dyDescent="0.15">
      <c r="A6442" s="5"/>
    </row>
    <row r="6443" spans="1:5" x14ac:dyDescent="0.15">
      <c r="A6443" s="5"/>
    </row>
    <row r="6444" spans="1:5" x14ac:dyDescent="0.15">
      <c r="A6444" s="5"/>
    </row>
    <row r="6445" spans="1:5" x14ac:dyDescent="0.15">
      <c r="A6445" s="5"/>
    </row>
    <row r="6446" spans="1:5" x14ac:dyDescent="0.15">
      <c r="A6446" s="5"/>
    </row>
    <row r="6447" spans="1:5" x14ac:dyDescent="0.15">
      <c r="A6447" s="5"/>
    </row>
    <row r="6448" spans="1:5" x14ac:dyDescent="0.15">
      <c r="A6448" s="5"/>
    </row>
    <row r="6449" spans="1:1" x14ac:dyDescent="0.15">
      <c r="A6449" s="5"/>
    </row>
    <row r="6450" spans="1:1" x14ac:dyDescent="0.15">
      <c r="A6450" s="5"/>
    </row>
    <row r="6451" spans="1:1" x14ac:dyDescent="0.15">
      <c r="A6451" s="5"/>
    </row>
    <row r="6452" spans="1:1" x14ac:dyDescent="0.15">
      <c r="A6452" s="5"/>
    </row>
    <row r="6453" spans="1:1" x14ac:dyDescent="0.15">
      <c r="A6453" s="5"/>
    </row>
    <row r="6454" spans="1:1" x14ac:dyDescent="0.15">
      <c r="A6454" s="5"/>
    </row>
    <row r="6455" spans="1:1" x14ac:dyDescent="0.15">
      <c r="A6455" s="5"/>
    </row>
    <row r="6456" spans="1:1" x14ac:dyDescent="0.15">
      <c r="A6456" s="5"/>
    </row>
    <row r="6457" spans="1:1" x14ac:dyDescent="0.15">
      <c r="A6457" s="5"/>
    </row>
    <row r="6458" spans="1:1" x14ac:dyDescent="0.15">
      <c r="A6458" s="5"/>
    </row>
    <row r="6459" spans="1:1" x14ac:dyDescent="0.15">
      <c r="A6459" s="5"/>
    </row>
    <row r="6460" spans="1:1" x14ac:dyDescent="0.15">
      <c r="A6460" s="5"/>
    </row>
    <row r="6461" spans="1:1" x14ac:dyDescent="0.15">
      <c r="A6461" s="5"/>
    </row>
    <row r="6462" spans="1:1" x14ac:dyDescent="0.15">
      <c r="A6462" s="5"/>
    </row>
    <row r="6463" spans="1:1" x14ac:dyDescent="0.15">
      <c r="A6463" s="5"/>
    </row>
    <row r="6464" spans="1:1" x14ac:dyDescent="0.15">
      <c r="A6464" s="5"/>
    </row>
    <row r="6465" spans="1:1" x14ac:dyDescent="0.15">
      <c r="A6465" s="5"/>
    </row>
    <row r="6466" spans="1:1" x14ac:dyDescent="0.15">
      <c r="A6466" s="5"/>
    </row>
    <row r="6467" spans="1:1" x14ac:dyDescent="0.15">
      <c r="A6467" s="5"/>
    </row>
    <row r="6468" spans="1:1" x14ac:dyDescent="0.15">
      <c r="A6468" s="5"/>
    </row>
    <row r="6469" spans="1:1" x14ac:dyDescent="0.15">
      <c r="A6469" s="5"/>
    </row>
    <row r="6470" spans="1:1" x14ac:dyDescent="0.15">
      <c r="A6470" s="5"/>
    </row>
    <row r="6471" spans="1:1" x14ac:dyDescent="0.15">
      <c r="A6471" s="5"/>
    </row>
    <row r="6472" spans="1:1" x14ac:dyDescent="0.15">
      <c r="A6472" s="5"/>
    </row>
    <row r="6473" spans="1:1" x14ac:dyDescent="0.15">
      <c r="A6473" s="5"/>
    </row>
    <row r="6474" spans="1:1" x14ac:dyDescent="0.15">
      <c r="A6474" s="5"/>
    </row>
    <row r="6475" spans="1:1" x14ac:dyDescent="0.15">
      <c r="A6475" s="5"/>
    </row>
    <row r="6476" spans="1:1" x14ac:dyDescent="0.15">
      <c r="A6476" s="5"/>
    </row>
    <row r="6477" spans="1:1" x14ac:dyDescent="0.15">
      <c r="A6477" s="5"/>
    </row>
    <row r="6478" spans="1:1" x14ac:dyDescent="0.15">
      <c r="A6478" s="5"/>
    </row>
    <row r="6479" spans="1:1" x14ac:dyDescent="0.15">
      <c r="A6479" s="5"/>
    </row>
    <row r="6480" spans="1:1" x14ac:dyDescent="0.15">
      <c r="A6480" s="5"/>
    </row>
    <row r="6481" spans="1:1" x14ac:dyDescent="0.15">
      <c r="A6481" s="5"/>
    </row>
    <row r="6482" spans="1:1" x14ac:dyDescent="0.15">
      <c r="A6482" s="5"/>
    </row>
    <row r="6483" spans="1:1" x14ac:dyDescent="0.15">
      <c r="A6483" s="5"/>
    </row>
    <row r="6484" spans="1:1" x14ac:dyDescent="0.15">
      <c r="A6484" s="5"/>
    </row>
    <row r="6485" spans="1:1" x14ac:dyDescent="0.15">
      <c r="A6485" s="5"/>
    </row>
    <row r="6486" spans="1:1" x14ac:dyDescent="0.15">
      <c r="A6486" s="5"/>
    </row>
    <row r="6487" spans="1:1" x14ac:dyDescent="0.15">
      <c r="A6487" s="5"/>
    </row>
    <row r="6488" spans="1:1" x14ac:dyDescent="0.15">
      <c r="A6488" s="5"/>
    </row>
    <row r="6489" spans="1:1" x14ac:dyDescent="0.15">
      <c r="A6489" s="5"/>
    </row>
    <row r="6490" spans="1:1" x14ac:dyDescent="0.15">
      <c r="A6490" s="5"/>
    </row>
    <row r="6491" spans="1:1" x14ac:dyDescent="0.15">
      <c r="A6491" s="5"/>
    </row>
    <row r="6492" spans="1:1" x14ac:dyDescent="0.15">
      <c r="A6492" s="5"/>
    </row>
    <row r="6493" spans="1:1" x14ac:dyDescent="0.15">
      <c r="A6493" s="5"/>
    </row>
    <row r="6494" spans="1:1" x14ac:dyDescent="0.15">
      <c r="A6494" s="5"/>
    </row>
    <row r="6495" spans="1:1" x14ac:dyDescent="0.15">
      <c r="A6495" s="5"/>
    </row>
    <row r="6496" spans="1:1" x14ac:dyDescent="0.15">
      <c r="A6496" s="5"/>
    </row>
    <row r="6497" spans="1:1" x14ac:dyDescent="0.15">
      <c r="A6497" s="5"/>
    </row>
    <row r="6498" spans="1:1" x14ac:dyDescent="0.15">
      <c r="A6498" s="5"/>
    </row>
    <row r="6499" spans="1:1" x14ac:dyDescent="0.15">
      <c r="A6499" s="5"/>
    </row>
    <row r="6500" spans="1:1" x14ac:dyDescent="0.15">
      <c r="A6500" s="5"/>
    </row>
    <row r="6501" spans="1:1" x14ac:dyDescent="0.15">
      <c r="A6501" s="5"/>
    </row>
    <row r="6502" spans="1:1" x14ac:dyDescent="0.15">
      <c r="A6502" s="5"/>
    </row>
    <row r="6503" spans="1:1" x14ac:dyDescent="0.15">
      <c r="A6503" s="5"/>
    </row>
    <row r="6504" spans="1:1" x14ac:dyDescent="0.15">
      <c r="A6504" s="5"/>
    </row>
    <row r="6505" spans="1:1" x14ac:dyDescent="0.15">
      <c r="A6505" s="5"/>
    </row>
    <row r="6506" spans="1:1" x14ac:dyDescent="0.15">
      <c r="A6506" s="5"/>
    </row>
    <row r="6507" spans="1:1" x14ac:dyDescent="0.15">
      <c r="A6507" s="5"/>
    </row>
    <row r="6508" spans="1:1" x14ac:dyDescent="0.15">
      <c r="A6508" s="5"/>
    </row>
    <row r="6509" spans="1:1" x14ac:dyDescent="0.15">
      <c r="A6509" s="5"/>
    </row>
    <row r="6510" spans="1:1" x14ac:dyDescent="0.15">
      <c r="A6510" s="5"/>
    </row>
    <row r="6511" spans="1:1" x14ac:dyDescent="0.15">
      <c r="A6511" s="5"/>
    </row>
    <row r="6512" spans="1:1" x14ac:dyDescent="0.15">
      <c r="A6512" s="5"/>
    </row>
    <row r="6513" spans="1:1" x14ac:dyDescent="0.15">
      <c r="A6513" s="5"/>
    </row>
    <row r="6514" spans="1:1" x14ac:dyDescent="0.15">
      <c r="A6514" s="5"/>
    </row>
    <row r="6515" spans="1:1" x14ac:dyDescent="0.15">
      <c r="A6515" s="5"/>
    </row>
    <row r="6516" spans="1:1" x14ac:dyDescent="0.15">
      <c r="A6516" s="5"/>
    </row>
    <row r="6517" spans="1:1" x14ac:dyDescent="0.15">
      <c r="A6517" s="5"/>
    </row>
    <row r="6518" spans="1:1" x14ac:dyDescent="0.15">
      <c r="A6518" s="5"/>
    </row>
    <row r="6519" spans="1:1" x14ac:dyDescent="0.15">
      <c r="A6519" s="5"/>
    </row>
    <row r="6520" spans="1:1" x14ac:dyDescent="0.15">
      <c r="A6520" s="5"/>
    </row>
    <row r="6521" spans="1:1" x14ac:dyDescent="0.15">
      <c r="A6521" s="5"/>
    </row>
    <row r="6522" spans="1:1" x14ac:dyDescent="0.15">
      <c r="A6522" s="5"/>
    </row>
    <row r="6523" spans="1:1" x14ac:dyDescent="0.15">
      <c r="A6523" s="5"/>
    </row>
    <row r="6524" spans="1:1" x14ac:dyDescent="0.15">
      <c r="A6524" s="5"/>
    </row>
    <row r="6525" spans="1:1" x14ac:dyDescent="0.15">
      <c r="A6525" s="5"/>
    </row>
    <row r="6526" spans="1:1" x14ac:dyDescent="0.15">
      <c r="A6526" s="5"/>
    </row>
    <row r="6527" spans="1:1" x14ac:dyDescent="0.15">
      <c r="A6527" s="5"/>
    </row>
    <row r="6528" spans="1:1" x14ac:dyDescent="0.15">
      <c r="A6528" s="5"/>
    </row>
    <row r="6529" spans="1:1" x14ac:dyDescent="0.15">
      <c r="A6529" s="5"/>
    </row>
    <row r="6530" spans="1:1" x14ac:dyDescent="0.15">
      <c r="A6530" s="5"/>
    </row>
    <row r="6531" spans="1:1" x14ac:dyDescent="0.15">
      <c r="A6531" s="5"/>
    </row>
    <row r="6532" spans="1:1" x14ac:dyDescent="0.15">
      <c r="A6532" s="5"/>
    </row>
    <row r="6533" spans="1:1" x14ac:dyDescent="0.15">
      <c r="A6533" s="5"/>
    </row>
    <row r="6534" spans="1:1" x14ac:dyDescent="0.15">
      <c r="A6534" s="5"/>
    </row>
    <row r="6535" spans="1:1" x14ac:dyDescent="0.15">
      <c r="A6535" s="5"/>
    </row>
    <row r="6536" spans="1:1" x14ac:dyDescent="0.15">
      <c r="A6536" s="5"/>
    </row>
    <row r="6537" spans="1:1" x14ac:dyDescent="0.15">
      <c r="A6537" s="5"/>
    </row>
    <row r="6538" spans="1:1" x14ac:dyDescent="0.15">
      <c r="A6538" s="5"/>
    </row>
    <row r="6539" spans="1:1" x14ac:dyDescent="0.15">
      <c r="A6539" s="5"/>
    </row>
    <row r="6540" spans="1:1" x14ac:dyDescent="0.15">
      <c r="A6540" s="5"/>
    </row>
    <row r="6541" spans="1:1" x14ac:dyDescent="0.15">
      <c r="A6541" s="5"/>
    </row>
    <row r="6542" spans="1:1" x14ac:dyDescent="0.15">
      <c r="A6542" s="5"/>
    </row>
    <row r="6543" spans="1:1" x14ac:dyDescent="0.15">
      <c r="A6543" s="5"/>
    </row>
    <row r="6544" spans="1:1" x14ac:dyDescent="0.15">
      <c r="A6544" s="5"/>
    </row>
    <row r="6545" spans="1:1" x14ac:dyDescent="0.15">
      <c r="A6545" s="5"/>
    </row>
    <row r="6546" spans="1:1" x14ac:dyDescent="0.15">
      <c r="A6546" s="5"/>
    </row>
    <row r="6547" spans="1:1" x14ac:dyDescent="0.15">
      <c r="A6547" s="5"/>
    </row>
    <row r="6548" spans="1:1" x14ac:dyDescent="0.15">
      <c r="A6548" s="5"/>
    </row>
    <row r="6549" spans="1:1" x14ac:dyDescent="0.15">
      <c r="A6549" s="5"/>
    </row>
    <row r="6550" spans="1:1" x14ac:dyDescent="0.15">
      <c r="A6550" s="5"/>
    </row>
    <row r="6551" spans="1:1" x14ac:dyDescent="0.15">
      <c r="A6551" s="5"/>
    </row>
    <row r="6552" spans="1:1" x14ac:dyDescent="0.15">
      <c r="A6552" s="5"/>
    </row>
    <row r="6553" spans="1:1" x14ac:dyDescent="0.15">
      <c r="A6553" s="5"/>
    </row>
    <row r="6554" spans="1:1" x14ac:dyDescent="0.15">
      <c r="A6554" s="5"/>
    </row>
    <row r="6555" spans="1:1" x14ac:dyDescent="0.15">
      <c r="A6555" s="5"/>
    </row>
    <row r="6556" spans="1:1" x14ac:dyDescent="0.15">
      <c r="A6556" s="5"/>
    </row>
    <row r="6557" spans="1:1" x14ac:dyDescent="0.15">
      <c r="A6557" s="5"/>
    </row>
    <row r="6558" spans="1:1" x14ac:dyDescent="0.15">
      <c r="A6558" s="5"/>
    </row>
    <row r="6559" spans="1:1" x14ac:dyDescent="0.15">
      <c r="A6559" s="5"/>
    </row>
    <row r="6560" spans="1:1" x14ac:dyDescent="0.15">
      <c r="A6560" s="5"/>
    </row>
    <row r="6561" spans="1:1" x14ac:dyDescent="0.15">
      <c r="A6561" s="5"/>
    </row>
    <row r="6562" spans="1:1" x14ac:dyDescent="0.15">
      <c r="A6562" s="5"/>
    </row>
    <row r="6563" spans="1:1" x14ac:dyDescent="0.15">
      <c r="A6563" s="5"/>
    </row>
    <row r="6564" spans="1:1" x14ac:dyDescent="0.15">
      <c r="A6564" s="5"/>
    </row>
    <row r="6565" spans="1:1" x14ac:dyDescent="0.15">
      <c r="A6565" s="5"/>
    </row>
    <row r="6566" spans="1:1" x14ac:dyDescent="0.15">
      <c r="A6566" s="5"/>
    </row>
    <row r="6567" spans="1:1" x14ac:dyDescent="0.15">
      <c r="A6567" s="5"/>
    </row>
    <row r="6568" spans="1:1" x14ac:dyDescent="0.15">
      <c r="A6568" s="5"/>
    </row>
    <row r="6569" spans="1:1" x14ac:dyDescent="0.15">
      <c r="A6569" s="5"/>
    </row>
    <row r="6570" spans="1:1" x14ac:dyDescent="0.15">
      <c r="A6570" s="5"/>
    </row>
    <row r="6571" spans="1:1" x14ac:dyDescent="0.15">
      <c r="A6571" s="5"/>
    </row>
    <row r="6572" spans="1:1" x14ac:dyDescent="0.15">
      <c r="A6572" s="5"/>
    </row>
    <row r="6573" spans="1:1" x14ac:dyDescent="0.15">
      <c r="A6573" s="5"/>
    </row>
    <row r="6574" spans="1:1" x14ac:dyDescent="0.15">
      <c r="A6574" s="5"/>
    </row>
    <row r="6575" spans="1:1" x14ac:dyDescent="0.15">
      <c r="A6575" s="5"/>
    </row>
    <row r="6576" spans="1:1" x14ac:dyDescent="0.15">
      <c r="A6576" s="5"/>
    </row>
    <row r="6577" spans="1:1" x14ac:dyDescent="0.15">
      <c r="A6577" s="5"/>
    </row>
    <row r="6578" spans="1:1" x14ac:dyDescent="0.15">
      <c r="A6578" s="5"/>
    </row>
    <row r="6579" spans="1:1" x14ac:dyDescent="0.15">
      <c r="A6579" s="5"/>
    </row>
    <row r="6580" spans="1:1" x14ac:dyDescent="0.15">
      <c r="A6580" s="5"/>
    </row>
    <row r="6581" spans="1:1" x14ac:dyDescent="0.15">
      <c r="A6581" s="5"/>
    </row>
    <row r="6582" spans="1:1" x14ac:dyDescent="0.15">
      <c r="A6582" s="5"/>
    </row>
    <row r="6583" spans="1:1" x14ac:dyDescent="0.15">
      <c r="A6583" s="5"/>
    </row>
    <row r="6584" spans="1:1" x14ac:dyDescent="0.15">
      <c r="A6584" s="5"/>
    </row>
    <row r="6585" spans="1:1" x14ac:dyDescent="0.15">
      <c r="A6585" s="5"/>
    </row>
    <row r="6586" spans="1:1" x14ac:dyDescent="0.15">
      <c r="A6586" s="5"/>
    </row>
    <row r="6587" spans="1:1" x14ac:dyDescent="0.15">
      <c r="A6587" s="5"/>
    </row>
    <row r="6588" spans="1:1" x14ac:dyDescent="0.15">
      <c r="A6588" s="5"/>
    </row>
    <row r="6589" spans="1:1" x14ac:dyDescent="0.15">
      <c r="A6589" s="5"/>
    </row>
    <row r="6590" spans="1:1" x14ac:dyDescent="0.15">
      <c r="A6590" s="5"/>
    </row>
    <row r="6591" spans="1:1" x14ac:dyDescent="0.15">
      <c r="A6591" s="5"/>
    </row>
    <row r="6592" spans="1:1" x14ac:dyDescent="0.15">
      <c r="A6592" s="5"/>
    </row>
    <row r="6593" spans="1:1" x14ac:dyDescent="0.15">
      <c r="A6593" s="5"/>
    </row>
    <row r="6594" spans="1:1" x14ac:dyDescent="0.15">
      <c r="A6594" s="5"/>
    </row>
    <row r="6595" spans="1:1" x14ac:dyDescent="0.15">
      <c r="A6595" s="5"/>
    </row>
    <row r="6596" spans="1:1" x14ac:dyDescent="0.15">
      <c r="A6596" s="5"/>
    </row>
    <row r="6597" spans="1:1" x14ac:dyDescent="0.15">
      <c r="A6597" s="5"/>
    </row>
    <row r="6598" spans="1:1" x14ac:dyDescent="0.15">
      <c r="A6598" s="5"/>
    </row>
    <row r="6599" spans="1:1" x14ac:dyDescent="0.15">
      <c r="A6599" s="5"/>
    </row>
    <row r="6600" spans="1:1" x14ac:dyDescent="0.15">
      <c r="A6600" s="5"/>
    </row>
    <row r="6601" spans="1:1" x14ac:dyDescent="0.15">
      <c r="A6601" s="5"/>
    </row>
    <row r="6602" spans="1:1" x14ac:dyDescent="0.15">
      <c r="A6602" s="5"/>
    </row>
    <row r="6603" spans="1:1" x14ac:dyDescent="0.15">
      <c r="A6603" s="5"/>
    </row>
    <row r="6604" spans="1:1" x14ac:dyDescent="0.15">
      <c r="A6604" s="5"/>
    </row>
    <row r="6605" spans="1:1" x14ac:dyDescent="0.15">
      <c r="A6605" s="5"/>
    </row>
    <row r="6606" spans="1:1" x14ac:dyDescent="0.15">
      <c r="A6606" s="5"/>
    </row>
    <row r="6607" spans="1:1" x14ac:dyDescent="0.15">
      <c r="A6607" s="5"/>
    </row>
    <row r="6608" spans="1:1" x14ac:dyDescent="0.15">
      <c r="A6608" s="5"/>
    </row>
    <row r="6609" spans="1:1" x14ac:dyDescent="0.15">
      <c r="A6609" s="5"/>
    </row>
    <row r="6610" spans="1:1" x14ac:dyDescent="0.15">
      <c r="A6610" s="5"/>
    </row>
    <row r="6611" spans="1:1" x14ac:dyDescent="0.15">
      <c r="A6611" s="5"/>
    </row>
    <row r="6612" spans="1:1" x14ac:dyDescent="0.15">
      <c r="A6612" s="5"/>
    </row>
    <row r="6613" spans="1:1" x14ac:dyDescent="0.15">
      <c r="A6613" s="5"/>
    </row>
    <row r="6614" spans="1:1" x14ac:dyDescent="0.15">
      <c r="A6614" s="5"/>
    </row>
    <row r="6615" spans="1:1" x14ac:dyDescent="0.15">
      <c r="A6615" s="5"/>
    </row>
    <row r="6616" spans="1:1" x14ac:dyDescent="0.15">
      <c r="A6616" s="5"/>
    </row>
    <row r="6617" spans="1:1" x14ac:dyDescent="0.15">
      <c r="A6617" s="5"/>
    </row>
    <row r="6618" spans="1:1" x14ac:dyDescent="0.15">
      <c r="A6618" s="5"/>
    </row>
    <row r="6619" spans="1:1" x14ac:dyDescent="0.15">
      <c r="A6619" s="5"/>
    </row>
    <row r="6620" spans="1:1" x14ac:dyDescent="0.15">
      <c r="A6620" s="5"/>
    </row>
    <row r="6621" spans="1:1" x14ac:dyDescent="0.15">
      <c r="A6621" s="5"/>
    </row>
    <row r="6622" spans="1:1" x14ac:dyDescent="0.15">
      <c r="A6622" s="5"/>
    </row>
    <row r="6623" spans="1:1" x14ac:dyDescent="0.15">
      <c r="A6623" s="5"/>
    </row>
    <row r="6624" spans="1:1" x14ac:dyDescent="0.15">
      <c r="A6624" s="5"/>
    </row>
    <row r="6625" spans="1:1" x14ac:dyDescent="0.15">
      <c r="A6625" s="5"/>
    </row>
    <row r="6626" spans="1:1" x14ac:dyDescent="0.15">
      <c r="A6626" s="5"/>
    </row>
    <row r="6627" spans="1:1" x14ac:dyDescent="0.15">
      <c r="A6627" s="5"/>
    </row>
    <row r="6628" spans="1:1" x14ac:dyDescent="0.15">
      <c r="A6628" s="5"/>
    </row>
    <row r="6629" spans="1:1" x14ac:dyDescent="0.15">
      <c r="A6629" s="5"/>
    </row>
    <row r="6630" spans="1:1" x14ac:dyDescent="0.15">
      <c r="A6630" s="5"/>
    </row>
    <row r="6631" spans="1:1" x14ac:dyDescent="0.15">
      <c r="A6631" s="5"/>
    </row>
    <row r="6632" spans="1:1" x14ac:dyDescent="0.15">
      <c r="A6632" s="5"/>
    </row>
    <row r="6633" spans="1:1" x14ac:dyDescent="0.15">
      <c r="A6633" s="5"/>
    </row>
    <row r="6634" spans="1:1" x14ac:dyDescent="0.15">
      <c r="A6634" s="5"/>
    </row>
    <row r="6635" spans="1:1" x14ac:dyDescent="0.15">
      <c r="A6635" s="5"/>
    </row>
    <row r="6636" spans="1:1" x14ac:dyDescent="0.15">
      <c r="A6636" s="5"/>
    </row>
    <row r="6637" spans="1:1" x14ac:dyDescent="0.15">
      <c r="A6637" s="5"/>
    </row>
    <row r="6638" spans="1:1" x14ac:dyDescent="0.15">
      <c r="A6638" s="5"/>
    </row>
    <row r="6639" spans="1:1" x14ac:dyDescent="0.15">
      <c r="A6639" s="5"/>
    </row>
    <row r="6640" spans="1:1" x14ac:dyDescent="0.15">
      <c r="A6640" s="5"/>
    </row>
    <row r="6641" spans="1:1" x14ac:dyDescent="0.15">
      <c r="A6641" s="5"/>
    </row>
    <row r="6642" spans="1:1" x14ac:dyDescent="0.15">
      <c r="A6642" s="5"/>
    </row>
    <row r="6643" spans="1:1" x14ac:dyDescent="0.15">
      <c r="A6643" s="5"/>
    </row>
    <row r="6644" spans="1:1" x14ac:dyDescent="0.15">
      <c r="A6644" s="5"/>
    </row>
    <row r="6645" spans="1:1" x14ac:dyDescent="0.15">
      <c r="A6645" s="5"/>
    </row>
    <row r="6646" spans="1:1" x14ac:dyDescent="0.15">
      <c r="A6646" s="5"/>
    </row>
    <row r="6647" spans="1:1" x14ac:dyDescent="0.15">
      <c r="A6647" s="5"/>
    </row>
    <row r="6648" spans="1:1" x14ac:dyDescent="0.15">
      <c r="A6648" s="5"/>
    </row>
    <row r="6649" spans="1:1" x14ac:dyDescent="0.15">
      <c r="A6649" s="5"/>
    </row>
    <row r="6650" spans="1:1" x14ac:dyDescent="0.15">
      <c r="A6650" s="5"/>
    </row>
    <row r="6651" spans="1:1" x14ac:dyDescent="0.15">
      <c r="A6651" s="5"/>
    </row>
    <row r="6652" spans="1:1" x14ac:dyDescent="0.15">
      <c r="A6652" s="5"/>
    </row>
    <row r="6653" spans="1:1" x14ac:dyDescent="0.15">
      <c r="A6653" s="5"/>
    </row>
    <row r="6654" spans="1:1" x14ac:dyDescent="0.15">
      <c r="A6654" s="5"/>
    </row>
    <row r="6655" spans="1:1" x14ac:dyDescent="0.15">
      <c r="A6655" s="5"/>
    </row>
    <row r="6656" spans="1:1" x14ac:dyDescent="0.15">
      <c r="A6656" s="5"/>
    </row>
    <row r="6657" spans="1:1" x14ac:dyDescent="0.15">
      <c r="A6657" s="5"/>
    </row>
    <row r="6658" spans="1:1" x14ac:dyDescent="0.15">
      <c r="A6658" s="5"/>
    </row>
    <row r="6659" spans="1:1" x14ac:dyDescent="0.15">
      <c r="A6659" s="5"/>
    </row>
    <row r="6660" spans="1:1" x14ac:dyDescent="0.15">
      <c r="A6660" s="5"/>
    </row>
    <row r="6661" spans="1:1" x14ac:dyDescent="0.15">
      <c r="A6661" s="5"/>
    </row>
    <row r="6662" spans="1:1" x14ac:dyDescent="0.15">
      <c r="A6662" s="5"/>
    </row>
    <row r="6663" spans="1:1" x14ac:dyDescent="0.15">
      <c r="A6663" s="5"/>
    </row>
    <row r="6664" spans="1:1" x14ac:dyDescent="0.15">
      <c r="A6664" s="5"/>
    </row>
    <row r="6665" spans="1:1" x14ac:dyDescent="0.15">
      <c r="A6665" s="5"/>
    </row>
    <row r="6666" spans="1:1" x14ac:dyDescent="0.15">
      <c r="A6666" s="5"/>
    </row>
    <row r="6667" spans="1:1" x14ac:dyDescent="0.15">
      <c r="A6667" s="5"/>
    </row>
    <row r="6668" spans="1:1" x14ac:dyDescent="0.15">
      <c r="A6668" s="5"/>
    </row>
    <row r="6669" spans="1:1" x14ac:dyDescent="0.15">
      <c r="A6669" s="5"/>
    </row>
    <row r="6670" spans="1:1" x14ac:dyDescent="0.15">
      <c r="A6670" s="5"/>
    </row>
    <row r="6671" spans="1:1" x14ac:dyDescent="0.15">
      <c r="A6671" s="5"/>
    </row>
    <row r="6672" spans="1:1" x14ac:dyDescent="0.15">
      <c r="A6672" s="5"/>
    </row>
    <row r="6673" spans="1:1" x14ac:dyDescent="0.15">
      <c r="A6673" s="5"/>
    </row>
    <row r="6674" spans="1:1" x14ac:dyDescent="0.15">
      <c r="A6674" s="5"/>
    </row>
    <row r="6675" spans="1:1" x14ac:dyDescent="0.15">
      <c r="A6675" s="5"/>
    </row>
    <row r="6676" spans="1:1" x14ac:dyDescent="0.15">
      <c r="A6676" s="5"/>
    </row>
    <row r="6677" spans="1:1" x14ac:dyDescent="0.15">
      <c r="A6677" s="5"/>
    </row>
    <row r="6678" spans="1:1" x14ac:dyDescent="0.15">
      <c r="A6678" s="5"/>
    </row>
    <row r="6679" spans="1:1" x14ac:dyDescent="0.15">
      <c r="A6679" s="5"/>
    </row>
    <row r="6680" spans="1:1" x14ac:dyDescent="0.15">
      <c r="A6680" s="5"/>
    </row>
    <row r="6681" spans="1:1" x14ac:dyDescent="0.15">
      <c r="A6681" s="5"/>
    </row>
    <row r="6682" spans="1:1" x14ac:dyDescent="0.15">
      <c r="A6682" s="5"/>
    </row>
    <row r="6683" spans="1:1" x14ac:dyDescent="0.15">
      <c r="A6683" s="5"/>
    </row>
    <row r="6684" spans="1:1" x14ac:dyDescent="0.15">
      <c r="A6684" s="5"/>
    </row>
    <row r="6685" spans="1:1" x14ac:dyDescent="0.15">
      <c r="A6685" s="5"/>
    </row>
    <row r="6686" spans="1:1" x14ac:dyDescent="0.15">
      <c r="A6686" s="5"/>
    </row>
    <row r="6687" spans="1:1" x14ac:dyDescent="0.15">
      <c r="A6687" s="5"/>
    </row>
    <row r="6688" spans="1:1" x14ac:dyDescent="0.15">
      <c r="A6688" s="5"/>
    </row>
    <row r="6689" spans="1:1" x14ac:dyDescent="0.15">
      <c r="A6689" s="5"/>
    </row>
    <row r="6690" spans="1:1" x14ac:dyDescent="0.15">
      <c r="A6690" s="5"/>
    </row>
    <row r="6691" spans="1:1" x14ac:dyDescent="0.15">
      <c r="A6691" s="5"/>
    </row>
    <row r="6692" spans="1:1" x14ac:dyDescent="0.15">
      <c r="A6692" s="5"/>
    </row>
    <row r="6693" spans="1:1" x14ac:dyDescent="0.15">
      <c r="A6693" s="5"/>
    </row>
    <row r="6694" spans="1:1" x14ac:dyDescent="0.15">
      <c r="A6694" s="5"/>
    </row>
    <row r="6695" spans="1:1" x14ac:dyDescent="0.15">
      <c r="A6695" s="5"/>
    </row>
    <row r="6696" spans="1:1" x14ac:dyDescent="0.15">
      <c r="A6696" s="5"/>
    </row>
    <row r="6697" spans="1:1" x14ac:dyDescent="0.15">
      <c r="A6697" s="5"/>
    </row>
    <row r="6698" spans="1:1" x14ac:dyDescent="0.15">
      <c r="A6698" s="5"/>
    </row>
    <row r="6699" spans="1:1" x14ac:dyDescent="0.15">
      <c r="A6699" s="5"/>
    </row>
    <row r="6700" spans="1:1" x14ac:dyDescent="0.15">
      <c r="A6700" s="5"/>
    </row>
    <row r="6701" spans="1:1" x14ac:dyDescent="0.15">
      <c r="A6701" s="5"/>
    </row>
    <row r="6702" spans="1:1" x14ac:dyDescent="0.15">
      <c r="A6702" s="5"/>
    </row>
    <row r="6703" spans="1:1" x14ac:dyDescent="0.15">
      <c r="A6703" s="5"/>
    </row>
    <row r="6704" spans="1:1" x14ac:dyDescent="0.15">
      <c r="A6704" s="5"/>
    </row>
    <row r="6705" spans="1:1" x14ac:dyDescent="0.15">
      <c r="A6705" s="5"/>
    </row>
    <row r="6706" spans="1:1" x14ac:dyDescent="0.15">
      <c r="A6706" s="5"/>
    </row>
    <row r="6707" spans="1:1" x14ac:dyDescent="0.15">
      <c r="A6707" s="5"/>
    </row>
    <row r="6708" spans="1:1" x14ac:dyDescent="0.15">
      <c r="A6708" s="5"/>
    </row>
    <row r="6709" spans="1:1" x14ac:dyDescent="0.15">
      <c r="A6709" s="5"/>
    </row>
    <row r="6710" spans="1:1" x14ac:dyDescent="0.15">
      <c r="A6710" s="5"/>
    </row>
    <row r="6711" spans="1:1" x14ac:dyDescent="0.15">
      <c r="A6711" s="5"/>
    </row>
    <row r="6712" spans="1:1" x14ac:dyDescent="0.15">
      <c r="A6712" s="5"/>
    </row>
    <row r="6713" spans="1:1" x14ac:dyDescent="0.15">
      <c r="A6713" s="5"/>
    </row>
    <row r="6714" spans="1:1" x14ac:dyDescent="0.15">
      <c r="A6714" s="5"/>
    </row>
    <row r="6715" spans="1:1" x14ac:dyDescent="0.15">
      <c r="A6715" s="5"/>
    </row>
    <row r="6716" spans="1:1" x14ac:dyDescent="0.15">
      <c r="A6716" s="5"/>
    </row>
    <row r="6717" spans="1:1" x14ac:dyDescent="0.15">
      <c r="A6717" s="5"/>
    </row>
    <row r="6718" spans="1:1" x14ac:dyDescent="0.15">
      <c r="A6718" s="5"/>
    </row>
    <row r="6719" spans="1:1" x14ac:dyDescent="0.15">
      <c r="A6719" s="5"/>
    </row>
    <row r="6720" spans="1:1" x14ac:dyDescent="0.15">
      <c r="A6720" s="5"/>
    </row>
    <row r="6721" spans="1:1" x14ac:dyDescent="0.15">
      <c r="A6721" s="5"/>
    </row>
    <row r="6722" spans="1:1" x14ac:dyDescent="0.15">
      <c r="A6722" s="5"/>
    </row>
    <row r="6723" spans="1:1" x14ac:dyDescent="0.15">
      <c r="A6723" s="5"/>
    </row>
    <row r="6724" spans="1:1" x14ac:dyDescent="0.15">
      <c r="A6724" s="5"/>
    </row>
    <row r="6725" spans="1:1" x14ac:dyDescent="0.15">
      <c r="A6725" s="5"/>
    </row>
    <row r="6726" spans="1:1" x14ac:dyDescent="0.15">
      <c r="A6726" s="5"/>
    </row>
    <row r="6727" spans="1:1" x14ac:dyDescent="0.15">
      <c r="A6727" s="5"/>
    </row>
    <row r="6728" spans="1:1" x14ac:dyDescent="0.15">
      <c r="A6728" s="5"/>
    </row>
    <row r="6729" spans="1:1" x14ac:dyDescent="0.15">
      <c r="A6729" s="5"/>
    </row>
    <row r="6730" spans="1:1" x14ac:dyDescent="0.15">
      <c r="A6730" s="5"/>
    </row>
    <row r="6731" spans="1:1" x14ac:dyDescent="0.15">
      <c r="A6731" s="5"/>
    </row>
    <row r="6732" spans="1:1" x14ac:dyDescent="0.15">
      <c r="A6732" s="5"/>
    </row>
    <row r="6733" spans="1:1" x14ac:dyDescent="0.15">
      <c r="A6733" s="5"/>
    </row>
    <row r="6734" spans="1:1" x14ac:dyDescent="0.15">
      <c r="A6734" s="5"/>
    </row>
    <row r="6735" spans="1:1" x14ac:dyDescent="0.15">
      <c r="A6735" s="5"/>
    </row>
    <row r="6736" spans="1:1" x14ac:dyDescent="0.15">
      <c r="A6736" s="5"/>
    </row>
    <row r="6737" spans="1:1" x14ac:dyDescent="0.15">
      <c r="A6737" s="5"/>
    </row>
    <row r="6738" spans="1:1" x14ac:dyDescent="0.15">
      <c r="A6738" s="5"/>
    </row>
    <row r="6739" spans="1:1" x14ac:dyDescent="0.15">
      <c r="A6739" s="5"/>
    </row>
    <row r="6740" spans="1:1" x14ac:dyDescent="0.15">
      <c r="A6740" s="5"/>
    </row>
    <row r="6741" spans="1:1" x14ac:dyDescent="0.15">
      <c r="A6741" s="5"/>
    </row>
    <row r="6742" spans="1:1" x14ac:dyDescent="0.15">
      <c r="A6742" s="5"/>
    </row>
    <row r="6743" spans="1:1" x14ac:dyDescent="0.15">
      <c r="A6743" s="5"/>
    </row>
    <row r="6744" spans="1:1" x14ac:dyDescent="0.15">
      <c r="A6744" s="5"/>
    </row>
    <row r="6745" spans="1:1" x14ac:dyDescent="0.15">
      <c r="A6745" s="5"/>
    </row>
    <row r="6746" spans="1:1" x14ac:dyDescent="0.15">
      <c r="A6746" s="5"/>
    </row>
    <row r="6747" spans="1:1" x14ac:dyDescent="0.15">
      <c r="A6747" s="5"/>
    </row>
    <row r="6748" spans="1:1" x14ac:dyDescent="0.15">
      <c r="A6748" s="5"/>
    </row>
    <row r="6749" spans="1:1" x14ac:dyDescent="0.15">
      <c r="A6749" s="5"/>
    </row>
    <row r="6750" spans="1:1" x14ac:dyDescent="0.15">
      <c r="A6750" s="5"/>
    </row>
    <row r="6751" spans="1:1" x14ac:dyDescent="0.15">
      <c r="A6751" s="5"/>
    </row>
    <row r="6752" spans="1:1" x14ac:dyDescent="0.15">
      <c r="A6752" s="5"/>
    </row>
    <row r="6753" spans="1:1" x14ac:dyDescent="0.15">
      <c r="A6753" s="5"/>
    </row>
    <row r="6754" spans="1:1" x14ac:dyDescent="0.15">
      <c r="A6754" s="5"/>
    </row>
    <row r="6755" spans="1:1" x14ac:dyDescent="0.15">
      <c r="A6755" s="5"/>
    </row>
    <row r="6756" spans="1:1" x14ac:dyDescent="0.15">
      <c r="A6756" s="5"/>
    </row>
    <row r="6757" spans="1:1" x14ac:dyDescent="0.15">
      <c r="A6757" s="5"/>
    </row>
    <row r="6758" spans="1:1" x14ac:dyDescent="0.15">
      <c r="A6758" s="5"/>
    </row>
    <row r="6759" spans="1:1" x14ac:dyDescent="0.15">
      <c r="A6759" s="5"/>
    </row>
    <row r="6760" spans="1:1" x14ac:dyDescent="0.15">
      <c r="A6760" s="5"/>
    </row>
    <row r="6761" spans="1:1" x14ac:dyDescent="0.15">
      <c r="A6761" s="5"/>
    </row>
    <row r="6762" spans="1:1" x14ac:dyDescent="0.15">
      <c r="A6762" s="5"/>
    </row>
    <row r="6763" spans="1:1" x14ac:dyDescent="0.15">
      <c r="A6763" s="5"/>
    </row>
    <row r="6764" spans="1:1" x14ac:dyDescent="0.15">
      <c r="A6764" s="5"/>
    </row>
    <row r="6765" spans="1:1" x14ac:dyDescent="0.15">
      <c r="A6765" s="5"/>
    </row>
    <row r="6766" spans="1:1" x14ac:dyDescent="0.15">
      <c r="A6766" s="5"/>
    </row>
    <row r="6767" spans="1:1" x14ac:dyDescent="0.15">
      <c r="A6767" s="5"/>
    </row>
    <row r="6768" spans="1:1" x14ac:dyDescent="0.15">
      <c r="A6768" s="5"/>
    </row>
    <row r="6769" spans="1:1" x14ac:dyDescent="0.15">
      <c r="A6769" s="5"/>
    </row>
    <row r="6770" spans="1:1" x14ac:dyDescent="0.15">
      <c r="A6770" s="5"/>
    </row>
    <row r="6771" spans="1:1" x14ac:dyDescent="0.15">
      <c r="A6771" s="5"/>
    </row>
    <row r="6772" spans="1:1" x14ac:dyDescent="0.15">
      <c r="A6772" s="5"/>
    </row>
    <row r="6773" spans="1:1" x14ac:dyDescent="0.15">
      <c r="A6773" s="5"/>
    </row>
    <row r="6774" spans="1:1" x14ac:dyDescent="0.15">
      <c r="A6774" s="5"/>
    </row>
    <row r="6775" spans="1:1" x14ac:dyDescent="0.15">
      <c r="A6775" s="5"/>
    </row>
    <row r="6776" spans="1:1" x14ac:dyDescent="0.15">
      <c r="A6776" s="5"/>
    </row>
    <row r="6777" spans="1:1" x14ac:dyDescent="0.15">
      <c r="A6777" s="5"/>
    </row>
    <row r="6778" spans="1:1" x14ac:dyDescent="0.15">
      <c r="A6778" s="5"/>
    </row>
    <row r="6779" spans="1:1" x14ac:dyDescent="0.15">
      <c r="A6779" s="5"/>
    </row>
    <row r="6780" spans="1:1" x14ac:dyDescent="0.15">
      <c r="A6780" s="5"/>
    </row>
    <row r="6781" spans="1:1" x14ac:dyDescent="0.15">
      <c r="A6781" s="5"/>
    </row>
    <row r="6782" spans="1:1" x14ac:dyDescent="0.15">
      <c r="A6782" s="5"/>
    </row>
    <row r="6783" spans="1:1" x14ac:dyDescent="0.15">
      <c r="A6783" s="5"/>
    </row>
    <row r="6784" spans="1:1" x14ac:dyDescent="0.15">
      <c r="A6784" s="5"/>
    </row>
    <row r="6785" spans="1:1" x14ac:dyDescent="0.15">
      <c r="A6785" s="5"/>
    </row>
    <row r="6786" spans="1:1" x14ac:dyDescent="0.15">
      <c r="A6786" s="5"/>
    </row>
    <row r="6787" spans="1:1" x14ac:dyDescent="0.15">
      <c r="A6787" s="5"/>
    </row>
    <row r="6788" spans="1:1" x14ac:dyDescent="0.15">
      <c r="A6788" s="5"/>
    </row>
    <row r="6789" spans="1:1" x14ac:dyDescent="0.15">
      <c r="A6789" s="5"/>
    </row>
    <row r="6790" spans="1:1" x14ac:dyDescent="0.15">
      <c r="A6790" s="5"/>
    </row>
    <row r="6791" spans="1:1" x14ac:dyDescent="0.15">
      <c r="A6791" s="5"/>
    </row>
    <row r="6792" spans="1:1" x14ac:dyDescent="0.15">
      <c r="A6792" s="5"/>
    </row>
    <row r="6793" spans="1:1" x14ac:dyDescent="0.15">
      <c r="A6793" s="5"/>
    </row>
    <row r="6794" spans="1:1" x14ac:dyDescent="0.15">
      <c r="A6794" s="5"/>
    </row>
    <row r="6795" spans="1:1" x14ac:dyDescent="0.15">
      <c r="A6795" s="5"/>
    </row>
    <row r="6796" spans="1:1" x14ac:dyDescent="0.15">
      <c r="A6796" s="5"/>
    </row>
    <row r="6797" spans="1:1" x14ac:dyDescent="0.15">
      <c r="A6797" s="5"/>
    </row>
    <row r="6798" spans="1:1" x14ac:dyDescent="0.15">
      <c r="A6798" s="5"/>
    </row>
    <row r="6799" spans="1:1" x14ac:dyDescent="0.15">
      <c r="A6799" s="5"/>
    </row>
    <row r="6800" spans="1:1" x14ac:dyDescent="0.15">
      <c r="A6800" s="5"/>
    </row>
    <row r="6801" spans="1:1" x14ac:dyDescent="0.15">
      <c r="A6801" s="5"/>
    </row>
    <row r="6802" spans="1:1" x14ac:dyDescent="0.15">
      <c r="A6802" s="5"/>
    </row>
    <row r="6803" spans="1:1" x14ac:dyDescent="0.15">
      <c r="A6803" s="5"/>
    </row>
    <row r="6804" spans="1:1" x14ac:dyDescent="0.15">
      <c r="A6804" s="5"/>
    </row>
    <row r="6805" spans="1:1" x14ac:dyDescent="0.15">
      <c r="A6805" s="5"/>
    </row>
    <row r="6806" spans="1:1" x14ac:dyDescent="0.15">
      <c r="A6806" s="5"/>
    </row>
    <row r="6807" spans="1:1" x14ac:dyDescent="0.15">
      <c r="A6807" s="5"/>
    </row>
    <row r="6808" spans="1:1" x14ac:dyDescent="0.15">
      <c r="A6808" s="5"/>
    </row>
    <row r="6809" spans="1:1" x14ac:dyDescent="0.15">
      <c r="A6809" s="5"/>
    </row>
    <row r="6810" spans="1:1" x14ac:dyDescent="0.15">
      <c r="A6810" s="5"/>
    </row>
    <row r="6811" spans="1:1" x14ac:dyDescent="0.15">
      <c r="A6811" s="5"/>
    </row>
    <row r="6812" spans="1:1" x14ac:dyDescent="0.15">
      <c r="A6812" s="5"/>
    </row>
    <row r="6813" spans="1:1" x14ac:dyDescent="0.15">
      <c r="A6813" s="5"/>
    </row>
    <row r="6814" spans="1:1" x14ac:dyDescent="0.15">
      <c r="A6814" s="5"/>
    </row>
    <row r="6815" spans="1:1" x14ac:dyDescent="0.15">
      <c r="A6815" s="5"/>
    </row>
    <row r="6816" spans="1:1" x14ac:dyDescent="0.15">
      <c r="A6816" s="5"/>
    </row>
    <row r="6817" spans="1:1" x14ac:dyDescent="0.15">
      <c r="A6817" s="5"/>
    </row>
    <row r="6818" spans="1:1" x14ac:dyDescent="0.15">
      <c r="A6818" s="5"/>
    </row>
    <row r="6819" spans="1:1" x14ac:dyDescent="0.15">
      <c r="A6819" s="5"/>
    </row>
    <row r="6820" spans="1:1" x14ac:dyDescent="0.15">
      <c r="A6820" s="5"/>
    </row>
    <row r="6821" spans="1:1" x14ac:dyDescent="0.15">
      <c r="A6821" s="5"/>
    </row>
    <row r="6822" spans="1:1" x14ac:dyDescent="0.15">
      <c r="A6822" s="5"/>
    </row>
    <row r="6823" spans="1:1" x14ac:dyDescent="0.15">
      <c r="A6823" s="5"/>
    </row>
    <row r="6824" spans="1:1" x14ac:dyDescent="0.15">
      <c r="A6824" s="5"/>
    </row>
    <row r="6825" spans="1:1" x14ac:dyDescent="0.15">
      <c r="A6825" s="5"/>
    </row>
    <row r="6826" spans="1:1" x14ac:dyDescent="0.15">
      <c r="A6826" s="5"/>
    </row>
    <row r="6827" spans="1:1" x14ac:dyDescent="0.15">
      <c r="A6827" s="5"/>
    </row>
    <row r="6828" spans="1:1" x14ac:dyDescent="0.15">
      <c r="A6828" s="5"/>
    </row>
    <row r="6829" spans="1:1" x14ac:dyDescent="0.15">
      <c r="A6829" s="5"/>
    </row>
    <row r="6830" spans="1:1" x14ac:dyDescent="0.15">
      <c r="A6830" s="5"/>
    </row>
    <row r="6831" spans="1:1" x14ac:dyDescent="0.15">
      <c r="A6831" s="5"/>
    </row>
    <row r="6832" spans="1:1" x14ac:dyDescent="0.15">
      <c r="A6832" s="5"/>
    </row>
    <row r="6833" spans="1:1" x14ac:dyDescent="0.15">
      <c r="A6833" s="5"/>
    </row>
    <row r="6834" spans="1:1" x14ac:dyDescent="0.15">
      <c r="A6834" s="5"/>
    </row>
    <row r="6835" spans="1:1" x14ac:dyDescent="0.15">
      <c r="A6835" s="5"/>
    </row>
    <row r="6836" spans="1:1" x14ac:dyDescent="0.15">
      <c r="A6836" s="5"/>
    </row>
    <row r="6837" spans="1:1" x14ac:dyDescent="0.15">
      <c r="A6837" s="5"/>
    </row>
    <row r="6838" spans="1:1" x14ac:dyDescent="0.15">
      <c r="A6838" s="5"/>
    </row>
    <row r="6839" spans="1:1" x14ac:dyDescent="0.15">
      <c r="A6839" s="5"/>
    </row>
    <row r="6840" spans="1:1" x14ac:dyDescent="0.15">
      <c r="A6840" s="5"/>
    </row>
    <row r="6841" spans="1:1" x14ac:dyDescent="0.15">
      <c r="A6841" s="5"/>
    </row>
    <row r="6842" spans="1:1" x14ac:dyDescent="0.15">
      <c r="A6842" s="5"/>
    </row>
    <row r="6843" spans="1:1" x14ac:dyDescent="0.15">
      <c r="A6843" s="5"/>
    </row>
    <row r="6844" spans="1:1" x14ac:dyDescent="0.15">
      <c r="A6844" s="5"/>
    </row>
    <row r="6845" spans="1:1" x14ac:dyDescent="0.15">
      <c r="A6845" s="5"/>
    </row>
    <row r="6846" spans="1:1" x14ac:dyDescent="0.15">
      <c r="A6846" s="5"/>
    </row>
    <row r="6847" spans="1:1" x14ac:dyDescent="0.15">
      <c r="A6847" s="5"/>
    </row>
    <row r="6848" spans="1:1" x14ac:dyDescent="0.15">
      <c r="A6848" s="5"/>
    </row>
    <row r="6849" spans="1:1" x14ac:dyDescent="0.15">
      <c r="A6849" s="5"/>
    </row>
    <row r="6850" spans="1:1" x14ac:dyDescent="0.15">
      <c r="A6850" s="5"/>
    </row>
    <row r="6851" spans="1:1" x14ac:dyDescent="0.15">
      <c r="A6851" s="5"/>
    </row>
    <row r="6852" spans="1:1" x14ac:dyDescent="0.15">
      <c r="A6852" s="5"/>
    </row>
    <row r="6853" spans="1:1" x14ac:dyDescent="0.15">
      <c r="A6853" s="5"/>
    </row>
    <row r="6854" spans="1:1" x14ac:dyDescent="0.15">
      <c r="A6854" s="5"/>
    </row>
    <row r="6855" spans="1:1" x14ac:dyDescent="0.15">
      <c r="A6855" s="5"/>
    </row>
    <row r="6856" spans="1:1" x14ac:dyDescent="0.15">
      <c r="A6856" s="5"/>
    </row>
    <row r="6857" spans="1:1" x14ac:dyDescent="0.15">
      <c r="A6857" s="5"/>
    </row>
    <row r="6858" spans="1:1" x14ac:dyDescent="0.15">
      <c r="A6858" s="5"/>
    </row>
    <row r="6859" spans="1:1" x14ac:dyDescent="0.15">
      <c r="A6859" s="5"/>
    </row>
    <row r="6860" spans="1:1" x14ac:dyDescent="0.15">
      <c r="A6860" s="5"/>
    </row>
    <row r="6861" spans="1:1" x14ac:dyDescent="0.15">
      <c r="A6861" s="5"/>
    </row>
    <row r="6862" spans="1:1" x14ac:dyDescent="0.15">
      <c r="A6862" s="5"/>
    </row>
    <row r="6863" spans="1:1" x14ac:dyDescent="0.15">
      <c r="A6863" s="5"/>
    </row>
    <row r="6864" spans="1:1" x14ac:dyDescent="0.15">
      <c r="A6864" s="5"/>
    </row>
    <row r="6865" spans="1:1" x14ac:dyDescent="0.15">
      <c r="A6865" s="5"/>
    </row>
    <row r="6866" spans="1:1" x14ac:dyDescent="0.15">
      <c r="A6866" s="5"/>
    </row>
    <row r="6867" spans="1:1" x14ac:dyDescent="0.15">
      <c r="A6867" s="5"/>
    </row>
    <row r="6868" spans="1:1" x14ac:dyDescent="0.15">
      <c r="A6868" s="5"/>
    </row>
    <row r="6869" spans="1:1" x14ac:dyDescent="0.15">
      <c r="A6869" s="5"/>
    </row>
    <row r="6870" spans="1:1" x14ac:dyDescent="0.15">
      <c r="A6870" s="5"/>
    </row>
    <row r="6871" spans="1:1" x14ac:dyDescent="0.15">
      <c r="A6871" s="5"/>
    </row>
    <row r="6872" spans="1:1" x14ac:dyDescent="0.15">
      <c r="A6872" s="5"/>
    </row>
    <row r="6873" spans="1:1" x14ac:dyDescent="0.15">
      <c r="A6873" s="5"/>
    </row>
    <row r="6874" spans="1:1" x14ac:dyDescent="0.15">
      <c r="A6874" s="5"/>
    </row>
    <row r="6875" spans="1:1" x14ac:dyDescent="0.15">
      <c r="A6875" s="5"/>
    </row>
    <row r="6876" spans="1:1" x14ac:dyDescent="0.15">
      <c r="A6876" s="5"/>
    </row>
    <row r="6877" spans="1:1" x14ac:dyDescent="0.15">
      <c r="A6877" s="5"/>
    </row>
    <row r="6878" spans="1:1" x14ac:dyDescent="0.15">
      <c r="A6878" s="5"/>
    </row>
    <row r="6879" spans="1:1" x14ac:dyDescent="0.15">
      <c r="A6879" s="5"/>
    </row>
    <row r="6880" spans="1:1" x14ac:dyDescent="0.15">
      <c r="A6880" s="5"/>
    </row>
    <row r="6881" spans="1:1" x14ac:dyDescent="0.15">
      <c r="A6881" s="5"/>
    </row>
    <row r="6882" spans="1:1" x14ac:dyDescent="0.15">
      <c r="A6882" s="5"/>
    </row>
    <row r="6883" spans="1:1" x14ac:dyDescent="0.15">
      <c r="A6883" s="5"/>
    </row>
    <row r="6884" spans="1:1" x14ac:dyDescent="0.15">
      <c r="A6884" s="5"/>
    </row>
    <row r="6885" spans="1:1" x14ac:dyDescent="0.15">
      <c r="A6885" s="5"/>
    </row>
    <row r="6886" spans="1:1" x14ac:dyDescent="0.15">
      <c r="A6886" s="5"/>
    </row>
    <row r="6887" spans="1:1" x14ac:dyDescent="0.15">
      <c r="A6887" s="5"/>
    </row>
    <row r="6888" spans="1:1" x14ac:dyDescent="0.15">
      <c r="A6888" s="5"/>
    </row>
    <row r="6889" spans="1:1" x14ac:dyDescent="0.15">
      <c r="A6889" s="5"/>
    </row>
    <row r="6890" spans="1:1" x14ac:dyDescent="0.15">
      <c r="A6890" s="5"/>
    </row>
    <row r="6891" spans="1:1" x14ac:dyDescent="0.15">
      <c r="A6891" s="5"/>
    </row>
    <row r="6892" spans="1:1" x14ac:dyDescent="0.15">
      <c r="A6892" s="5"/>
    </row>
    <row r="6893" spans="1:1" x14ac:dyDescent="0.15">
      <c r="A6893" s="5"/>
    </row>
    <row r="6894" spans="1:1" x14ac:dyDescent="0.15">
      <c r="A6894" s="5"/>
    </row>
    <row r="6895" spans="1:1" x14ac:dyDescent="0.15">
      <c r="A6895" s="5"/>
    </row>
    <row r="6896" spans="1:1" x14ac:dyDescent="0.15">
      <c r="A6896" s="5"/>
    </row>
    <row r="6897" spans="1:1" x14ac:dyDescent="0.15">
      <c r="A6897" s="5"/>
    </row>
    <row r="6898" spans="1:1" x14ac:dyDescent="0.15">
      <c r="A6898" s="5"/>
    </row>
    <row r="6899" spans="1:1" x14ac:dyDescent="0.15">
      <c r="A6899" s="5"/>
    </row>
    <row r="6900" spans="1:1" x14ac:dyDescent="0.15">
      <c r="A6900" s="5"/>
    </row>
    <row r="6901" spans="1:1" x14ac:dyDescent="0.15">
      <c r="A6901" s="5"/>
    </row>
    <row r="6902" spans="1:1" x14ac:dyDescent="0.15">
      <c r="A6902" s="5"/>
    </row>
    <row r="6903" spans="1:1" x14ac:dyDescent="0.15">
      <c r="A6903" s="5"/>
    </row>
    <row r="6904" spans="1:1" x14ac:dyDescent="0.15">
      <c r="A6904" s="5"/>
    </row>
    <row r="6905" spans="1:1" x14ac:dyDescent="0.15">
      <c r="A6905" s="5"/>
    </row>
    <row r="6906" spans="1:1" x14ac:dyDescent="0.15">
      <c r="A6906" s="5"/>
    </row>
    <row r="6907" spans="1:1" x14ac:dyDescent="0.15">
      <c r="A6907" s="5"/>
    </row>
    <row r="6908" spans="1:1" x14ac:dyDescent="0.15">
      <c r="A6908" s="5"/>
    </row>
    <row r="6909" spans="1:1" x14ac:dyDescent="0.15">
      <c r="A6909" s="5"/>
    </row>
    <row r="6910" spans="1:1" x14ac:dyDescent="0.15">
      <c r="A6910" s="5"/>
    </row>
    <row r="6911" spans="1:1" x14ac:dyDescent="0.15">
      <c r="A6911" s="5"/>
    </row>
    <row r="6912" spans="1:1" x14ac:dyDescent="0.15">
      <c r="A6912" s="5"/>
    </row>
    <row r="6913" spans="1:1" x14ac:dyDescent="0.15">
      <c r="A6913" s="5"/>
    </row>
    <row r="6914" spans="1:1" x14ac:dyDescent="0.15">
      <c r="A6914" s="5"/>
    </row>
    <row r="6915" spans="1:1" x14ac:dyDescent="0.15">
      <c r="A6915" s="5"/>
    </row>
    <row r="6916" spans="1:1" x14ac:dyDescent="0.15">
      <c r="A6916" s="5"/>
    </row>
    <row r="6917" spans="1:1" x14ac:dyDescent="0.15">
      <c r="A6917" s="5"/>
    </row>
    <row r="6918" spans="1:1" x14ac:dyDescent="0.15">
      <c r="A6918" s="5"/>
    </row>
    <row r="6919" spans="1:1" x14ac:dyDescent="0.15">
      <c r="A6919" s="5"/>
    </row>
    <row r="6920" spans="1:1" x14ac:dyDescent="0.15">
      <c r="A6920" s="5"/>
    </row>
    <row r="6921" spans="1:1" x14ac:dyDescent="0.15">
      <c r="A6921" s="5"/>
    </row>
    <row r="6922" spans="1:1" x14ac:dyDescent="0.15">
      <c r="A6922" s="5"/>
    </row>
    <row r="6923" spans="1:1" x14ac:dyDescent="0.15">
      <c r="A6923" s="5"/>
    </row>
    <row r="6924" spans="1:1" x14ac:dyDescent="0.15">
      <c r="A6924" s="5"/>
    </row>
    <row r="6925" spans="1:1" x14ac:dyDescent="0.15">
      <c r="A6925" s="5"/>
    </row>
    <row r="6926" spans="1:1" x14ac:dyDescent="0.15">
      <c r="A6926" s="5"/>
    </row>
    <row r="6927" spans="1:1" x14ac:dyDescent="0.15">
      <c r="A6927" s="5"/>
    </row>
    <row r="6928" spans="1:1" x14ac:dyDescent="0.15">
      <c r="A6928" s="5"/>
    </row>
    <row r="6929" spans="1:1" x14ac:dyDescent="0.15">
      <c r="A6929" s="5"/>
    </row>
    <row r="6930" spans="1:1" x14ac:dyDescent="0.15">
      <c r="A6930" s="5"/>
    </row>
    <row r="6931" spans="1:1" x14ac:dyDescent="0.15">
      <c r="A6931" s="5"/>
    </row>
    <row r="6932" spans="1:1" x14ac:dyDescent="0.15">
      <c r="A6932" s="5"/>
    </row>
    <row r="6933" spans="1:1" x14ac:dyDescent="0.15">
      <c r="A6933" s="5"/>
    </row>
    <row r="6934" spans="1:1" x14ac:dyDescent="0.15">
      <c r="A6934" s="5"/>
    </row>
    <row r="6935" spans="1:1" x14ac:dyDescent="0.15">
      <c r="A6935" s="5"/>
    </row>
    <row r="6936" spans="1:1" x14ac:dyDescent="0.15">
      <c r="A6936" s="5"/>
    </row>
    <row r="6937" spans="1:1" x14ac:dyDescent="0.15">
      <c r="A6937" s="5"/>
    </row>
    <row r="6938" spans="1:1" x14ac:dyDescent="0.15">
      <c r="A6938" s="5"/>
    </row>
    <row r="6939" spans="1:1" x14ac:dyDescent="0.15">
      <c r="A6939" s="5"/>
    </row>
    <row r="6940" spans="1:1" x14ac:dyDescent="0.15">
      <c r="A6940" s="5"/>
    </row>
    <row r="6941" spans="1:1" x14ac:dyDescent="0.15">
      <c r="A6941" s="5"/>
    </row>
    <row r="6942" spans="1:1" x14ac:dyDescent="0.15">
      <c r="A6942" s="5"/>
    </row>
    <row r="6943" spans="1:1" x14ac:dyDescent="0.15">
      <c r="A6943" s="5"/>
    </row>
    <row r="6944" spans="1:1" x14ac:dyDescent="0.15">
      <c r="A6944" s="5"/>
    </row>
    <row r="6945" spans="1:1" x14ac:dyDescent="0.15">
      <c r="A6945" s="5"/>
    </row>
    <row r="6946" spans="1:1" x14ac:dyDescent="0.15">
      <c r="A6946" s="5"/>
    </row>
    <row r="6947" spans="1:1" x14ac:dyDescent="0.15">
      <c r="A6947" s="5"/>
    </row>
    <row r="6948" spans="1:1" x14ac:dyDescent="0.15">
      <c r="A6948" s="5"/>
    </row>
    <row r="6949" spans="1:1" x14ac:dyDescent="0.15">
      <c r="A6949" s="5"/>
    </row>
    <row r="6950" spans="1:1" x14ac:dyDescent="0.15">
      <c r="A6950" s="5"/>
    </row>
    <row r="6951" spans="1:1" x14ac:dyDescent="0.15">
      <c r="A6951" s="5"/>
    </row>
    <row r="6952" spans="1:1" x14ac:dyDescent="0.15">
      <c r="A6952" s="5"/>
    </row>
    <row r="6953" spans="1:1" x14ac:dyDescent="0.15">
      <c r="A6953" s="5"/>
    </row>
    <row r="6954" spans="1:1" x14ac:dyDescent="0.15">
      <c r="A6954" s="5"/>
    </row>
    <row r="6955" spans="1:1" x14ac:dyDescent="0.15">
      <c r="A6955" s="5"/>
    </row>
    <row r="6956" spans="1:1" x14ac:dyDescent="0.15">
      <c r="A6956" s="5"/>
    </row>
    <row r="6957" spans="1:1" x14ac:dyDescent="0.15">
      <c r="A6957" s="5"/>
    </row>
    <row r="6958" spans="1:1" x14ac:dyDescent="0.15">
      <c r="A6958" s="5"/>
    </row>
    <row r="6959" spans="1:1" x14ac:dyDescent="0.15">
      <c r="A6959" s="5"/>
    </row>
    <row r="6960" spans="1:1" x14ac:dyDescent="0.15">
      <c r="A6960" s="5"/>
    </row>
    <row r="6961" spans="1:1" x14ac:dyDescent="0.15">
      <c r="A6961" s="5"/>
    </row>
    <row r="6962" spans="1:1" x14ac:dyDescent="0.15">
      <c r="A6962" s="5"/>
    </row>
    <row r="6963" spans="1:1" x14ac:dyDescent="0.15">
      <c r="A6963" s="5"/>
    </row>
    <row r="6964" spans="1:1" x14ac:dyDescent="0.15">
      <c r="A6964" s="5"/>
    </row>
    <row r="6965" spans="1:1" x14ac:dyDescent="0.15">
      <c r="A6965" s="5"/>
    </row>
    <row r="6966" spans="1:1" x14ac:dyDescent="0.15">
      <c r="A6966" s="5"/>
    </row>
    <row r="6967" spans="1:1" x14ac:dyDescent="0.15">
      <c r="A6967" s="5"/>
    </row>
    <row r="6968" spans="1:1" x14ac:dyDescent="0.15">
      <c r="A6968" s="5"/>
    </row>
    <row r="6969" spans="1:1" x14ac:dyDescent="0.15">
      <c r="A6969" s="5"/>
    </row>
    <row r="6970" spans="1:1" x14ac:dyDescent="0.15">
      <c r="A6970" s="5"/>
    </row>
    <row r="6971" spans="1:1" x14ac:dyDescent="0.15">
      <c r="A6971" s="5"/>
    </row>
    <row r="6972" spans="1:1" x14ac:dyDescent="0.15">
      <c r="A6972" s="5"/>
    </row>
    <row r="6973" spans="1:1" x14ac:dyDescent="0.15">
      <c r="A6973" s="5"/>
    </row>
    <row r="6974" spans="1:1" x14ac:dyDescent="0.15">
      <c r="A6974" s="5"/>
    </row>
    <row r="6975" spans="1:1" x14ac:dyDescent="0.15">
      <c r="A6975" s="5"/>
    </row>
    <row r="6976" spans="1:1" x14ac:dyDescent="0.15">
      <c r="A6976" s="5"/>
    </row>
    <row r="6977" spans="1:1" x14ac:dyDescent="0.15">
      <c r="A6977" s="5"/>
    </row>
    <row r="6978" spans="1:1" x14ac:dyDescent="0.15">
      <c r="A6978" s="5"/>
    </row>
    <row r="6979" spans="1:1" x14ac:dyDescent="0.15">
      <c r="A6979" s="5"/>
    </row>
    <row r="6980" spans="1:1" x14ac:dyDescent="0.15">
      <c r="A6980" s="5"/>
    </row>
    <row r="6981" spans="1:1" x14ac:dyDescent="0.15">
      <c r="A6981" s="5"/>
    </row>
    <row r="6982" spans="1:1" x14ac:dyDescent="0.15">
      <c r="A6982" s="5"/>
    </row>
    <row r="6983" spans="1:1" x14ac:dyDescent="0.15">
      <c r="A6983" s="5"/>
    </row>
    <row r="6984" spans="1:1" x14ac:dyDescent="0.15">
      <c r="A6984" s="5"/>
    </row>
    <row r="6985" spans="1:1" x14ac:dyDescent="0.15">
      <c r="A6985" s="5"/>
    </row>
    <row r="6986" spans="1:1" x14ac:dyDescent="0.15">
      <c r="A6986" s="5"/>
    </row>
    <row r="6987" spans="1:1" x14ac:dyDescent="0.15">
      <c r="A6987" s="5"/>
    </row>
    <row r="6988" spans="1:1" x14ac:dyDescent="0.15">
      <c r="A6988" s="5"/>
    </row>
    <row r="6989" spans="1:1" x14ac:dyDescent="0.15">
      <c r="A6989" s="5"/>
    </row>
    <row r="6990" spans="1:1" x14ac:dyDescent="0.15">
      <c r="A6990" s="5"/>
    </row>
    <row r="6991" spans="1:1" x14ac:dyDescent="0.15">
      <c r="A6991" s="5"/>
    </row>
    <row r="6992" spans="1:1" x14ac:dyDescent="0.15">
      <c r="A6992" s="5"/>
    </row>
    <row r="6993" spans="1:1" x14ac:dyDescent="0.15">
      <c r="A6993" s="5"/>
    </row>
    <row r="6994" spans="1:1" x14ac:dyDescent="0.15">
      <c r="A6994" s="5"/>
    </row>
    <row r="6995" spans="1:1" x14ac:dyDescent="0.15">
      <c r="A6995" s="5"/>
    </row>
    <row r="6996" spans="1:1" x14ac:dyDescent="0.15">
      <c r="A6996" s="5"/>
    </row>
    <row r="6997" spans="1:1" x14ac:dyDescent="0.15">
      <c r="A6997" s="5"/>
    </row>
    <row r="6998" spans="1:1" x14ac:dyDescent="0.15">
      <c r="A6998" s="5"/>
    </row>
    <row r="6999" spans="1:1" x14ac:dyDescent="0.15">
      <c r="A6999" s="5"/>
    </row>
    <row r="7000" spans="1:1" x14ac:dyDescent="0.15">
      <c r="A7000" s="5"/>
    </row>
    <row r="7001" spans="1:1" x14ac:dyDescent="0.15">
      <c r="A7001" s="5"/>
    </row>
    <row r="7002" spans="1:1" x14ac:dyDescent="0.15">
      <c r="A7002" s="5"/>
    </row>
    <row r="7003" spans="1:1" x14ac:dyDescent="0.15">
      <c r="A7003" s="5"/>
    </row>
    <row r="7004" spans="1:1" x14ac:dyDescent="0.15">
      <c r="A7004" s="5"/>
    </row>
    <row r="7005" spans="1:1" x14ac:dyDescent="0.15">
      <c r="A7005" s="5"/>
    </row>
    <row r="7006" spans="1:1" x14ac:dyDescent="0.15">
      <c r="A7006" s="5"/>
    </row>
    <row r="7007" spans="1:1" x14ac:dyDescent="0.15">
      <c r="A7007" s="5"/>
    </row>
    <row r="7008" spans="1:1" x14ac:dyDescent="0.15">
      <c r="A7008" s="5"/>
    </row>
    <row r="7009" spans="1:1" x14ac:dyDescent="0.15">
      <c r="A7009" s="5"/>
    </row>
    <row r="7010" spans="1:1" x14ac:dyDescent="0.15">
      <c r="A7010" s="5"/>
    </row>
    <row r="7011" spans="1:1" x14ac:dyDescent="0.15">
      <c r="A7011" s="5"/>
    </row>
    <row r="7012" spans="1:1" x14ac:dyDescent="0.15">
      <c r="A7012" s="5"/>
    </row>
    <row r="7013" spans="1:1" x14ac:dyDescent="0.15">
      <c r="A7013" s="5"/>
    </row>
    <row r="7014" spans="1:1" x14ac:dyDescent="0.15">
      <c r="A7014" s="5"/>
    </row>
    <row r="7015" spans="1:1" x14ac:dyDescent="0.15">
      <c r="A7015" s="5"/>
    </row>
    <row r="7016" spans="1:1" x14ac:dyDescent="0.15">
      <c r="A7016" s="5"/>
    </row>
    <row r="7017" spans="1:1" x14ac:dyDescent="0.15">
      <c r="A7017" s="5"/>
    </row>
    <row r="7018" spans="1:1" x14ac:dyDescent="0.15">
      <c r="A7018" s="5"/>
    </row>
    <row r="7019" spans="1:1" x14ac:dyDescent="0.15">
      <c r="A7019" s="5"/>
    </row>
    <row r="7020" spans="1:1" x14ac:dyDescent="0.15">
      <c r="A7020" s="5"/>
    </row>
    <row r="7021" spans="1:1" x14ac:dyDescent="0.15">
      <c r="A7021" s="5"/>
    </row>
    <row r="7022" spans="1:1" x14ac:dyDescent="0.15">
      <c r="A7022" s="5"/>
    </row>
    <row r="7023" spans="1:1" x14ac:dyDescent="0.15">
      <c r="A7023" s="5"/>
    </row>
    <row r="7024" spans="1:1" x14ac:dyDescent="0.15">
      <c r="A7024" s="5"/>
    </row>
    <row r="7025" spans="1:1" x14ac:dyDescent="0.15">
      <c r="A7025" s="5"/>
    </row>
    <row r="7026" spans="1:1" x14ac:dyDescent="0.15">
      <c r="A7026" s="5"/>
    </row>
    <row r="7027" spans="1:1" x14ac:dyDescent="0.15">
      <c r="A7027" s="5"/>
    </row>
    <row r="7028" spans="1:1" x14ac:dyDescent="0.15">
      <c r="A7028" s="5"/>
    </row>
    <row r="7029" spans="1:1" x14ac:dyDescent="0.15">
      <c r="A7029" s="5"/>
    </row>
    <row r="7030" spans="1:1" x14ac:dyDescent="0.15">
      <c r="A7030" s="5"/>
    </row>
    <row r="7031" spans="1:1" x14ac:dyDescent="0.15">
      <c r="A7031" s="5"/>
    </row>
    <row r="7032" spans="1:1" x14ac:dyDescent="0.15">
      <c r="A7032" s="5"/>
    </row>
    <row r="7033" spans="1:1" x14ac:dyDescent="0.15">
      <c r="A7033" s="5"/>
    </row>
    <row r="7034" spans="1:1" x14ac:dyDescent="0.15">
      <c r="A7034" s="5"/>
    </row>
    <row r="7035" spans="1:1" x14ac:dyDescent="0.15">
      <c r="A7035" s="5"/>
    </row>
    <row r="7036" spans="1:1" x14ac:dyDescent="0.15">
      <c r="A7036" s="5"/>
    </row>
    <row r="7037" spans="1:1" x14ac:dyDescent="0.15">
      <c r="A7037" s="5"/>
    </row>
    <row r="7038" spans="1:1" x14ac:dyDescent="0.15">
      <c r="A7038" s="5"/>
    </row>
    <row r="7039" spans="1:1" x14ac:dyDescent="0.15">
      <c r="A7039" s="5"/>
    </row>
    <row r="7040" spans="1:1" x14ac:dyDescent="0.15">
      <c r="A7040" s="5"/>
    </row>
    <row r="7041" spans="1:1" x14ac:dyDescent="0.15">
      <c r="A7041" s="5"/>
    </row>
    <row r="7042" spans="1:1" x14ac:dyDescent="0.15">
      <c r="A7042" s="5"/>
    </row>
    <row r="7043" spans="1:1" x14ac:dyDescent="0.15">
      <c r="A7043" s="5"/>
    </row>
    <row r="7044" spans="1:1" x14ac:dyDescent="0.15">
      <c r="A7044" s="5"/>
    </row>
    <row r="7045" spans="1:1" x14ac:dyDescent="0.15">
      <c r="A7045" s="5"/>
    </row>
    <row r="7046" spans="1:1" x14ac:dyDescent="0.15">
      <c r="A7046" s="5"/>
    </row>
    <row r="7047" spans="1:1" x14ac:dyDescent="0.15">
      <c r="A7047" s="5"/>
    </row>
    <row r="7048" spans="1:1" x14ac:dyDescent="0.15">
      <c r="A7048" s="5"/>
    </row>
    <row r="7049" spans="1:1" x14ac:dyDescent="0.15">
      <c r="A7049" s="5"/>
    </row>
    <row r="7050" spans="1:1" x14ac:dyDescent="0.15">
      <c r="A7050" s="5"/>
    </row>
    <row r="7051" spans="1:1" x14ac:dyDescent="0.15">
      <c r="A7051" s="5"/>
    </row>
    <row r="7052" spans="1:1" x14ac:dyDescent="0.15">
      <c r="A7052" s="5"/>
    </row>
    <row r="7053" spans="1:1" x14ac:dyDescent="0.15">
      <c r="A7053" s="5"/>
    </row>
    <row r="7054" spans="1:1" x14ac:dyDescent="0.15">
      <c r="A7054" s="5"/>
    </row>
    <row r="7055" spans="1:1" x14ac:dyDescent="0.15">
      <c r="A7055" s="5"/>
    </row>
    <row r="7056" spans="1:1" x14ac:dyDescent="0.15">
      <c r="A7056" s="5"/>
    </row>
    <row r="7057" spans="1:1" x14ac:dyDescent="0.15">
      <c r="A7057" s="5"/>
    </row>
    <row r="7058" spans="1:1" x14ac:dyDescent="0.15">
      <c r="A7058" s="5"/>
    </row>
    <row r="7059" spans="1:1" x14ac:dyDescent="0.15">
      <c r="A7059" s="5"/>
    </row>
    <row r="7060" spans="1:1" x14ac:dyDescent="0.15">
      <c r="A7060" s="5"/>
    </row>
    <row r="7061" spans="1:1" x14ac:dyDescent="0.15">
      <c r="A7061" s="5"/>
    </row>
    <row r="7062" spans="1:1" x14ac:dyDescent="0.15">
      <c r="A7062" s="5"/>
    </row>
    <row r="7063" spans="1:1" x14ac:dyDescent="0.15">
      <c r="A7063" s="5"/>
    </row>
    <row r="7064" spans="1:1" x14ac:dyDescent="0.15">
      <c r="A7064" s="5"/>
    </row>
    <row r="7065" spans="1:1" x14ac:dyDescent="0.15">
      <c r="A7065" s="5"/>
    </row>
    <row r="7066" spans="1:1" x14ac:dyDescent="0.15">
      <c r="A7066" s="5"/>
    </row>
    <row r="7067" spans="1:1" x14ac:dyDescent="0.15">
      <c r="A7067" s="5"/>
    </row>
    <row r="7068" spans="1:1" x14ac:dyDescent="0.15">
      <c r="A7068" s="5"/>
    </row>
    <row r="7069" spans="1:1" x14ac:dyDescent="0.15">
      <c r="A7069" s="5"/>
    </row>
    <row r="7070" spans="1:1" x14ac:dyDescent="0.15">
      <c r="A7070" s="5"/>
    </row>
    <row r="7071" spans="1:1" x14ac:dyDescent="0.15">
      <c r="A7071" s="5"/>
    </row>
    <row r="7072" spans="1:1" x14ac:dyDescent="0.15">
      <c r="A7072" s="5"/>
    </row>
    <row r="7073" spans="1:1" x14ac:dyDescent="0.15">
      <c r="A7073" s="5"/>
    </row>
    <row r="7074" spans="1:1" x14ac:dyDescent="0.15">
      <c r="A7074" s="5"/>
    </row>
    <row r="7075" spans="1:1" x14ac:dyDescent="0.15">
      <c r="A7075" s="5"/>
    </row>
    <row r="7076" spans="1:1" x14ac:dyDescent="0.15">
      <c r="A7076" s="5"/>
    </row>
    <row r="7077" spans="1:1" x14ac:dyDescent="0.15">
      <c r="A7077" s="5"/>
    </row>
    <row r="7078" spans="1:1" x14ac:dyDescent="0.15">
      <c r="A7078" s="5"/>
    </row>
    <row r="7079" spans="1:1" x14ac:dyDescent="0.15">
      <c r="A7079" s="5"/>
    </row>
    <row r="7080" spans="1:1" x14ac:dyDescent="0.15">
      <c r="A7080" s="5"/>
    </row>
    <row r="7081" spans="1:1" x14ac:dyDescent="0.15">
      <c r="A7081" s="5"/>
    </row>
    <row r="7082" spans="1:1" x14ac:dyDescent="0.15">
      <c r="A7082" s="5"/>
    </row>
    <row r="7083" spans="1:1" x14ac:dyDescent="0.15">
      <c r="A7083" s="5"/>
    </row>
    <row r="7084" spans="1:1" x14ac:dyDescent="0.15">
      <c r="A7084" s="5"/>
    </row>
    <row r="7085" spans="1:1" x14ac:dyDescent="0.15">
      <c r="A7085" s="5"/>
    </row>
    <row r="7086" spans="1:1" x14ac:dyDescent="0.15">
      <c r="A7086" s="5"/>
    </row>
    <row r="7087" spans="1:1" x14ac:dyDescent="0.15">
      <c r="A7087" s="5"/>
    </row>
    <row r="7088" spans="1:1" x14ac:dyDescent="0.15">
      <c r="A7088" s="5"/>
    </row>
    <row r="7089" spans="1:1" x14ac:dyDescent="0.15">
      <c r="A7089" s="5"/>
    </row>
    <row r="7090" spans="1:1" x14ac:dyDescent="0.15">
      <c r="A7090" s="5"/>
    </row>
    <row r="7091" spans="1:1" x14ac:dyDescent="0.15">
      <c r="A7091" s="5"/>
    </row>
    <row r="7092" spans="1:1" x14ac:dyDescent="0.15">
      <c r="A7092" s="5"/>
    </row>
    <row r="7093" spans="1:1" x14ac:dyDescent="0.15">
      <c r="A7093" s="5"/>
    </row>
    <row r="7094" spans="1:1" x14ac:dyDescent="0.15">
      <c r="A7094" s="5"/>
    </row>
    <row r="7095" spans="1:1" x14ac:dyDescent="0.15">
      <c r="A7095" s="5"/>
    </row>
    <row r="7096" spans="1:1" x14ac:dyDescent="0.15">
      <c r="A7096" s="5"/>
    </row>
    <row r="7097" spans="1:1" x14ac:dyDescent="0.15">
      <c r="A7097" s="5"/>
    </row>
    <row r="7098" spans="1:1" x14ac:dyDescent="0.15">
      <c r="A7098" s="5"/>
    </row>
    <row r="7099" spans="1:1" x14ac:dyDescent="0.15">
      <c r="A7099" s="5"/>
    </row>
    <row r="7100" spans="1:1" x14ac:dyDescent="0.15">
      <c r="A7100" s="5"/>
    </row>
    <row r="7101" spans="1:1" x14ac:dyDescent="0.15">
      <c r="A7101" s="5"/>
    </row>
    <row r="7102" spans="1:1" x14ac:dyDescent="0.15">
      <c r="A7102" s="5"/>
    </row>
    <row r="7103" spans="1:1" x14ac:dyDescent="0.15">
      <c r="A7103" s="5"/>
    </row>
    <row r="7104" spans="1:1" x14ac:dyDescent="0.15">
      <c r="A7104" s="5"/>
    </row>
    <row r="7105" spans="1:1" x14ac:dyDescent="0.15">
      <c r="A7105" s="5"/>
    </row>
    <row r="7106" spans="1:1" x14ac:dyDescent="0.15">
      <c r="A7106" s="5"/>
    </row>
    <row r="7107" spans="1:1" x14ac:dyDescent="0.15">
      <c r="A7107" s="5"/>
    </row>
    <row r="7108" spans="1:1" x14ac:dyDescent="0.15">
      <c r="A7108" s="5"/>
    </row>
    <row r="7109" spans="1:1" x14ac:dyDescent="0.15">
      <c r="A7109" s="5"/>
    </row>
    <row r="7110" spans="1:1" x14ac:dyDescent="0.15">
      <c r="A7110" s="5"/>
    </row>
    <row r="7111" spans="1:1" x14ac:dyDescent="0.15">
      <c r="A7111" s="5"/>
    </row>
    <row r="7112" spans="1:1" x14ac:dyDescent="0.15">
      <c r="A7112" s="5"/>
    </row>
    <row r="7113" spans="1:1" x14ac:dyDescent="0.15">
      <c r="A7113" s="5"/>
    </row>
    <row r="7114" spans="1:1" x14ac:dyDescent="0.15">
      <c r="A7114" s="5"/>
    </row>
    <row r="7115" spans="1:1" x14ac:dyDescent="0.15">
      <c r="A7115" s="5"/>
    </row>
    <row r="7116" spans="1:1" x14ac:dyDescent="0.15">
      <c r="A7116" s="5"/>
    </row>
    <row r="7117" spans="1:1" x14ac:dyDescent="0.15">
      <c r="A7117" s="5"/>
    </row>
    <row r="7118" spans="1:1" x14ac:dyDescent="0.15">
      <c r="A7118" s="5"/>
    </row>
    <row r="7119" spans="1:1" x14ac:dyDescent="0.15">
      <c r="A7119" s="5"/>
    </row>
    <row r="7120" spans="1:1" x14ac:dyDescent="0.15">
      <c r="A7120" s="5"/>
    </row>
    <row r="7121" spans="1:1" x14ac:dyDescent="0.15">
      <c r="A7121" s="5"/>
    </row>
    <row r="7122" spans="1:1" x14ac:dyDescent="0.15">
      <c r="A7122" s="5"/>
    </row>
    <row r="7123" spans="1:1" x14ac:dyDescent="0.15">
      <c r="A7123" s="5"/>
    </row>
    <row r="7124" spans="1:1" x14ac:dyDescent="0.15">
      <c r="A7124" s="5"/>
    </row>
    <row r="7125" spans="1:1" x14ac:dyDescent="0.15">
      <c r="A7125" s="5"/>
    </row>
    <row r="7126" spans="1:1" x14ac:dyDescent="0.15">
      <c r="A7126" s="5"/>
    </row>
    <row r="7127" spans="1:1" x14ac:dyDescent="0.15">
      <c r="A7127" s="5"/>
    </row>
    <row r="7128" spans="1:1" x14ac:dyDescent="0.15">
      <c r="A7128" s="5"/>
    </row>
    <row r="7129" spans="1:1" x14ac:dyDescent="0.15">
      <c r="A7129" s="5"/>
    </row>
    <row r="7130" spans="1:1" x14ac:dyDescent="0.15">
      <c r="A7130" s="5"/>
    </row>
    <row r="7131" spans="1:1" x14ac:dyDescent="0.15">
      <c r="A7131" s="5"/>
    </row>
    <row r="7132" spans="1:1" x14ac:dyDescent="0.15">
      <c r="A7132" s="5"/>
    </row>
    <row r="7133" spans="1:1" x14ac:dyDescent="0.15">
      <c r="A7133" s="5"/>
    </row>
    <row r="7134" spans="1:1" x14ac:dyDescent="0.15">
      <c r="A7134" s="5"/>
    </row>
    <row r="7135" spans="1:1" x14ac:dyDescent="0.15">
      <c r="A7135" s="5"/>
    </row>
    <row r="7136" spans="1:1" x14ac:dyDescent="0.15">
      <c r="A7136" s="5"/>
    </row>
    <row r="7137" spans="1:1" x14ac:dyDescent="0.15">
      <c r="A7137" s="5"/>
    </row>
    <row r="7138" spans="1:1" x14ac:dyDescent="0.15">
      <c r="A7138" s="5"/>
    </row>
    <row r="7139" spans="1:1" x14ac:dyDescent="0.15">
      <c r="A7139" s="5"/>
    </row>
    <row r="7140" spans="1:1" x14ac:dyDescent="0.15">
      <c r="A7140" s="5"/>
    </row>
    <row r="7141" spans="1:1" x14ac:dyDescent="0.15">
      <c r="A7141" s="5"/>
    </row>
    <row r="7142" spans="1:1" x14ac:dyDescent="0.15">
      <c r="A7142" s="5"/>
    </row>
    <row r="7143" spans="1:1" x14ac:dyDescent="0.15">
      <c r="A7143" s="5"/>
    </row>
    <row r="7144" spans="1:1" x14ac:dyDescent="0.15">
      <c r="A7144" s="5"/>
    </row>
    <row r="7145" spans="1:1" x14ac:dyDescent="0.15">
      <c r="A7145" s="5"/>
    </row>
    <row r="7146" spans="1:1" x14ac:dyDescent="0.15">
      <c r="A7146" s="5"/>
    </row>
    <row r="7147" spans="1:1" x14ac:dyDescent="0.15">
      <c r="A7147" s="5"/>
    </row>
    <row r="7148" spans="1:1" x14ac:dyDescent="0.15">
      <c r="A7148" s="5"/>
    </row>
    <row r="7149" spans="1:1" x14ac:dyDescent="0.15">
      <c r="A7149" s="5"/>
    </row>
    <row r="7150" spans="1:1" x14ac:dyDescent="0.15">
      <c r="A7150" s="5"/>
    </row>
    <row r="7151" spans="1:1" x14ac:dyDescent="0.15">
      <c r="A7151" s="5"/>
    </row>
    <row r="7152" spans="1:1" x14ac:dyDescent="0.15">
      <c r="A7152" s="5"/>
    </row>
    <row r="7153" spans="1:1" x14ac:dyDescent="0.15">
      <c r="A7153" s="5"/>
    </row>
    <row r="7154" spans="1:1" x14ac:dyDescent="0.15">
      <c r="A7154" s="5"/>
    </row>
    <row r="7155" spans="1:1" x14ac:dyDescent="0.15">
      <c r="A7155" s="5"/>
    </row>
    <row r="7156" spans="1:1" x14ac:dyDescent="0.15">
      <c r="A7156" s="5"/>
    </row>
    <row r="7157" spans="1:1" x14ac:dyDescent="0.15">
      <c r="A7157" s="5"/>
    </row>
    <row r="7158" spans="1:1" x14ac:dyDescent="0.15">
      <c r="A7158" s="5"/>
    </row>
    <row r="7159" spans="1:1" x14ac:dyDescent="0.15">
      <c r="A7159" s="5"/>
    </row>
    <row r="7160" spans="1:1" x14ac:dyDescent="0.15">
      <c r="A7160" s="5"/>
    </row>
    <row r="7161" spans="1:1" x14ac:dyDescent="0.15">
      <c r="A7161" s="5"/>
    </row>
    <row r="7162" spans="1:1" x14ac:dyDescent="0.15">
      <c r="A7162" s="5"/>
    </row>
    <row r="7163" spans="1:1" x14ac:dyDescent="0.15">
      <c r="A7163" s="5"/>
    </row>
    <row r="7164" spans="1:1" x14ac:dyDescent="0.15">
      <c r="A7164" s="5"/>
    </row>
    <row r="7165" spans="1:1" x14ac:dyDescent="0.15">
      <c r="A7165" s="5"/>
    </row>
    <row r="7166" spans="1:1" x14ac:dyDescent="0.15">
      <c r="A7166" s="5"/>
    </row>
    <row r="7167" spans="1:1" x14ac:dyDescent="0.15">
      <c r="A7167" s="5"/>
    </row>
    <row r="7168" spans="1:1" x14ac:dyDescent="0.15">
      <c r="A7168" s="5"/>
    </row>
    <row r="7169" spans="1:1" x14ac:dyDescent="0.15">
      <c r="A7169" s="5"/>
    </row>
    <row r="7170" spans="1:1" x14ac:dyDescent="0.15">
      <c r="A7170" s="5"/>
    </row>
    <row r="7171" spans="1:1" x14ac:dyDescent="0.15">
      <c r="A7171" s="5"/>
    </row>
    <row r="7172" spans="1:1" x14ac:dyDescent="0.15">
      <c r="A7172" s="5"/>
    </row>
    <row r="7173" spans="1:1" x14ac:dyDescent="0.15">
      <c r="A7173" s="5"/>
    </row>
    <row r="7174" spans="1:1" x14ac:dyDescent="0.15">
      <c r="A7174" s="5"/>
    </row>
    <row r="7175" spans="1:1" x14ac:dyDescent="0.15">
      <c r="A7175" s="5"/>
    </row>
    <row r="7176" spans="1:1" x14ac:dyDescent="0.15">
      <c r="A7176" s="5"/>
    </row>
    <row r="7177" spans="1:1" x14ac:dyDescent="0.15">
      <c r="A7177" s="5"/>
    </row>
    <row r="7178" spans="1:1" x14ac:dyDescent="0.15">
      <c r="A7178" s="5"/>
    </row>
    <row r="7179" spans="1:1" x14ac:dyDescent="0.15">
      <c r="A7179" s="5"/>
    </row>
    <row r="7180" spans="1:1" x14ac:dyDescent="0.15">
      <c r="A7180" s="5"/>
    </row>
    <row r="7181" spans="1:1" x14ac:dyDescent="0.15">
      <c r="A7181" s="5"/>
    </row>
    <row r="7182" spans="1:1" x14ac:dyDescent="0.15">
      <c r="A7182" s="5"/>
    </row>
    <row r="7183" spans="1:1" x14ac:dyDescent="0.15">
      <c r="A7183" s="5"/>
    </row>
    <row r="7184" spans="1:1" x14ac:dyDescent="0.15">
      <c r="A7184" s="5"/>
    </row>
    <row r="7185" spans="1:1" x14ac:dyDescent="0.15">
      <c r="A7185" s="5"/>
    </row>
    <row r="7186" spans="1:1" x14ac:dyDescent="0.15">
      <c r="A7186" s="5"/>
    </row>
    <row r="7187" spans="1:1" x14ac:dyDescent="0.15">
      <c r="A7187" s="5"/>
    </row>
    <row r="7188" spans="1:1" x14ac:dyDescent="0.15">
      <c r="A7188" s="5"/>
    </row>
    <row r="7189" spans="1:1" x14ac:dyDescent="0.15">
      <c r="A7189" s="5"/>
    </row>
    <row r="7190" spans="1:1" x14ac:dyDescent="0.15">
      <c r="A7190" s="5"/>
    </row>
    <row r="7191" spans="1:1" x14ac:dyDescent="0.15">
      <c r="A7191" s="5"/>
    </row>
    <row r="7192" spans="1:1" x14ac:dyDescent="0.15">
      <c r="A7192" s="5"/>
    </row>
    <row r="7193" spans="1:1" x14ac:dyDescent="0.15">
      <c r="A7193" s="5"/>
    </row>
    <row r="7194" spans="1:1" x14ac:dyDescent="0.15">
      <c r="A7194" s="5"/>
    </row>
    <row r="7195" spans="1:1" x14ac:dyDescent="0.15">
      <c r="A7195" s="5"/>
    </row>
    <row r="7196" spans="1:1" x14ac:dyDescent="0.15">
      <c r="A7196" s="5"/>
    </row>
    <row r="7197" spans="1:1" x14ac:dyDescent="0.15">
      <c r="A7197" s="5"/>
    </row>
    <row r="7198" spans="1:1" x14ac:dyDescent="0.15">
      <c r="A7198" s="5"/>
    </row>
    <row r="7199" spans="1:1" x14ac:dyDescent="0.15">
      <c r="A7199" s="5"/>
    </row>
    <row r="7200" spans="1:1" x14ac:dyDescent="0.15">
      <c r="A7200" s="5"/>
    </row>
    <row r="7201" spans="1:1" x14ac:dyDescent="0.15">
      <c r="A7201" s="5"/>
    </row>
    <row r="7202" spans="1:1" x14ac:dyDescent="0.15">
      <c r="A7202" s="5"/>
    </row>
    <row r="7203" spans="1:1" x14ac:dyDescent="0.15">
      <c r="A7203" s="5"/>
    </row>
    <row r="7204" spans="1:1" x14ac:dyDescent="0.15">
      <c r="A7204" s="5"/>
    </row>
    <row r="7205" spans="1:1" x14ac:dyDescent="0.15">
      <c r="A7205" s="5"/>
    </row>
    <row r="7206" spans="1:1" x14ac:dyDescent="0.15">
      <c r="A7206" s="5"/>
    </row>
    <row r="7207" spans="1:1" x14ac:dyDescent="0.15">
      <c r="A7207" s="5"/>
    </row>
    <row r="7208" spans="1:1" x14ac:dyDescent="0.15">
      <c r="A7208" s="5"/>
    </row>
    <row r="7209" spans="1:1" x14ac:dyDescent="0.15">
      <c r="A7209" s="5"/>
    </row>
    <row r="7210" spans="1:1" x14ac:dyDescent="0.15">
      <c r="A7210" s="5"/>
    </row>
    <row r="7211" spans="1:1" x14ac:dyDescent="0.15">
      <c r="A7211" s="5"/>
    </row>
    <row r="7212" spans="1:1" x14ac:dyDescent="0.15">
      <c r="A7212" s="5"/>
    </row>
    <row r="7213" spans="1:1" x14ac:dyDescent="0.15">
      <c r="A7213" s="5"/>
    </row>
    <row r="7214" spans="1:1" x14ac:dyDescent="0.15">
      <c r="A7214" s="5"/>
    </row>
    <row r="7215" spans="1:1" x14ac:dyDescent="0.15">
      <c r="A7215" s="5"/>
    </row>
    <row r="7216" spans="1:1" x14ac:dyDescent="0.15">
      <c r="A7216" s="5"/>
    </row>
    <row r="7217" spans="1:1" x14ac:dyDescent="0.15">
      <c r="A7217" s="5"/>
    </row>
    <row r="7218" spans="1:1" x14ac:dyDescent="0.15">
      <c r="A7218" s="5"/>
    </row>
    <row r="7219" spans="1:1" x14ac:dyDescent="0.15">
      <c r="A7219" s="5"/>
    </row>
    <row r="7220" spans="1:1" x14ac:dyDescent="0.15">
      <c r="A7220" s="5"/>
    </row>
    <row r="7221" spans="1:1" x14ac:dyDescent="0.15">
      <c r="A7221" s="5"/>
    </row>
    <row r="7222" spans="1:1" x14ac:dyDescent="0.15">
      <c r="A7222" s="5"/>
    </row>
    <row r="7223" spans="1:1" x14ac:dyDescent="0.15">
      <c r="A7223" s="5"/>
    </row>
    <row r="7224" spans="1:1" x14ac:dyDescent="0.15">
      <c r="A7224" s="5"/>
    </row>
    <row r="7225" spans="1:1" x14ac:dyDescent="0.15">
      <c r="A7225" s="5"/>
    </row>
    <row r="7226" spans="1:1" x14ac:dyDescent="0.15">
      <c r="A7226" s="5"/>
    </row>
    <row r="7227" spans="1:1" x14ac:dyDescent="0.15">
      <c r="A7227" s="5"/>
    </row>
    <row r="7228" spans="1:1" x14ac:dyDescent="0.15">
      <c r="A7228" s="5"/>
    </row>
    <row r="7229" spans="1:1" x14ac:dyDescent="0.15">
      <c r="A7229" s="5"/>
    </row>
    <row r="7230" spans="1:1" x14ac:dyDescent="0.15">
      <c r="A7230" s="5"/>
    </row>
    <row r="7231" spans="1:1" x14ac:dyDescent="0.15">
      <c r="A7231" s="5"/>
    </row>
    <row r="7232" spans="1:1" x14ac:dyDescent="0.15">
      <c r="A7232" s="5"/>
    </row>
    <row r="7233" spans="1:1" x14ac:dyDescent="0.15">
      <c r="A7233" s="5"/>
    </row>
    <row r="7234" spans="1:1" x14ac:dyDescent="0.15">
      <c r="A7234" s="5"/>
    </row>
    <row r="7235" spans="1:1" x14ac:dyDescent="0.15">
      <c r="A7235" s="5"/>
    </row>
    <row r="7236" spans="1:1" x14ac:dyDescent="0.15">
      <c r="A7236" s="5"/>
    </row>
    <row r="7237" spans="1:1" x14ac:dyDescent="0.15">
      <c r="A7237" s="5"/>
    </row>
    <row r="7238" spans="1:1" x14ac:dyDescent="0.15">
      <c r="A7238" s="5"/>
    </row>
    <row r="7239" spans="1:1" x14ac:dyDescent="0.15">
      <c r="A7239" s="5"/>
    </row>
    <row r="7240" spans="1:1" x14ac:dyDescent="0.15">
      <c r="A7240" s="5"/>
    </row>
    <row r="7241" spans="1:1" x14ac:dyDescent="0.15">
      <c r="A7241" s="5"/>
    </row>
    <row r="7242" spans="1:1" x14ac:dyDescent="0.15">
      <c r="A7242" s="5"/>
    </row>
    <row r="7243" spans="1:1" x14ac:dyDescent="0.15">
      <c r="A7243" s="5"/>
    </row>
    <row r="7244" spans="1:1" x14ac:dyDescent="0.15">
      <c r="A7244" s="5"/>
    </row>
    <row r="7245" spans="1:1" x14ac:dyDescent="0.15">
      <c r="A7245" s="5"/>
    </row>
    <row r="7246" spans="1:1" x14ac:dyDescent="0.15">
      <c r="A7246" s="5"/>
    </row>
    <row r="7247" spans="1:1" x14ac:dyDescent="0.15">
      <c r="A7247" s="5"/>
    </row>
    <row r="7248" spans="1:1" x14ac:dyDescent="0.15">
      <c r="A7248" s="5"/>
    </row>
    <row r="7249" spans="1:1" x14ac:dyDescent="0.15">
      <c r="A7249" s="5"/>
    </row>
    <row r="7250" spans="1:1" x14ac:dyDescent="0.15">
      <c r="A7250" s="5"/>
    </row>
    <row r="7251" spans="1:1" x14ac:dyDescent="0.15">
      <c r="A7251" s="5"/>
    </row>
    <row r="7252" spans="1:1" x14ac:dyDescent="0.15">
      <c r="A7252" s="5"/>
    </row>
    <row r="7253" spans="1:1" x14ac:dyDescent="0.15">
      <c r="A7253" s="5"/>
    </row>
    <row r="7254" spans="1:1" x14ac:dyDescent="0.15">
      <c r="A7254" s="5"/>
    </row>
    <row r="7255" spans="1:1" x14ac:dyDescent="0.15">
      <c r="A7255" s="5"/>
    </row>
    <row r="7256" spans="1:1" x14ac:dyDescent="0.15">
      <c r="A7256" s="5"/>
    </row>
    <row r="7257" spans="1:1" x14ac:dyDescent="0.15">
      <c r="A7257" s="5"/>
    </row>
    <row r="7258" spans="1:1" x14ac:dyDescent="0.15">
      <c r="A7258" s="5"/>
    </row>
    <row r="7259" spans="1:1" x14ac:dyDescent="0.15">
      <c r="A7259" s="5"/>
    </row>
    <row r="7260" spans="1:1" x14ac:dyDescent="0.15">
      <c r="A7260" s="5"/>
    </row>
    <row r="7261" spans="1:1" x14ac:dyDescent="0.15">
      <c r="A7261" s="5"/>
    </row>
    <row r="7262" spans="1:1" x14ac:dyDescent="0.15">
      <c r="A7262" s="5"/>
    </row>
    <row r="7263" spans="1:1" x14ac:dyDescent="0.15">
      <c r="A7263" s="5"/>
    </row>
    <row r="7264" spans="1:1" x14ac:dyDescent="0.15">
      <c r="A7264" s="5"/>
    </row>
    <row r="7265" spans="1:1" x14ac:dyDescent="0.15">
      <c r="A7265" s="5"/>
    </row>
    <row r="7266" spans="1:1" x14ac:dyDescent="0.15">
      <c r="A7266" s="5"/>
    </row>
    <row r="7267" spans="1:1" x14ac:dyDescent="0.15">
      <c r="A7267" s="5"/>
    </row>
    <row r="7268" spans="1:1" x14ac:dyDescent="0.15">
      <c r="A7268" s="5"/>
    </row>
    <row r="7269" spans="1:1" x14ac:dyDescent="0.15">
      <c r="A7269" s="5"/>
    </row>
    <row r="7270" spans="1:1" x14ac:dyDescent="0.15">
      <c r="A7270" s="5"/>
    </row>
    <row r="7271" spans="1:1" x14ac:dyDescent="0.15">
      <c r="A7271" s="5"/>
    </row>
    <row r="7272" spans="1:1" x14ac:dyDescent="0.15">
      <c r="A7272" s="5"/>
    </row>
    <row r="7273" spans="1:1" x14ac:dyDescent="0.15">
      <c r="A7273" s="5"/>
    </row>
    <row r="7274" spans="1:1" x14ac:dyDescent="0.15">
      <c r="A7274" s="5"/>
    </row>
    <row r="7275" spans="1:1" x14ac:dyDescent="0.15">
      <c r="A7275" s="5"/>
    </row>
    <row r="7276" spans="1:1" x14ac:dyDescent="0.15">
      <c r="A7276" s="5"/>
    </row>
    <row r="7277" spans="1:1" x14ac:dyDescent="0.15">
      <c r="A7277" s="5"/>
    </row>
    <row r="7278" spans="1:1" x14ac:dyDescent="0.15">
      <c r="A7278" s="5"/>
    </row>
    <row r="7279" spans="1:1" x14ac:dyDescent="0.15">
      <c r="A7279" s="5"/>
    </row>
    <row r="7280" spans="1:1" x14ac:dyDescent="0.15">
      <c r="A7280" s="5"/>
    </row>
    <row r="7281" spans="1:1" x14ac:dyDescent="0.15">
      <c r="A7281" s="5"/>
    </row>
    <row r="7282" spans="1:1" x14ac:dyDescent="0.15">
      <c r="A7282" s="5"/>
    </row>
    <row r="7283" spans="1:1" x14ac:dyDescent="0.15">
      <c r="A7283" s="5"/>
    </row>
    <row r="7284" spans="1:1" x14ac:dyDescent="0.15">
      <c r="A7284" s="5"/>
    </row>
    <row r="7285" spans="1:1" x14ac:dyDescent="0.15">
      <c r="A7285" s="5"/>
    </row>
    <row r="7286" spans="1:1" x14ac:dyDescent="0.15">
      <c r="A7286" s="5"/>
    </row>
    <row r="7287" spans="1:1" x14ac:dyDescent="0.15">
      <c r="A7287" s="5"/>
    </row>
    <row r="7288" spans="1:1" x14ac:dyDescent="0.15">
      <c r="A7288" s="5"/>
    </row>
    <row r="7289" spans="1:1" x14ac:dyDescent="0.15">
      <c r="A7289" s="5"/>
    </row>
    <row r="7290" spans="1:1" x14ac:dyDescent="0.15">
      <c r="A7290" s="5"/>
    </row>
    <row r="7291" spans="1:1" x14ac:dyDescent="0.15">
      <c r="A7291" s="5"/>
    </row>
    <row r="7292" spans="1:1" x14ac:dyDescent="0.15">
      <c r="A7292" s="5"/>
    </row>
    <row r="7293" spans="1:1" x14ac:dyDescent="0.15">
      <c r="A7293" s="5"/>
    </row>
    <row r="7294" spans="1:1" x14ac:dyDescent="0.15">
      <c r="A7294" s="5"/>
    </row>
    <row r="7295" spans="1:1" x14ac:dyDescent="0.15">
      <c r="A7295" s="5"/>
    </row>
    <row r="7296" spans="1:1" x14ac:dyDescent="0.15">
      <c r="A7296" s="5"/>
    </row>
    <row r="7297" spans="1:1" x14ac:dyDescent="0.15">
      <c r="A7297" s="5"/>
    </row>
    <row r="7298" spans="1:1" x14ac:dyDescent="0.15">
      <c r="A7298" s="5"/>
    </row>
    <row r="7299" spans="1:1" x14ac:dyDescent="0.15">
      <c r="A7299" s="5"/>
    </row>
    <row r="7300" spans="1:1" x14ac:dyDescent="0.15">
      <c r="A7300" s="5"/>
    </row>
    <row r="7301" spans="1:1" x14ac:dyDescent="0.15">
      <c r="A7301" s="5"/>
    </row>
    <row r="7302" spans="1:1" x14ac:dyDescent="0.15">
      <c r="A7302" s="5"/>
    </row>
    <row r="7303" spans="1:1" x14ac:dyDescent="0.15">
      <c r="A7303" s="5"/>
    </row>
    <row r="7304" spans="1:1" x14ac:dyDescent="0.15">
      <c r="A7304" s="5"/>
    </row>
    <row r="7305" spans="1:1" x14ac:dyDescent="0.15">
      <c r="A7305" s="5"/>
    </row>
    <row r="7306" spans="1:1" x14ac:dyDescent="0.15">
      <c r="A7306" s="5"/>
    </row>
    <row r="7307" spans="1:1" x14ac:dyDescent="0.15">
      <c r="A7307" s="5"/>
    </row>
    <row r="7308" spans="1:1" x14ac:dyDescent="0.15">
      <c r="A7308" s="5"/>
    </row>
    <row r="7309" spans="1:1" x14ac:dyDescent="0.15">
      <c r="A7309" s="5"/>
    </row>
    <row r="7310" spans="1:1" x14ac:dyDescent="0.15">
      <c r="A7310" s="5"/>
    </row>
    <row r="7311" spans="1:1" x14ac:dyDescent="0.15">
      <c r="A7311" s="5"/>
    </row>
    <row r="7312" spans="1:1" x14ac:dyDescent="0.15">
      <c r="A7312" s="5"/>
    </row>
    <row r="7313" spans="1:1" x14ac:dyDescent="0.15">
      <c r="A7313" s="5"/>
    </row>
    <row r="7314" spans="1:1" x14ac:dyDescent="0.15">
      <c r="A7314" s="5"/>
    </row>
    <row r="7315" spans="1:1" x14ac:dyDescent="0.15">
      <c r="A7315" s="5"/>
    </row>
    <row r="7316" spans="1:1" x14ac:dyDescent="0.15">
      <c r="A7316" s="5"/>
    </row>
    <row r="7317" spans="1:1" x14ac:dyDescent="0.15">
      <c r="A7317" s="5"/>
    </row>
    <row r="7318" spans="1:1" x14ac:dyDescent="0.15">
      <c r="A7318" s="5"/>
    </row>
    <row r="7319" spans="1:1" x14ac:dyDescent="0.15">
      <c r="A7319" s="5"/>
    </row>
    <row r="7320" spans="1:1" x14ac:dyDescent="0.15">
      <c r="A7320" s="5"/>
    </row>
    <row r="7321" spans="1:1" x14ac:dyDescent="0.15">
      <c r="A7321" s="5"/>
    </row>
    <row r="7322" spans="1:1" x14ac:dyDescent="0.15">
      <c r="A7322" s="5"/>
    </row>
    <row r="7323" spans="1:1" x14ac:dyDescent="0.15">
      <c r="A7323" s="5"/>
    </row>
    <row r="7324" spans="1:1" x14ac:dyDescent="0.15">
      <c r="A7324" s="5"/>
    </row>
    <row r="7325" spans="1:1" x14ac:dyDescent="0.15">
      <c r="A7325" s="5"/>
    </row>
    <row r="7326" spans="1:1" x14ac:dyDescent="0.15">
      <c r="A7326" s="5"/>
    </row>
    <row r="7327" spans="1:1" x14ac:dyDescent="0.15">
      <c r="A7327" s="5"/>
    </row>
    <row r="7328" spans="1:1" x14ac:dyDescent="0.15">
      <c r="A7328" s="5"/>
    </row>
    <row r="7329" spans="1:1" x14ac:dyDescent="0.15">
      <c r="A7329" s="5"/>
    </row>
    <row r="7330" spans="1:1" x14ac:dyDescent="0.15">
      <c r="A7330" s="5"/>
    </row>
    <row r="7331" spans="1:1" x14ac:dyDescent="0.15">
      <c r="A7331" s="5"/>
    </row>
    <row r="7332" spans="1:1" x14ac:dyDescent="0.15">
      <c r="A7332" s="5"/>
    </row>
    <row r="7333" spans="1:1" x14ac:dyDescent="0.15">
      <c r="A7333" s="5"/>
    </row>
    <row r="7334" spans="1:1" x14ac:dyDescent="0.15">
      <c r="A7334" s="5"/>
    </row>
    <row r="7335" spans="1:1" x14ac:dyDescent="0.15">
      <c r="A7335" s="5"/>
    </row>
    <row r="7336" spans="1:1" x14ac:dyDescent="0.15">
      <c r="A7336" s="5"/>
    </row>
    <row r="7337" spans="1:1" x14ac:dyDescent="0.15">
      <c r="A7337" s="5"/>
    </row>
    <row r="7338" spans="1:1" x14ac:dyDescent="0.15">
      <c r="A7338" s="5"/>
    </row>
    <row r="7339" spans="1:1" x14ac:dyDescent="0.15">
      <c r="A7339" s="5"/>
    </row>
    <row r="7340" spans="1:1" x14ac:dyDescent="0.15">
      <c r="A7340" s="5"/>
    </row>
    <row r="7341" spans="1:1" x14ac:dyDescent="0.15">
      <c r="A7341" s="5"/>
    </row>
    <row r="7342" spans="1:1" x14ac:dyDescent="0.15">
      <c r="A7342" s="5"/>
    </row>
    <row r="7343" spans="1:1" x14ac:dyDescent="0.15">
      <c r="A7343" s="5"/>
    </row>
    <row r="7344" spans="1:1" x14ac:dyDescent="0.15">
      <c r="A7344" s="5"/>
    </row>
    <row r="7345" spans="1:1" x14ac:dyDescent="0.15">
      <c r="A7345" s="5"/>
    </row>
    <row r="7346" spans="1:1" x14ac:dyDescent="0.15">
      <c r="A7346" s="5"/>
    </row>
    <row r="7347" spans="1:1" x14ac:dyDescent="0.15">
      <c r="A7347" s="5"/>
    </row>
    <row r="7348" spans="1:1" x14ac:dyDescent="0.15">
      <c r="A7348" s="5"/>
    </row>
    <row r="7349" spans="1:1" x14ac:dyDescent="0.15">
      <c r="A7349" s="5"/>
    </row>
    <row r="7350" spans="1:1" x14ac:dyDescent="0.15">
      <c r="A7350" s="5"/>
    </row>
    <row r="7351" spans="1:1" x14ac:dyDescent="0.15">
      <c r="A7351" s="5"/>
    </row>
    <row r="7352" spans="1:1" x14ac:dyDescent="0.15">
      <c r="A7352" s="5"/>
    </row>
    <row r="7353" spans="1:1" x14ac:dyDescent="0.15">
      <c r="A7353" s="5"/>
    </row>
    <row r="7354" spans="1:1" x14ac:dyDescent="0.15">
      <c r="A7354" s="5"/>
    </row>
    <row r="7355" spans="1:1" x14ac:dyDescent="0.15">
      <c r="A7355" s="5"/>
    </row>
    <row r="7356" spans="1:1" x14ac:dyDescent="0.15">
      <c r="A7356" s="5"/>
    </row>
    <row r="7357" spans="1:1" x14ac:dyDescent="0.15">
      <c r="A7357" s="5"/>
    </row>
    <row r="7358" spans="1:1" x14ac:dyDescent="0.15">
      <c r="A7358" s="5"/>
    </row>
    <row r="7359" spans="1:1" x14ac:dyDescent="0.15">
      <c r="A7359" s="5"/>
    </row>
    <row r="7360" spans="1:1" x14ac:dyDescent="0.15">
      <c r="A7360" s="5"/>
    </row>
    <row r="7361" spans="1:1" x14ac:dyDescent="0.15">
      <c r="A7361" s="5"/>
    </row>
    <row r="7362" spans="1:1" x14ac:dyDescent="0.15">
      <c r="A7362" s="5"/>
    </row>
    <row r="7363" spans="1:1" x14ac:dyDescent="0.15">
      <c r="A7363" s="5"/>
    </row>
    <row r="7364" spans="1:1" x14ac:dyDescent="0.15">
      <c r="A7364" s="5"/>
    </row>
    <row r="7365" spans="1:1" x14ac:dyDescent="0.15">
      <c r="A7365" s="5"/>
    </row>
    <row r="7366" spans="1:1" x14ac:dyDescent="0.15">
      <c r="A7366" s="5"/>
    </row>
    <row r="7367" spans="1:1" x14ac:dyDescent="0.15">
      <c r="A7367" s="5"/>
    </row>
    <row r="7368" spans="1:1" x14ac:dyDescent="0.15">
      <c r="A7368" s="5"/>
    </row>
    <row r="7369" spans="1:1" x14ac:dyDescent="0.15">
      <c r="A7369" s="5"/>
    </row>
    <row r="7370" spans="1:1" x14ac:dyDescent="0.15">
      <c r="A7370" s="5"/>
    </row>
    <row r="7371" spans="1:1" x14ac:dyDescent="0.15">
      <c r="A7371" s="5"/>
    </row>
    <row r="7372" spans="1:1" x14ac:dyDescent="0.15">
      <c r="A7372" s="5"/>
    </row>
    <row r="7373" spans="1:1" x14ac:dyDescent="0.15">
      <c r="A7373" s="5"/>
    </row>
    <row r="7374" spans="1:1" x14ac:dyDescent="0.15">
      <c r="A7374" s="5"/>
    </row>
    <row r="7375" spans="1:1" x14ac:dyDescent="0.15">
      <c r="A7375" s="5"/>
    </row>
    <row r="7376" spans="1:1" x14ac:dyDescent="0.15">
      <c r="A7376" s="5"/>
    </row>
    <row r="7377" spans="1:1" x14ac:dyDescent="0.15">
      <c r="A7377" s="5"/>
    </row>
    <row r="7378" spans="1:1" x14ac:dyDescent="0.15">
      <c r="A7378" s="5"/>
    </row>
    <row r="7379" spans="1:1" x14ac:dyDescent="0.15">
      <c r="A7379" s="5"/>
    </row>
    <row r="7380" spans="1:1" x14ac:dyDescent="0.15">
      <c r="A7380" s="5"/>
    </row>
    <row r="7381" spans="1:1" x14ac:dyDescent="0.15">
      <c r="A7381" s="5"/>
    </row>
    <row r="7382" spans="1:1" x14ac:dyDescent="0.15">
      <c r="A7382" s="5"/>
    </row>
    <row r="7383" spans="1:1" x14ac:dyDescent="0.15">
      <c r="A7383" s="5"/>
    </row>
    <row r="7384" spans="1:1" x14ac:dyDescent="0.15">
      <c r="A7384" s="5"/>
    </row>
    <row r="7385" spans="1:1" x14ac:dyDescent="0.15">
      <c r="A7385" s="5"/>
    </row>
    <row r="7386" spans="1:1" x14ac:dyDescent="0.15">
      <c r="A7386" s="5"/>
    </row>
    <row r="7387" spans="1:1" x14ac:dyDescent="0.15">
      <c r="A7387" s="5"/>
    </row>
    <row r="7388" spans="1:1" x14ac:dyDescent="0.15">
      <c r="A7388" s="5"/>
    </row>
    <row r="7389" spans="1:1" x14ac:dyDescent="0.15">
      <c r="A7389" s="5"/>
    </row>
    <row r="7390" spans="1:1" x14ac:dyDescent="0.15">
      <c r="A7390" s="5"/>
    </row>
    <row r="7391" spans="1:1" x14ac:dyDescent="0.15">
      <c r="A7391" s="5"/>
    </row>
    <row r="7392" spans="1:1" x14ac:dyDescent="0.15">
      <c r="A7392" s="5"/>
    </row>
    <row r="7393" spans="1:1" x14ac:dyDescent="0.15">
      <c r="A7393" s="5"/>
    </row>
    <row r="7394" spans="1:1" x14ac:dyDescent="0.15">
      <c r="A7394" s="5"/>
    </row>
    <row r="7395" spans="1:1" x14ac:dyDescent="0.15">
      <c r="A7395" s="5"/>
    </row>
    <row r="7396" spans="1:1" x14ac:dyDescent="0.15">
      <c r="A7396" s="5"/>
    </row>
    <row r="7397" spans="1:1" x14ac:dyDescent="0.15">
      <c r="A7397" s="5"/>
    </row>
    <row r="7398" spans="1:1" x14ac:dyDescent="0.15">
      <c r="A7398" s="5"/>
    </row>
    <row r="7399" spans="1:1" x14ac:dyDescent="0.15">
      <c r="A7399" s="5"/>
    </row>
    <row r="7400" spans="1:1" x14ac:dyDescent="0.15">
      <c r="A7400" s="5"/>
    </row>
    <row r="7401" spans="1:1" x14ac:dyDescent="0.15">
      <c r="A7401" s="5"/>
    </row>
    <row r="7402" spans="1:1" x14ac:dyDescent="0.15">
      <c r="A7402" s="5"/>
    </row>
    <row r="7403" spans="1:1" x14ac:dyDescent="0.15">
      <c r="A7403" s="5"/>
    </row>
    <row r="7404" spans="1:1" x14ac:dyDescent="0.15">
      <c r="A7404" s="5"/>
    </row>
    <row r="7405" spans="1:1" x14ac:dyDescent="0.15">
      <c r="A7405" s="5"/>
    </row>
    <row r="7406" spans="1:1" x14ac:dyDescent="0.15">
      <c r="A7406" s="5"/>
    </row>
    <row r="7407" spans="1:1" x14ac:dyDescent="0.15">
      <c r="A7407" s="5"/>
    </row>
    <row r="7408" spans="1:1" x14ac:dyDescent="0.15">
      <c r="A7408" s="5"/>
    </row>
    <row r="7409" spans="1:1" x14ac:dyDescent="0.15">
      <c r="A7409" s="5"/>
    </row>
    <row r="7410" spans="1:1" x14ac:dyDescent="0.15">
      <c r="A7410" s="5"/>
    </row>
    <row r="7411" spans="1:1" x14ac:dyDescent="0.15">
      <c r="A7411" s="5"/>
    </row>
    <row r="7412" spans="1:1" x14ac:dyDescent="0.15">
      <c r="A7412" s="5"/>
    </row>
    <row r="7413" spans="1:1" x14ac:dyDescent="0.15">
      <c r="A7413" s="5"/>
    </row>
    <row r="7414" spans="1:1" x14ac:dyDescent="0.15">
      <c r="A7414" s="5"/>
    </row>
    <row r="7415" spans="1:1" x14ac:dyDescent="0.15">
      <c r="A7415" s="5"/>
    </row>
    <row r="7416" spans="1:1" x14ac:dyDescent="0.15">
      <c r="A7416" s="5"/>
    </row>
    <row r="7417" spans="1:1" x14ac:dyDescent="0.15">
      <c r="A7417" s="5"/>
    </row>
    <row r="7418" spans="1:1" x14ac:dyDescent="0.15">
      <c r="A7418" s="5"/>
    </row>
    <row r="7419" spans="1:1" x14ac:dyDescent="0.15">
      <c r="A7419" s="5"/>
    </row>
    <row r="7420" spans="1:1" x14ac:dyDescent="0.15">
      <c r="A7420" s="5"/>
    </row>
    <row r="7421" spans="1:1" x14ac:dyDescent="0.15">
      <c r="A7421" s="5"/>
    </row>
    <row r="7422" spans="1:1" x14ac:dyDescent="0.15">
      <c r="A7422" s="5"/>
    </row>
    <row r="7423" spans="1:1" x14ac:dyDescent="0.15">
      <c r="A7423" s="5"/>
    </row>
    <row r="7424" spans="1:1" x14ac:dyDescent="0.15">
      <c r="A7424" s="5"/>
    </row>
    <row r="7425" spans="1:1" x14ac:dyDescent="0.15">
      <c r="A7425" s="5"/>
    </row>
    <row r="7426" spans="1:1" x14ac:dyDescent="0.15">
      <c r="A7426" s="5"/>
    </row>
    <row r="7427" spans="1:1" x14ac:dyDescent="0.15">
      <c r="A7427" s="5"/>
    </row>
    <row r="7428" spans="1:1" x14ac:dyDescent="0.15">
      <c r="A7428" s="5"/>
    </row>
    <row r="7429" spans="1:1" x14ac:dyDescent="0.15">
      <c r="A7429" s="5"/>
    </row>
    <row r="7430" spans="1:1" x14ac:dyDescent="0.15">
      <c r="A7430" s="5"/>
    </row>
    <row r="7431" spans="1:1" x14ac:dyDescent="0.15">
      <c r="A7431" s="5"/>
    </row>
    <row r="7432" spans="1:1" x14ac:dyDescent="0.15">
      <c r="A7432" s="5"/>
    </row>
    <row r="7433" spans="1:1" x14ac:dyDescent="0.15">
      <c r="A7433" s="5"/>
    </row>
    <row r="7434" spans="1:1" x14ac:dyDescent="0.15">
      <c r="A7434" s="5"/>
    </row>
    <row r="7435" spans="1:1" x14ac:dyDescent="0.15">
      <c r="A7435" s="5"/>
    </row>
    <row r="7436" spans="1:1" x14ac:dyDescent="0.15">
      <c r="A7436" s="5"/>
    </row>
    <row r="7437" spans="1:1" x14ac:dyDescent="0.15">
      <c r="A7437" s="5"/>
    </row>
    <row r="7438" spans="1:1" x14ac:dyDescent="0.15">
      <c r="A7438" s="5"/>
    </row>
    <row r="7439" spans="1:1" x14ac:dyDescent="0.15">
      <c r="A7439" s="5"/>
    </row>
    <row r="7440" spans="1:1" x14ac:dyDescent="0.15">
      <c r="A7440" s="5"/>
    </row>
    <row r="7441" spans="1:1" x14ac:dyDescent="0.15">
      <c r="A7441" s="5"/>
    </row>
    <row r="7442" spans="1:1" x14ac:dyDescent="0.15">
      <c r="A7442" s="5"/>
    </row>
    <row r="7443" spans="1:1" x14ac:dyDescent="0.15">
      <c r="A7443" s="5"/>
    </row>
    <row r="7444" spans="1:1" x14ac:dyDescent="0.15">
      <c r="A7444" s="5"/>
    </row>
    <row r="7445" spans="1:1" x14ac:dyDescent="0.15">
      <c r="A7445" s="5"/>
    </row>
    <row r="7446" spans="1:1" x14ac:dyDescent="0.15">
      <c r="A7446" s="5"/>
    </row>
    <row r="7447" spans="1:1" x14ac:dyDescent="0.15">
      <c r="A7447" s="5"/>
    </row>
    <row r="7448" spans="1:1" x14ac:dyDescent="0.15">
      <c r="A7448" s="5"/>
    </row>
    <row r="7449" spans="1:1" x14ac:dyDescent="0.15">
      <c r="A7449" s="5"/>
    </row>
    <row r="7450" spans="1:1" x14ac:dyDescent="0.15">
      <c r="A7450" s="5"/>
    </row>
    <row r="7451" spans="1:1" x14ac:dyDescent="0.15">
      <c r="A7451" s="5"/>
    </row>
    <row r="7452" spans="1:1" x14ac:dyDescent="0.15">
      <c r="A7452" s="5"/>
    </row>
    <row r="7453" spans="1:1" x14ac:dyDescent="0.15">
      <c r="A7453" s="5"/>
    </row>
    <row r="7454" spans="1:1" x14ac:dyDescent="0.15">
      <c r="A7454" s="5"/>
    </row>
    <row r="7455" spans="1:1" x14ac:dyDescent="0.15">
      <c r="A7455" s="5"/>
    </row>
    <row r="7456" spans="1:1" x14ac:dyDescent="0.15">
      <c r="A7456" s="5"/>
    </row>
    <row r="7457" spans="1:1" x14ac:dyDescent="0.15">
      <c r="A7457" s="5"/>
    </row>
    <row r="7458" spans="1:1" x14ac:dyDescent="0.15">
      <c r="A7458" s="5"/>
    </row>
    <row r="7459" spans="1:1" x14ac:dyDescent="0.15">
      <c r="A7459" s="5"/>
    </row>
    <row r="7460" spans="1:1" x14ac:dyDescent="0.15">
      <c r="A7460" s="5"/>
    </row>
    <row r="7461" spans="1:1" x14ac:dyDescent="0.15">
      <c r="A7461" s="5"/>
    </row>
    <row r="7462" spans="1:1" x14ac:dyDescent="0.15">
      <c r="A7462" s="5"/>
    </row>
    <row r="7463" spans="1:1" x14ac:dyDescent="0.15">
      <c r="A7463" s="5"/>
    </row>
    <row r="7464" spans="1:1" x14ac:dyDescent="0.15">
      <c r="A7464" s="5"/>
    </row>
    <row r="7465" spans="1:1" x14ac:dyDescent="0.15">
      <c r="A7465" s="5"/>
    </row>
    <row r="7466" spans="1:1" x14ac:dyDescent="0.15">
      <c r="A7466" s="5"/>
    </row>
    <row r="7467" spans="1:1" x14ac:dyDescent="0.15">
      <c r="A7467" s="5"/>
    </row>
    <row r="7468" spans="1:1" x14ac:dyDescent="0.15">
      <c r="A7468" s="5"/>
    </row>
    <row r="7469" spans="1:1" x14ac:dyDescent="0.15">
      <c r="A7469" s="5"/>
    </row>
    <row r="7470" spans="1:1" x14ac:dyDescent="0.15">
      <c r="A7470" s="5"/>
    </row>
    <row r="7471" spans="1:1" x14ac:dyDescent="0.15">
      <c r="A7471" s="5"/>
    </row>
    <row r="7472" spans="1:1" x14ac:dyDescent="0.15">
      <c r="A7472" s="5"/>
    </row>
    <row r="7473" spans="1:1" x14ac:dyDescent="0.15">
      <c r="A7473" s="5"/>
    </row>
    <row r="7474" spans="1:1" x14ac:dyDescent="0.15">
      <c r="A7474" s="5"/>
    </row>
    <row r="7475" spans="1:1" x14ac:dyDescent="0.15">
      <c r="A7475" s="5"/>
    </row>
    <row r="7476" spans="1:1" x14ac:dyDescent="0.15">
      <c r="A7476" s="5"/>
    </row>
    <row r="7477" spans="1:1" x14ac:dyDescent="0.15">
      <c r="A7477" s="5"/>
    </row>
    <row r="7478" spans="1:1" x14ac:dyDescent="0.15">
      <c r="A7478" s="5"/>
    </row>
    <row r="7479" spans="1:1" x14ac:dyDescent="0.15">
      <c r="A7479" s="5"/>
    </row>
    <row r="7480" spans="1:1" x14ac:dyDescent="0.15">
      <c r="A7480" s="5"/>
    </row>
    <row r="7481" spans="1:1" x14ac:dyDescent="0.15">
      <c r="A7481" s="5"/>
    </row>
    <row r="7482" spans="1:1" x14ac:dyDescent="0.15">
      <c r="A7482" s="5"/>
    </row>
    <row r="7483" spans="1:1" x14ac:dyDescent="0.15">
      <c r="A7483" s="5"/>
    </row>
    <row r="7484" spans="1:1" x14ac:dyDescent="0.15">
      <c r="A7484" s="5"/>
    </row>
    <row r="7485" spans="1:1" x14ac:dyDescent="0.15">
      <c r="A7485" s="5"/>
    </row>
    <row r="7486" spans="1:1" x14ac:dyDescent="0.15">
      <c r="A7486" s="5"/>
    </row>
    <row r="7487" spans="1:1" x14ac:dyDescent="0.15">
      <c r="A7487" s="5"/>
    </row>
    <row r="7488" spans="1:1" x14ac:dyDescent="0.15">
      <c r="A7488" s="5"/>
    </row>
    <row r="7489" spans="1:1" x14ac:dyDescent="0.15">
      <c r="A7489" s="5"/>
    </row>
    <row r="7490" spans="1:1" x14ac:dyDescent="0.15">
      <c r="A7490" s="5"/>
    </row>
    <row r="7491" spans="1:1" x14ac:dyDescent="0.15">
      <c r="A7491" s="5"/>
    </row>
    <row r="7492" spans="1:1" x14ac:dyDescent="0.15">
      <c r="A7492" s="5"/>
    </row>
    <row r="7493" spans="1:1" x14ac:dyDescent="0.15">
      <c r="A7493" s="5"/>
    </row>
    <row r="7494" spans="1:1" x14ac:dyDescent="0.15">
      <c r="A7494" s="5"/>
    </row>
    <row r="7495" spans="1:1" x14ac:dyDescent="0.15">
      <c r="A7495" s="5"/>
    </row>
    <row r="7496" spans="1:1" x14ac:dyDescent="0.15">
      <c r="A7496" s="5"/>
    </row>
    <row r="7497" spans="1:1" x14ac:dyDescent="0.15">
      <c r="A7497" s="5"/>
    </row>
    <row r="7498" spans="1:1" x14ac:dyDescent="0.15">
      <c r="A7498" s="5"/>
    </row>
    <row r="7499" spans="1:1" x14ac:dyDescent="0.15">
      <c r="A7499" s="5"/>
    </row>
    <row r="7500" spans="1:1" x14ac:dyDescent="0.15">
      <c r="A7500" s="5"/>
    </row>
    <row r="7501" spans="1:1" x14ac:dyDescent="0.15">
      <c r="A7501" s="5"/>
    </row>
    <row r="7502" spans="1:1" x14ac:dyDescent="0.15">
      <c r="A7502" s="5"/>
    </row>
    <row r="7503" spans="1:1" x14ac:dyDescent="0.15">
      <c r="A7503" s="5"/>
    </row>
    <row r="7504" spans="1:1" x14ac:dyDescent="0.15">
      <c r="A7504" s="5"/>
    </row>
    <row r="7505" spans="1:1" x14ac:dyDescent="0.15">
      <c r="A7505" s="5"/>
    </row>
    <row r="7506" spans="1:1" x14ac:dyDescent="0.15">
      <c r="A7506" s="5"/>
    </row>
    <row r="7507" spans="1:1" x14ac:dyDescent="0.15">
      <c r="A7507" s="5"/>
    </row>
    <row r="7508" spans="1:1" x14ac:dyDescent="0.15">
      <c r="A7508" s="5"/>
    </row>
    <row r="7509" spans="1:1" x14ac:dyDescent="0.15">
      <c r="A7509" s="5"/>
    </row>
    <row r="7510" spans="1:1" x14ac:dyDescent="0.15">
      <c r="A7510" s="5"/>
    </row>
    <row r="7511" spans="1:1" x14ac:dyDescent="0.15">
      <c r="A7511" s="5"/>
    </row>
    <row r="7512" spans="1:1" x14ac:dyDescent="0.15">
      <c r="A7512" s="5"/>
    </row>
    <row r="7513" spans="1:1" x14ac:dyDescent="0.15">
      <c r="A7513" s="5"/>
    </row>
    <row r="7514" spans="1:1" x14ac:dyDescent="0.15">
      <c r="A7514" s="5"/>
    </row>
    <row r="7515" spans="1:1" x14ac:dyDescent="0.15">
      <c r="A7515" s="5"/>
    </row>
    <row r="7516" spans="1:1" x14ac:dyDescent="0.15">
      <c r="A7516" s="5"/>
    </row>
    <row r="7517" spans="1:1" x14ac:dyDescent="0.15">
      <c r="A7517" s="5"/>
    </row>
    <row r="7518" spans="1:1" x14ac:dyDescent="0.15">
      <c r="A7518" s="5"/>
    </row>
    <row r="7519" spans="1:1" x14ac:dyDescent="0.15">
      <c r="A7519" s="5"/>
    </row>
    <row r="7520" spans="1:1" x14ac:dyDescent="0.15">
      <c r="A7520" s="5"/>
    </row>
    <row r="7521" spans="1:1" x14ac:dyDescent="0.15">
      <c r="A7521" s="5"/>
    </row>
    <row r="7522" spans="1:1" x14ac:dyDescent="0.15">
      <c r="A7522" s="5"/>
    </row>
    <row r="7523" spans="1:1" x14ac:dyDescent="0.15">
      <c r="A7523" s="5"/>
    </row>
    <row r="7524" spans="1:1" x14ac:dyDescent="0.15">
      <c r="A7524" s="5"/>
    </row>
    <row r="7525" spans="1:1" x14ac:dyDescent="0.15">
      <c r="A7525" s="5"/>
    </row>
    <row r="7526" spans="1:1" x14ac:dyDescent="0.15">
      <c r="A7526" s="5"/>
    </row>
    <row r="7527" spans="1:1" x14ac:dyDescent="0.15">
      <c r="A7527" s="5"/>
    </row>
    <row r="7528" spans="1:1" x14ac:dyDescent="0.15">
      <c r="A7528" s="5"/>
    </row>
    <row r="7529" spans="1:1" x14ac:dyDescent="0.15">
      <c r="A7529" s="5"/>
    </row>
    <row r="7530" spans="1:1" x14ac:dyDescent="0.15">
      <c r="A7530" s="5"/>
    </row>
    <row r="7531" spans="1:1" x14ac:dyDescent="0.15">
      <c r="A7531" s="5"/>
    </row>
    <row r="7532" spans="1:1" x14ac:dyDescent="0.15">
      <c r="A7532" s="5"/>
    </row>
    <row r="7533" spans="1:1" x14ac:dyDescent="0.15">
      <c r="A7533" s="5"/>
    </row>
    <row r="7534" spans="1:1" x14ac:dyDescent="0.15">
      <c r="A7534" s="5"/>
    </row>
    <row r="7535" spans="1:1" x14ac:dyDescent="0.15">
      <c r="A7535" s="5"/>
    </row>
    <row r="7536" spans="1:1" x14ac:dyDescent="0.15">
      <c r="A7536" s="5"/>
    </row>
    <row r="7537" spans="1:1" x14ac:dyDescent="0.15">
      <c r="A7537" s="5"/>
    </row>
    <row r="7538" spans="1:1" x14ac:dyDescent="0.15">
      <c r="A7538" s="5"/>
    </row>
    <row r="7539" spans="1:1" x14ac:dyDescent="0.15">
      <c r="A7539" s="5"/>
    </row>
    <row r="7540" spans="1:1" x14ac:dyDescent="0.15">
      <c r="A7540" s="5"/>
    </row>
    <row r="7541" spans="1:1" x14ac:dyDescent="0.15">
      <c r="A7541" s="5"/>
    </row>
    <row r="7542" spans="1:1" x14ac:dyDescent="0.15">
      <c r="A7542" s="5"/>
    </row>
    <row r="7543" spans="1:1" x14ac:dyDescent="0.15">
      <c r="A7543" s="5"/>
    </row>
    <row r="7544" spans="1:1" x14ac:dyDescent="0.15">
      <c r="A7544" s="5"/>
    </row>
    <row r="7545" spans="1:1" x14ac:dyDescent="0.15">
      <c r="A7545" s="5"/>
    </row>
    <row r="7546" spans="1:1" x14ac:dyDescent="0.15">
      <c r="A7546" s="5"/>
    </row>
    <row r="7547" spans="1:1" x14ac:dyDescent="0.15">
      <c r="A7547" s="5"/>
    </row>
    <row r="7548" spans="1:1" x14ac:dyDescent="0.15">
      <c r="A7548" s="5"/>
    </row>
    <row r="7549" spans="1:1" x14ac:dyDescent="0.15">
      <c r="A7549" s="5"/>
    </row>
    <row r="7550" spans="1:1" x14ac:dyDescent="0.15">
      <c r="A7550" s="5"/>
    </row>
    <row r="7551" spans="1:1" x14ac:dyDescent="0.15">
      <c r="A7551" s="5"/>
    </row>
    <row r="7552" spans="1:1" x14ac:dyDescent="0.15">
      <c r="A7552" s="5"/>
    </row>
    <row r="7553" spans="1:1" x14ac:dyDescent="0.15">
      <c r="A7553" s="5"/>
    </row>
    <row r="7554" spans="1:1" x14ac:dyDescent="0.15">
      <c r="A7554" s="5"/>
    </row>
    <row r="7555" spans="1:1" x14ac:dyDescent="0.15">
      <c r="A7555" s="5"/>
    </row>
    <row r="7556" spans="1:1" x14ac:dyDescent="0.15">
      <c r="A7556" s="5"/>
    </row>
    <row r="7557" spans="1:1" x14ac:dyDescent="0.15">
      <c r="A7557" s="5"/>
    </row>
    <row r="7558" spans="1:1" x14ac:dyDescent="0.15">
      <c r="A7558" s="5"/>
    </row>
    <row r="7559" spans="1:1" x14ac:dyDescent="0.15">
      <c r="A7559" s="5"/>
    </row>
    <row r="7560" spans="1:1" x14ac:dyDescent="0.15">
      <c r="A7560" s="5"/>
    </row>
    <row r="7561" spans="1:1" x14ac:dyDescent="0.15">
      <c r="A7561" s="5"/>
    </row>
    <row r="7562" spans="1:1" x14ac:dyDescent="0.15">
      <c r="A7562" s="5"/>
    </row>
    <row r="7563" spans="1:1" x14ac:dyDescent="0.15">
      <c r="A7563" s="5"/>
    </row>
    <row r="7564" spans="1:1" x14ac:dyDescent="0.15">
      <c r="A7564" s="5"/>
    </row>
    <row r="7565" spans="1:1" x14ac:dyDescent="0.15">
      <c r="A7565" s="5"/>
    </row>
    <row r="7566" spans="1:1" x14ac:dyDescent="0.15">
      <c r="A7566" s="5"/>
    </row>
    <row r="7567" spans="1:1" x14ac:dyDescent="0.15">
      <c r="A7567" s="5"/>
    </row>
    <row r="7568" spans="1:1" x14ac:dyDescent="0.15">
      <c r="A7568" s="5"/>
    </row>
    <row r="7569" spans="1:1" x14ac:dyDescent="0.15">
      <c r="A7569" s="5"/>
    </row>
    <row r="7570" spans="1:1" x14ac:dyDescent="0.15">
      <c r="A7570" s="5"/>
    </row>
    <row r="7571" spans="1:1" x14ac:dyDescent="0.15">
      <c r="A7571" s="5"/>
    </row>
    <row r="7572" spans="1:1" x14ac:dyDescent="0.15">
      <c r="A7572" s="5"/>
    </row>
    <row r="7573" spans="1:1" x14ac:dyDescent="0.15">
      <c r="A7573" s="5"/>
    </row>
    <row r="7574" spans="1:1" x14ac:dyDescent="0.15">
      <c r="A7574" s="5"/>
    </row>
    <row r="7575" spans="1:1" x14ac:dyDescent="0.15">
      <c r="A7575" s="5"/>
    </row>
    <row r="7576" spans="1:1" x14ac:dyDescent="0.15">
      <c r="A7576" s="5"/>
    </row>
    <row r="7577" spans="1:1" x14ac:dyDescent="0.15">
      <c r="A7577" s="5"/>
    </row>
    <row r="7578" spans="1:1" x14ac:dyDescent="0.15">
      <c r="A7578" s="5"/>
    </row>
    <row r="7579" spans="1:1" x14ac:dyDescent="0.15">
      <c r="A7579" s="5"/>
    </row>
    <row r="7580" spans="1:1" x14ac:dyDescent="0.15">
      <c r="A7580" s="5"/>
    </row>
    <row r="7581" spans="1:1" x14ac:dyDescent="0.15">
      <c r="A7581" s="5"/>
    </row>
    <row r="7582" spans="1:1" x14ac:dyDescent="0.15">
      <c r="A7582" s="5"/>
    </row>
    <row r="7583" spans="1:1" x14ac:dyDescent="0.15">
      <c r="A7583" s="5"/>
    </row>
    <row r="7584" spans="1:1" x14ac:dyDescent="0.15">
      <c r="A7584" s="5"/>
    </row>
    <row r="7585" spans="1:1" x14ac:dyDescent="0.15">
      <c r="A7585" s="5"/>
    </row>
    <row r="7586" spans="1:1" x14ac:dyDescent="0.15">
      <c r="A7586" s="5"/>
    </row>
    <row r="7587" spans="1:1" x14ac:dyDescent="0.15">
      <c r="A7587" s="5"/>
    </row>
    <row r="7588" spans="1:1" x14ac:dyDescent="0.15">
      <c r="A7588" s="5"/>
    </row>
    <row r="7589" spans="1:1" x14ac:dyDescent="0.15">
      <c r="A7589" s="5"/>
    </row>
    <row r="7590" spans="1:1" x14ac:dyDescent="0.15">
      <c r="A7590" s="5"/>
    </row>
    <row r="7591" spans="1:1" x14ac:dyDescent="0.15">
      <c r="A7591" s="5"/>
    </row>
    <row r="7592" spans="1:1" x14ac:dyDescent="0.15">
      <c r="A7592" s="5"/>
    </row>
    <row r="7593" spans="1:1" x14ac:dyDescent="0.15">
      <c r="A7593" s="5"/>
    </row>
    <row r="7594" spans="1:1" x14ac:dyDescent="0.15">
      <c r="A7594" s="5"/>
    </row>
    <row r="7595" spans="1:1" x14ac:dyDescent="0.15">
      <c r="A7595" s="5"/>
    </row>
    <row r="7596" spans="1:1" x14ac:dyDescent="0.15">
      <c r="A7596" s="5"/>
    </row>
    <row r="7597" spans="1:1" x14ac:dyDescent="0.15">
      <c r="A7597" s="5"/>
    </row>
    <row r="7598" spans="1:1" x14ac:dyDescent="0.15">
      <c r="A7598" s="5"/>
    </row>
    <row r="7599" spans="1:1" x14ac:dyDescent="0.15">
      <c r="A7599" s="5"/>
    </row>
    <row r="7600" spans="1:1" x14ac:dyDescent="0.15">
      <c r="A7600" s="5"/>
    </row>
    <row r="7601" spans="1:1" x14ac:dyDescent="0.15">
      <c r="A7601" s="5"/>
    </row>
    <row r="7602" spans="1:1" x14ac:dyDescent="0.15">
      <c r="A7602" s="5"/>
    </row>
    <row r="7603" spans="1:1" x14ac:dyDescent="0.15">
      <c r="A7603" s="5"/>
    </row>
    <row r="7604" spans="1:1" x14ac:dyDescent="0.15">
      <c r="A7604" s="5"/>
    </row>
    <row r="7605" spans="1:1" x14ac:dyDescent="0.15">
      <c r="A7605" s="5"/>
    </row>
    <row r="7606" spans="1:1" x14ac:dyDescent="0.15">
      <c r="A7606" s="5"/>
    </row>
    <row r="7607" spans="1:1" x14ac:dyDescent="0.15">
      <c r="A7607" s="5"/>
    </row>
    <row r="7608" spans="1:1" x14ac:dyDescent="0.15">
      <c r="A7608" s="5"/>
    </row>
    <row r="7609" spans="1:1" x14ac:dyDescent="0.15">
      <c r="A7609" s="5"/>
    </row>
    <row r="7610" spans="1:1" x14ac:dyDescent="0.15">
      <c r="A7610" s="5"/>
    </row>
    <row r="7611" spans="1:1" x14ac:dyDescent="0.15">
      <c r="A7611" s="5"/>
    </row>
    <row r="7612" spans="1:1" x14ac:dyDescent="0.15">
      <c r="A7612" s="5"/>
    </row>
    <row r="7613" spans="1:1" x14ac:dyDescent="0.15">
      <c r="A7613" s="5"/>
    </row>
    <row r="7614" spans="1:1" x14ac:dyDescent="0.15">
      <c r="A7614" s="5"/>
    </row>
    <row r="7615" spans="1:1" x14ac:dyDescent="0.15">
      <c r="A7615" s="5"/>
    </row>
    <row r="7616" spans="1:1" x14ac:dyDescent="0.15">
      <c r="A7616" s="5"/>
    </row>
    <row r="7617" spans="1:1" x14ac:dyDescent="0.15">
      <c r="A7617" s="5"/>
    </row>
    <row r="7618" spans="1:1" x14ac:dyDescent="0.15">
      <c r="A7618" s="5"/>
    </row>
    <row r="7619" spans="1:1" x14ac:dyDescent="0.15">
      <c r="A7619" s="5"/>
    </row>
    <row r="7620" spans="1:1" x14ac:dyDescent="0.15">
      <c r="A7620" s="5"/>
    </row>
    <row r="7621" spans="1:1" x14ac:dyDescent="0.15">
      <c r="A7621" s="5"/>
    </row>
    <row r="7622" spans="1:1" x14ac:dyDescent="0.15">
      <c r="A7622" s="5"/>
    </row>
    <row r="7623" spans="1:1" x14ac:dyDescent="0.15">
      <c r="A7623" s="5"/>
    </row>
    <row r="7624" spans="1:1" x14ac:dyDescent="0.15">
      <c r="A7624" s="5"/>
    </row>
    <row r="7625" spans="1:1" x14ac:dyDescent="0.15">
      <c r="A7625" s="5"/>
    </row>
    <row r="7626" spans="1:1" x14ac:dyDescent="0.15">
      <c r="A7626" s="5"/>
    </row>
    <row r="7627" spans="1:1" x14ac:dyDescent="0.15">
      <c r="A7627" s="5"/>
    </row>
    <row r="7628" spans="1:1" x14ac:dyDescent="0.15">
      <c r="A7628" s="5"/>
    </row>
    <row r="7629" spans="1:1" x14ac:dyDescent="0.15">
      <c r="A7629" s="5"/>
    </row>
    <row r="7630" spans="1:1" x14ac:dyDescent="0.15">
      <c r="A7630" s="5"/>
    </row>
    <row r="7631" spans="1:1" x14ac:dyDescent="0.15">
      <c r="A7631" s="5"/>
    </row>
    <row r="7632" spans="1:1" x14ac:dyDescent="0.15">
      <c r="A7632" s="5"/>
    </row>
    <row r="7633" spans="1:1" x14ac:dyDescent="0.15">
      <c r="A7633" s="5"/>
    </row>
    <row r="7634" spans="1:1" x14ac:dyDescent="0.15">
      <c r="A7634" s="5"/>
    </row>
    <row r="7635" spans="1:1" x14ac:dyDescent="0.15">
      <c r="A7635" s="5"/>
    </row>
    <row r="7636" spans="1:1" x14ac:dyDescent="0.15">
      <c r="A7636" s="5"/>
    </row>
    <row r="7637" spans="1:1" x14ac:dyDescent="0.15">
      <c r="A7637" s="5"/>
    </row>
    <row r="7638" spans="1:1" x14ac:dyDescent="0.15">
      <c r="A7638" s="5"/>
    </row>
    <row r="7639" spans="1:1" x14ac:dyDescent="0.15">
      <c r="A7639" s="5"/>
    </row>
    <row r="7640" spans="1:1" x14ac:dyDescent="0.15">
      <c r="A7640" s="5"/>
    </row>
    <row r="7641" spans="1:1" x14ac:dyDescent="0.15">
      <c r="A7641" s="5"/>
    </row>
    <row r="7642" spans="1:1" x14ac:dyDescent="0.15">
      <c r="A7642" s="5"/>
    </row>
    <row r="7643" spans="1:1" x14ac:dyDescent="0.15">
      <c r="A7643" s="5"/>
    </row>
    <row r="7644" spans="1:1" x14ac:dyDescent="0.15">
      <c r="A7644" s="5"/>
    </row>
    <row r="7645" spans="1:1" x14ac:dyDescent="0.15">
      <c r="A7645" s="5"/>
    </row>
    <row r="7646" spans="1:1" x14ac:dyDescent="0.15">
      <c r="A7646" s="5"/>
    </row>
    <row r="7647" spans="1:1" x14ac:dyDescent="0.15">
      <c r="A7647" s="5"/>
    </row>
    <row r="7648" spans="1:1" x14ac:dyDescent="0.15">
      <c r="A7648" s="5"/>
    </row>
    <row r="7649" spans="1:1" x14ac:dyDescent="0.15">
      <c r="A7649" s="5"/>
    </row>
    <row r="7650" spans="1:1" x14ac:dyDescent="0.15">
      <c r="A7650" s="5"/>
    </row>
    <row r="7651" spans="1:1" x14ac:dyDescent="0.15">
      <c r="A7651" s="5"/>
    </row>
    <row r="7652" spans="1:1" x14ac:dyDescent="0.15">
      <c r="A7652" s="5"/>
    </row>
    <row r="7653" spans="1:1" x14ac:dyDescent="0.15">
      <c r="A7653" s="5"/>
    </row>
    <row r="7654" spans="1:1" x14ac:dyDescent="0.15">
      <c r="A7654" s="5"/>
    </row>
    <row r="7655" spans="1:1" x14ac:dyDescent="0.15">
      <c r="A7655" s="5"/>
    </row>
    <row r="7656" spans="1:1" x14ac:dyDescent="0.15">
      <c r="A7656" s="5"/>
    </row>
    <row r="7657" spans="1:1" x14ac:dyDescent="0.15">
      <c r="A7657" s="5"/>
    </row>
    <row r="7658" spans="1:1" x14ac:dyDescent="0.15">
      <c r="A7658" s="5"/>
    </row>
    <row r="7659" spans="1:1" x14ac:dyDescent="0.15">
      <c r="A7659" s="5"/>
    </row>
    <row r="7660" spans="1:1" x14ac:dyDescent="0.15">
      <c r="A7660" s="5"/>
    </row>
    <row r="7661" spans="1:1" x14ac:dyDescent="0.15">
      <c r="A7661" s="5"/>
    </row>
    <row r="7662" spans="1:1" x14ac:dyDescent="0.15">
      <c r="A7662" s="5"/>
    </row>
    <row r="7663" spans="1:1" x14ac:dyDescent="0.15">
      <c r="A7663" s="5"/>
    </row>
    <row r="7664" spans="1:1" x14ac:dyDescent="0.15">
      <c r="A7664" s="5"/>
    </row>
    <row r="7665" spans="1:1" x14ac:dyDescent="0.15">
      <c r="A7665" s="5"/>
    </row>
    <row r="7666" spans="1:1" x14ac:dyDescent="0.15">
      <c r="A7666" s="5"/>
    </row>
    <row r="7667" spans="1:1" x14ac:dyDescent="0.15">
      <c r="A7667" s="5"/>
    </row>
    <row r="7668" spans="1:1" x14ac:dyDescent="0.15">
      <c r="A7668" s="5"/>
    </row>
    <row r="7669" spans="1:1" x14ac:dyDescent="0.15">
      <c r="A7669" s="5"/>
    </row>
    <row r="7670" spans="1:1" x14ac:dyDescent="0.15">
      <c r="A7670" s="5"/>
    </row>
    <row r="7671" spans="1:1" x14ac:dyDescent="0.15">
      <c r="A7671" s="5"/>
    </row>
    <row r="7672" spans="1:1" x14ac:dyDescent="0.15">
      <c r="A7672" s="5"/>
    </row>
    <row r="7673" spans="1:1" x14ac:dyDescent="0.15">
      <c r="A7673" s="5"/>
    </row>
    <row r="7674" spans="1:1" x14ac:dyDescent="0.15">
      <c r="A7674" s="5"/>
    </row>
    <row r="7675" spans="1:1" x14ac:dyDescent="0.15">
      <c r="A7675" s="5"/>
    </row>
    <row r="7676" spans="1:1" x14ac:dyDescent="0.15">
      <c r="A7676" s="5"/>
    </row>
    <row r="7677" spans="1:1" x14ac:dyDescent="0.15">
      <c r="A7677" s="5"/>
    </row>
    <row r="7678" spans="1:1" x14ac:dyDescent="0.15">
      <c r="A7678" s="5"/>
    </row>
    <row r="7679" spans="1:1" x14ac:dyDescent="0.15">
      <c r="A7679" s="5"/>
    </row>
    <row r="7680" spans="1:1" x14ac:dyDescent="0.15">
      <c r="A7680" s="5"/>
    </row>
    <row r="7681" spans="1:1" x14ac:dyDescent="0.15">
      <c r="A7681" s="5"/>
    </row>
    <row r="7682" spans="1:1" x14ac:dyDescent="0.15">
      <c r="A7682" s="5"/>
    </row>
    <row r="7683" spans="1:1" x14ac:dyDescent="0.15">
      <c r="A7683" s="5"/>
    </row>
    <row r="7684" spans="1:1" x14ac:dyDescent="0.15">
      <c r="A7684" s="5"/>
    </row>
    <row r="7685" spans="1:1" x14ac:dyDescent="0.15">
      <c r="A7685" s="5"/>
    </row>
    <row r="7686" spans="1:1" x14ac:dyDescent="0.15">
      <c r="A7686" s="5"/>
    </row>
    <row r="7687" spans="1:1" x14ac:dyDescent="0.15">
      <c r="A7687" s="5"/>
    </row>
    <row r="7688" spans="1:1" x14ac:dyDescent="0.15">
      <c r="A7688" s="5"/>
    </row>
    <row r="7689" spans="1:1" x14ac:dyDescent="0.15">
      <c r="A7689" s="5"/>
    </row>
    <row r="7690" spans="1:1" x14ac:dyDescent="0.15">
      <c r="A7690" s="5"/>
    </row>
    <row r="7691" spans="1:1" x14ac:dyDescent="0.15">
      <c r="A7691" s="5"/>
    </row>
    <row r="7692" spans="1:1" x14ac:dyDescent="0.15">
      <c r="A7692" s="5"/>
    </row>
    <row r="7693" spans="1:1" x14ac:dyDescent="0.15">
      <c r="A7693" s="5"/>
    </row>
    <row r="7694" spans="1:1" x14ac:dyDescent="0.15">
      <c r="A7694" s="5"/>
    </row>
    <row r="7695" spans="1:1" x14ac:dyDescent="0.15">
      <c r="A7695" s="5"/>
    </row>
    <row r="7696" spans="1:1" x14ac:dyDescent="0.15">
      <c r="A7696" s="5"/>
    </row>
    <row r="7697" spans="1:1" x14ac:dyDescent="0.15">
      <c r="A7697" s="5"/>
    </row>
    <row r="7698" spans="1:1" x14ac:dyDescent="0.15">
      <c r="A7698" s="5"/>
    </row>
    <row r="7699" spans="1:1" x14ac:dyDescent="0.15">
      <c r="A7699" s="5"/>
    </row>
    <row r="7700" spans="1:1" x14ac:dyDescent="0.15">
      <c r="A7700" s="5"/>
    </row>
    <row r="7701" spans="1:1" x14ac:dyDescent="0.15">
      <c r="A7701" s="5"/>
    </row>
    <row r="7702" spans="1:1" x14ac:dyDescent="0.15">
      <c r="A7702" s="5"/>
    </row>
    <row r="7703" spans="1:1" x14ac:dyDescent="0.15">
      <c r="A7703" s="5"/>
    </row>
    <row r="7704" spans="1:1" x14ac:dyDescent="0.15">
      <c r="A7704" s="5"/>
    </row>
    <row r="7705" spans="1:1" x14ac:dyDescent="0.15">
      <c r="A7705" s="5"/>
    </row>
    <row r="7706" spans="1:1" x14ac:dyDescent="0.15">
      <c r="A7706" s="5"/>
    </row>
    <row r="7707" spans="1:1" x14ac:dyDescent="0.15">
      <c r="A7707" s="5"/>
    </row>
    <row r="7708" spans="1:1" x14ac:dyDescent="0.15">
      <c r="A7708" s="5"/>
    </row>
    <row r="7709" spans="1:1" x14ac:dyDescent="0.15">
      <c r="A7709" s="5"/>
    </row>
    <row r="7710" spans="1:1" x14ac:dyDescent="0.15">
      <c r="A7710" s="5"/>
    </row>
    <row r="7711" spans="1:1" x14ac:dyDescent="0.15">
      <c r="A7711" s="5"/>
    </row>
    <row r="7712" spans="1:1" x14ac:dyDescent="0.15">
      <c r="A7712" s="5"/>
    </row>
    <row r="7713" spans="1:1" x14ac:dyDescent="0.15">
      <c r="A7713" s="5"/>
    </row>
    <row r="7714" spans="1:1" x14ac:dyDescent="0.15">
      <c r="A7714" s="5"/>
    </row>
    <row r="7715" spans="1:1" x14ac:dyDescent="0.15">
      <c r="A7715" s="5"/>
    </row>
    <row r="7716" spans="1:1" x14ac:dyDescent="0.15">
      <c r="A7716" s="5"/>
    </row>
    <row r="7717" spans="1:1" x14ac:dyDescent="0.15">
      <c r="A7717" s="5"/>
    </row>
    <row r="7718" spans="1:1" x14ac:dyDescent="0.15">
      <c r="A7718" s="5"/>
    </row>
    <row r="7719" spans="1:1" x14ac:dyDescent="0.15">
      <c r="A7719" s="5"/>
    </row>
    <row r="7720" spans="1:1" x14ac:dyDescent="0.15">
      <c r="A7720" s="5"/>
    </row>
    <row r="7721" spans="1:1" x14ac:dyDescent="0.15">
      <c r="A7721" s="5"/>
    </row>
    <row r="7722" spans="1:1" x14ac:dyDescent="0.15">
      <c r="A7722" s="5"/>
    </row>
    <row r="7723" spans="1:1" x14ac:dyDescent="0.15">
      <c r="A7723" s="5"/>
    </row>
    <row r="7724" spans="1:1" x14ac:dyDescent="0.15">
      <c r="A7724" s="5"/>
    </row>
    <row r="7725" spans="1:1" x14ac:dyDescent="0.15">
      <c r="A7725" s="5"/>
    </row>
    <row r="7726" spans="1:1" x14ac:dyDescent="0.15">
      <c r="A7726" s="5"/>
    </row>
    <row r="7727" spans="1:1" x14ac:dyDescent="0.15">
      <c r="A7727" s="5"/>
    </row>
    <row r="7728" spans="1:1" x14ac:dyDescent="0.15">
      <c r="A7728" s="5"/>
    </row>
    <row r="7729" spans="1:1" x14ac:dyDescent="0.15">
      <c r="A7729" s="5"/>
    </row>
    <row r="7730" spans="1:1" x14ac:dyDescent="0.15">
      <c r="A7730" s="5"/>
    </row>
    <row r="7731" spans="1:1" x14ac:dyDescent="0.15">
      <c r="A7731" s="5"/>
    </row>
    <row r="7732" spans="1:1" x14ac:dyDescent="0.15">
      <c r="A7732" s="5"/>
    </row>
    <row r="7733" spans="1:1" x14ac:dyDescent="0.15">
      <c r="A7733" s="5"/>
    </row>
    <row r="7734" spans="1:1" x14ac:dyDescent="0.15">
      <c r="A7734" s="5"/>
    </row>
    <row r="7735" spans="1:1" x14ac:dyDescent="0.15">
      <c r="A7735" s="5"/>
    </row>
    <row r="7736" spans="1:1" x14ac:dyDescent="0.15">
      <c r="A7736" s="5"/>
    </row>
    <row r="7737" spans="1:1" x14ac:dyDescent="0.15">
      <c r="A7737" s="5"/>
    </row>
    <row r="7738" spans="1:1" x14ac:dyDescent="0.15">
      <c r="A7738" s="5"/>
    </row>
    <row r="7739" spans="1:1" x14ac:dyDescent="0.15">
      <c r="A7739" s="5"/>
    </row>
    <row r="7740" spans="1:1" x14ac:dyDescent="0.15">
      <c r="A7740" s="5"/>
    </row>
    <row r="7741" spans="1:1" x14ac:dyDescent="0.15">
      <c r="A7741" s="5"/>
    </row>
    <row r="7742" spans="1:1" x14ac:dyDescent="0.15">
      <c r="A7742" s="5"/>
    </row>
    <row r="7743" spans="1:1" x14ac:dyDescent="0.15">
      <c r="A7743" s="5"/>
    </row>
    <row r="7744" spans="1:1" x14ac:dyDescent="0.15">
      <c r="A7744" s="5"/>
    </row>
    <row r="7745" spans="1:1" x14ac:dyDescent="0.15">
      <c r="A7745" s="5"/>
    </row>
    <row r="7746" spans="1:1" x14ac:dyDescent="0.15">
      <c r="A7746" s="5"/>
    </row>
    <row r="7747" spans="1:1" x14ac:dyDescent="0.15">
      <c r="A7747" s="5"/>
    </row>
    <row r="7748" spans="1:1" x14ac:dyDescent="0.15">
      <c r="A7748" s="5"/>
    </row>
    <row r="7749" spans="1:1" x14ac:dyDescent="0.15">
      <c r="A7749" s="5"/>
    </row>
    <row r="7750" spans="1:1" x14ac:dyDescent="0.15">
      <c r="A7750" s="5"/>
    </row>
    <row r="7751" spans="1:1" x14ac:dyDescent="0.15">
      <c r="A7751" s="5"/>
    </row>
    <row r="7752" spans="1:1" x14ac:dyDescent="0.15">
      <c r="A7752" s="5"/>
    </row>
    <row r="7753" spans="1:1" x14ac:dyDescent="0.15">
      <c r="A7753" s="5"/>
    </row>
    <row r="7754" spans="1:1" x14ac:dyDescent="0.15">
      <c r="A7754" s="5"/>
    </row>
    <row r="7755" spans="1:1" x14ac:dyDescent="0.15">
      <c r="A7755" s="5"/>
    </row>
    <row r="7756" spans="1:1" x14ac:dyDescent="0.15">
      <c r="A7756" s="5"/>
    </row>
    <row r="7757" spans="1:1" x14ac:dyDescent="0.15">
      <c r="A7757" s="5"/>
    </row>
    <row r="7758" spans="1:1" x14ac:dyDescent="0.15">
      <c r="A7758" s="5"/>
    </row>
    <row r="7759" spans="1:1" x14ac:dyDescent="0.15">
      <c r="A7759" s="5"/>
    </row>
    <row r="7760" spans="1:1" x14ac:dyDescent="0.15">
      <c r="A7760" s="5"/>
    </row>
    <row r="7761" spans="1:1" x14ac:dyDescent="0.15">
      <c r="A7761" s="5"/>
    </row>
    <row r="7762" spans="1:1" x14ac:dyDescent="0.15">
      <c r="A7762" s="5"/>
    </row>
    <row r="7763" spans="1:1" x14ac:dyDescent="0.15">
      <c r="A7763" s="5"/>
    </row>
    <row r="7764" spans="1:1" x14ac:dyDescent="0.15">
      <c r="A7764" s="5"/>
    </row>
    <row r="7765" spans="1:1" x14ac:dyDescent="0.15">
      <c r="A7765" s="5"/>
    </row>
    <row r="7766" spans="1:1" x14ac:dyDescent="0.15">
      <c r="A7766" s="5"/>
    </row>
    <row r="7767" spans="1:1" x14ac:dyDescent="0.15">
      <c r="A7767" s="5"/>
    </row>
    <row r="7768" spans="1:1" x14ac:dyDescent="0.15">
      <c r="A7768" s="5"/>
    </row>
    <row r="7769" spans="1:1" x14ac:dyDescent="0.15">
      <c r="A7769" s="5"/>
    </row>
    <row r="7770" spans="1:1" x14ac:dyDescent="0.15">
      <c r="A7770" s="5"/>
    </row>
    <row r="7771" spans="1:1" x14ac:dyDescent="0.15">
      <c r="A7771" s="5"/>
    </row>
    <row r="7772" spans="1:1" x14ac:dyDescent="0.15">
      <c r="A7772" s="5"/>
    </row>
    <row r="7773" spans="1:1" x14ac:dyDescent="0.15">
      <c r="A7773" s="5"/>
    </row>
    <row r="7774" spans="1:1" x14ac:dyDescent="0.15">
      <c r="A7774" s="5"/>
    </row>
    <row r="7775" spans="1:1" x14ac:dyDescent="0.15">
      <c r="A7775" s="5"/>
    </row>
    <row r="7776" spans="1:1" x14ac:dyDescent="0.15">
      <c r="A7776" s="5"/>
    </row>
    <row r="7777" spans="1:1" x14ac:dyDescent="0.15">
      <c r="A7777" s="5"/>
    </row>
    <row r="7778" spans="1:1" x14ac:dyDescent="0.15">
      <c r="A7778" s="5"/>
    </row>
    <row r="7779" spans="1:1" x14ac:dyDescent="0.15">
      <c r="A7779" s="5"/>
    </row>
    <row r="7780" spans="1:1" x14ac:dyDescent="0.15">
      <c r="A7780" s="5"/>
    </row>
    <row r="7781" spans="1:1" x14ac:dyDescent="0.15">
      <c r="A7781" s="5"/>
    </row>
    <row r="7782" spans="1:1" x14ac:dyDescent="0.15">
      <c r="A7782" s="5"/>
    </row>
    <row r="7783" spans="1:1" x14ac:dyDescent="0.15">
      <c r="A7783" s="5"/>
    </row>
    <row r="7784" spans="1:1" x14ac:dyDescent="0.15">
      <c r="A7784" s="5"/>
    </row>
    <row r="7785" spans="1:1" x14ac:dyDescent="0.15">
      <c r="A7785" s="5"/>
    </row>
    <row r="7786" spans="1:1" x14ac:dyDescent="0.15">
      <c r="A7786" s="5"/>
    </row>
    <row r="7787" spans="1:1" x14ac:dyDescent="0.15">
      <c r="A7787" s="5"/>
    </row>
    <row r="7788" spans="1:1" x14ac:dyDescent="0.15">
      <c r="A7788" s="5"/>
    </row>
    <row r="7789" spans="1:1" x14ac:dyDescent="0.15">
      <c r="A7789" s="5"/>
    </row>
    <row r="7790" spans="1:1" x14ac:dyDescent="0.15">
      <c r="A7790" s="5"/>
    </row>
    <row r="7791" spans="1:1" x14ac:dyDescent="0.15">
      <c r="A7791" s="5"/>
    </row>
    <row r="7792" spans="1:1" x14ac:dyDescent="0.15">
      <c r="A7792" s="5"/>
    </row>
    <row r="7793" spans="1:1" x14ac:dyDescent="0.15">
      <c r="A7793" s="5"/>
    </row>
    <row r="7794" spans="1:1" x14ac:dyDescent="0.15">
      <c r="A7794" s="5"/>
    </row>
    <row r="7795" spans="1:1" x14ac:dyDescent="0.15">
      <c r="A7795" s="5"/>
    </row>
    <row r="7796" spans="1:1" x14ac:dyDescent="0.15">
      <c r="A7796" s="5"/>
    </row>
    <row r="7797" spans="1:1" x14ac:dyDescent="0.15">
      <c r="A7797" s="5"/>
    </row>
    <row r="7798" spans="1:1" x14ac:dyDescent="0.15">
      <c r="A7798" s="5"/>
    </row>
    <row r="7799" spans="1:1" x14ac:dyDescent="0.15">
      <c r="A7799" s="5"/>
    </row>
    <row r="7800" spans="1:1" x14ac:dyDescent="0.15">
      <c r="A7800" s="5"/>
    </row>
    <row r="7801" spans="1:1" x14ac:dyDescent="0.15">
      <c r="A7801" s="5"/>
    </row>
    <row r="7802" spans="1:1" x14ac:dyDescent="0.15">
      <c r="A7802" s="5"/>
    </row>
    <row r="7803" spans="1:1" x14ac:dyDescent="0.15">
      <c r="A7803" s="5"/>
    </row>
    <row r="7804" spans="1:1" x14ac:dyDescent="0.15">
      <c r="A7804" s="5"/>
    </row>
    <row r="7805" spans="1:1" x14ac:dyDescent="0.15">
      <c r="A7805" s="5"/>
    </row>
    <row r="7806" spans="1:1" x14ac:dyDescent="0.15">
      <c r="A7806" s="5"/>
    </row>
    <row r="7807" spans="1:1" x14ac:dyDescent="0.15">
      <c r="A7807" s="5"/>
    </row>
    <row r="7808" spans="1:1" x14ac:dyDescent="0.15">
      <c r="A7808" s="5"/>
    </row>
    <row r="7809" spans="1:1" x14ac:dyDescent="0.15">
      <c r="A7809" s="5"/>
    </row>
    <row r="7810" spans="1:1" x14ac:dyDescent="0.15">
      <c r="A7810" s="5"/>
    </row>
    <row r="7811" spans="1:1" x14ac:dyDescent="0.15">
      <c r="A7811" s="5"/>
    </row>
    <row r="7812" spans="1:1" x14ac:dyDescent="0.15">
      <c r="A7812" s="5"/>
    </row>
    <row r="7813" spans="1:1" x14ac:dyDescent="0.15">
      <c r="A7813" s="5"/>
    </row>
    <row r="7814" spans="1:1" x14ac:dyDescent="0.15">
      <c r="A7814" s="5"/>
    </row>
    <row r="7815" spans="1:1" x14ac:dyDescent="0.15">
      <c r="A7815" s="5"/>
    </row>
    <row r="7816" spans="1:1" x14ac:dyDescent="0.15">
      <c r="A7816" s="5"/>
    </row>
    <row r="7817" spans="1:1" x14ac:dyDescent="0.15">
      <c r="A7817" s="5"/>
    </row>
    <row r="7818" spans="1:1" x14ac:dyDescent="0.15">
      <c r="A7818" s="5"/>
    </row>
    <row r="7819" spans="1:1" x14ac:dyDescent="0.15">
      <c r="A7819" s="5"/>
    </row>
    <row r="7820" spans="1:1" x14ac:dyDescent="0.15">
      <c r="A7820" s="5"/>
    </row>
    <row r="7821" spans="1:1" x14ac:dyDescent="0.15">
      <c r="A7821" s="5"/>
    </row>
    <row r="7822" spans="1:1" x14ac:dyDescent="0.15">
      <c r="A7822" s="5"/>
    </row>
    <row r="7823" spans="1:1" x14ac:dyDescent="0.15">
      <c r="A7823" s="5"/>
    </row>
    <row r="7824" spans="1:1" x14ac:dyDescent="0.15">
      <c r="A7824" s="5"/>
    </row>
    <row r="7825" spans="1:1" x14ac:dyDescent="0.15">
      <c r="A7825" s="5"/>
    </row>
    <row r="7826" spans="1:1" x14ac:dyDescent="0.15">
      <c r="A7826" s="5"/>
    </row>
    <row r="7827" spans="1:1" x14ac:dyDescent="0.15">
      <c r="A7827" s="5"/>
    </row>
    <row r="7828" spans="1:1" x14ac:dyDescent="0.15">
      <c r="A7828" s="5"/>
    </row>
    <row r="7829" spans="1:1" x14ac:dyDescent="0.15">
      <c r="A7829" s="5"/>
    </row>
    <row r="7830" spans="1:1" x14ac:dyDescent="0.15">
      <c r="A7830" s="5"/>
    </row>
    <row r="7831" spans="1:1" x14ac:dyDescent="0.15">
      <c r="A7831" s="5"/>
    </row>
    <row r="7832" spans="1:1" x14ac:dyDescent="0.15">
      <c r="A7832" s="5"/>
    </row>
    <row r="7833" spans="1:1" x14ac:dyDescent="0.15">
      <c r="A7833" s="5"/>
    </row>
    <row r="7834" spans="1:1" x14ac:dyDescent="0.15">
      <c r="A7834" s="5"/>
    </row>
    <row r="7835" spans="1:1" x14ac:dyDescent="0.15">
      <c r="A7835" s="5"/>
    </row>
    <row r="7836" spans="1:1" x14ac:dyDescent="0.15">
      <c r="A7836" s="5"/>
    </row>
    <row r="7837" spans="1:1" x14ac:dyDescent="0.15">
      <c r="A7837" s="5"/>
    </row>
    <row r="7838" spans="1:1" x14ac:dyDescent="0.15">
      <c r="A7838" s="5"/>
    </row>
    <row r="7839" spans="1:1" x14ac:dyDescent="0.15">
      <c r="A7839" s="5"/>
    </row>
    <row r="7840" spans="1:1" x14ac:dyDescent="0.15">
      <c r="A7840" s="5"/>
    </row>
    <row r="7841" spans="1:1" x14ac:dyDescent="0.15">
      <c r="A7841" s="5"/>
    </row>
    <row r="7842" spans="1:1" x14ac:dyDescent="0.15">
      <c r="A7842" s="5"/>
    </row>
    <row r="7843" spans="1:1" x14ac:dyDescent="0.15">
      <c r="A7843" s="5"/>
    </row>
    <row r="7844" spans="1:1" x14ac:dyDescent="0.15">
      <c r="A7844" s="5"/>
    </row>
    <row r="7845" spans="1:1" x14ac:dyDescent="0.15">
      <c r="A7845" s="5"/>
    </row>
    <row r="7846" spans="1:1" x14ac:dyDescent="0.15">
      <c r="A7846" s="5"/>
    </row>
    <row r="7847" spans="1:1" x14ac:dyDescent="0.15">
      <c r="A7847" s="5"/>
    </row>
    <row r="7848" spans="1:1" x14ac:dyDescent="0.15">
      <c r="A7848" s="5"/>
    </row>
    <row r="7849" spans="1:1" x14ac:dyDescent="0.15">
      <c r="A7849" s="5"/>
    </row>
    <row r="7850" spans="1:1" x14ac:dyDescent="0.15">
      <c r="A7850" s="5"/>
    </row>
    <row r="7851" spans="1:1" x14ac:dyDescent="0.15">
      <c r="A7851" s="5"/>
    </row>
    <row r="7852" spans="1:1" x14ac:dyDescent="0.15">
      <c r="A7852" s="5"/>
    </row>
    <row r="7853" spans="1:1" x14ac:dyDescent="0.15">
      <c r="A7853" s="5"/>
    </row>
    <row r="7854" spans="1:1" x14ac:dyDescent="0.15">
      <c r="A7854" s="5"/>
    </row>
    <row r="7855" spans="1:1" x14ac:dyDescent="0.15">
      <c r="A7855" s="5"/>
    </row>
    <row r="7856" spans="1:1" x14ac:dyDescent="0.15">
      <c r="A7856" s="5"/>
    </row>
    <row r="7857" spans="1:1" x14ac:dyDescent="0.15">
      <c r="A7857" s="5"/>
    </row>
    <row r="7858" spans="1:1" x14ac:dyDescent="0.15">
      <c r="A7858" s="5"/>
    </row>
    <row r="7859" spans="1:1" x14ac:dyDescent="0.15">
      <c r="A7859" s="5"/>
    </row>
    <row r="7860" spans="1:1" x14ac:dyDescent="0.15">
      <c r="A7860" s="5"/>
    </row>
    <row r="7861" spans="1:1" x14ac:dyDescent="0.15">
      <c r="A7861" s="5"/>
    </row>
    <row r="7862" spans="1:1" x14ac:dyDescent="0.15">
      <c r="A7862" s="5"/>
    </row>
    <row r="7863" spans="1:1" x14ac:dyDescent="0.15">
      <c r="A7863" s="5"/>
    </row>
    <row r="7864" spans="1:1" x14ac:dyDescent="0.15">
      <c r="A7864" s="5"/>
    </row>
    <row r="7865" spans="1:1" x14ac:dyDescent="0.15">
      <c r="A7865" s="5"/>
    </row>
    <row r="7866" spans="1:1" x14ac:dyDescent="0.15">
      <c r="A7866" s="5"/>
    </row>
    <row r="7867" spans="1:1" x14ac:dyDescent="0.15">
      <c r="A7867" s="5"/>
    </row>
    <row r="7868" spans="1:1" x14ac:dyDescent="0.15">
      <c r="A7868" s="5"/>
    </row>
    <row r="7869" spans="1:1" x14ac:dyDescent="0.15">
      <c r="A7869" s="5"/>
    </row>
    <row r="7870" spans="1:1" x14ac:dyDescent="0.15">
      <c r="A7870" s="5"/>
    </row>
    <row r="7871" spans="1:1" x14ac:dyDescent="0.15">
      <c r="A7871" s="5"/>
    </row>
    <row r="7872" spans="1:1" x14ac:dyDescent="0.15">
      <c r="A7872" s="5"/>
    </row>
    <row r="7873" spans="1:1" x14ac:dyDescent="0.15">
      <c r="A7873" s="5"/>
    </row>
    <row r="7874" spans="1:1" x14ac:dyDescent="0.15">
      <c r="A7874" s="5"/>
    </row>
    <row r="7875" spans="1:1" x14ac:dyDescent="0.15">
      <c r="A7875" s="5"/>
    </row>
    <row r="7876" spans="1:1" x14ac:dyDescent="0.15">
      <c r="A7876" s="5"/>
    </row>
    <row r="7877" spans="1:1" x14ac:dyDescent="0.15">
      <c r="A7877" s="5"/>
    </row>
    <row r="7878" spans="1:1" x14ac:dyDescent="0.15">
      <c r="A7878" s="5"/>
    </row>
    <row r="7879" spans="1:1" x14ac:dyDescent="0.15">
      <c r="A7879" s="5"/>
    </row>
    <row r="7880" spans="1:1" x14ac:dyDescent="0.15">
      <c r="A7880" s="5"/>
    </row>
    <row r="7881" spans="1:1" x14ac:dyDescent="0.15">
      <c r="A7881" s="5"/>
    </row>
    <row r="7882" spans="1:1" x14ac:dyDescent="0.15">
      <c r="A7882" s="5"/>
    </row>
    <row r="7883" spans="1:1" x14ac:dyDescent="0.15">
      <c r="A7883" s="5"/>
    </row>
    <row r="7884" spans="1:1" x14ac:dyDescent="0.15">
      <c r="A7884" s="5"/>
    </row>
    <row r="7885" spans="1:1" x14ac:dyDescent="0.15">
      <c r="A7885" s="5"/>
    </row>
    <row r="7886" spans="1:1" x14ac:dyDescent="0.15">
      <c r="A7886" s="5"/>
    </row>
    <row r="7887" spans="1:1" x14ac:dyDescent="0.15">
      <c r="A7887" s="5"/>
    </row>
    <row r="7888" spans="1:1" x14ac:dyDescent="0.15">
      <c r="A7888" s="5"/>
    </row>
    <row r="7889" spans="1:1" x14ac:dyDescent="0.15">
      <c r="A7889" s="5"/>
    </row>
    <row r="7890" spans="1:1" x14ac:dyDescent="0.15">
      <c r="A7890" s="5"/>
    </row>
    <row r="7891" spans="1:1" x14ac:dyDescent="0.15">
      <c r="A7891" s="5"/>
    </row>
    <row r="7892" spans="1:1" x14ac:dyDescent="0.15">
      <c r="A7892" s="5"/>
    </row>
    <row r="7893" spans="1:1" x14ac:dyDescent="0.15">
      <c r="A7893" s="5"/>
    </row>
    <row r="7894" spans="1:1" x14ac:dyDescent="0.15">
      <c r="A7894" s="5"/>
    </row>
    <row r="7895" spans="1:1" x14ac:dyDescent="0.15">
      <c r="A7895" s="5"/>
    </row>
    <row r="7896" spans="1:1" x14ac:dyDescent="0.15">
      <c r="A7896" s="5"/>
    </row>
    <row r="7897" spans="1:1" x14ac:dyDescent="0.15">
      <c r="A7897" s="5"/>
    </row>
    <row r="7898" spans="1:1" x14ac:dyDescent="0.15">
      <c r="A7898" s="5"/>
    </row>
    <row r="7899" spans="1:1" x14ac:dyDescent="0.15">
      <c r="A7899" s="5"/>
    </row>
    <row r="7900" spans="1:1" x14ac:dyDescent="0.15">
      <c r="A7900" s="5"/>
    </row>
    <row r="7901" spans="1:1" x14ac:dyDescent="0.15">
      <c r="A7901" s="5"/>
    </row>
    <row r="7902" spans="1:1" x14ac:dyDescent="0.15">
      <c r="A7902" s="5"/>
    </row>
    <row r="7903" spans="1:1" x14ac:dyDescent="0.15">
      <c r="A7903" s="5"/>
    </row>
    <row r="7904" spans="1:1" x14ac:dyDescent="0.15">
      <c r="A7904" s="5"/>
    </row>
    <row r="7905" spans="1:1" x14ac:dyDescent="0.15">
      <c r="A7905" s="5"/>
    </row>
    <row r="7906" spans="1:1" x14ac:dyDescent="0.15">
      <c r="A7906" s="5"/>
    </row>
    <row r="7907" spans="1:1" x14ac:dyDescent="0.15">
      <c r="A7907" s="5"/>
    </row>
    <row r="7908" spans="1:1" x14ac:dyDescent="0.15">
      <c r="A7908" s="5"/>
    </row>
    <row r="7909" spans="1:1" x14ac:dyDescent="0.15">
      <c r="A7909" s="5"/>
    </row>
    <row r="7910" spans="1:1" x14ac:dyDescent="0.15">
      <c r="A7910" s="5"/>
    </row>
    <row r="7911" spans="1:1" x14ac:dyDescent="0.15">
      <c r="A7911" s="5"/>
    </row>
    <row r="7912" spans="1:1" x14ac:dyDescent="0.15">
      <c r="A7912" s="5"/>
    </row>
    <row r="7913" spans="1:1" x14ac:dyDescent="0.15">
      <c r="A7913" s="5"/>
    </row>
    <row r="7914" spans="1:1" x14ac:dyDescent="0.15">
      <c r="A7914" s="5"/>
    </row>
    <row r="7915" spans="1:1" x14ac:dyDescent="0.15">
      <c r="A7915" s="5"/>
    </row>
    <row r="7916" spans="1:1" x14ac:dyDescent="0.15">
      <c r="A7916" s="5"/>
    </row>
    <row r="7917" spans="1:1" x14ac:dyDescent="0.15">
      <c r="A7917" s="5"/>
    </row>
    <row r="7918" spans="1:1" x14ac:dyDescent="0.15">
      <c r="A7918" s="5"/>
    </row>
    <row r="7919" spans="1:1" x14ac:dyDescent="0.15">
      <c r="A7919" s="5"/>
    </row>
    <row r="7920" spans="1:1" x14ac:dyDescent="0.15">
      <c r="A7920" s="5"/>
    </row>
    <row r="7921" spans="1:1" x14ac:dyDescent="0.15">
      <c r="A7921" s="5"/>
    </row>
    <row r="7922" spans="1:1" x14ac:dyDescent="0.15">
      <c r="A7922" s="5"/>
    </row>
    <row r="7923" spans="1:1" x14ac:dyDescent="0.15">
      <c r="A7923" s="5"/>
    </row>
    <row r="7924" spans="1:1" x14ac:dyDescent="0.15">
      <c r="A7924" s="5"/>
    </row>
    <row r="7925" spans="1:1" x14ac:dyDescent="0.15">
      <c r="A7925" s="5"/>
    </row>
    <row r="7926" spans="1:1" x14ac:dyDescent="0.15">
      <c r="A7926" s="5"/>
    </row>
    <row r="7927" spans="1:1" x14ac:dyDescent="0.15">
      <c r="A7927" s="5"/>
    </row>
    <row r="7928" spans="1:1" x14ac:dyDescent="0.15">
      <c r="A7928" s="5"/>
    </row>
    <row r="7929" spans="1:1" x14ac:dyDescent="0.15">
      <c r="A7929" s="5"/>
    </row>
    <row r="7930" spans="1:1" x14ac:dyDescent="0.15">
      <c r="A7930" s="5"/>
    </row>
    <row r="7931" spans="1:1" x14ac:dyDescent="0.15">
      <c r="A7931" s="5"/>
    </row>
    <row r="7932" spans="1:1" x14ac:dyDescent="0.15">
      <c r="A7932" s="5"/>
    </row>
    <row r="7933" spans="1:1" x14ac:dyDescent="0.15">
      <c r="A7933" s="5"/>
    </row>
    <row r="7934" spans="1:1" x14ac:dyDescent="0.15">
      <c r="A7934" s="5"/>
    </row>
    <row r="7935" spans="1:1" x14ac:dyDescent="0.15">
      <c r="A7935" s="5"/>
    </row>
    <row r="7936" spans="1:1" x14ac:dyDescent="0.15">
      <c r="A7936" s="5"/>
    </row>
    <row r="7937" spans="1:1" x14ac:dyDescent="0.15">
      <c r="A7937" s="5"/>
    </row>
    <row r="7938" spans="1:1" x14ac:dyDescent="0.15">
      <c r="A7938" s="5"/>
    </row>
    <row r="7939" spans="1:1" x14ac:dyDescent="0.15">
      <c r="A7939" s="5"/>
    </row>
    <row r="7940" spans="1:1" x14ac:dyDescent="0.15">
      <c r="A7940" s="5"/>
    </row>
    <row r="7941" spans="1:1" x14ac:dyDescent="0.15">
      <c r="A7941" s="5"/>
    </row>
    <row r="7942" spans="1:1" x14ac:dyDescent="0.15">
      <c r="A7942" s="5"/>
    </row>
    <row r="7943" spans="1:1" x14ac:dyDescent="0.15">
      <c r="A7943" s="5"/>
    </row>
    <row r="7944" spans="1:1" x14ac:dyDescent="0.15">
      <c r="A7944" s="5"/>
    </row>
    <row r="7945" spans="1:1" x14ac:dyDescent="0.15">
      <c r="A7945" s="5"/>
    </row>
    <row r="7946" spans="1:1" x14ac:dyDescent="0.15">
      <c r="A7946" s="5"/>
    </row>
    <row r="7947" spans="1:1" x14ac:dyDescent="0.15">
      <c r="A7947" s="5"/>
    </row>
    <row r="7948" spans="1:1" x14ac:dyDescent="0.15">
      <c r="A7948" s="5"/>
    </row>
    <row r="7949" spans="1:1" x14ac:dyDescent="0.15">
      <c r="A7949" s="5"/>
    </row>
    <row r="7950" spans="1:1" x14ac:dyDescent="0.15">
      <c r="A7950" s="5"/>
    </row>
    <row r="7951" spans="1:1" x14ac:dyDescent="0.15">
      <c r="A7951" s="5"/>
    </row>
    <row r="7952" spans="1:1" x14ac:dyDescent="0.15">
      <c r="A7952" s="5"/>
    </row>
    <row r="7953" spans="1:1" x14ac:dyDescent="0.15">
      <c r="A7953" s="5"/>
    </row>
    <row r="7954" spans="1:1" x14ac:dyDescent="0.15">
      <c r="A7954" s="5"/>
    </row>
    <row r="7955" spans="1:1" x14ac:dyDescent="0.15">
      <c r="A7955" s="5"/>
    </row>
    <row r="7956" spans="1:1" x14ac:dyDescent="0.15">
      <c r="A7956" s="5"/>
    </row>
    <row r="7957" spans="1:1" x14ac:dyDescent="0.15">
      <c r="A7957" s="5"/>
    </row>
    <row r="7958" spans="1:1" x14ac:dyDescent="0.15">
      <c r="A7958" s="5"/>
    </row>
    <row r="7959" spans="1:1" x14ac:dyDescent="0.15">
      <c r="A7959" s="5"/>
    </row>
    <row r="7960" spans="1:1" x14ac:dyDescent="0.15">
      <c r="A7960" s="5"/>
    </row>
    <row r="7961" spans="1:1" x14ac:dyDescent="0.15">
      <c r="A7961" s="5"/>
    </row>
    <row r="7962" spans="1:1" x14ac:dyDescent="0.15">
      <c r="A7962" s="5"/>
    </row>
    <row r="7963" spans="1:1" x14ac:dyDescent="0.15">
      <c r="A7963" s="5"/>
    </row>
    <row r="7964" spans="1:1" x14ac:dyDescent="0.15">
      <c r="A7964" s="5"/>
    </row>
    <row r="7965" spans="1:1" x14ac:dyDescent="0.15">
      <c r="A7965" s="5"/>
    </row>
    <row r="7966" spans="1:1" x14ac:dyDescent="0.15">
      <c r="A7966" s="5"/>
    </row>
    <row r="7967" spans="1:1" x14ac:dyDescent="0.15">
      <c r="A7967" s="5"/>
    </row>
    <row r="7968" spans="1:1" x14ac:dyDescent="0.15">
      <c r="A7968" s="5"/>
    </row>
    <row r="7969" spans="1:1" x14ac:dyDescent="0.15">
      <c r="A7969" s="5"/>
    </row>
    <row r="7970" spans="1:1" x14ac:dyDescent="0.15">
      <c r="A7970" s="5"/>
    </row>
    <row r="7971" spans="1:1" x14ac:dyDescent="0.15">
      <c r="A7971" s="5"/>
    </row>
    <row r="7972" spans="1:1" x14ac:dyDescent="0.15">
      <c r="A7972" s="5"/>
    </row>
    <row r="7973" spans="1:1" x14ac:dyDescent="0.15">
      <c r="A7973" s="5"/>
    </row>
    <row r="7974" spans="1:1" x14ac:dyDescent="0.15">
      <c r="A7974" s="5"/>
    </row>
    <row r="7975" spans="1:1" x14ac:dyDescent="0.15">
      <c r="A7975" s="5"/>
    </row>
    <row r="7976" spans="1:1" x14ac:dyDescent="0.15">
      <c r="A7976" s="5"/>
    </row>
    <row r="7977" spans="1:1" x14ac:dyDescent="0.15">
      <c r="A7977" s="5"/>
    </row>
    <row r="7978" spans="1:1" x14ac:dyDescent="0.15">
      <c r="A7978" s="5"/>
    </row>
    <row r="7979" spans="1:1" x14ac:dyDescent="0.15">
      <c r="A7979" s="5"/>
    </row>
    <row r="7980" spans="1:1" x14ac:dyDescent="0.15">
      <c r="A7980" s="5"/>
    </row>
    <row r="7981" spans="1:1" x14ac:dyDescent="0.15">
      <c r="A7981" s="5"/>
    </row>
    <row r="7982" spans="1:1" x14ac:dyDescent="0.15">
      <c r="A7982" s="5"/>
    </row>
    <row r="7983" spans="1:1" x14ac:dyDescent="0.15">
      <c r="A7983" s="5"/>
    </row>
    <row r="7984" spans="1:1" x14ac:dyDescent="0.15">
      <c r="A7984" s="5"/>
    </row>
    <row r="7985" spans="1:1" x14ac:dyDescent="0.15">
      <c r="A7985" s="5"/>
    </row>
    <row r="7986" spans="1:1" x14ac:dyDescent="0.15">
      <c r="A7986" s="5"/>
    </row>
    <row r="7987" spans="1:1" x14ac:dyDescent="0.15">
      <c r="A7987" s="5"/>
    </row>
    <row r="7988" spans="1:1" x14ac:dyDescent="0.15">
      <c r="A7988" s="5"/>
    </row>
    <row r="7989" spans="1:1" x14ac:dyDescent="0.15">
      <c r="A7989" s="5"/>
    </row>
    <row r="7990" spans="1:1" x14ac:dyDescent="0.15">
      <c r="A7990" s="5"/>
    </row>
    <row r="7991" spans="1:1" x14ac:dyDescent="0.15">
      <c r="A7991" s="5"/>
    </row>
    <row r="7992" spans="1:1" x14ac:dyDescent="0.15">
      <c r="A7992" s="5"/>
    </row>
    <row r="7993" spans="1:1" x14ac:dyDescent="0.15">
      <c r="A7993" s="5"/>
    </row>
    <row r="7994" spans="1:1" x14ac:dyDescent="0.15">
      <c r="A7994" s="5"/>
    </row>
    <row r="7995" spans="1:1" x14ac:dyDescent="0.15">
      <c r="A7995" s="5"/>
    </row>
    <row r="7996" spans="1:1" x14ac:dyDescent="0.15">
      <c r="A7996" s="5"/>
    </row>
    <row r="7997" spans="1:1" x14ac:dyDescent="0.15">
      <c r="A7997" s="5"/>
    </row>
    <row r="7998" spans="1:1" x14ac:dyDescent="0.15">
      <c r="A7998" s="5"/>
    </row>
    <row r="7999" spans="1:1" x14ac:dyDescent="0.15">
      <c r="A7999" s="5"/>
    </row>
    <row r="8000" spans="1:1" x14ac:dyDescent="0.15">
      <c r="A8000" s="5"/>
    </row>
    <row r="8001" spans="1:1" x14ac:dyDescent="0.15">
      <c r="A8001" s="5"/>
    </row>
    <row r="8002" spans="1:1" x14ac:dyDescent="0.15">
      <c r="A8002" s="5"/>
    </row>
    <row r="8003" spans="1:1" x14ac:dyDescent="0.15">
      <c r="A8003" s="5"/>
    </row>
    <row r="8004" spans="1:1" x14ac:dyDescent="0.15">
      <c r="A8004" s="5"/>
    </row>
    <row r="8005" spans="1:1" x14ac:dyDescent="0.15">
      <c r="A8005" s="5"/>
    </row>
    <row r="8006" spans="1:1" x14ac:dyDescent="0.15">
      <c r="A8006" s="5"/>
    </row>
    <row r="8007" spans="1:1" x14ac:dyDescent="0.15">
      <c r="A8007" s="5"/>
    </row>
    <row r="8008" spans="1:1" x14ac:dyDescent="0.15">
      <c r="A8008" s="5"/>
    </row>
    <row r="8009" spans="1:1" x14ac:dyDescent="0.15">
      <c r="A8009" s="5"/>
    </row>
    <row r="8010" spans="1:1" x14ac:dyDescent="0.15">
      <c r="A8010" s="5"/>
    </row>
    <row r="8011" spans="1:1" x14ac:dyDescent="0.15">
      <c r="A8011" s="5"/>
    </row>
    <row r="8012" spans="1:1" x14ac:dyDescent="0.15">
      <c r="A8012" s="5"/>
    </row>
    <row r="8013" spans="1:1" x14ac:dyDescent="0.15">
      <c r="A8013" s="5"/>
    </row>
    <row r="8014" spans="1:1" x14ac:dyDescent="0.15">
      <c r="A8014" s="5"/>
    </row>
    <row r="8015" spans="1:1" x14ac:dyDescent="0.15">
      <c r="A8015" s="5"/>
    </row>
    <row r="8016" spans="1:1" x14ac:dyDescent="0.15">
      <c r="A8016" s="5"/>
    </row>
    <row r="8017" spans="1:1" x14ac:dyDescent="0.15">
      <c r="A8017" s="5"/>
    </row>
    <row r="8018" spans="1:1" x14ac:dyDescent="0.15">
      <c r="A8018" s="5"/>
    </row>
    <row r="8019" spans="1:1" x14ac:dyDescent="0.15">
      <c r="A8019" s="5"/>
    </row>
    <row r="8020" spans="1:1" x14ac:dyDescent="0.15">
      <c r="A8020" s="5"/>
    </row>
    <row r="8021" spans="1:1" x14ac:dyDescent="0.15">
      <c r="A8021" s="5"/>
    </row>
    <row r="8022" spans="1:1" x14ac:dyDescent="0.15">
      <c r="A8022" s="5"/>
    </row>
    <row r="8023" spans="1:1" x14ac:dyDescent="0.15">
      <c r="A8023" s="5"/>
    </row>
    <row r="8024" spans="1:1" x14ac:dyDescent="0.15">
      <c r="A8024" s="5"/>
    </row>
    <row r="8025" spans="1:1" x14ac:dyDescent="0.15">
      <c r="A8025" s="5"/>
    </row>
    <row r="8026" spans="1:1" x14ac:dyDescent="0.15">
      <c r="A8026" s="5"/>
    </row>
    <row r="8027" spans="1:1" x14ac:dyDescent="0.15">
      <c r="A8027" s="5"/>
    </row>
    <row r="8028" spans="1:1" x14ac:dyDescent="0.15">
      <c r="A8028" s="5"/>
    </row>
    <row r="8029" spans="1:1" x14ac:dyDescent="0.15">
      <c r="A8029" s="5"/>
    </row>
    <row r="8030" spans="1:1" x14ac:dyDescent="0.15">
      <c r="A8030" s="5"/>
    </row>
    <row r="8031" spans="1:1" x14ac:dyDescent="0.15">
      <c r="A8031" s="5"/>
    </row>
    <row r="8032" spans="1:1" x14ac:dyDescent="0.15">
      <c r="A8032" s="5"/>
    </row>
    <row r="8033" spans="1:1" x14ac:dyDescent="0.15">
      <c r="A8033" s="5"/>
    </row>
    <row r="8034" spans="1:1" x14ac:dyDescent="0.15">
      <c r="A8034" s="5"/>
    </row>
    <row r="8035" spans="1:1" x14ac:dyDescent="0.15">
      <c r="A8035" s="5"/>
    </row>
    <row r="8036" spans="1:1" x14ac:dyDescent="0.15">
      <c r="A8036" s="5"/>
    </row>
    <row r="8037" spans="1:1" x14ac:dyDescent="0.15">
      <c r="A8037" s="5"/>
    </row>
    <row r="8038" spans="1:1" x14ac:dyDescent="0.15">
      <c r="A8038" s="5"/>
    </row>
    <row r="8039" spans="1:1" x14ac:dyDescent="0.15">
      <c r="A8039" s="5"/>
    </row>
    <row r="8040" spans="1:1" x14ac:dyDescent="0.15">
      <c r="A8040" s="5"/>
    </row>
    <row r="8041" spans="1:1" x14ac:dyDescent="0.15">
      <c r="A8041" s="5"/>
    </row>
    <row r="8042" spans="1:1" x14ac:dyDescent="0.15">
      <c r="A8042" s="5"/>
    </row>
    <row r="8043" spans="1:1" x14ac:dyDescent="0.15">
      <c r="A8043" s="5"/>
    </row>
    <row r="8044" spans="1:1" x14ac:dyDescent="0.15">
      <c r="A8044" s="5"/>
    </row>
    <row r="8045" spans="1:1" x14ac:dyDescent="0.15">
      <c r="A8045" s="5"/>
    </row>
    <row r="8046" spans="1:1" x14ac:dyDescent="0.15">
      <c r="A8046" s="5"/>
    </row>
    <row r="8047" spans="1:1" x14ac:dyDescent="0.15">
      <c r="A8047" s="5"/>
    </row>
    <row r="8048" spans="1:1" x14ac:dyDescent="0.15">
      <c r="A8048" s="5"/>
    </row>
    <row r="8049" spans="1:5" x14ac:dyDescent="0.15">
      <c r="A8049" s="5"/>
    </row>
    <row r="8050" spans="1:5" x14ac:dyDescent="0.15">
      <c r="A8050" s="5"/>
    </row>
    <row r="8051" spans="1:5" x14ac:dyDescent="0.15">
      <c r="A8051" s="5"/>
    </row>
    <row r="8052" spans="1:5" x14ac:dyDescent="0.15">
      <c r="A8052" s="5"/>
    </row>
    <row r="8053" spans="1:5" x14ac:dyDescent="0.15">
      <c r="A8053" s="5"/>
    </row>
    <row r="8054" spans="1:5" x14ac:dyDescent="0.15">
      <c r="A8054" s="5"/>
    </row>
    <row r="8055" spans="1:5" x14ac:dyDescent="0.15">
      <c r="A8055" s="5"/>
    </row>
    <row r="8056" spans="1:5" x14ac:dyDescent="0.15">
      <c r="A8056" s="5"/>
    </row>
    <row r="8057" spans="1:5" x14ac:dyDescent="0.15">
      <c r="A8057" s="5"/>
    </row>
    <row r="8058" spans="1:5" x14ac:dyDescent="0.15">
      <c r="A8058" s="5"/>
    </row>
    <row r="8059" spans="1:5" x14ac:dyDescent="0.15">
      <c r="A8059" s="5"/>
    </row>
    <row r="8060" spans="1:5" x14ac:dyDescent="0.15">
      <c r="A8060" s="5"/>
      <c r="B8060" s="18"/>
      <c r="E8060" s="18"/>
    </row>
  </sheetData>
  <phoneticPr fontId="4" type="noConversion"/>
  <conditionalFormatting sqref="A1:A1048576">
    <cfRule type="duplicateValues" dxfId="1" priority="1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C3:AA128"/>
  <sheetViews>
    <sheetView workbookViewId="0">
      <selection activeCell="F4" sqref="F4:O128"/>
    </sheetView>
  </sheetViews>
  <sheetFormatPr defaultColWidth="9" defaultRowHeight="13.5" x14ac:dyDescent="0.15"/>
  <cols>
    <col min="13" max="13" width="9" style="5"/>
    <col min="16" max="17" width="9" style="5"/>
    <col min="24" max="24" width="9" style="5"/>
  </cols>
  <sheetData>
    <row r="3" spans="3:27" x14ac:dyDescent="0.15">
      <c r="E3" s="3" t="s">
        <v>8</v>
      </c>
      <c r="AA3">
        <v>1.1273050445416499</v>
      </c>
    </row>
    <row r="4" spans="3:27" s="12" customFormat="1" x14ac:dyDescent="0.15">
      <c r="C4" s="12">
        <f>COUNTIF($D$4:D4,1)</f>
        <v>1</v>
      </c>
      <c r="D4" s="12">
        <v>1</v>
      </c>
      <c r="E4" s="12">
        <v>1</v>
      </c>
      <c r="F4" s="12">
        <v>4</v>
      </c>
      <c r="G4" s="12">
        <f>IF(F4="","",R4)</f>
        <v>140</v>
      </c>
      <c r="I4" s="12" t="str">
        <f>IF(H4="","",T4)</f>
        <v/>
      </c>
      <c r="K4" s="12" t="str">
        <f>IF(J4="","",V4)</f>
        <v/>
      </c>
      <c r="M4" s="12" t="str">
        <f>IF(L4="","",X4)</f>
        <v/>
      </c>
      <c r="O4" s="12" t="str">
        <f>IF(N4="","",Z4)</f>
        <v/>
      </c>
      <c r="P4" s="15"/>
      <c r="Q4" s="15"/>
      <c r="R4" s="12">
        <f t="shared" ref="R4:R67" si="0">INT(MAX(Q4:Q28)/MAX($AA4:$AA28)*$AA4)</f>
        <v>140</v>
      </c>
      <c r="T4" s="12">
        <f t="shared" ref="T4:T67" si="1">INT(MAX(S4:S28)/MAX($AA4:$AA28)*$AA4)</f>
        <v>198</v>
      </c>
      <c r="V4" s="12">
        <f>INT(MAX(U4:U28)/MAX($AA4:$AA28)*$AA4)</f>
        <v>252</v>
      </c>
      <c r="X4" s="12">
        <f>INT(MAX(W4:W28)/MAX($AA4:$AA28)*$AA4)</f>
        <v>168</v>
      </c>
      <c r="Z4" s="12">
        <f>INT(MAX(Y4:Y28)/MAX($AA4:$AA28)*$AA4)</f>
        <v>168</v>
      </c>
      <c r="AA4" s="12">
        <v>1.1273050445416499</v>
      </c>
    </row>
    <row r="5" spans="3:27" s="12" customFormat="1" x14ac:dyDescent="0.15">
      <c r="C5" s="12">
        <f>COUNTIF($D$4:D5,1)</f>
        <v>1</v>
      </c>
      <c r="D5" s="12">
        <v>2</v>
      </c>
      <c r="E5" s="12">
        <v>2</v>
      </c>
      <c r="F5" s="12">
        <v>4</v>
      </c>
      <c r="G5" s="12">
        <f t="shared" ref="G5:M68" si="2">IF(F5="","",R5)</f>
        <v>158</v>
      </c>
      <c r="I5" s="12" t="str">
        <f t="shared" si="2"/>
        <v/>
      </c>
      <c r="K5" s="12" t="str">
        <f t="shared" si="2"/>
        <v/>
      </c>
      <c r="M5" s="12" t="str">
        <f t="shared" si="2"/>
        <v/>
      </c>
      <c r="O5" s="12" t="str">
        <f t="shared" ref="O5:O68" si="3">IF(N5="","",Z5)</f>
        <v/>
      </c>
      <c r="P5" s="15"/>
      <c r="Q5" s="15"/>
      <c r="R5" s="12">
        <f t="shared" si="0"/>
        <v>158</v>
      </c>
      <c r="T5" s="12">
        <f t="shared" si="1"/>
        <v>223</v>
      </c>
      <c r="V5" s="12">
        <f t="shared" ref="V5" si="4">INT(MAX(U5:U29)/MAX($AA5:$AA29)*$AA5)</f>
        <v>284</v>
      </c>
      <c r="X5" s="12">
        <f t="shared" ref="X5:Z5" si="5">INT(MAX(W5:W29)/MAX($AA5:$AA29)*$AA5)</f>
        <v>189</v>
      </c>
      <c r="Z5" s="12">
        <f t="shared" si="5"/>
        <v>189</v>
      </c>
      <c r="AA5" s="12">
        <v>1.2708166634490601</v>
      </c>
    </row>
    <row r="6" spans="3:27" s="12" customFormat="1" x14ac:dyDescent="0.15">
      <c r="C6" s="12">
        <f>COUNTIF($D$4:D6,1)</f>
        <v>1</v>
      </c>
      <c r="D6" s="12">
        <v>3</v>
      </c>
      <c r="E6" s="12">
        <v>3</v>
      </c>
      <c r="F6" s="12">
        <v>4</v>
      </c>
      <c r="G6" s="12">
        <f t="shared" si="2"/>
        <v>179</v>
      </c>
      <c r="I6" s="12" t="str">
        <f t="shared" si="2"/>
        <v/>
      </c>
      <c r="K6" s="12" t="str">
        <f t="shared" si="2"/>
        <v/>
      </c>
      <c r="M6" s="12" t="str">
        <f t="shared" si="2"/>
        <v/>
      </c>
      <c r="O6" s="12" t="str">
        <f t="shared" si="3"/>
        <v/>
      </c>
      <c r="P6" s="15"/>
      <c r="Q6" s="15"/>
      <c r="R6" s="12">
        <f t="shared" si="0"/>
        <v>179</v>
      </c>
      <c r="T6" s="12">
        <f t="shared" si="1"/>
        <v>252</v>
      </c>
      <c r="V6" s="12">
        <f t="shared" ref="V6" si="6">INT(MAX(U6:U30)/MAX($AA6:$AA30)*$AA6)</f>
        <v>320</v>
      </c>
      <c r="X6" s="12">
        <f t="shared" ref="X6:Z6" si="7">INT(MAX(W6:W30)/MAX($AA6:$AA30)*$AA6)</f>
        <v>213</v>
      </c>
      <c r="Z6" s="12">
        <f t="shared" si="7"/>
        <v>213</v>
      </c>
      <c r="AA6" s="12">
        <v>1.43259803539372</v>
      </c>
    </row>
    <row r="7" spans="3:27" s="12" customFormat="1" x14ac:dyDescent="0.15">
      <c r="C7" s="12">
        <f>COUNTIF($D$4:D7,1)</f>
        <v>1</v>
      </c>
      <c r="D7" s="12">
        <v>4</v>
      </c>
      <c r="E7" s="12">
        <v>4</v>
      </c>
      <c r="F7" s="12">
        <v>4</v>
      </c>
      <c r="G7" s="12">
        <f t="shared" si="2"/>
        <v>201</v>
      </c>
      <c r="I7" s="12" t="str">
        <f t="shared" si="2"/>
        <v/>
      </c>
      <c r="K7" s="12" t="str">
        <f t="shared" si="2"/>
        <v/>
      </c>
      <c r="M7" s="12" t="str">
        <f t="shared" si="2"/>
        <v/>
      </c>
      <c r="O7" s="12" t="str">
        <f t="shared" si="3"/>
        <v/>
      </c>
      <c r="P7" s="15"/>
      <c r="Q7" s="15"/>
      <c r="R7" s="12">
        <f t="shared" si="0"/>
        <v>201</v>
      </c>
      <c r="T7" s="12">
        <f t="shared" si="1"/>
        <v>284</v>
      </c>
      <c r="V7" s="12">
        <f t="shared" ref="V7" si="8">INT(MAX(U7:U31)/MAX($AA7:$AA31)*$AA7)</f>
        <v>361</v>
      </c>
      <c r="X7" s="12">
        <f t="shared" ref="X7:Z7" si="9">INT(MAX(W7:W31)/MAX($AA7:$AA31)*$AA7)</f>
        <v>241</v>
      </c>
      <c r="Z7" s="12">
        <f t="shared" si="9"/>
        <v>241</v>
      </c>
      <c r="AA7" s="12">
        <v>1.61497499209981</v>
      </c>
    </row>
    <row r="8" spans="3:27" s="12" customFormat="1" x14ac:dyDescent="0.15">
      <c r="C8" s="12">
        <f>COUNTIF($D$4:D8,1)</f>
        <v>1</v>
      </c>
      <c r="D8" s="12">
        <v>5</v>
      </c>
      <c r="E8" s="12">
        <v>5</v>
      </c>
      <c r="F8" s="12">
        <v>4</v>
      </c>
      <c r="G8" s="12">
        <f t="shared" si="2"/>
        <v>227</v>
      </c>
      <c r="I8" s="12" t="str">
        <f t="shared" si="2"/>
        <v/>
      </c>
      <c r="K8" s="12" t="str">
        <f t="shared" si="2"/>
        <v/>
      </c>
      <c r="M8" s="12" t="str">
        <f t="shared" si="2"/>
        <v/>
      </c>
      <c r="O8" s="12" t="str">
        <f t="shared" si="3"/>
        <v/>
      </c>
      <c r="P8" s="15"/>
      <c r="Q8" s="15"/>
      <c r="R8" s="12">
        <f t="shared" si="0"/>
        <v>227</v>
      </c>
      <c r="T8" s="12">
        <f t="shared" si="1"/>
        <v>320</v>
      </c>
      <c r="V8" s="12">
        <f t="shared" ref="V8" si="10">INT(MAX(U8:U32)/MAX($AA8:$AA32)*$AA8)</f>
        <v>407</v>
      </c>
      <c r="X8" s="12">
        <f t="shared" ref="X8:Z8" si="11">INT(MAX(W8:W32)/MAX($AA8:$AA32)*$AA8)</f>
        <v>271</v>
      </c>
      <c r="Z8" s="12">
        <f t="shared" si="11"/>
        <v>271</v>
      </c>
      <c r="AA8" s="12">
        <v>1.8205694554027301</v>
      </c>
    </row>
    <row r="9" spans="3:27" s="12" customFormat="1" x14ac:dyDescent="0.15">
      <c r="C9" s="12">
        <f>COUNTIF($D$4:D9,1)</f>
        <v>1</v>
      </c>
      <c r="D9" s="12">
        <v>6</v>
      </c>
      <c r="E9" s="12">
        <v>6</v>
      </c>
      <c r="F9" s="12">
        <v>4</v>
      </c>
      <c r="G9" s="12">
        <f t="shared" si="2"/>
        <v>256</v>
      </c>
      <c r="H9" s="12">
        <v>5</v>
      </c>
      <c r="I9" s="12">
        <f t="shared" si="2"/>
        <v>361</v>
      </c>
      <c r="K9" s="12" t="str">
        <f t="shared" si="2"/>
        <v/>
      </c>
      <c r="M9" s="12" t="str">
        <f t="shared" si="2"/>
        <v/>
      </c>
      <c r="O9" s="12" t="str">
        <f t="shared" si="3"/>
        <v/>
      </c>
      <c r="P9" s="15"/>
      <c r="Q9" s="15"/>
      <c r="R9" s="12">
        <f t="shared" si="0"/>
        <v>256</v>
      </c>
      <c r="T9" s="12">
        <f t="shared" si="1"/>
        <v>361</v>
      </c>
      <c r="V9" s="12">
        <f t="shared" ref="V9" si="12">INT(MAX(U9:U33)/MAX($AA9:$AA33)*$AA9)</f>
        <v>459</v>
      </c>
      <c r="X9" s="12">
        <f t="shared" ref="X9:Z9" si="13">INT(MAX(W9:W33)/MAX($AA9:$AA33)*$AA9)</f>
        <v>306</v>
      </c>
      <c r="Z9" s="12">
        <f t="shared" si="13"/>
        <v>306</v>
      </c>
      <c r="AA9" s="12">
        <v>2.05233713101395</v>
      </c>
    </row>
    <row r="10" spans="3:27" s="12" customFormat="1" x14ac:dyDescent="0.15">
      <c r="C10" s="12">
        <f>COUNTIF($D$4:D10,1)</f>
        <v>1</v>
      </c>
      <c r="D10" s="12">
        <v>7</v>
      </c>
      <c r="E10" s="12">
        <v>7</v>
      </c>
      <c r="F10" s="12">
        <v>4</v>
      </c>
      <c r="G10" s="12">
        <f t="shared" si="2"/>
        <v>289</v>
      </c>
      <c r="H10" s="12">
        <v>5</v>
      </c>
      <c r="I10" s="12">
        <f t="shared" si="2"/>
        <v>407</v>
      </c>
      <c r="K10" s="12" t="str">
        <f t="shared" si="2"/>
        <v/>
      </c>
      <c r="M10" s="12" t="str">
        <f t="shared" si="2"/>
        <v/>
      </c>
      <c r="O10" s="12" t="str">
        <f t="shared" si="3"/>
        <v/>
      </c>
      <c r="P10" s="15"/>
      <c r="Q10" s="15"/>
      <c r="R10" s="12">
        <f t="shared" si="0"/>
        <v>289</v>
      </c>
      <c r="T10" s="12">
        <f t="shared" si="1"/>
        <v>407</v>
      </c>
      <c r="V10" s="12">
        <f t="shared" ref="V10" si="14">INT(MAX(U10:U34)/MAX($AA10:$AA34)*$AA10)</f>
        <v>518</v>
      </c>
      <c r="X10" s="12">
        <f t="shared" ref="X10:Z10" si="15">INT(MAX(W10:W34)/MAX($AA10:$AA34)*$AA10)</f>
        <v>345</v>
      </c>
      <c r="Z10" s="12">
        <f t="shared" si="15"/>
        <v>345</v>
      </c>
      <c r="AA10" s="12">
        <v>2.3136100008921798</v>
      </c>
    </row>
    <row r="11" spans="3:27" s="12" customFormat="1" x14ac:dyDescent="0.15">
      <c r="C11" s="12">
        <f>COUNTIF($D$4:D11,1)</f>
        <v>1</v>
      </c>
      <c r="D11" s="12">
        <v>8</v>
      </c>
      <c r="E11" s="12">
        <v>8</v>
      </c>
      <c r="F11" s="12">
        <v>4</v>
      </c>
      <c r="G11" s="12">
        <f t="shared" si="2"/>
        <v>326</v>
      </c>
      <c r="H11" s="12">
        <v>5</v>
      </c>
      <c r="I11" s="12">
        <f t="shared" si="2"/>
        <v>459</v>
      </c>
      <c r="K11" s="12" t="str">
        <f t="shared" si="2"/>
        <v/>
      </c>
      <c r="M11" s="12" t="str">
        <f t="shared" si="2"/>
        <v/>
      </c>
      <c r="O11" s="12" t="str">
        <f t="shared" si="3"/>
        <v/>
      </c>
      <c r="P11" s="15"/>
      <c r="Q11" s="15"/>
      <c r="R11" s="12">
        <f t="shared" si="0"/>
        <v>326</v>
      </c>
      <c r="T11" s="12">
        <f t="shared" si="1"/>
        <v>459</v>
      </c>
      <c r="V11" s="12">
        <f t="shared" ref="V11" si="16">INT(MAX(U11:U35)/MAX($AA11:$AA35)*$AA11)</f>
        <v>584</v>
      </c>
      <c r="X11" s="12">
        <f t="shared" ref="X11:Z11" si="17">INT(MAX(W11:W35)/MAX($AA11:$AA35)*$AA11)</f>
        <v>389</v>
      </c>
      <c r="Z11" s="12">
        <f t="shared" si="17"/>
        <v>389</v>
      </c>
      <c r="AA11" s="12">
        <v>2.60814422510777</v>
      </c>
    </row>
    <row r="12" spans="3:27" s="12" customFormat="1" x14ac:dyDescent="0.15">
      <c r="C12" s="12">
        <f>COUNTIF($D$4:D12,1)</f>
        <v>1</v>
      </c>
      <c r="D12" s="12">
        <v>9</v>
      </c>
      <c r="E12" s="12">
        <v>9</v>
      </c>
      <c r="F12" s="12">
        <v>4</v>
      </c>
      <c r="G12" s="12">
        <f t="shared" si="2"/>
        <v>367</v>
      </c>
      <c r="H12" s="12">
        <v>5</v>
      </c>
      <c r="I12" s="12">
        <f t="shared" si="2"/>
        <v>517</v>
      </c>
      <c r="K12" s="12" t="str">
        <f t="shared" si="2"/>
        <v/>
      </c>
      <c r="M12" s="12" t="str">
        <f t="shared" si="2"/>
        <v/>
      </c>
      <c r="O12" s="12" t="str">
        <f t="shared" si="3"/>
        <v/>
      </c>
      <c r="P12" s="15"/>
      <c r="Q12" s="15"/>
      <c r="R12" s="12">
        <f t="shared" si="0"/>
        <v>367</v>
      </c>
      <c r="T12" s="12">
        <f t="shared" si="1"/>
        <v>517</v>
      </c>
      <c r="V12" s="12">
        <f t="shared" ref="V12" si="18">INT(MAX(U12:U36)/MAX($AA12:$AA36)*$AA12)</f>
        <v>658</v>
      </c>
      <c r="X12" s="12">
        <f t="shared" ref="X12:Z12" si="19">INT(MAX(W12:W36)/MAX($AA12:$AA36)*$AA12)</f>
        <v>438</v>
      </c>
      <c r="Z12" s="12">
        <f t="shared" si="19"/>
        <v>438</v>
      </c>
      <c r="AA12" s="12">
        <v>2.94017414185618</v>
      </c>
    </row>
    <row r="13" spans="3:27" s="12" customFormat="1" x14ac:dyDescent="0.15">
      <c r="C13" s="12">
        <f>COUNTIF($D$4:D13,1)</f>
        <v>1</v>
      </c>
      <c r="D13" s="12">
        <v>10</v>
      </c>
      <c r="E13" s="12">
        <v>10</v>
      </c>
      <c r="F13" s="12">
        <v>4</v>
      </c>
      <c r="G13" s="12">
        <f t="shared" si="2"/>
        <v>414</v>
      </c>
      <c r="H13" s="12">
        <v>5</v>
      </c>
      <c r="I13" s="12">
        <f t="shared" si="2"/>
        <v>583</v>
      </c>
      <c r="K13" s="12" t="str">
        <f t="shared" si="2"/>
        <v/>
      </c>
      <c r="M13" s="12" t="str">
        <f t="shared" si="2"/>
        <v/>
      </c>
      <c r="O13" s="12" t="str">
        <f t="shared" si="3"/>
        <v/>
      </c>
      <c r="P13" s="15"/>
      <c r="Q13" s="15"/>
      <c r="R13" s="12">
        <f t="shared" si="0"/>
        <v>414</v>
      </c>
      <c r="T13" s="12">
        <f t="shared" si="1"/>
        <v>583</v>
      </c>
      <c r="V13" s="12">
        <f t="shared" ref="V13" si="20">INT(MAX(U13:U37)/MAX($AA13:$AA37)*$AA13)</f>
        <v>742</v>
      </c>
      <c r="X13" s="12">
        <f t="shared" ref="X13:Z13" si="21">INT(MAX(W13:W37)/MAX($AA13:$AA37)*$AA13)</f>
        <v>494</v>
      </c>
      <c r="Z13" s="12">
        <f t="shared" si="21"/>
        <v>494</v>
      </c>
      <c r="AA13" s="12">
        <v>3.3144731419453999</v>
      </c>
    </row>
    <row r="14" spans="3:27" s="12" customFormat="1" x14ac:dyDescent="0.15">
      <c r="C14" s="12">
        <f>COUNTIF($D$4:D14,1)</f>
        <v>1</v>
      </c>
      <c r="D14" s="12">
        <v>11</v>
      </c>
      <c r="E14" s="12">
        <v>11</v>
      </c>
      <c r="F14" s="12">
        <v>4</v>
      </c>
      <c r="G14" s="12">
        <f t="shared" si="2"/>
        <v>467</v>
      </c>
      <c r="H14" s="12">
        <v>5</v>
      </c>
      <c r="I14" s="12">
        <f t="shared" si="2"/>
        <v>658</v>
      </c>
      <c r="J14" s="12">
        <v>7</v>
      </c>
      <c r="K14" s="12">
        <f t="shared" si="2"/>
        <v>836</v>
      </c>
      <c r="M14" s="12" t="str">
        <f t="shared" si="2"/>
        <v/>
      </c>
      <c r="O14" s="12" t="str">
        <f t="shared" si="3"/>
        <v/>
      </c>
      <c r="P14" s="15"/>
      <c r="Q14" s="15"/>
      <c r="R14" s="12">
        <f t="shared" si="0"/>
        <v>467</v>
      </c>
      <c r="T14" s="12">
        <f t="shared" si="1"/>
        <v>658</v>
      </c>
      <c r="V14" s="12">
        <f t="shared" ref="V14" si="22">INT(MAX(U14:U38)/MAX($AA14:$AA38)*$AA14)</f>
        <v>836</v>
      </c>
      <c r="X14" s="12">
        <f t="shared" ref="X14:Z14" si="23">INT(MAX(W14:W38)/MAX($AA14:$AA38)*$AA14)</f>
        <v>557</v>
      </c>
      <c r="Z14" s="12">
        <f t="shared" si="23"/>
        <v>557</v>
      </c>
      <c r="AA14" s="12">
        <v>3.7364222929128799</v>
      </c>
    </row>
    <row r="15" spans="3:27" s="12" customFormat="1" x14ac:dyDescent="0.15">
      <c r="C15" s="12">
        <f>COUNTIF($D$4:D15,1)</f>
        <v>1</v>
      </c>
      <c r="D15" s="12">
        <v>12</v>
      </c>
      <c r="E15" s="12">
        <v>12</v>
      </c>
      <c r="F15" s="12">
        <v>4</v>
      </c>
      <c r="G15" s="12">
        <f t="shared" si="2"/>
        <v>526</v>
      </c>
      <c r="H15" s="12">
        <v>5</v>
      </c>
      <c r="I15" s="12">
        <f t="shared" si="2"/>
        <v>741</v>
      </c>
      <c r="J15" s="12">
        <v>7</v>
      </c>
      <c r="K15" s="12">
        <f t="shared" si="2"/>
        <v>943</v>
      </c>
      <c r="M15" s="12" t="str">
        <f t="shared" si="2"/>
        <v/>
      </c>
      <c r="O15" s="12" t="str">
        <f t="shared" si="3"/>
        <v/>
      </c>
      <c r="P15" s="15"/>
      <c r="Q15" s="15"/>
      <c r="R15" s="12">
        <f t="shared" si="0"/>
        <v>526</v>
      </c>
      <c r="T15" s="12">
        <f t="shared" si="1"/>
        <v>741</v>
      </c>
      <c r="V15" s="12">
        <f t="shared" ref="V15" si="24">INT(MAX(U15:U39)/MAX($AA15:$AA39)*$AA15)</f>
        <v>943</v>
      </c>
      <c r="X15" s="12">
        <f t="shared" ref="X15:Z15" si="25">INT(MAX(W15:W39)/MAX($AA15:$AA39)*$AA15)</f>
        <v>628</v>
      </c>
      <c r="Z15" s="12">
        <f t="shared" si="25"/>
        <v>628</v>
      </c>
      <c r="AA15" s="12">
        <v>4.2120876993385803</v>
      </c>
    </row>
    <row r="16" spans="3:27" s="12" customFormat="1" x14ac:dyDescent="0.15">
      <c r="C16" s="12">
        <f>COUNTIF($D$4:D16,1)</f>
        <v>1</v>
      </c>
      <c r="D16" s="12">
        <v>13</v>
      </c>
      <c r="E16" s="12">
        <v>13</v>
      </c>
      <c r="F16" s="12">
        <v>4</v>
      </c>
      <c r="G16" s="12">
        <f t="shared" si="2"/>
        <v>593</v>
      </c>
      <c r="H16" s="12">
        <v>5</v>
      </c>
      <c r="I16" s="12">
        <f t="shared" si="2"/>
        <v>836</v>
      </c>
      <c r="J16" s="12">
        <v>7</v>
      </c>
      <c r="K16" s="12">
        <f t="shared" si="2"/>
        <v>1063</v>
      </c>
      <c r="M16" s="12" t="str">
        <f t="shared" si="2"/>
        <v/>
      </c>
      <c r="O16" s="12" t="str">
        <f t="shared" si="3"/>
        <v/>
      </c>
      <c r="P16" s="15"/>
      <c r="Q16" s="15"/>
      <c r="R16" s="12">
        <f t="shared" si="0"/>
        <v>593</v>
      </c>
      <c r="T16" s="12">
        <f t="shared" si="1"/>
        <v>836</v>
      </c>
      <c r="V16" s="12">
        <f t="shared" ref="V16" si="26">INT(MAX(U16:U40)/MAX($AA16:$AA40)*$AA16)</f>
        <v>1063</v>
      </c>
      <c r="X16" s="12">
        <f t="shared" ref="X16:Z16" si="27">INT(MAX(W16:W40)/MAX($AA16:$AA40)*$AA16)</f>
        <v>708</v>
      </c>
      <c r="Z16" s="12">
        <f t="shared" si="27"/>
        <v>708</v>
      </c>
      <c r="AA16" s="12">
        <v>4.7483077115162402</v>
      </c>
    </row>
    <row r="17" spans="3:27" s="12" customFormat="1" x14ac:dyDescent="0.15">
      <c r="C17" s="12">
        <f>COUNTIF($D$4:D17,1)</f>
        <v>1</v>
      </c>
      <c r="D17" s="12">
        <v>14</v>
      </c>
      <c r="E17" s="12">
        <v>14</v>
      </c>
      <c r="F17" s="12">
        <v>4</v>
      </c>
      <c r="G17" s="12">
        <f t="shared" si="2"/>
        <v>669</v>
      </c>
      <c r="H17" s="12">
        <v>5</v>
      </c>
      <c r="I17" s="12">
        <f t="shared" si="2"/>
        <v>942</v>
      </c>
      <c r="J17" s="12">
        <v>7</v>
      </c>
      <c r="K17" s="12">
        <f t="shared" si="2"/>
        <v>1198</v>
      </c>
      <c r="M17" s="12" t="str">
        <f t="shared" si="2"/>
        <v/>
      </c>
      <c r="O17" s="12" t="str">
        <f t="shared" si="3"/>
        <v/>
      </c>
      <c r="P17" s="15"/>
      <c r="Q17" s="15"/>
      <c r="R17" s="12">
        <f t="shared" si="0"/>
        <v>669</v>
      </c>
      <c r="T17" s="12">
        <f t="shared" si="1"/>
        <v>942</v>
      </c>
      <c r="V17" s="12">
        <f t="shared" ref="V17" si="28">INT(MAX(U17:U41)/MAX($AA17:$AA41)*$AA17)</f>
        <v>1198</v>
      </c>
      <c r="X17" s="12">
        <f t="shared" ref="X17:Z17" si="29">INT(MAX(W17:W41)/MAX($AA17:$AA41)*$AA17)</f>
        <v>799</v>
      </c>
      <c r="Z17" s="12">
        <f t="shared" si="29"/>
        <v>799</v>
      </c>
      <c r="AA17" s="12">
        <v>5.3527912362282999</v>
      </c>
    </row>
    <row r="18" spans="3:27" s="12" customFormat="1" x14ac:dyDescent="0.15">
      <c r="C18" s="12">
        <f>COUNTIF($D$4:D18,1)</f>
        <v>1</v>
      </c>
      <c r="D18" s="12">
        <v>15</v>
      </c>
      <c r="E18" s="12">
        <v>15</v>
      </c>
      <c r="F18" s="12">
        <v>4</v>
      </c>
      <c r="G18" s="12">
        <f t="shared" si="2"/>
        <v>754</v>
      </c>
      <c r="H18" s="12">
        <v>5</v>
      </c>
      <c r="I18" s="12">
        <f t="shared" si="2"/>
        <v>1062</v>
      </c>
      <c r="J18" s="12">
        <v>7</v>
      </c>
      <c r="K18" s="12">
        <f t="shared" si="2"/>
        <v>1351</v>
      </c>
      <c r="M18" s="12" t="str">
        <f t="shared" si="2"/>
        <v/>
      </c>
      <c r="O18" s="12" t="str">
        <f t="shared" si="3"/>
        <v/>
      </c>
      <c r="P18" s="15"/>
      <c r="Q18" s="15"/>
      <c r="R18" s="12">
        <f t="shared" si="0"/>
        <v>754</v>
      </c>
      <c r="T18" s="12">
        <f t="shared" si="1"/>
        <v>1062</v>
      </c>
      <c r="V18" s="12">
        <f t="shared" ref="V18" si="30">INT(MAX(U18:U42)/MAX($AA18:$AA42)*$AA18)</f>
        <v>1351</v>
      </c>
      <c r="X18" s="12">
        <f t="shared" ref="X18:Z18" si="31">INT(MAX(W18:W42)/MAX($AA18:$AA42)*$AA18)</f>
        <v>900</v>
      </c>
      <c r="Z18" s="12">
        <f t="shared" si="31"/>
        <v>900</v>
      </c>
      <c r="AA18" s="12">
        <v>6.0342285629785204</v>
      </c>
    </row>
    <row r="19" spans="3:27" s="12" customFormat="1" x14ac:dyDescent="0.15">
      <c r="C19" s="12">
        <f>COUNTIF($D$4:D19,1)</f>
        <v>1</v>
      </c>
      <c r="D19" s="12">
        <v>16</v>
      </c>
      <c r="E19" s="12">
        <v>16</v>
      </c>
      <c r="F19" s="12">
        <v>4</v>
      </c>
      <c r="G19" s="12">
        <f t="shared" si="2"/>
        <v>850</v>
      </c>
      <c r="H19" s="12">
        <v>5</v>
      </c>
      <c r="I19" s="12">
        <f t="shared" si="2"/>
        <v>1198</v>
      </c>
      <c r="J19" s="12">
        <v>7</v>
      </c>
      <c r="K19" s="12">
        <f t="shared" si="2"/>
        <v>1523</v>
      </c>
      <c r="L19" s="12">
        <v>11</v>
      </c>
      <c r="M19" s="12">
        <f t="shared" si="2"/>
        <v>1015</v>
      </c>
      <c r="O19" s="12" t="str">
        <f t="shared" si="3"/>
        <v/>
      </c>
      <c r="P19" s="15"/>
      <c r="Q19" s="15"/>
      <c r="R19" s="12">
        <f t="shared" si="0"/>
        <v>850</v>
      </c>
      <c r="T19" s="12">
        <f t="shared" si="1"/>
        <v>1198</v>
      </c>
      <c r="V19" s="12">
        <f t="shared" ref="V19" si="32">INT(MAX(U19:U43)/MAX($AA19:$AA43)*$AA19)</f>
        <v>1523</v>
      </c>
      <c r="X19" s="12">
        <f t="shared" ref="X19:Z19" si="33">INT(MAX(W19:W43)/MAX($AA19:$AA43)*$AA19)</f>
        <v>1015</v>
      </c>
      <c r="Z19" s="12">
        <f t="shared" si="33"/>
        <v>1015</v>
      </c>
      <c r="AA19" s="12">
        <v>6.8024162989630197</v>
      </c>
    </row>
    <row r="20" spans="3:27" s="12" customFormat="1" x14ac:dyDescent="0.15">
      <c r="C20" s="12">
        <f>COUNTIF($D$4:D20,1)</f>
        <v>1</v>
      </c>
      <c r="D20" s="12">
        <v>17</v>
      </c>
      <c r="E20" s="12">
        <v>17</v>
      </c>
      <c r="F20" s="12">
        <v>4</v>
      </c>
      <c r="G20" s="12">
        <f t="shared" si="2"/>
        <v>959</v>
      </c>
      <c r="H20" s="12">
        <v>5</v>
      </c>
      <c r="I20" s="12">
        <f t="shared" si="2"/>
        <v>1350</v>
      </c>
      <c r="J20" s="12">
        <v>7</v>
      </c>
      <c r="K20" s="12">
        <f t="shared" si="2"/>
        <v>1717</v>
      </c>
      <c r="L20" s="12">
        <v>11</v>
      </c>
      <c r="M20" s="12">
        <f t="shared" si="2"/>
        <v>1144</v>
      </c>
      <c r="O20" s="12" t="str">
        <f t="shared" si="3"/>
        <v/>
      </c>
      <c r="P20" s="15"/>
      <c r="Q20" s="15"/>
      <c r="R20" s="12">
        <f t="shared" si="0"/>
        <v>959</v>
      </c>
      <c r="T20" s="12">
        <f t="shared" si="1"/>
        <v>1350</v>
      </c>
      <c r="V20" s="12">
        <f t="shared" ref="V20" si="34">INT(MAX(U20:U44)/MAX($AA20:$AA44)*$AA20)</f>
        <v>1717</v>
      </c>
      <c r="X20" s="12">
        <f t="shared" ref="X20:Z20" si="35">INT(MAX(W20:W44)/MAX($AA20:$AA44)*$AA20)</f>
        <v>1144</v>
      </c>
      <c r="Z20" s="12">
        <f t="shared" si="35"/>
        <v>1144</v>
      </c>
      <c r="AA20" s="12">
        <v>7.6683982088933904</v>
      </c>
    </row>
    <row r="21" spans="3:27" s="12" customFormat="1" x14ac:dyDescent="0.15">
      <c r="C21" s="12">
        <f>COUNTIF($D$4:D21,1)</f>
        <v>1</v>
      </c>
      <c r="D21" s="12">
        <v>18</v>
      </c>
      <c r="E21" s="12">
        <v>18</v>
      </c>
      <c r="F21" s="12">
        <v>4</v>
      </c>
      <c r="G21" s="12">
        <f t="shared" si="2"/>
        <v>1081</v>
      </c>
      <c r="H21" s="12">
        <v>5</v>
      </c>
      <c r="I21" s="12">
        <f t="shared" si="2"/>
        <v>1522</v>
      </c>
      <c r="J21" s="12">
        <v>7</v>
      </c>
      <c r="K21" s="12">
        <f t="shared" si="2"/>
        <v>1935</v>
      </c>
      <c r="L21" s="12">
        <v>11</v>
      </c>
      <c r="M21" s="12">
        <f t="shared" si="2"/>
        <v>1290</v>
      </c>
      <c r="O21" s="12" t="str">
        <f t="shared" si="3"/>
        <v/>
      </c>
      <c r="P21" s="15"/>
      <c r="Q21" s="15"/>
      <c r="R21" s="12">
        <f t="shared" si="0"/>
        <v>1081</v>
      </c>
      <c r="T21" s="12">
        <f t="shared" si="1"/>
        <v>1522</v>
      </c>
      <c r="V21" s="12">
        <f t="shared" ref="V21" si="36">INT(MAX(U21:U45)/MAX($AA21:$AA45)*$AA21)</f>
        <v>1935</v>
      </c>
      <c r="X21" s="12">
        <f t="shared" ref="X21:Z21" si="37">INT(MAX(W21:W45)/MAX($AA21:$AA45)*$AA21)</f>
        <v>1290</v>
      </c>
      <c r="Z21" s="12">
        <f t="shared" si="37"/>
        <v>1290</v>
      </c>
      <c r="AA21" s="12">
        <v>8.6446239844397095</v>
      </c>
    </row>
    <row r="22" spans="3:27" s="12" customFormat="1" x14ac:dyDescent="0.15">
      <c r="C22" s="12">
        <f>COUNTIF($D$4:D22,1)</f>
        <v>1</v>
      </c>
      <c r="D22" s="12">
        <v>19</v>
      </c>
      <c r="E22" s="12">
        <v>19</v>
      </c>
      <c r="F22" s="12">
        <v>4</v>
      </c>
      <c r="G22" s="12">
        <f t="shared" si="2"/>
        <v>1218</v>
      </c>
      <c r="H22" s="12">
        <v>5</v>
      </c>
      <c r="I22" s="12">
        <f t="shared" si="2"/>
        <v>1716</v>
      </c>
      <c r="J22" s="12">
        <v>7</v>
      </c>
      <c r="K22" s="12">
        <f t="shared" si="2"/>
        <v>2182</v>
      </c>
      <c r="L22" s="12">
        <v>11</v>
      </c>
      <c r="M22" s="12">
        <f t="shared" si="2"/>
        <v>1454</v>
      </c>
      <c r="O22" s="12" t="str">
        <f t="shared" si="3"/>
        <v/>
      </c>
      <c r="P22" s="15"/>
      <c r="Q22" s="15"/>
      <c r="R22" s="12">
        <f t="shared" si="0"/>
        <v>1218</v>
      </c>
      <c r="T22" s="12">
        <f t="shared" si="1"/>
        <v>1716</v>
      </c>
      <c r="V22" s="12">
        <f t="shared" ref="V22" si="38">INT(MAX(U22:U46)/MAX($AA22:$AA46)*$AA22)</f>
        <v>2182</v>
      </c>
      <c r="X22" s="12">
        <f t="shared" ref="X22:Z22" si="39">INT(MAX(W22:W46)/MAX($AA22:$AA46)*$AA22)</f>
        <v>1454</v>
      </c>
      <c r="Z22" s="12">
        <f t="shared" si="39"/>
        <v>1454</v>
      </c>
      <c r="AA22" s="12">
        <v>9.7451282258246597</v>
      </c>
    </row>
    <row r="23" spans="3:27" s="12" customFormat="1" x14ac:dyDescent="0.15">
      <c r="C23" s="12">
        <f>COUNTIF($D$4:D23,1)</f>
        <v>1</v>
      </c>
      <c r="D23" s="12">
        <v>20</v>
      </c>
      <c r="E23" s="12">
        <v>20</v>
      </c>
      <c r="F23" s="12">
        <v>4</v>
      </c>
      <c r="G23" s="12">
        <f t="shared" si="2"/>
        <v>1373</v>
      </c>
      <c r="H23" s="12">
        <v>5</v>
      </c>
      <c r="I23" s="12">
        <f t="shared" si="2"/>
        <v>1935</v>
      </c>
      <c r="J23" s="12">
        <v>7</v>
      </c>
      <c r="K23" s="12">
        <f t="shared" si="2"/>
        <v>2459</v>
      </c>
      <c r="L23" s="12">
        <v>11</v>
      </c>
      <c r="M23" s="12">
        <f t="shared" si="2"/>
        <v>1639</v>
      </c>
      <c r="O23" s="12" t="str">
        <f t="shared" si="3"/>
        <v/>
      </c>
      <c r="P23" s="15"/>
      <c r="Q23" s="15"/>
      <c r="R23" s="12">
        <f t="shared" si="0"/>
        <v>1373</v>
      </c>
      <c r="T23" s="12">
        <f t="shared" si="1"/>
        <v>1935</v>
      </c>
      <c r="V23" s="12">
        <f t="shared" ref="V23" si="40">INT(MAX(U23:U47)/MAX($AA23:$AA47)*$AA23)</f>
        <v>2459</v>
      </c>
      <c r="X23" s="12">
        <f t="shared" ref="X23:Z23" si="41">INT(MAX(W23:W47)/MAX($AA23:$AA47)*$AA23)</f>
        <v>1639</v>
      </c>
      <c r="Z23" s="12">
        <f t="shared" si="41"/>
        <v>1639</v>
      </c>
      <c r="AA23" s="12">
        <v>10.985732208677399</v>
      </c>
    </row>
    <row r="24" spans="3:27" s="12" customFormat="1" x14ac:dyDescent="0.15">
      <c r="C24" s="12">
        <f>COUNTIF($D$4:D24,1)</f>
        <v>1</v>
      </c>
      <c r="D24" s="12">
        <v>21</v>
      </c>
      <c r="E24" s="12">
        <v>21</v>
      </c>
      <c r="F24" s="12">
        <v>4</v>
      </c>
      <c r="G24" s="12">
        <f t="shared" si="2"/>
        <v>1548</v>
      </c>
      <c r="H24" s="12">
        <v>5</v>
      </c>
      <c r="I24" s="12">
        <f t="shared" si="2"/>
        <v>2181</v>
      </c>
      <c r="J24" s="12">
        <v>7</v>
      </c>
      <c r="K24" s="12">
        <f t="shared" si="2"/>
        <v>2773</v>
      </c>
      <c r="L24" s="12">
        <v>11</v>
      </c>
      <c r="M24" s="12">
        <f t="shared" si="2"/>
        <v>1848</v>
      </c>
      <c r="N24" s="12">
        <v>12</v>
      </c>
      <c r="O24" s="12">
        <f t="shared" si="3"/>
        <v>1848</v>
      </c>
      <c r="P24" s="15"/>
      <c r="Q24" s="15"/>
      <c r="R24" s="12">
        <f t="shared" si="0"/>
        <v>1548</v>
      </c>
      <c r="T24" s="12">
        <f t="shared" si="1"/>
        <v>2181</v>
      </c>
      <c r="V24" s="12">
        <f t="shared" ref="V24" si="42">INT(MAX(U24:U48)/MAX($AA24:$AA48)*$AA24)</f>
        <v>2773</v>
      </c>
      <c r="X24" s="12">
        <f t="shared" ref="X24:Z24" si="43">INT(MAX(W24:W48)/MAX($AA24:$AA48)*$AA24)</f>
        <v>1848</v>
      </c>
      <c r="Z24" s="12">
        <f t="shared" si="43"/>
        <v>1848</v>
      </c>
      <c r="AA24" s="12">
        <v>12.384271336825799</v>
      </c>
    </row>
    <row r="25" spans="3:27" s="12" customFormat="1" x14ac:dyDescent="0.15">
      <c r="C25" s="12">
        <f>COUNTIF($D$4:D25,1)</f>
        <v>1</v>
      </c>
      <c r="D25" s="12">
        <v>22</v>
      </c>
      <c r="E25" s="12">
        <v>22</v>
      </c>
      <c r="F25" s="12">
        <v>4</v>
      </c>
      <c r="G25" s="12">
        <f t="shared" si="2"/>
        <v>1746</v>
      </c>
      <c r="H25" s="12">
        <v>5</v>
      </c>
      <c r="I25" s="12">
        <f t="shared" si="2"/>
        <v>2459</v>
      </c>
      <c r="J25" s="12">
        <v>7</v>
      </c>
      <c r="K25" s="12">
        <f t="shared" si="2"/>
        <v>3126</v>
      </c>
      <c r="L25" s="12">
        <v>11</v>
      </c>
      <c r="M25" s="12">
        <f t="shared" si="2"/>
        <v>2084</v>
      </c>
      <c r="N25" s="12">
        <v>12</v>
      </c>
      <c r="O25" s="12">
        <f t="shared" si="3"/>
        <v>2084</v>
      </c>
      <c r="P25" s="15"/>
      <c r="Q25" s="15"/>
      <c r="R25" s="12">
        <f t="shared" si="0"/>
        <v>1746</v>
      </c>
      <c r="T25" s="12">
        <f t="shared" si="1"/>
        <v>2459</v>
      </c>
      <c r="V25" s="12">
        <f t="shared" ref="V25" si="44">INT(MAX(U25:U49)/MAX($AA25:$AA49)*$AA25)</f>
        <v>3126</v>
      </c>
      <c r="X25" s="12">
        <f t="shared" ref="X25:Z25" si="45">INT(MAX(W25:W49)/MAX($AA25:$AA49)*$AA25)</f>
        <v>2084</v>
      </c>
      <c r="Z25" s="12">
        <f t="shared" si="45"/>
        <v>2084</v>
      </c>
      <c r="AA25" s="12">
        <v>13.960851550976299</v>
      </c>
    </row>
    <row r="26" spans="3:27" s="12" customFormat="1" x14ac:dyDescent="0.15">
      <c r="C26" s="12">
        <f>COUNTIF($D$4:D26,1)</f>
        <v>1</v>
      </c>
      <c r="D26" s="12">
        <v>23</v>
      </c>
      <c r="E26" s="12">
        <v>23</v>
      </c>
      <c r="F26" s="12">
        <v>4</v>
      </c>
      <c r="G26" s="12">
        <f t="shared" si="2"/>
        <v>1968</v>
      </c>
      <c r="H26" s="12">
        <v>5</v>
      </c>
      <c r="I26" s="12">
        <f t="shared" si="2"/>
        <v>2772</v>
      </c>
      <c r="J26" s="12">
        <v>7</v>
      </c>
      <c r="K26" s="12">
        <f t="shared" si="2"/>
        <v>3524</v>
      </c>
      <c r="L26" s="12">
        <v>11</v>
      </c>
      <c r="M26" s="12">
        <f t="shared" si="2"/>
        <v>2349</v>
      </c>
      <c r="N26" s="12">
        <v>12</v>
      </c>
      <c r="O26" s="12">
        <f t="shared" si="3"/>
        <v>2349</v>
      </c>
      <c r="P26" s="15"/>
      <c r="Q26" s="15"/>
      <c r="R26" s="12">
        <f t="shared" si="0"/>
        <v>1968</v>
      </c>
      <c r="T26" s="12">
        <f t="shared" si="1"/>
        <v>2772</v>
      </c>
      <c r="V26" s="12">
        <f t="shared" ref="V26" si="46">INT(MAX(U26:U50)/MAX($AA26:$AA50)*$AA26)</f>
        <v>3524</v>
      </c>
      <c r="X26" s="12">
        <f t="shared" ref="X26:Z26" si="47">INT(MAX(W26:W50)/MAX($AA26:$AA50)*$AA26)</f>
        <v>2349</v>
      </c>
      <c r="Z26" s="12">
        <f t="shared" si="47"/>
        <v>2349</v>
      </c>
      <c r="AA26" s="12">
        <v>15.738138379512799</v>
      </c>
    </row>
    <row r="27" spans="3:27" s="12" customFormat="1" x14ac:dyDescent="0.15">
      <c r="C27" s="12">
        <f>COUNTIF($D$4:D27,1)</f>
        <v>1</v>
      </c>
      <c r="D27" s="12">
        <v>24</v>
      </c>
      <c r="E27" s="12">
        <v>24</v>
      </c>
      <c r="F27" s="12">
        <v>4</v>
      </c>
      <c r="G27" s="12">
        <f t="shared" si="2"/>
        <v>2218</v>
      </c>
      <c r="H27" s="12">
        <v>5</v>
      </c>
      <c r="I27" s="12">
        <f t="shared" si="2"/>
        <v>3125</v>
      </c>
      <c r="J27" s="12">
        <v>7</v>
      </c>
      <c r="K27" s="12">
        <f t="shared" si="2"/>
        <v>3972</v>
      </c>
      <c r="L27" s="12">
        <v>11</v>
      </c>
      <c r="M27" s="12">
        <f t="shared" si="2"/>
        <v>2648</v>
      </c>
      <c r="N27" s="12">
        <v>12</v>
      </c>
      <c r="O27" s="12">
        <f t="shared" si="3"/>
        <v>2648</v>
      </c>
      <c r="P27" s="15"/>
      <c r="Q27" s="15"/>
      <c r="R27" s="12">
        <f t="shared" si="0"/>
        <v>2218</v>
      </c>
      <c r="T27" s="12">
        <f t="shared" si="1"/>
        <v>3125</v>
      </c>
      <c r="V27" s="12">
        <f t="shared" ref="V27" si="48">INT(MAX(U27:U51)/MAX($AA27:$AA51)*$AA27)</f>
        <v>3972</v>
      </c>
      <c r="X27" s="12">
        <f t="shared" ref="X27:Z27" si="49">INT(MAX(W27:W51)/MAX($AA27:$AA51)*$AA27)</f>
        <v>2648</v>
      </c>
      <c r="Z27" s="12">
        <f t="shared" si="49"/>
        <v>2648</v>
      </c>
      <c r="AA27" s="12">
        <v>17.741682786919402</v>
      </c>
    </row>
    <row r="28" spans="3:27" s="12" customFormat="1" x14ac:dyDescent="0.15">
      <c r="C28" s="12">
        <f>COUNTIF($D$4:D28,1)</f>
        <v>1</v>
      </c>
      <c r="D28" s="12">
        <v>25</v>
      </c>
      <c r="E28" s="12">
        <v>25</v>
      </c>
      <c r="F28" s="12">
        <v>4</v>
      </c>
      <c r="G28" s="12">
        <f t="shared" si="2"/>
        <v>2501</v>
      </c>
      <c r="H28" s="12">
        <v>5</v>
      </c>
      <c r="I28" s="12">
        <f t="shared" si="2"/>
        <v>3523</v>
      </c>
      <c r="J28" s="12">
        <v>7</v>
      </c>
      <c r="K28" s="12">
        <f t="shared" si="2"/>
        <v>4478</v>
      </c>
      <c r="L28" s="12">
        <v>11</v>
      </c>
      <c r="M28" s="12">
        <f t="shared" si="2"/>
        <v>2985</v>
      </c>
      <c r="N28" s="12">
        <v>12</v>
      </c>
      <c r="O28" s="12">
        <f t="shared" si="3"/>
        <v>2985</v>
      </c>
      <c r="P28" s="15"/>
      <c r="Q28" s="15">
        <v>2501.4</v>
      </c>
      <c r="R28" s="12">
        <f t="shared" si="0"/>
        <v>2501</v>
      </c>
      <c r="S28" s="15">
        <v>3523.2</v>
      </c>
      <c r="T28" s="12">
        <f t="shared" si="1"/>
        <v>3523</v>
      </c>
      <c r="U28" s="15">
        <v>4478.3999999999996</v>
      </c>
      <c r="V28" s="12">
        <f t="shared" ref="V28" si="50">INT(MAX(U28:U52)/MAX($AA28:$AA52)*$AA28)</f>
        <v>4478</v>
      </c>
      <c r="W28" s="15">
        <v>2985.6</v>
      </c>
      <c r="X28" s="12">
        <f t="shared" ref="X28:Z28" si="51">INT(MAX(W28:W52)/MAX($AA28:$AA52)*$AA28)</f>
        <v>2985</v>
      </c>
      <c r="Y28" s="15">
        <v>2985.6</v>
      </c>
      <c r="Z28" s="12">
        <f t="shared" si="51"/>
        <v>2985</v>
      </c>
      <c r="AA28" s="12">
        <v>20.000288504352099</v>
      </c>
    </row>
    <row r="29" spans="3:27" x14ac:dyDescent="0.15">
      <c r="C29">
        <f>COUNTIF($D$4:D29,1)</f>
        <v>2</v>
      </c>
      <c r="D29">
        <v>1</v>
      </c>
      <c r="E29">
        <v>26</v>
      </c>
      <c r="F29">
        <v>7</v>
      </c>
      <c r="G29" s="12">
        <f t="shared" si="2"/>
        <v>252</v>
      </c>
      <c r="I29" s="12" t="str">
        <f t="shared" si="2"/>
        <v/>
      </c>
      <c r="K29" s="12" t="str">
        <f t="shared" si="2"/>
        <v/>
      </c>
      <c r="M29" s="12" t="str">
        <f t="shared" si="2"/>
        <v/>
      </c>
      <c r="O29" s="12" t="str">
        <f t="shared" si="3"/>
        <v/>
      </c>
      <c r="Q29" s="15"/>
      <c r="R29" s="12">
        <f t="shared" si="0"/>
        <v>252</v>
      </c>
      <c r="S29" s="12"/>
      <c r="T29" s="12">
        <f t="shared" si="1"/>
        <v>168</v>
      </c>
      <c r="U29" s="12"/>
      <c r="V29" s="12">
        <f t="shared" ref="V29" si="52">INT(MAX(U29:U53)/MAX($AA29:$AA53)*$AA29)</f>
        <v>100</v>
      </c>
      <c r="W29" s="12"/>
      <c r="X29" s="12">
        <f t="shared" ref="X29:Z29" si="53">INT(MAX(W29:W53)/MAX($AA29:$AA53)*$AA29)</f>
        <v>140</v>
      </c>
      <c r="Y29" s="12"/>
      <c r="Z29" s="12">
        <f t="shared" si="53"/>
        <v>100</v>
      </c>
      <c r="AA29" s="12">
        <v>1.1273050445416499</v>
      </c>
    </row>
    <row r="30" spans="3:27" x14ac:dyDescent="0.15">
      <c r="C30">
        <f>COUNTIF($D$4:D30,1)</f>
        <v>2</v>
      </c>
      <c r="D30">
        <v>2</v>
      </c>
      <c r="E30">
        <v>27</v>
      </c>
      <c r="F30">
        <v>7</v>
      </c>
      <c r="G30" s="12">
        <f t="shared" si="2"/>
        <v>284</v>
      </c>
      <c r="I30" s="12" t="str">
        <f t="shared" si="2"/>
        <v/>
      </c>
      <c r="K30" s="12" t="str">
        <f t="shared" si="2"/>
        <v/>
      </c>
      <c r="M30" s="12" t="str">
        <f t="shared" si="2"/>
        <v/>
      </c>
      <c r="O30" s="12" t="str">
        <f t="shared" si="3"/>
        <v/>
      </c>
      <c r="Q30" s="15"/>
      <c r="R30" s="12">
        <f t="shared" si="0"/>
        <v>284</v>
      </c>
      <c r="S30" s="12"/>
      <c r="T30" s="12">
        <f t="shared" si="1"/>
        <v>189</v>
      </c>
      <c r="U30" s="12"/>
      <c r="V30" s="12">
        <f t="shared" ref="V30" si="54">INT(MAX(U30:U54)/MAX($AA30:$AA54)*$AA30)</f>
        <v>113</v>
      </c>
      <c r="W30" s="12"/>
      <c r="X30" s="12">
        <f t="shared" ref="X30:Z30" si="55">INT(MAX(W30:W54)/MAX($AA30:$AA54)*$AA30)</f>
        <v>158</v>
      </c>
      <c r="Y30" s="12"/>
      <c r="Z30" s="12">
        <f t="shared" si="55"/>
        <v>113</v>
      </c>
      <c r="AA30" s="12">
        <v>1.2708166634490601</v>
      </c>
    </row>
    <row r="31" spans="3:27" x14ac:dyDescent="0.15">
      <c r="C31">
        <f>COUNTIF($D$4:D31,1)</f>
        <v>2</v>
      </c>
      <c r="D31">
        <v>3</v>
      </c>
      <c r="E31">
        <v>28</v>
      </c>
      <c r="F31">
        <v>7</v>
      </c>
      <c r="G31" s="12">
        <f t="shared" si="2"/>
        <v>320</v>
      </c>
      <c r="I31" s="12" t="str">
        <f t="shared" si="2"/>
        <v/>
      </c>
      <c r="K31" s="12" t="str">
        <f t="shared" si="2"/>
        <v/>
      </c>
      <c r="M31" s="12" t="str">
        <f t="shared" si="2"/>
        <v/>
      </c>
      <c r="O31" s="12" t="str">
        <f t="shared" si="3"/>
        <v/>
      </c>
      <c r="Q31" s="15"/>
      <c r="R31" s="12">
        <f t="shared" si="0"/>
        <v>320</v>
      </c>
      <c r="S31" s="12"/>
      <c r="T31" s="12">
        <f t="shared" si="1"/>
        <v>213</v>
      </c>
      <c r="U31" s="12"/>
      <c r="V31" s="12">
        <f t="shared" ref="V31" si="56">INT(MAX(U31:U55)/MAX($AA31:$AA55)*$AA31)</f>
        <v>128</v>
      </c>
      <c r="W31" s="12"/>
      <c r="X31" s="12">
        <f t="shared" ref="X31:Z31" si="57">INT(MAX(W31:W55)/MAX($AA31:$AA55)*$AA31)</f>
        <v>179</v>
      </c>
      <c r="Y31" s="12"/>
      <c r="Z31" s="12">
        <f t="shared" si="57"/>
        <v>128</v>
      </c>
      <c r="AA31" s="12">
        <v>1.43259803539372</v>
      </c>
    </row>
    <row r="32" spans="3:27" x14ac:dyDescent="0.15">
      <c r="C32">
        <f>COUNTIF($D$4:D32,1)</f>
        <v>2</v>
      </c>
      <c r="D32">
        <v>4</v>
      </c>
      <c r="E32">
        <v>29</v>
      </c>
      <c r="F32">
        <v>7</v>
      </c>
      <c r="G32" s="12">
        <f t="shared" si="2"/>
        <v>361</v>
      </c>
      <c r="I32" s="12" t="str">
        <f t="shared" si="2"/>
        <v/>
      </c>
      <c r="K32" s="12" t="str">
        <f t="shared" si="2"/>
        <v/>
      </c>
      <c r="M32" s="12" t="str">
        <f t="shared" si="2"/>
        <v/>
      </c>
      <c r="O32" s="12" t="str">
        <f t="shared" si="3"/>
        <v/>
      </c>
      <c r="Q32" s="15"/>
      <c r="R32" s="12">
        <f t="shared" si="0"/>
        <v>361</v>
      </c>
      <c r="S32" s="12"/>
      <c r="T32" s="12">
        <f t="shared" si="1"/>
        <v>241</v>
      </c>
      <c r="U32" s="12"/>
      <c r="V32" s="12">
        <f t="shared" ref="V32" si="58">INT(MAX(U32:U56)/MAX($AA32:$AA56)*$AA32)</f>
        <v>144</v>
      </c>
      <c r="W32" s="12"/>
      <c r="X32" s="12">
        <f t="shared" ref="X32:Z32" si="59">INT(MAX(W32:W56)/MAX($AA32:$AA56)*$AA32)</f>
        <v>201</v>
      </c>
      <c r="Y32" s="12"/>
      <c r="Z32" s="12">
        <f t="shared" si="59"/>
        <v>144</v>
      </c>
      <c r="AA32" s="12">
        <v>1.61497499209981</v>
      </c>
    </row>
    <row r="33" spans="3:27" x14ac:dyDescent="0.15">
      <c r="C33">
        <f>COUNTIF($D$4:D33,1)</f>
        <v>2</v>
      </c>
      <c r="D33">
        <v>5</v>
      </c>
      <c r="E33">
        <v>30</v>
      </c>
      <c r="F33">
        <v>7</v>
      </c>
      <c r="G33" s="12">
        <f t="shared" si="2"/>
        <v>407</v>
      </c>
      <c r="I33" s="12" t="str">
        <f t="shared" si="2"/>
        <v/>
      </c>
      <c r="K33" s="12" t="str">
        <f t="shared" si="2"/>
        <v/>
      </c>
      <c r="M33" s="12" t="str">
        <f t="shared" si="2"/>
        <v/>
      </c>
      <c r="O33" s="12" t="str">
        <f t="shared" si="3"/>
        <v/>
      </c>
      <c r="Q33" s="15"/>
      <c r="R33" s="12">
        <f t="shared" si="0"/>
        <v>407</v>
      </c>
      <c r="S33" s="12"/>
      <c r="T33" s="12">
        <f t="shared" si="1"/>
        <v>271</v>
      </c>
      <c r="U33" s="12"/>
      <c r="V33" s="12">
        <f t="shared" ref="V33" si="60">INT(MAX(U33:U57)/MAX($AA33:$AA57)*$AA33)</f>
        <v>163</v>
      </c>
      <c r="W33" s="12"/>
      <c r="X33" s="12">
        <f t="shared" ref="X33:Z33" si="61">INT(MAX(W33:W57)/MAX($AA33:$AA57)*$AA33)</f>
        <v>227</v>
      </c>
      <c r="Y33" s="12"/>
      <c r="Z33" s="12">
        <f t="shared" si="61"/>
        <v>163</v>
      </c>
      <c r="AA33" s="12">
        <v>1.8205694554027301</v>
      </c>
    </row>
    <row r="34" spans="3:27" x14ac:dyDescent="0.15">
      <c r="C34">
        <f>COUNTIF($D$4:D34,1)</f>
        <v>2</v>
      </c>
      <c r="D34">
        <v>6</v>
      </c>
      <c r="E34">
        <v>31</v>
      </c>
      <c r="F34">
        <v>7</v>
      </c>
      <c r="G34" s="12">
        <f t="shared" si="2"/>
        <v>459</v>
      </c>
      <c r="H34">
        <v>11</v>
      </c>
      <c r="I34" s="12">
        <f t="shared" si="2"/>
        <v>306</v>
      </c>
      <c r="K34" s="12" t="str">
        <f t="shared" si="2"/>
        <v/>
      </c>
      <c r="M34" s="12" t="str">
        <f t="shared" si="2"/>
        <v/>
      </c>
      <c r="O34" s="12" t="str">
        <f t="shared" si="3"/>
        <v/>
      </c>
      <c r="Q34" s="15"/>
      <c r="R34" s="12">
        <f t="shared" si="0"/>
        <v>459</v>
      </c>
      <c r="S34" s="12"/>
      <c r="T34" s="12">
        <f t="shared" si="1"/>
        <v>306</v>
      </c>
      <c r="U34" s="12"/>
      <c r="V34" s="12">
        <f t="shared" ref="V34" si="62">INT(MAX(U34:U58)/MAX($AA34:$AA58)*$AA34)</f>
        <v>183</v>
      </c>
      <c r="W34" s="12"/>
      <c r="X34" s="12">
        <f t="shared" ref="X34:Z34" si="63">INT(MAX(W34:W58)/MAX($AA34:$AA58)*$AA34)</f>
        <v>256</v>
      </c>
      <c r="Y34" s="12"/>
      <c r="Z34" s="12">
        <f t="shared" si="63"/>
        <v>183</v>
      </c>
      <c r="AA34" s="12">
        <v>2.05233713101395</v>
      </c>
    </row>
    <row r="35" spans="3:27" x14ac:dyDescent="0.15">
      <c r="C35">
        <f>COUNTIF($D$4:D35,1)</f>
        <v>2</v>
      </c>
      <c r="D35">
        <v>7</v>
      </c>
      <c r="E35">
        <v>32</v>
      </c>
      <c r="F35">
        <v>7</v>
      </c>
      <c r="G35" s="12">
        <f t="shared" si="2"/>
        <v>518</v>
      </c>
      <c r="H35">
        <v>11</v>
      </c>
      <c r="I35" s="12">
        <f t="shared" si="2"/>
        <v>345</v>
      </c>
      <c r="K35" s="12" t="str">
        <f t="shared" si="2"/>
        <v/>
      </c>
      <c r="M35" s="12" t="str">
        <f t="shared" si="2"/>
        <v/>
      </c>
      <c r="O35" s="12" t="str">
        <f t="shared" si="3"/>
        <v/>
      </c>
      <c r="Q35" s="15"/>
      <c r="R35" s="12">
        <f t="shared" si="0"/>
        <v>518</v>
      </c>
      <c r="S35" s="12"/>
      <c r="T35" s="12">
        <f t="shared" si="1"/>
        <v>345</v>
      </c>
      <c r="U35" s="12"/>
      <c r="V35" s="12">
        <f t="shared" ref="V35" si="64">INT(MAX(U35:U59)/MAX($AA35:$AA59)*$AA35)</f>
        <v>207</v>
      </c>
      <c r="W35" s="12"/>
      <c r="X35" s="12">
        <f t="shared" ref="X35:Z35" si="65">INT(MAX(W35:W59)/MAX($AA35:$AA59)*$AA35)</f>
        <v>289</v>
      </c>
      <c r="Y35" s="12"/>
      <c r="Z35" s="12">
        <f t="shared" si="65"/>
        <v>207</v>
      </c>
      <c r="AA35" s="12">
        <v>2.3136100008921798</v>
      </c>
    </row>
    <row r="36" spans="3:27" x14ac:dyDescent="0.15">
      <c r="C36">
        <f>COUNTIF($D$4:D36,1)</f>
        <v>2</v>
      </c>
      <c r="D36">
        <v>8</v>
      </c>
      <c r="E36">
        <v>33</v>
      </c>
      <c r="F36">
        <v>7</v>
      </c>
      <c r="G36" s="12">
        <f t="shared" si="2"/>
        <v>584</v>
      </c>
      <c r="H36">
        <v>11</v>
      </c>
      <c r="I36" s="12">
        <f t="shared" si="2"/>
        <v>389</v>
      </c>
      <c r="K36" s="12" t="str">
        <f t="shared" si="2"/>
        <v/>
      </c>
      <c r="M36" s="12" t="str">
        <f t="shared" si="2"/>
        <v/>
      </c>
      <c r="O36" s="12" t="str">
        <f t="shared" si="3"/>
        <v/>
      </c>
      <c r="Q36" s="15"/>
      <c r="R36" s="12">
        <f t="shared" si="0"/>
        <v>584</v>
      </c>
      <c r="S36" s="12"/>
      <c r="T36" s="12">
        <f t="shared" si="1"/>
        <v>389</v>
      </c>
      <c r="U36" s="12"/>
      <c r="V36" s="12">
        <f t="shared" ref="V36" si="66">INT(MAX(U36:U60)/MAX($AA36:$AA60)*$AA36)</f>
        <v>233</v>
      </c>
      <c r="W36" s="12"/>
      <c r="X36" s="12">
        <f t="shared" ref="X36:Z36" si="67">INT(MAX(W36:W60)/MAX($AA36:$AA60)*$AA36)</f>
        <v>326</v>
      </c>
      <c r="Y36" s="12"/>
      <c r="Z36" s="12">
        <f t="shared" si="67"/>
        <v>233</v>
      </c>
      <c r="AA36" s="12">
        <v>2.60814422510777</v>
      </c>
    </row>
    <row r="37" spans="3:27" x14ac:dyDescent="0.15">
      <c r="C37">
        <f>COUNTIF($D$4:D37,1)</f>
        <v>2</v>
      </c>
      <c r="D37">
        <v>9</v>
      </c>
      <c r="E37">
        <v>34</v>
      </c>
      <c r="F37">
        <v>7</v>
      </c>
      <c r="G37" s="12">
        <f t="shared" si="2"/>
        <v>658</v>
      </c>
      <c r="H37">
        <v>11</v>
      </c>
      <c r="I37" s="12">
        <f t="shared" si="2"/>
        <v>438</v>
      </c>
      <c r="K37" s="12" t="str">
        <f t="shared" si="2"/>
        <v/>
      </c>
      <c r="M37" s="12" t="str">
        <f t="shared" si="2"/>
        <v/>
      </c>
      <c r="O37" s="12" t="str">
        <f t="shared" si="3"/>
        <v/>
      </c>
      <c r="Q37" s="15"/>
      <c r="R37" s="12">
        <f t="shared" si="0"/>
        <v>658</v>
      </c>
      <c r="S37" s="12"/>
      <c r="T37" s="12">
        <f t="shared" si="1"/>
        <v>438</v>
      </c>
      <c r="U37" s="12"/>
      <c r="V37" s="12">
        <f t="shared" ref="V37" si="68">INT(MAX(U37:U61)/MAX($AA37:$AA61)*$AA37)</f>
        <v>263</v>
      </c>
      <c r="W37" s="12"/>
      <c r="X37" s="12">
        <f t="shared" ref="X37:Z37" si="69">INT(MAX(W37:W61)/MAX($AA37:$AA61)*$AA37)</f>
        <v>367</v>
      </c>
      <c r="Y37" s="12"/>
      <c r="Z37" s="12">
        <f t="shared" si="69"/>
        <v>263</v>
      </c>
      <c r="AA37" s="12">
        <v>2.94017414185618</v>
      </c>
    </row>
    <row r="38" spans="3:27" x14ac:dyDescent="0.15">
      <c r="C38">
        <f>COUNTIF($D$4:D38,1)</f>
        <v>2</v>
      </c>
      <c r="D38">
        <v>10</v>
      </c>
      <c r="E38">
        <v>35</v>
      </c>
      <c r="F38">
        <v>7</v>
      </c>
      <c r="G38" s="12">
        <f t="shared" si="2"/>
        <v>742</v>
      </c>
      <c r="H38">
        <v>11</v>
      </c>
      <c r="I38" s="12">
        <f t="shared" si="2"/>
        <v>494</v>
      </c>
      <c r="K38" s="12" t="str">
        <f t="shared" si="2"/>
        <v/>
      </c>
      <c r="M38" s="12" t="str">
        <f t="shared" si="2"/>
        <v/>
      </c>
      <c r="O38" s="12" t="str">
        <f t="shared" si="3"/>
        <v/>
      </c>
      <c r="Q38" s="15"/>
      <c r="R38" s="12">
        <f t="shared" si="0"/>
        <v>742</v>
      </c>
      <c r="S38" s="12"/>
      <c r="T38" s="12">
        <f t="shared" si="1"/>
        <v>494</v>
      </c>
      <c r="U38" s="12"/>
      <c r="V38" s="12">
        <f t="shared" ref="V38" si="70">INT(MAX(U38:U62)/MAX($AA38:$AA62)*$AA38)</f>
        <v>296</v>
      </c>
      <c r="W38" s="12"/>
      <c r="X38" s="12">
        <f t="shared" ref="X38:Z38" si="71">INT(MAX(W38:W62)/MAX($AA38:$AA62)*$AA38)</f>
        <v>414</v>
      </c>
      <c r="Y38" s="12"/>
      <c r="Z38" s="12">
        <f t="shared" si="71"/>
        <v>296</v>
      </c>
      <c r="AA38" s="12">
        <v>3.3144731419453999</v>
      </c>
    </row>
    <row r="39" spans="3:27" x14ac:dyDescent="0.15">
      <c r="C39">
        <f>COUNTIF($D$4:D39,1)</f>
        <v>2</v>
      </c>
      <c r="D39">
        <v>11</v>
      </c>
      <c r="E39">
        <v>36</v>
      </c>
      <c r="F39">
        <v>7</v>
      </c>
      <c r="G39" s="12">
        <f t="shared" si="2"/>
        <v>836</v>
      </c>
      <c r="H39">
        <v>11</v>
      </c>
      <c r="I39" s="12">
        <f t="shared" si="2"/>
        <v>557</v>
      </c>
      <c r="J39">
        <v>12</v>
      </c>
      <c r="K39" s="12">
        <f t="shared" si="2"/>
        <v>334</v>
      </c>
      <c r="M39" s="12" t="str">
        <f t="shared" si="2"/>
        <v/>
      </c>
      <c r="O39" s="12" t="str">
        <f t="shared" si="3"/>
        <v/>
      </c>
      <c r="Q39" s="15"/>
      <c r="R39" s="12">
        <f t="shared" si="0"/>
        <v>836</v>
      </c>
      <c r="S39" s="12"/>
      <c r="T39" s="12">
        <f t="shared" si="1"/>
        <v>557</v>
      </c>
      <c r="U39" s="12"/>
      <c r="V39" s="12">
        <f t="shared" ref="V39" si="72">INT(MAX(U39:U63)/MAX($AA39:$AA63)*$AA39)</f>
        <v>334</v>
      </c>
      <c r="W39" s="12"/>
      <c r="X39" s="12">
        <f t="shared" ref="X39:Z39" si="73">INT(MAX(W39:W63)/MAX($AA39:$AA63)*$AA39)</f>
        <v>467</v>
      </c>
      <c r="Y39" s="12"/>
      <c r="Z39" s="12">
        <f t="shared" si="73"/>
        <v>334</v>
      </c>
      <c r="AA39" s="12">
        <v>3.7364222929128799</v>
      </c>
    </row>
    <row r="40" spans="3:27" x14ac:dyDescent="0.15">
      <c r="C40">
        <f>COUNTIF($D$4:D40,1)</f>
        <v>2</v>
      </c>
      <c r="D40">
        <v>12</v>
      </c>
      <c r="E40">
        <v>37</v>
      </c>
      <c r="F40">
        <v>7</v>
      </c>
      <c r="G40" s="12">
        <f t="shared" si="2"/>
        <v>943</v>
      </c>
      <c r="H40">
        <v>11</v>
      </c>
      <c r="I40" s="12">
        <f t="shared" si="2"/>
        <v>628</v>
      </c>
      <c r="J40">
        <v>12</v>
      </c>
      <c r="K40" s="12">
        <f t="shared" si="2"/>
        <v>377</v>
      </c>
      <c r="M40" s="12" t="str">
        <f t="shared" si="2"/>
        <v/>
      </c>
      <c r="O40" s="12" t="str">
        <f t="shared" si="3"/>
        <v/>
      </c>
      <c r="Q40" s="15"/>
      <c r="R40" s="12">
        <f t="shared" si="0"/>
        <v>943</v>
      </c>
      <c r="S40" s="12"/>
      <c r="T40" s="12">
        <f t="shared" si="1"/>
        <v>628</v>
      </c>
      <c r="U40" s="12"/>
      <c r="V40" s="12">
        <f t="shared" ref="V40" si="74">INT(MAX(U40:U64)/MAX($AA40:$AA64)*$AA40)</f>
        <v>377</v>
      </c>
      <c r="W40" s="12"/>
      <c r="X40" s="12">
        <f t="shared" ref="X40:Z40" si="75">INT(MAX(W40:W64)/MAX($AA40:$AA64)*$AA40)</f>
        <v>526</v>
      </c>
      <c r="Y40" s="12"/>
      <c r="Z40" s="12">
        <f t="shared" si="75"/>
        <v>377</v>
      </c>
      <c r="AA40" s="12">
        <v>4.2120876993385803</v>
      </c>
    </row>
    <row r="41" spans="3:27" x14ac:dyDescent="0.15">
      <c r="C41">
        <f>COUNTIF($D$4:D41,1)</f>
        <v>2</v>
      </c>
      <c r="D41">
        <v>13</v>
      </c>
      <c r="E41">
        <v>38</v>
      </c>
      <c r="F41">
        <v>7</v>
      </c>
      <c r="G41" s="12">
        <f t="shared" si="2"/>
        <v>1063</v>
      </c>
      <c r="H41">
        <v>11</v>
      </c>
      <c r="I41" s="12">
        <f t="shared" si="2"/>
        <v>708</v>
      </c>
      <c r="J41">
        <v>12</v>
      </c>
      <c r="K41" s="12">
        <f t="shared" si="2"/>
        <v>425</v>
      </c>
      <c r="M41" s="12" t="str">
        <f t="shared" si="2"/>
        <v/>
      </c>
      <c r="O41" s="12" t="str">
        <f t="shared" si="3"/>
        <v/>
      </c>
      <c r="Q41" s="15"/>
      <c r="R41" s="12">
        <f t="shared" si="0"/>
        <v>1063</v>
      </c>
      <c r="S41" s="12"/>
      <c r="T41" s="12">
        <f t="shared" si="1"/>
        <v>708</v>
      </c>
      <c r="U41" s="12"/>
      <c r="V41" s="12">
        <f t="shared" ref="V41" si="76">INT(MAX(U41:U65)/MAX($AA41:$AA65)*$AA41)</f>
        <v>425</v>
      </c>
      <c r="W41" s="12"/>
      <c r="X41" s="12">
        <f t="shared" ref="X41:Z41" si="77">INT(MAX(W41:W65)/MAX($AA41:$AA65)*$AA41)</f>
        <v>593</v>
      </c>
      <c r="Y41" s="12"/>
      <c r="Z41" s="12">
        <f t="shared" si="77"/>
        <v>425</v>
      </c>
      <c r="AA41" s="12">
        <v>4.7483077115162402</v>
      </c>
    </row>
    <row r="42" spans="3:27" x14ac:dyDescent="0.15">
      <c r="C42">
        <f>COUNTIF($D$4:D42,1)</f>
        <v>2</v>
      </c>
      <c r="D42">
        <v>14</v>
      </c>
      <c r="E42">
        <v>39</v>
      </c>
      <c r="F42">
        <v>7</v>
      </c>
      <c r="G42" s="12">
        <f t="shared" si="2"/>
        <v>1198</v>
      </c>
      <c r="H42">
        <v>11</v>
      </c>
      <c r="I42" s="12">
        <f t="shared" si="2"/>
        <v>799</v>
      </c>
      <c r="J42">
        <v>12</v>
      </c>
      <c r="K42" s="12">
        <f t="shared" si="2"/>
        <v>479</v>
      </c>
      <c r="M42" s="12" t="str">
        <f t="shared" si="2"/>
        <v/>
      </c>
      <c r="O42" s="12" t="str">
        <f t="shared" si="3"/>
        <v/>
      </c>
      <c r="Q42" s="15"/>
      <c r="R42" s="12">
        <f t="shared" si="0"/>
        <v>1198</v>
      </c>
      <c r="S42" s="12"/>
      <c r="T42" s="12">
        <f t="shared" si="1"/>
        <v>799</v>
      </c>
      <c r="U42" s="12"/>
      <c r="V42" s="12">
        <f t="shared" ref="V42" si="78">INT(MAX(U42:U66)/MAX($AA42:$AA66)*$AA42)</f>
        <v>479</v>
      </c>
      <c r="W42" s="12"/>
      <c r="X42" s="12">
        <f t="shared" ref="X42:Z42" si="79">INT(MAX(W42:W66)/MAX($AA42:$AA66)*$AA42)</f>
        <v>669</v>
      </c>
      <c r="Y42" s="12"/>
      <c r="Z42" s="12">
        <f t="shared" si="79"/>
        <v>479</v>
      </c>
      <c r="AA42" s="12">
        <v>5.3527912362282999</v>
      </c>
    </row>
    <row r="43" spans="3:27" x14ac:dyDescent="0.15">
      <c r="C43">
        <f>COUNTIF($D$4:D43,1)</f>
        <v>2</v>
      </c>
      <c r="D43">
        <v>15</v>
      </c>
      <c r="E43">
        <v>40</v>
      </c>
      <c r="F43">
        <v>7</v>
      </c>
      <c r="G43" s="12">
        <f t="shared" si="2"/>
        <v>1351</v>
      </c>
      <c r="H43">
        <v>11</v>
      </c>
      <c r="I43" s="12">
        <f t="shared" si="2"/>
        <v>900</v>
      </c>
      <c r="J43">
        <v>12</v>
      </c>
      <c r="K43" s="12">
        <f t="shared" si="2"/>
        <v>540</v>
      </c>
      <c r="M43" s="12" t="str">
        <f t="shared" si="2"/>
        <v/>
      </c>
      <c r="O43" s="12" t="str">
        <f t="shared" si="3"/>
        <v/>
      </c>
      <c r="Q43" s="15"/>
      <c r="R43" s="12">
        <f t="shared" si="0"/>
        <v>1351</v>
      </c>
      <c r="S43" s="12"/>
      <c r="T43" s="12">
        <f t="shared" si="1"/>
        <v>900</v>
      </c>
      <c r="U43" s="12"/>
      <c r="V43" s="12">
        <f t="shared" ref="V43" si="80">INT(MAX(U43:U67)/MAX($AA43:$AA67)*$AA43)</f>
        <v>540</v>
      </c>
      <c r="W43" s="12"/>
      <c r="X43" s="12">
        <f t="shared" ref="X43:Z43" si="81">INT(MAX(W43:W67)/MAX($AA43:$AA67)*$AA43)</f>
        <v>754</v>
      </c>
      <c r="Y43" s="12"/>
      <c r="Z43" s="12">
        <f t="shared" si="81"/>
        <v>540</v>
      </c>
      <c r="AA43" s="12">
        <v>6.0342285629785204</v>
      </c>
    </row>
    <row r="44" spans="3:27" x14ac:dyDescent="0.15">
      <c r="C44">
        <f>COUNTIF($D$4:D44,1)</f>
        <v>2</v>
      </c>
      <c r="D44">
        <v>16</v>
      </c>
      <c r="E44">
        <v>41</v>
      </c>
      <c r="F44">
        <v>7</v>
      </c>
      <c r="G44" s="12">
        <f t="shared" si="2"/>
        <v>1523</v>
      </c>
      <c r="H44">
        <v>11</v>
      </c>
      <c r="I44" s="12">
        <f t="shared" si="2"/>
        <v>1015</v>
      </c>
      <c r="J44">
        <v>12</v>
      </c>
      <c r="K44" s="12">
        <f t="shared" si="2"/>
        <v>609</v>
      </c>
      <c r="L44">
        <v>4</v>
      </c>
      <c r="M44" s="12">
        <f t="shared" si="2"/>
        <v>850</v>
      </c>
      <c r="O44" s="12" t="str">
        <f t="shared" si="3"/>
        <v/>
      </c>
      <c r="Q44" s="15"/>
      <c r="R44" s="12">
        <f t="shared" si="0"/>
        <v>1523</v>
      </c>
      <c r="S44" s="12"/>
      <c r="T44" s="12">
        <f t="shared" si="1"/>
        <v>1015</v>
      </c>
      <c r="U44" s="12"/>
      <c r="V44" s="12">
        <f t="shared" ref="V44" si="82">INT(MAX(U44:U68)/MAX($AA44:$AA68)*$AA44)</f>
        <v>609</v>
      </c>
      <c r="W44" s="12"/>
      <c r="X44" s="12">
        <f t="shared" ref="X44:Z44" si="83">INT(MAX(W44:W68)/MAX($AA44:$AA68)*$AA44)</f>
        <v>850</v>
      </c>
      <c r="Y44" s="12"/>
      <c r="Z44" s="12">
        <f t="shared" si="83"/>
        <v>609</v>
      </c>
      <c r="AA44" s="12">
        <v>6.8024162989630197</v>
      </c>
    </row>
    <row r="45" spans="3:27" x14ac:dyDescent="0.15">
      <c r="C45">
        <f>COUNTIF($D$4:D45,1)</f>
        <v>2</v>
      </c>
      <c r="D45">
        <v>17</v>
      </c>
      <c r="E45">
        <v>42</v>
      </c>
      <c r="F45">
        <v>7</v>
      </c>
      <c r="G45" s="12">
        <f t="shared" si="2"/>
        <v>1717</v>
      </c>
      <c r="H45">
        <v>11</v>
      </c>
      <c r="I45" s="12">
        <f t="shared" si="2"/>
        <v>1144</v>
      </c>
      <c r="J45">
        <v>12</v>
      </c>
      <c r="K45" s="12">
        <f t="shared" si="2"/>
        <v>686</v>
      </c>
      <c r="L45">
        <v>4</v>
      </c>
      <c r="M45" s="12">
        <f t="shared" si="2"/>
        <v>959</v>
      </c>
      <c r="O45" s="12" t="str">
        <f t="shared" si="3"/>
        <v/>
      </c>
      <c r="Q45" s="15"/>
      <c r="R45" s="12">
        <f t="shared" si="0"/>
        <v>1717</v>
      </c>
      <c r="S45" s="12"/>
      <c r="T45" s="12">
        <f t="shared" si="1"/>
        <v>1144</v>
      </c>
      <c r="U45" s="12"/>
      <c r="V45" s="12">
        <f t="shared" ref="V45" si="84">INT(MAX(U45:U69)/MAX($AA45:$AA69)*$AA45)</f>
        <v>686</v>
      </c>
      <c r="W45" s="12"/>
      <c r="X45" s="12">
        <f t="shared" ref="X45:Z45" si="85">INT(MAX(W45:W69)/MAX($AA45:$AA69)*$AA45)</f>
        <v>959</v>
      </c>
      <c r="Y45" s="12"/>
      <c r="Z45" s="12">
        <f t="shared" si="85"/>
        <v>686</v>
      </c>
      <c r="AA45" s="12">
        <v>7.6683982088933904</v>
      </c>
    </row>
    <row r="46" spans="3:27" x14ac:dyDescent="0.15">
      <c r="C46">
        <f>COUNTIF($D$4:D46,1)</f>
        <v>2</v>
      </c>
      <c r="D46">
        <v>18</v>
      </c>
      <c r="E46">
        <v>43</v>
      </c>
      <c r="F46">
        <v>7</v>
      </c>
      <c r="G46" s="12">
        <f t="shared" si="2"/>
        <v>1935</v>
      </c>
      <c r="H46">
        <v>11</v>
      </c>
      <c r="I46" s="12">
        <f t="shared" si="2"/>
        <v>1290</v>
      </c>
      <c r="J46">
        <v>12</v>
      </c>
      <c r="K46" s="12">
        <f t="shared" si="2"/>
        <v>774</v>
      </c>
      <c r="L46">
        <v>4</v>
      </c>
      <c r="M46" s="12">
        <f t="shared" si="2"/>
        <v>1081</v>
      </c>
      <c r="O46" s="12" t="str">
        <f t="shared" si="3"/>
        <v/>
      </c>
      <c r="Q46" s="15"/>
      <c r="R46" s="12">
        <f t="shared" si="0"/>
        <v>1935</v>
      </c>
      <c r="S46" s="12"/>
      <c r="T46" s="12">
        <f t="shared" si="1"/>
        <v>1290</v>
      </c>
      <c r="U46" s="12"/>
      <c r="V46" s="12">
        <f t="shared" ref="V46" si="86">INT(MAX(U46:U70)/MAX($AA46:$AA70)*$AA46)</f>
        <v>774</v>
      </c>
      <c r="W46" s="12"/>
      <c r="X46" s="12">
        <f t="shared" ref="X46:Z46" si="87">INT(MAX(W46:W70)/MAX($AA46:$AA70)*$AA46)</f>
        <v>1081</v>
      </c>
      <c r="Y46" s="12"/>
      <c r="Z46" s="12">
        <f t="shared" si="87"/>
        <v>774</v>
      </c>
      <c r="AA46" s="12">
        <v>8.6446239844397095</v>
      </c>
    </row>
    <row r="47" spans="3:27" x14ac:dyDescent="0.15">
      <c r="C47">
        <f>COUNTIF($D$4:D47,1)</f>
        <v>2</v>
      </c>
      <c r="D47">
        <v>19</v>
      </c>
      <c r="E47">
        <v>44</v>
      </c>
      <c r="F47">
        <v>7</v>
      </c>
      <c r="G47" s="12">
        <f t="shared" si="2"/>
        <v>2182</v>
      </c>
      <c r="H47">
        <v>11</v>
      </c>
      <c r="I47" s="12">
        <f t="shared" si="2"/>
        <v>1454</v>
      </c>
      <c r="J47">
        <v>12</v>
      </c>
      <c r="K47" s="12">
        <f t="shared" si="2"/>
        <v>872</v>
      </c>
      <c r="L47">
        <v>4</v>
      </c>
      <c r="M47" s="12">
        <f t="shared" si="2"/>
        <v>1218</v>
      </c>
      <c r="O47" s="12" t="str">
        <f t="shared" si="3"/>
        <v/>
      </c>
      <c r="Q47" s="15"/>
      <c r="R47" s="12">
        <f t="shared" si="0"/>
        <v>2182</v>
      </c>
      <c r="S47" s="12"/>
      <c r="T47" s="12">
        <f t="shared" si="1"/>
        <v>1454</v>
      </c>
      <c r="U47" s="12"/>
      <c r="V47" s="12">
        <f t="shared" ref="V47" si="88">INT(MAX(U47:U71)/MAX($AA47:$AA71)*$AA47)</f>
        <v>872</v>
      </c>
      <c r="W47" s="12"/>
      <c r="X47" s="12">
        <f t="shared" ref="X47:Z47" si="89">INT(MAX(W47:W71)/MAX($AA47:$AA71)*$AA47)</f>
        <v>1218</v>
      </c>
      <c r="Y47" s="12"/>
      <c r="Z47" s="12">
        <f t="shared" si="89"/>
        <v>872</v>
      </c>
      <c r="AA47" s="12">
        <v>9.7451282258246597</v>
      </c>
    </row>
    <row r="48" spans="3:27" x14ac:dyDescent="0.15">
      <c r="C48">
        <f>COUNTIF($D$4:D48,1)</f>
        <v>2</v>
      </c>
      <c r="D48">
        <v>20</v>
      </c>
      <c r="E48">
        <v>45</v>
      </c>
      <c r="F48">
        <v>7</v>
      </c>
      <c r="G48" s="12">
        <f t="shared" si="2"/>
        <v>2459</v>
      </c>
      <c r="H48">
        <v>11</v>
      </c>
      <c r="I48" s="12">
        <f t="shared" si="2"/>
        <v>1639</v>
      </c>
      <c r="J48">
        <v>12</v>
      </c>
      <c r="K48" s="12">
        <f t="shared" si="2"/>
        <v>983</v>
      </c>
      <c r="L48">
        <v>4</v>
      </c>
      <c r="M48" s="12">
        <f t="shared" si="2"/>
        <v>1373</v>
      </c>
      <c r="O48" s="12" t="str">
        <f t="shared" si="3"/>
        <v/>
      </c>
      <c r="Q48" s="15"/>
      <c r="R48" s="12">
        <f t="shared" si="0"/>
        <v>2459</v>
      </c>
      <c r="S48" s="12"/>
      <c r="T48" s="12">
        <f t="shared" si="1"/>
        <v>1639</v>
      </c>
      <c r="U48" s="12"/>
      <c r="V48" s="12">
        <f t="shared" ref="V48" si="90">INT(MAX(U48:U72)/MAX($AA48:$AA72)*$AA48)</f>
        <v>983</v>
      </c>
      <c r="W48" s="12"/>
      <c r="X48" s="12">
        <f t="shared" ref="X48:Z48" si="91">INT(MAX(W48:W72)/MAX($AA48:$AA72)*$AA48)</f>
        <v>1373</v>
      </c>
      <c r="Y48" s="12"/>
      <c r="Z48" s="12">
        <f t="shared" si="91"/>
        <v>983</v>
      </c>
      <c r="AA48" s="12">
        <v>10.985732208677399</v>
      </c>
    </row>
    <row r="49" spans="3:27" x14ac:dyDescent="0.15">
      <c r="C49">
        <f>COUNTIF($D$4:D49,1)</f>
        <v>2</v>
      </c>
      <c r="D49">
        <v>21</v>
      </c>
      <c r="E49">
        <v>46</v>
      </c>
      <c r="F49">
        <v>7</v>
      </c>
      <c r="G49" s="12">
        <f t="shared" si="2"/>
        <v>2773</v>
      </c>
      <c r="H49">
        <v>11</v>
      </c>
      <c r="I49" s="12">
        <f t="shared" si="2"/>
        <v>1848</v>
      </c>
      <c r="J49">
        <v>12</v>
      </c>
      <c r="K49" s="12">
        <f t="shared" si="2"/>
        <v>1109</v>
      </c>
      <c r="L49">
        <v>4</v>
      </c>
      <c r="M49" s="12">
        <f t="shared" si="2"/>
        <v>1548</v>
      </c>
      <c r="N49">
        <v>5</v>
      </c>
      <c r="O49" s="12">
        <f t="shared" si="3"/>
        <v>1109</v>
      </c>
      <c r="Q49" s="15"/>
      <c r="R49" s="12">
        <f t="shared" si="0"/>
        <v>2773</v>
      </c>
      <c r="S49" s="12"/>
      <c r="T49" s="12">
        <f t="shared" si="1"/>
        <v>1848</v>
      </c>
      <c r="U49" s="12"/>
      <c r="V49" s="12">
        <f t="shared" ref="V49" si="92">INT(MAX(U49:U73)/MAX($AA49:$AA73)*$AA49)</f>
        <v>1109</v>
      </c>
      <c r="W49" s="12"/>
      <c r="X49" s="12">
        <f t="shared" ref="X49:Z49" si="93">INT(MAX(W49:W73)/MAX($AA49:$AA73)*$AA49)</f>
        <v>1548</v>
      </c>
      <c r="Y49" s="12"/>
      <c r="Z49" s="12">
        <f t="shared" si="93"/>
        <v>1109</v>
      </c>
      <c r="AA49" s="12">
        <v>12.384271336825799</v>
      </c>
    </row>
    <row r="50" spans="3:27" x14ac:dyDescent="0.15">
      <c r="C50">
        <f>COUNTIF($D$4:D50,1)</f>
        <v>2</v>
      </c>
      <c r="D50">
        <v>22</v>
      </c>
      <c r="E50">
        <v>47</v>
      </c>
      <c r="F50">
        <v>7</v>
      </c>
      <c r="G50" s="12">
        <f t="shared" si="2"/>
        <v>3126</v>
      </c>
      <c r="H50">
        <v>11</v>
      </c>
      <c r="I50" s="12">
        <f t="shared" si="2"/>
        <v>2084</v>
      </c>
      <c r="J50">
        <v>12</v>
      </c>
      <c r="K50" s="12">
        <f t="shared" si="2"/>
        <v>1250</v>
      </c>
      <c r="L50">
        <v>4</v>
      </c>
      <c r="M50" s="12">
        <f t="shared" si="2"/>
        <v>1746</v>
      </c>
      <c r="N50">
        <v>5</v>
      </c>
      <c r="O50" s="12">
        <f t="shared" si="3"/>
        <v>1250</v>
      </c>
      <c r="Q50" s="15"/>
      <c r="R50" s="12">
        <f t="shared" si="0"/>
        <v>3126</v>
      </c>
      <c r="S50" s="12"/>
      <c r="T50" s="12">
        <f t="shared" si="1"/>
        <v>2084</v>
      </c>
      <c r="U50" s="12"/>
      <c r="V50" s="12">
        <f t="shared" ref="V50" si="94">INT(MAX(U50:U74)/MAX($AA50:$AA74)*$AA50)</f>
        <v>1250</v>
      </c>
      <c r="W50" s="12"/>
      <c r="X50" s="12">
        <f t="shared" ref="X50:Z50" si="95">INT(MAX(W50:W74)/MAX($AA50:$AA74)*$AA50)</f>
        <v>1746</v>
      </c>
      <c r="Y50" s="12"/>
      <c r="Z50" s="12">
        <f t="shared" si="95"/>
        <v>1250</v>
      </c>
      <c r="AA50" s="12">
        <v>13.960851550976299</v>
      </c>
    </row>
    <row r="51" spans="3:27" x14ac:dyDescent="0.15">
      <c r="C51">
        <f>COUNTIF($D$4:D51,1)</f>
        <v>2</v>
      </c>
      <c r="D51">
        <v>23</v>
      </c>
      <c r="E51">
        <v>48</v>
      </c>
      <c r="F51">
        <v>7</v>
      </c>
      <c r="G51" s="12">
        <f t="shared" si="2"/>
        <v>3524</v>
      </c>
      <c r="H51">
        <v>11</v>
      </c>
      <c r="I51" s="12">
        <f t="shared" si="2"/>
        <v>2349</v>
      </c>
      <c r="J51">
        <v>12</v>
      </c>
      <c r="K51" s="12">
        <f t="shared" si="2"/>
        <v>1409</v>
      </c>
      <c r="L51">
        <v>4</v>
      </c>
      <c r="M51" s="12">
        <f t="shared" si="2"/>
        <v>1968</v>
      </c>
      <c r="N51">
        <v>5</v>
      </c>
      <c r="O51" s="12">
        <f t="shared" si="3"/>
        <v>1409</v>
      </c>
      <c r="Q51" s="15"/>
      <c r="R51" s="12">
        <f t="shared" si="0"/>
        <v>3524</v>
      </c>
      <c r="S51" s="12"/>
      <c r="T51" s="12">
        <f t="shared" si="1"/>
        <v>2349</v>
      </c>
      <c r="U51" s="12"/>
      <c r="V51" s="12">
        <f t="shared" ref="V51" si="96">INT(MAX(U51:U75)/MAX($AA51:$AA75)*$AA51)</f>
        <v>1409</v>
      </c>
      <c r="W51" s="12"/>
      <c r="X51" s="12">
        <f t="shared" ref="X51:Z51" si="97">INT(MAX(W51:W75)/MAX($AA51:$AA75)*$AA51)</f>
        <v>1968</v>
      </c>
      <c r="Y51" s="12"/>
      <c r="Z51" s="12">
        <f t="shared" si="97"/>
        <v>1409</v>
      </c>
      <c r="AA51" s="12">
        <v>15.738138379512799</v>
      </c>
    </row>
    <row r="52" spans="3:27" x14ac:dyDescent="0.15">
      <c r="C52">
        <f>COUNTIF($D$4:D52,1)</f>
        <v>2</v>
      </c>
      <c r="D52">
        <v>24</v>
      </c>
      <c r="E52">
        <v>49</v>
      </c>
      <c r="F52">
        <v>7</v>
      </c>
      <c r="G52" s="12">
        <f t="shared" si="2"/>
        <v>3972</v>
      </c>
      <c r="H52">
        <v>11</v>
      </c>
      <c r="I52" s="12">
        <f t="shared" si="2"/>
        <v>2648</v>
      </c>
      <c r="J52">
        <v>12</v>
      </c>
      <c r="K52" s="12">
        <f t="shared" si="2"/>
        <v>1589</v>
      </c>
      <c r="L52">
        <v>4</v>
      </c>
      <c r="M52" s="12">
        <f t="shared" si="2"/>
        <v>2218</v>
      </c>
      <c r="N52">
        <v>5</v>
      </c>
      <c r="O52" s="12">
        <f t="shared" si="3"/>
        <v>1589</v>
      </c>
      <c r="Q52" s="15"/>
      <c r="R52" s="12">
        <f t="shared" si="0"/>
        <v>3972</v>
      </c>
      <c r="S52" s="12"/>
      <c r="T52" s="12">
        <f t="shared" si="1"/>
        <v>2648</v>
      </c>
      <c r="U52" s="12"/>
      <c r="V52" s="12">
        <f t="shared" ref="V52" si="98">INT(MAX(U52:U76)/MAX($AA52:$AA76)*$AA52)</f>
        <v>1589</v>
      </c>
      <c r="W52" s="12"/>
      <c r="X52" s="12">
        <f t="shared" ref="X52:Z52" si="99">INT(MAX(W52:W76)/MAX($AA52:$AA76)*$AA52)</f>
        <v>2218</v>
      </c>
      <c r="Y52" s="12"/>
      <c r="Z52" s="12">
        <f t="shared" si="99"/>
        <v>1589</v>
      </c>
      <c r="AA52" s="12">
        <v>17.741682786919402</v>
      </c>
    </row>
    <row r="53" spans="3:27" x14ac:dyDescent="0.15">
      <c r="C53">
        <f>COUNTIF($D$4:D53,1)</f>
        <v>2</v>
      </c>
      <c r="D53">
        <v>25</v>
      </c>
      <c r="E53">
        <v>50</v>
      </c>
      <c r="F53">
        <v>7</v>
      </c>
      <c r="G53" s="12">
        <f t="shared" si="2"/>
        <v>4478</v>
      </c>
      <c r="H53">
        <v>11</v>
      </c>
      <c r="I53" s="12">
        <f t="shared" si="2"/>
        <v>2985</v>
      </c>
      <c r="J53">
        <v>12</v>
      </c>
      <c r="K53" s="12">
        <f t="shared" si="2"/>
        <v>1791</v>
      </c>
      <c r="L53">
        <v>4</v>
      </c>
      <c r="M53" s="12">
        <f t="shared" si="2"/>
        <v>2501</v>
      </c>
      <c r="N53">
        <v>5</v>
      </c>
      <c r="O53" s="12">
        <f t="shared" si="3"/>
        <v>1791</v>
      </c>
      <c r="Q53" s="15">
        <v>4478.3999999999996</v>
      </c>
      <c r="R53" s="12">
        <f t="shared" si="0"/>
        <v>4478</v>
      </c>
      <c r="S53" s="15">
        <v>2985.6</v>
      </c>
      <c r="T53" s="12">
        <f t="shared" si="1"/>
        <v>2985</v>
      </c>
      <c r="U53" s="15">
        <v>1791.36</v>
      </c>
      <c r="V53" s="12">
        <f t="shared" ref="V53" si="100">INT(MAX(U53:U77)/MAX($AA53:$AA77)*$AA53)</f>
        <v>1791</v>
      </c>
      <c r="W53" s="15">
        <v>2501.4</v>
      </c>
      <c r="X53" s="12">
        <f t="shared" ref="X53:Z53" si="101">INT(MAX(W53:W77)/MAX($AA53:$AA77)*$AA53)</f>
        <v>2501</v>
      </c>
      <c r="Y53" s="15">
        <v>1791.36</v>
      </c>
      <c r="Z53" s="12">
        <f t="shared" si="101"/>
        <v>1791</v>
      </c>
      <c r="AA53" s="12">
        <v>20.000288504352099</v>
      </c>
    </row>
    <row r="54" spans="3:27" x14ac:dyDescent="0.15">
      <c r="C54">
        <f>COUNTIF($D$4:D54,1)</f>
        <v>3</v>
      </c>
      <c r="D54">
        <v>1</v>
      </c>
      <c r="E54">
        <v>51</v>
      </c>
      <c r="F54">
        <v>11</v>
      </c>
      <c r="G54" s="12">
        <f t="shared" si="2"/>
        <v>168</v>
      </c>
      <c r="I54" s="12" t="str">
        <f t="shared" si="2"/>
        <v/>
      </c>
      <c r="K54" s="12" t="str">
        <f t="shared" si="2"/>
        <v/>
      </c>
      <c r="M54" s="12" t="str">
        <f t="shared" si="2"/>
        <v/>
      </c>
      <c r="O54" s="12" t="str">
        <f t="shared" si="3"/>
        <v/>
      </c>
      <c r="Q54" s="15"/>
      <c r="R54" s="12">
        <f t="shared" si="0"/>
        <v>168</v>
      </c>
      <c r="S54" s="12"/>
      <c r="T54" s="12">
        <f t="shared" si="1"/>
        <v>252</v>
      </c>
      <c r="U54" s="12"/>
      <c r="V54" s="12">
        <f t="shared" ref="V54" si="102">INT(MAX(U54:U78)/MAX($AA54:$AA78)*$AA54)</f>
        <v>168</v>
      </c>
      <c r="W54" s="12"/>
      <c r="X54" s="12">
        <f t="shared" ref="X54:Z54" si="103">INT(MAX(W54:W78)/MAX($AA54:$AA78)*$AA54)</f>
        <v>198</v>
      </c>
      <c r="Y54" s="12"/>
      <c r="Z54" s="12">
        <f t="shared" si="103"/>
        <v>168</v>
      </c>
      <c r="AA54" s="12">
        <v>1.1273050445416499</v>
      </c>
    </row>
    <row r="55" spans="3:27" x14ac:dyDescent="0.15">
      <c r="C55">
        <f>COUNTIF($D$4:D55,1)</f>
        <v>3</v>
      </c>
      <c r="D55">
        <v>2</v>
      </c>
      <c r="E55">
        <v>52</v>
      </c>
      <c r="F55">
        <v>11</v>
      </c>
      <c r="G55" s="12">
        <f t="shared" si="2"/>
        <v>189</v>
      </c>
      <c r="I55" s="12" t="str">
        <f t="shared" si="2"/>
        <v/>
      </c>
      <c r="K55" s="12" t="str">
        <f t="shared" si="2"/>
        <v/>
      </c>
      <c r="M55" s="12" t="str">
        <f t="shared" si="2"/>
        <v/>
      </c>
      <c r="O55" s="12" t="str">
        <f t="shared" si="3"/>
        <v/>
      </c>
      <c r="Q55" s="15"/>
      <c r="R55" s="12">
        <f t="shared" si="0"/>
        <v>189</v>
      </c>
      <c r="S55" s="12"/>
      <c r="T55" s="12">
        <f t="shared" si="1"/>
        <v>284</v>
      </c>
      <c r="U55" s="12"/>
      <c r="V55" s="12">
        <f t="shared" ref="V55" si="104">INT(MAX(U55:U79)/MAX($AA55:$AA79)*$AA55)</f>
        <v>189</v>
      </c>
      <c r="W55" s="12"/>
      <c r="X55" s="12">
        <f t="shared" ref="X55:Z55" si="105">INT(MAX(W55:W79)/MAX($AA55:$AA79)*$AA55)</f>
        <v>223</v>
      </c>
      <c r="Y55" s="12"/>
      <c r="Z55" s="12">
        <f t="shared" si="105"/>
        <v>189</v>
      </c>
      <c r="AA55" s="12">
        <v>1.2708166634490601</v>
      </c>
    </row>
    <row r="56" spans="3:27" x14ac:dyDescent="0.15">
      <c r="C56">
        <f>COUNTIF($D$4:D56,1)</f>
        <v>3</v>
      </c>
      <c r="D56">
        <v>3</v>
      </c>
      <c r="E56">
        <v>53</v>
      </c>
      <c r="F56">
        <v>11</v>
      </c>
      <c r="G56" s="12">
        <f t="shared" si="2"/>
        <v>213</v>
      </c>
      <c r="I56" s="12" t="str">
        <f t="shared" si="2"/>
        <v/>
      </c>
      <c r="K56" s="12" t="str">
        <f t="shared" si="2"/>
        <v/>
      </c>
      <c r="M56" s="12" t="str">
        <f t="shared" si="2"/>
        <v/>
      </c>
      <c r="O56" s="12" t="str">
        <f t="shared" si="3"/>
        <v/>
      </c>
      <c r="Q56" s="15"/>
      <c r="R56" s="12">
        <f t="shared" si="0"/>
        <v>213</v>
      </c>
      <c r="S56" s="12"/>
      <c r="T56" s="12">
        <f t="shared" si="1"/>
        <v>320</v>
      </c>
      <c r="U56" s="12"/>
      <c r="V56" s="12">
        <f t="shared" ref="V56" si="106">INT(MAX(U56:U80)/MAX($AA56:$AA80)*$AA56)</f>
        <v>213</v>
      </c>
      <c r="W56" s="12"/>
      <c r="X56" s="12">
        <f t="shared" ref="X56:Z56" si="107">INT(MAX(W56:W80)/MAX($AA56:$AA80)*$AA56)</f>
        <v>252</v>
      </c>
      <c r="Y56" s="12"/>
      <c r="Z56" s="12">
        <f t="shared" si="107"/>
        <v>213</v>
      </c>
      <c r="AA56" s="12">
        <v>1.43259803539372</v>
      </c>
    </row>
    <row r="57" spans="3:27" x14ac:dyDescent="0.15">
      <c r="C57">
        <f>COUNTIF($D$4:D57,1)</f>
        <v>3</v>
      </c>
      <c r="D57">
        <v>4</v>
      </c>
      <c r="E57">
        <v>54</v>
      </c>
      <c r="F57">
        <v>11</v>
      </c>
      <c r="G57" s="12">
        <f t="shared" si="2"/>
        <v>241</v>
      </c>
      <c r="I57" s="12" t="str">
        <f t="shared" si="2"/>
        <v/>
      </c>
      <c r="K57" s="12" t="str">
        <f t="shared" si="2"/>
        <v/>
      </c>
      <c r="M57" s="12" t="str">
        <f t="shared" si="2"/>
        <v/>
      </c>
      <c r="O57" s="12" t="str">
        <f t="shared" si="3"/>
        <v/>
      </c>
      <c r="Q57" s="15"/>
      <c r="R57" s="12">
        <f t="shared" si="0"/>
        <v>241</v>
      </c>
      <c r="S57" s="12"/>
      <c r="T57" s="12">
        <f t="shared" si="1"/>
        <v>361</v>
      </c>
      <c r="U57" s="12"/>
      <c r="V57" s="12">
        <f t="shared" ref="V57" si="108">INT(MAX(U57:U81)/MAX($AA57:$AA81)*$AA57)</f>
        <v>241</v>
      </c>
      <c r="W57" s="12"/>
      <c r="X57" s="12">
        <f t="shared" ref="X57:Z57" si="109">INT(MAX(W57:W81)/MAX($AA57:$AA81)*$AA57)</f>
        <v>284</v>
      </c>
      <c r="Y57" s="12"/>
      <c r="Z57" s="12">
        <f t="shared" si="109"/>
        <v>241</v>
      </c>
      <c r="AA57" s="12">
        <v>1.61497499209981</v>
      </c>
    </row>
    <row r="58" spans="3:27" x14ac:dyDescent="0.15">
      <c r="C58">
        <f>COUNTIF($D$4:D58,1)</f>
        <v>3</v>
      </c>
      <c r="D58">
        <v>5</v>
      </c>
      <c r="E58">
        <v>55</v>
      </c>
      <c r="F58">
        <v>11</v>
      </c>
      <c r="G58" s="12">
        <f t="shared" si="2"/>
        <v>271</v>
      </c>
      <c r="I58" s="12" t="str">
        <f t="shared" si="2"/>
        <v/>
      </c>
      <c r="K58" s="12" t="str">
        <f t="shared" si="2"/>
        <v/>
      </c>
      <c r="M58" s="12" t="str">
        <f t="shared" si="2"/>
        <v/>
      </c>
      <c r="O58" s="12" t="str">
        <f t="shared" si="3"/>
        <v/>
      </c>
      <c r="Q58" s="15"/>
      <c r="R58" s="12">
        <f t="shared" si="0"/>
        <v>271</v>
      </c>
      <c r="S58" s="12"/>
      <c r="T58" s="12">
        <f t="shared" si="1"/>
        <v>407</v>
      </c>
      <c r="U58" s="12"/>
      <c r="V58" s="12">
        <f t="shared" ref="V58" si="110">INT(MAX(U58:U82)/MAX($AA58:$AA82)*$AA58)</f>
        <v>271</v>
      </c>
      <c r="W58" s="12"/>
      <c r="X58" s="12">
        <f t="shared" ref="X58:Z58" si="111">INT(MAX(W58:W82)/MAX($AA58:$AA82)*$AA58)</f>
        <v>320</v>
      </c>
      <c r="Y58" s="12"/>
      <c r="Z58" s="12">
        <f t="shared" si="111"/>
        <v>271</v>
      </c>
      <c r="AA58" s="12">
        <v>1.8205694554027301</v>
      </c>
    </row>
    <row r="59" spans="3:27" x14ac:dyDescent="0.15">
      <c r="C59">
        <f>COUNTIF($D$4:D59,1)</f>
        <v>3</v>
      </c>
      <c r="D59">
        <v>6</v>
      </c>
      <c r="E59">
        <v>56</v>
      </c>
      <c r="F59">
        <v>11</v>
      </c>
      <c r="G59" s="12">
        <f t="shared" si="2"/>
        <v>306</v>
      </c>
      <c r="H59">
        <v>7</v>
      </c>
      <c r="I59" s="12">
        <f t="shared" si="2"/>
        <v>459</v>
      </c>
      <c r="K59" s="12" t="str">
        <f t="shared" si="2"/>
        <v/>
      </c>
      <c r="M59" s="12" t="str">
        <f t="shared" si="2"/>
        <v/>
      </c>
      <c r="O59" s="12" t="str">
        <f t="shared" si="3"/>
        <v/>
      </c>
      <c r="Q59" s="15"/>
      <c r="R59" s="12">
        <f t="shared" si="0"/>
        <v>306</v>
      </c>
      <c r="S59" s="12"/>
      <c r="T59" s="12">
        <f t="shared" si="1"/>
        <v>459</v>
      </c>
      <c r="U59" s="12"/>
      <c r="V59" s="12">
        <f t="shared" ref="V59" si="112">INT(MAX(U59:U83)/MAX($AA59:$AA83)*$AA59)</f>
        <v>306</v>
      </c>
      <c r="W59" s="12"/>
      <c r="X59" s="12">
        <f t="shared" ref="X59:Z59" si="113">INT(MAX(W59:W83)/MAX($AA59:$AA83)*$AA59)</f>
        <v>361</v>
      </c>
      <c r="Y59" s="12"/>
      <c r="Z59" s="12">
        <f t="shared" si="113"/>
        <v>306</v>
      </c>
      <c r="AA59" s="12">
        <v>2.05233713101395</v>
      </c>
    </row>
    <row r="60" spans="3:27" x14ac:dyDescent="0.15">
      <c r="C60">
        <f>COUNTIF($D$4:D60,1)</f>
        <v>3</v>
      </c>
      <c r="D60">
        <v>7</v>
      </c>
      <c r="E60">
        <v>57</v>
      </c>
      <c r="F60">
        <v>11</v>
      </c>
      <c r="G60" s="12">
        <f t="shared" si="2"/>
        <v>345</v>
      </c>
      <c r="H60">
        <v>7</v>
      </c>
      <c r="I60" s="12">
        <f t="shared" si="2"/>
        <v>518</v>
      </c>
      <c r="K60" s="12" t="str">
        <f t="shared" si="2"/>
        <v/>
      </c>
      <c r="M60" s="12" t="str">
        <f t="shared" si="2"/>
        <v/>
      </c>
      <c r="O60" s="12" t="str">
        <f t="shared" si="3"/>
        <v/>
      </c>
      <c r="Q60" s="15"/>
      <c r="R60" s="12">
        <f t="shared" si="0"/>
        <v>345</v>
      </c>
      <c r="S60" s="12"/>
      <c r="T60" s="12">
        <f t="shared" si="1"/>
        <v>518</v>
      </c>
      <c r="U60" s="12"/>
      <c r="V60" s="12">
        <f t="shared" ref="V60" si="114">INT(MAX(U60:U84)/MAX($AA60:$AA84)*$AA60)</f>
        <v>345</v>
      </c>
      <c r="W60" s="12"/>
      <c r="X60" s="12">
        <f t="shared" ref="X60:Z60" si="115">INT(MAX(W60:W84)/MAX($AA60:$AA84)*$AA60)</f>
        <v>407</v>
      </c>
      <c r="Y60" s="12"/>
      <c r="Z60" s="12">
        <f t="shared" si="115"/>
        <v>345</v>
      </c>
      <c r="AA60" s="12">
        <v>2.3136100008921798</v>
      </c>
    </row>
    <row r="61" spans="3:27" x14ac:dyDescent="0.15">
      <c r="C61">
        <f>COUNTIF($D$4:D61,1)</f>
        <v>3</v>
      </c>
      <c r="D61">
        <v>8</v>
      </c>
      <c r="E61">
        <v>58</v>
      </c>
      <c r="F61">
        <v>11</v>
      </c>
      <c r="G61" s="12">
        <f t="shared" si="2"/>
        <v>389</v>
      </c>
      <c r="H61">
        <v>7</v>
      </c>
      <c r="I61" s="12">
        <f t="shared" si="2"/>
        <v>584</v>
      </c>
      <c r="K61" s="12" t="str">
        <f t="shared" si="2"/>
        <v/>
      </c>
      <c r="M61" s="12" t="str">
        <f t="shared" si="2"/>
        <v/>
      </c>
      <c r="O61" s="12" t="str">
        <f t="shared" si="3"/>
        <v/>
      </c>
      <c r="Q61" s="15"/>
      <c r="R61" s="12">
        <f t="shared" si="0"/>
        <v>389</v>
      </c>
      <c r="S61" s="12"/>
      <c r="T61" s="12">
        <f t="shared" si="1"/>
        <v>584</v>
      </c>
      <c r="U61" s="12"/>
      <c r="V61" s="12">
        <f t="shared" ref="V61" si="116">INT(MAX(U61:U85)/MAX($AA61:$AA85)*$AA61)</f>
        <v>389</v>
      </c>
      <c r="W61" s="12"/>
      <c r="X61" s="12">
        <f t="shared" ref="X61:Z61" si="117">INT(MAX(W61:W85)/MAX($AA61:$AA85)*$AA61)</f>
        <v>459</v>
      </c>
      <c r="Y61" s="12"/>
      <c r="Z61" s="12">
        <f t="shared" si="117"/>
        <v>389</v>
      </c>
      <c r="AA61" s="12">
        <v>2.60814422510777</v>
      </c>
    </row>
    <row r="62" spans="3:27" x14ac:dyDescent="0.15">
      <c r="C62">
        <f>COUNTIF($D$4:D62,1)</f>
        <v>3</v>
      </c>
      <c r="D62">
        <v>9</v>
      </c>
      <c r="E62">
        <v>59</v>
      </c>
      <c r="F62">
        <v>11</v>
      </c>
      <c r="G62" s="12">
        <f t="shared" si="2"/>
        <v>438</v>
      </c>
      <c r="H62">
        <v>7</v>
      </c>
      <c r="I62" s="12">
        <f t="shared" si="2"/>
        <v>658</v>
      </c>
      <c r="K62" s="12" t="str">
        <f t="shared" si="2"/>
        <v/>
      </c>
      <c r="M62" s="12" t="str">
        <f t="shared" si="2"/>
        <v/>
      </c>
      <c r="O62" s="12" t="str">
        <f t="shared" si="3"/>
        <v/>
      </c>
      <c r="Q62" s="15"/>
      <c r="R62" s="12">
        <f t="shared" si="0"/>
        <v>438</v>
      </c>
      <c r="S62" s="12"/>
      <c r="T62" s="12">
        <f t="shared" si="1"/>
        <v>658</v>
      </c>
      <c r="U62" s="12"/>
      <c r="V62" s="12">
        <f t="shared" ref="V62" si="118">INT(MAX(U62:U86)/MAX($AA62:$AA86)*$AA62)</f>
        <v>438</v>
      </c>
      <c r="W62" s="12"/>
      <c r="X62" s="12">
        <f t="shared" ref="X62:Z62" si="119">INT(MAX(W62:W86)/MAX($AA62:$AA86)*$AA62)</f>
        <v>517</v>
      </c>
      <c r="Y62" s="12"/>
      <c r="Z62" s="12">
        <f t="shared" si="119"/>
        <v>438</v>
      </c>
      <c r="AA62" s="12">
        <v>2.94017414185618</v>
      </c>
    </row>
    <row r="63" spans="3:27" x14ac:dyDescent="0.15">
      <c r="C63">
        <f>COUNTIF($D$4:D63,1)</f>
        <v>3</v>
      </c>
      <c r="D63">
        <v>10</v>
      </c>
      <c r="E63">
        <v>60</v>
      </c>
      <c r="F63">
        <v>11</v>
      </c>
      <c r="G63" s="12">
        <f t="shared" si="2"/>
        <v>494</v>
      </c>
      <c r="H63">
        <v>7</v>
      </c>
      <c r="I63" s="12">
        <f t="shared" si="2"/>
        <v>742</v>
      </c>
      <c r="K63" s="12" t="str">
        <f t="shared" si="2"/>
        <v/>
      </c>
      <c r="M63" s="12" t="str">
        <f t="shared" si="2"/>
        <v/>
      </c>
      <c r="O63" s="12" t="str">
        <f t="shared" si="3"/>
        <v/>
      </c>
      <c r="Q63" s="15"/>
      <c r="R63" s="12">
        <f t="shared" si="0"/>
        <v>494</v>
      </c>
      <c r="S63" s="12"/>
      <c r="T63" s="12">
        <f t="shared" si="1"/>
        <v>742</v>
      </c>
      <c r="U63" s="12"/>
      <c r="V63" s="12">
        <f t="shared" ref="V63" si="120">INT(MAX(U63:U87)/MAX($AA63:$AA87)*$AA63)</f>
        <v>494</v>
      </c>
      <c r="W63" s="12"/>
      <c r="X63" s="12">
        <f t="shared" ref="X63:Z63" si="121">INT(MAX(W63:W87)/MAX($AA63:$AA87)*$AA63)</f>
        <v>583</v>
      </c>
      <c r="Y63" s="12"/>
      <c r="Z63" s="12">
        <f t="shared" si="121"/>
        <v>494</v>
      </c>
      <c r="AA63" s="12">
        <v>3.3144731419453999</v>
      </c>
    </row>
    <row r="64" spans="3:27" x14ac:dyDescent="0.15">
      <c r="C64">
        <f>COUNTIF($D$4:D64,1)</f>
        <v>3</v>
      </c>
      <c r="D64">
        <v>11</v>
      </c>
      <c r="E64">
        <v>61</v>
      </c>
      <c r="F64">
        <v>11</v>
      </c>
      <c r="G64" s="12">
        <f t="shared" si="2"/>
        <v>557</v>
      </c>
      <c r="H64">
        <v>7</v>
      </c>
      <c r="I64" s="12">
        <f t="shared" si="2"/>
        <v>836</v>
      </c>
      <c r="J64">
        <v>12</v>
      </c>
      <c r="K64" s="12">
        <f t="shared" si="2"/>
        <v>557</v>
      </c>
      <c r="M64" s="12" t="str">
        <f t="shared" si="2"/>
        <v/>
      </c>
      <c r="O64" s="12" t="str">
        <f t="shared" si="3"/>
        <v/>
      </c>
      <c r="Q64" s="15"/>
      <c r="R64" s="12">
        <f t="shared" si="0"/>
        <v>557</v>
      </c>
      <c r="S64" s="12"/>
      <c r="T64" s="12">
        <f t="shared" si="1"/>
        <v>836</v>
      </c>
      <c r="U64" s="12"/>
      <c r="V64" s="12">
        <f t="shared" ref="V64" si="122">INT(MAX(U64:U88)/MAX($AA64:$AA88)*$AA64)</f>
        <v>557</v>
      </c>
      <c r="W64" s="12"/>
      <c r="X64" s="12">
        <f t="shared" ref="X64:Z64" si="123">INT(MAX(W64:W88)/MAX($AA64:$AA88)*$AA64)</f>
        <v>658</v>
      </c>
      <c r="Y64" s="12"/>
      <c r="Z64" s="12">
        <f t="shared" si="123"/>
        <v>557</v>
      </c>
      <c r="AA64" s="12">
        <v>3.7364222929128799</v>
      </c>
    </row>
    <row r="65" spans="3:27" x14ac:dyDescent="0.15">
      <c r="C65">
        <f>COUNTIF($D$4:D65,1)</f>
        <v>3</v>
      </c>
      <c r="D65">
        <v>12</v>
      </c>
      <c r="E65">
        <v>62</v>
      </c>
      <c r="F65">
        <v>11</v>
      </c>
      <c r="G65" s="12">
        <f t="shared" si="2"/>
        <v>628</v>
      </c>
      <c r="H65">
        <v>7</v>
      </c>
      <c r="I65" s="12">
        <f t="shared" si="2"/>
        <v>943</v>
      </c>
      <c r="J65">
        <v>12</v>
      </c>
      <c r="K65" s="12">
        <f t="shared" si="2"/>
        <v>628</v>
      </c>
      <c r="M65" s="12" t="str">
        <f t="shared" si="2"/>
        <v/>
      </c>
      <c r="O65" s="12" t="str">
        <f t="shared" si="3"/>
        <v/>
      </c>
      <c r="Q65" s="15"/>
      <c r="R65" s="12">
        <f t="shared" si="0"/>
        <v>628</v>
      </c>
      <c r="S65" s="12"/>
      <c r="T65" s="12">
        <f t="shared" si="1"/>
        <v>943</v>
      </c>
      <c r="U65" s="12"/>
      <c r="V65" s="12">
        <f t="shared" ref="V65" si="124">INT(MAX(U65:U89)/MAX($AA65:$AA89)*$AA65)</f>
        <v>628</v>
      </c>
      <c r="W65" s="12"/>
      <c r="X65" s="12">
        <f t="shared" ref="X65:Z65" si="125">INT(MAX(W65:W89)/MAX($AA65:$AA89)*$AA65)</f>
        <v>741</v>
      </c>
      <c r="Y65" s="12"/>
      <c r="Z65" s="12">
        <f t="shared" si="125"/>
        <v>628</v>
      </c>
      <c r="AA65" s="12">
        <v>4.2120876993385803</v>
      </c>
    </row>
    <row r="66" spans="3:27" x14ac:dyDescent="0.15">
      <c r="C66">
        <f>COUNTIF($D$4:D66,1)</f>
        <v>3</v>
      </c>
      <c r="D66">
        <v>13</v>
      </c>
      <c r="E66">
        <v>63</v>
      </c>
      <c r="F66">
        <v>11</v>
      </c>
      <c r="G66" s="12">
        <f t="shared" si="2"/>
        <v>708</v>
      </c>
      <c r="H66">
        <v>7</v>
      </c>
      <c r="I66" s="12">
        <f t="shared" si="2"/>
        <v>1063</v>
      </c>
      <c r="J66">
        <v>12</v>
      </c>
      <c r="K66" s="12">
        <f t="shared" si="2"/>
        <v>708</v>
      </c>
      <c r="M66" s="12" t="str">
        <f t="shared" si="2"/>
        <v/>
      </c>
      <c r="O66" s="12" t="str">
        <f t="shared" si="3"/>
        <v/>
      </c>
      <c r="Q66" s="15"/>
      <c r="R66" s="12">
        <f t="shared" si="0"/>
        <v>708</v>
      </c>
      <c r="S66" s="12"/>
      <c r="T66" s="12">
        <f t="shared" si="1"/>
        <v>1063</v>
      </c>
      <c r="U66" s="12"/>
      <c r="V66" s="12">
        <f t="shared" ref="V66" si="126">INT(MAX(U66:U90)/MAX($AA66:$AA90)*$AA66)</f>
        <v>708</v>
      </c>
      <c r="W66" s="12"/>
      <c r="X66" s="12">
        <f t="shared" ref="X66:Z66" si="127">INT(MAX(W66:W90)/MAX($AA66:$AA90)*$AA66)</f>
        <v>836</v>
      </c>
      <c r="Y66" s="12"/>
      <c r="Z66" s="12">
        <f t="shared" si="127"/>
        <v>708</v>
      </c>
      <c r="AA66" s="12">
        <v>4.7483077115162402</v>
      </c>
    </row>
    <row r="67" spans="3:27" x14ac:dyDescent="0.15">
      <c r="C67">
        <f>COUNTIF($D$4:D67,1)</f>
        <v>3</v>
      </c>
      <c r="D67">
        <v>14</v>
      </c>
      <c r="E67">
        <v>64</v>
      </c>
      <c r="F67">
        <v>11</v>
      </c>
      <c r="G67" s="12">
        <f t="shared" si="2"/>
        <v>799</v>
      </c>
      <c r="H67">
        <v>7</v>
      </c>
      <c r="I67" s="12">
        <f t="shared" si="2"/>
        <v>1198</v>
      </c>
      <c r="J67">
        <v>12</v>
      </c>
      <c r="K67" s="12">
        <f t="shared" si="2"/>
        <v>799</v>
      </c>
      <c r="M67" s="12" t="str">
        <f t="shared" si="2"/>
        <v/>
      </c>
      <c r="O67" s="12" t="str">
        <f t="shared" si="3"/>
        <v/>
      </c>
      <c r="Q67" s="15"/>
      <c r="R67" s="12">
        <f t="shared" si="0"/>
        <v>799</v>
      </c>
      <c r="S67" s="12"/>
      <c r="T67" s="12">
        <f t="shared" si="1"/>
        <v>1198</v>
      </c>
      <c r="U67" s="12"/>
      <c r="V67" s="12">
        <f t="shared" ref="V67" si="128">INT(MAX(U67:U91)/MAX($AA67:$AA91)*$AA67)</f>
        <v>799</v>
      </c>
      <c r="W67" s="12"/>
      <c r="X67" s="12">
        <f t="shared" ref="X67:Z67" si="129">INT(MAX(W67:W91)/MAX($AA67:$AA91)*$AA67)</f>
        <v>942</v>
      </c>
      <c r="Y67" s="12"/>
      <c r="Z67" s="12">
        <f t="shared" si="129"/>
        <v>799</v>
      </c>
      <c r="AA67" s="12">
        <v>5.3527912362282999</v>
      </c>
    </row>
    <row r="68" spans="3:27" x14ac:dyDescent="0.15">
      <c r="C68">
        <f>COUNTIF($D$4:D68,1)</f>
        <v>3</v>
      </c>
      <c r="D68">
        <v>15</v>
      </c>
      <c r="E68">
        <v>65</v>
      </c>
      <c r="F68">
        <v>11</v>
      </c>
      <c r="G68" s="12">
        <f t="shared" si="2"/>
        <v>900</v>
      </c>
      <c r="H68">
        <v>7</v>
      </c>
      <c r="I68" s="12">
        <f t="shared" si="2"/>
        <v>1351</v>
      </c>
      <c r="J68">
        <v>12</v>
      </c>
      <c r="K68" s="12">
        <f t="shared" si="2"/>
        <v>900</v>
      </c>
      <c r="M68" s="12" t="str">
        <f t="shared" ref="M68" si="130">IF(L68="","",X68)</f>
        <v/>
      </c>
      <c r="O68" s="12" t="str">
        <f t="shared" si="3"/>
        <v/>
      </c>
      <c r="Q68" s="15"/>
      <c r="R68" s="12">
        <f t="shared" ref="R68:R128" si="131">INT(MAX(Q68:Q92)/MAX($AA68:$AA92)*$AA68)</f>
        <v>900</v>
      </c>
      <c r="S68" s="12"/>
      <c r="T68" s="12">
        <f t="shared" ref="T68:T128" si="132">INT(MAX(S68:S92)/MAX($AA68:$AA92)*$AA68)</f>
        <v>1351</v>
      </c>
      <c r="U68" s="12"/>
      <c r="V68" s="12">
        <f t="shared" ref="V68" si="133">INT(MAX(U68:U92)/MAX($AA68:$AA92)*$AA68)</f>
        <v>900</v>
      </c>
      <c r="W68" s="12"/>
      <c r="X68" s="12">
        <f t="shared" ref="X68:Z68" si="134">INT(MAX(W68:W92)/MAX($AA68:$AA92)*$AA68)</f>
        <v>1062</v>
      </c>
      <c r="Y68" s="12"/>
      <c r="Z68" s="12">
        <f t="shared" si="134"/>
        <v>900</v>
      </c>
      <c r="AA68" s="12">
        <v>6.0342285629785204</v>
      </c>
    </row>
    <row r="69" spans="3:27" x14ac:dyDescent="0.15">
      <c r="C69">
        <f>COUNTIF($D$4:D69,1)</f>
        <v>3</v>
      </c>
      <c r="D69">
        <v>16</v>
      </c>
      <c r="E69">
        <v>66</v>
      </c>
      <c r="F69">
        <v>11</v>
      </c>
      <c r="G69" s="12">
        <f t="shared" ref="G69:O128" si="135">IF(F69="","",R69)</f>
        <v>1015</v>
      </c>
      <c r="H69">
        <v>7</v>
      </c>
      <c r="I69" s="12">
        <f t="shared" si="135"/>
        <v>1523</v>
      </c>
      <c r="J69">
        <v>12</v>
      </c>
      <c r="K69" s="12">
        <f t="shared" si="135"/>
        <v>1015</v>
      </c>
      <c r="L69">
        <v>5</v>
      </c>
      <c r="M69" s="12">
        <f t="shared" si="135"/>
        <v>1198</v>
      </c>
      <c r="O69" s="12" t="str">
        <f t="shared" si="135"/>
        <v/>
      </c>
      <c r="Q69" s="15"/>
      <c r="R69" s="12">
        <f t="shared" si="131"/>
        <v>1015</v>
      </c>
      <c r="S69" s="12"/>
      <c r="T69" s="12">
        <f t="shared" si="132"/>
        <v>1523</v>
      </c>
      <c r="U69" s="12"/>
      <c r="V69" s="12">
        <f t="shared" ref="V69" si="136">INT(MAX(U69:U93)/MAX($AA69:$AA93)*$AA69)</f>
        <v>1015</v>
      </c>
      <c r="W69" s="12"/>
      <c r="X69" s="12">
        <f t="shared" ref="X69:Z69" si="137">INT(MAX(W69:W93)/MAX($AA69:$AA93)*$AA69)</f>
        <v>1198</v>
      </c>
      <c r="Y69" s="12"/>
      <c r="Z69" s="12">
        <f t="shared" si="137"/>
        <v>1015</v>
      </c>
      <c r="AA69" s="12">
        <v>6.8024162989630197</v>
      </c>
    </row>
    <row r="70" spans="3:27" x14ac:dyDescent="0.15">
      <c r="C70">
        <f>COUNTIF($D$4:D70,1)</f>
        <v>3</v>
      </c>
      <c r="D70">
        <v>17</v>
      </c>
      <c r="E70">
        <v>67</v>
      </c>
      <c r="F70">
        <v>11</v>
      </c>
      <c r="G70" s="12">
        <f t="shared" si="135"/>
        <v>1144</v>
      </c>
      <c r="H70">
        <v>7</v>
      </c>
      <c r="I70" s="12">
        <f t="shared" si="135"/>
        <v>1717</v>
      </c>
      <c r="J70">
        <v>12</v>
      </c>
      <c r="K70" s="12">
        <f t="shared" si="135"/>
        <v>1144</v>
      </c>
      <c r="L70">
        <v>5</v>
      </c>
      <c r="M70" s="12">
        <f t="shared" si="135"/>
        <v>1350</v>
      </c>
      <c r="O70" s="12" t="str">
        <f t="shared" si="135"/>
        <v/>
      </c>
      <c r="Q70" s="15"/>
      <c r="R70" s="12">
        <f t="shared" si="131"/>
        <v>1144</v>
      </c>
      <c r="S70" s="12"/>
      <c r="T70" s="12">
        <f t="shared" si="132"/>
        <v>1717</v>
      </c>
      <c r="U70" s="12"/>
      <c r="V70" s="12">
        <f t="shared" ref="V70" si="138">INT(MAX(U70:U94)/MAX($AA70:$AA94)*$AA70)</f>
        <v>1144</v>
      </c>
      <c r="W70" s="12"/>
      <c r="X70" s="12">
        <f t="shared" ref="X70:Z70" si="139">INT(MAX(W70:W94)/MAX($AA70:$AA94)*$AA70)</f>
        <v>1350</v>
      </c>
      <c r="Y70" s="12"/>
      <c r="Z70" s="12">
        <f t="shared" si="139"/>
        <v>1144</v>
      </c>
      <c r="AA70" s="12">
        <v>7.6683982088933904</v>
      </c>
    </row>
    <row r="71" spans="3:27" x14ac:dyDescent="0.15">
      <c r="C71">
        <f>COUNTIF($D$4:D71,1)</f>
        <v>3</v>
      </c>
      <c r="D71">
        <v>18</v>
      </c>
      <c r="E71">
        <v>68</v>
      </c>
      <c r="F71">
        <v>11</v>
      </c>
      <c r="G71" s="12">
        <f t="shared" si="135"/>
        <v>1290</v>
      </c>
      <c r="H71">
        <v>7</v>
      </c>
      <c r="I71" s="12">
        <f t="shared" si="135"/>
        <v>1935</v>
      </c>
      <c r="J71">
        <v>12</v>
      </c>
      <c r="K71" s="12">
        <f t="shared" si="135"/>
        <v>1290</v>
      </c>
      <c r="L71">
        <v>5</v>
      </c>
      <c r="M71" s="12">
        <f t="shared" si="135"/>
        <v>1522</v>
      </c>
      <c r="O71" s="12" t="str">
        <f t="shared" si="135"/>
        <v/>
      </c>
      <c r="Q71" s="15"/>
      <c r="R71" s="12">
        <f t="shared" si="131"/>
        <v>1290</v>
      </c>
      <c r="S71" s="12"/>
      <c r="T71" s="12">
        <f t="shared" si="132"/>
        <v>1935</v>
      </c>
      <c r="U71" s="12"/>
      <c r="V71" s="12">
        <f t="shared" ref="V71" si="140">INT(MAX(U71:U95)/MAX($AA71:$AA95)*$AA71)</f>
        <v>1290</v>
      </c>
      <c r="W71" s="12"/>
      <c r="X71" s="12">
        <f t="shared" ref="X71:Z71" si="141">INT(MAX(W71:W95)/MAX($AA71:$AA95)*$AA71)</f>
        <v>1522</v>
      </c>
      <c r="Y71" s="12"/>
      <c r="Z71" s="12">
        <f t="shared" si="141"/>
        <v>1290</v>
      </c>
      <c r="AA71" s="12">
        <v>8.6446239844397095</v>
      </c>
    </row>
    <row r="72" spans="3:27" x14ac:dyDescent="0.15">
      <c r="C72">
        <f>COUNTIF($D$4:D72,1)</f>
        <v>3</v>
      </c>
      <c r="D72">
        <v>19</v>
      </c>
      <c r="E72">
        <v>69</v>
      </c>
      <c r="F72">
        <v>11</v>
      </c>
      <c r="G72" s="12">
        <f t="shared" si="135"/>
        <v>1454</v>
      </c>
      <c r="H72">
        <v>7</v>
      </c>
      <c r="I72" s="12">
        <f t="shared" si="135"/>
        <v>2182</v>
      </c>
      <c r="J72">
        <v>12</v>
      </c>
      <c r="K72" s="12">
        <f t="shared" si="135"/>
        <v>1454</v>
      </c>
      <c r="L72">
        <v>5</v>
      </c>
      <c r="M72" s="12">
        <f t="shared" si="135"/>
        <v>1716</v>
      </c>
      <c r="O72" s="12" t="str">
        <f t="shared" si="135"/>
        <v/>
      </c>
      <c r="Q72" s="15"/>
      <c r="R72" s="12">
        <f t="shared" si="131"/>
        <v>1454</v>
      </c>
      <c r="S72" s="12"/>
      <c r="T72" s="12">
        <f t="shared" si="132"/>
        <v>2182</v>
      </c>
      <c r="U72" s="12"/>
      <c r="V72" s="12">
        <f t="shared" ref="V72" si="142">INT(MAX(U72:U96)/MAX($AA72:$AA96)*$AA72)</f>
        <v>1454</v>
      </c>
      <c r="W72" s="12"/>
      <c r="X72" s="12">
        <f t="shared" ref="X72:Z72" si="143">INT(MAX(W72:W96)/MAX($AA72:$AA96)*$AA72)</f>
        <v>1716</v>
      </c>
      <c r="Y72" s="12"/>
      <c r="Z72" s="12">
        <f t="shared" si="143"/>
        <v>1454</v>
      </c>
      <c r="AA72" s="12">
        <v>9.7451282258246597</v>
      </c>
    </row>
    <row r="73" spans="3:27" x14ac:dyDescent="0.15">
      <c r="C73">
        <f>COUNTIF($D$4:D73,1)</f>
        <v>3</v>
      </c>
      <c r="D73">
        <v>20</v>
      </c>
      <c r="E73">
        <v>70</v>
      </c>
      <c r="F73">
        <v>11</v>
      </c>
      <c r="G73" s="12">
        <f t="shared" si="135"/>
        <v>1639</v>
      </c>
      <c r="H73">
        <v>7</v>
      </c>
      <c r="I73" s="12">
        <f t="shared" si="135"/>
        <v>2459</v>
      </c>
      <c r="J73">
        <v>12</v>
      </c>
      <c r="K73" s="12">
        <f t="shared" si="135"/>
        <v>1639</v>
      </c>
      <c r="L73">
        <v>5</v>
      </c>
      <c r="M73" s="12">
        <f t="shared" si="135"/>
        <v>1935</v>
      </c>
      <c r="O73" s="12" t="str">
        <f t="shared" si="135"/>
        <v/>
      </c>
      <c r="Q73" s="15"/>
      <c r="R73" s="12">
        <f t="shared" si="131"/>
        <v>1639</v>
      </c>
      <c r="S73" s="12"/>
      <c r="T73" s="12">
        <f t="shared" si="132"/>
        <v>2459</v>
      </c>
      <c r="U73" s="12"/>
      <c r="V73" s="12">
        <f t="shared" ref="V73" si="144">INT(MAX(U73:U97)/MAX($AA73:$AA97)*$AA73)</f>
        <v>1639</v>
      </c>
      <c r="W73" s="12"/>
      <c r="X73" s="12">
        <f t="shared" ref="X73:Z73" si="145">INT(MAX(W73:W97)/MAX($AA73:$AA97)*$AA73)</f>
        <v>1935</v>
      </c>
      <c r="Y73" s="12"/>
      <c r="Z73" s="12">
        <f t="shared" si="145"/>
        <v>1639</v>
      </c>
      <c r="AA73" s="12">
        <v>10.985732208677399</v>
      </c>
    </row>
    <row r="74" spans="3:27" x14ac:dyDescent="0.15">
      <c r="C74">
        <f>COUNTIF($D$4:D74,1)</f>
        <v>3</v>
      </c>
      <c r="D74">
        <v>21</v>
      </c>
      <c r="E74">
        <v>71</v>
      </c>
      <c r="F74">
        <v>11</v>
      </c>
      <c r="G74" s="12">
        <f t="shared" si="135"/>
        <v>1848</v>
      </c>
      <c r="H74">
        <v>7</v>
      </c>
      <c r="I74" s="12">
        <f t="shared" si="135"/>
        <v>2773</v>
      </c>
      <c r="J74">
        <v>12</v>
      </c>
      <c r="K74" s="12">
        <f t="shared" si="135"/>
        <v>1848</v>
      </c>
      <c r="L74">
        <v>5</v>
      </c>
      <c r="M74" s="12">
        <f t="shared" si="135"/>
        <v>2181</v>
      </c>
      <c r="N74">
        <v>4</v>
      </c>
      <c r="O74" s="12">
        <f t="shared" si="135"/>
        <v>1848</v>
      </c>
      <c r="Q74" s="15"/>
      <c r="R74" s="12">
        <f t="shared" si="131"/>
        <v>1848</v>
      </c>
      <c r="S74" s="12"/>
      <c r="T74" s="12">
        <f t="shared" si="132"/>
        <v>2773</v>
      </c>
      <c r="U74" s="12"/>
      <c r="V74" s="12">
        <f t="shared" ref="V74" si="146">INT(MAX(U74:U98)/MAX($AA74:$AA98)*$AA74)</f>
        <v>1848</v>
      </c>
      <c r="W74" s="12"/>
      <c r="X74" s="12">
        <f t="shared" ref="X74:Z74" si="147">INT(MAX(W74:W98)/MAX($AA74:$AA98)*$AA74)</f>
        <v>2181</v>
      </c>
      <c r="Y74" s="12"/>
      <c r="Z74" s="12">
        <f t="shared" si="147"/>
        <v>1848</v>
      </c>
      <c r="AA74" s="12">
        <v>12.384271336825799</v>
      </c>
    </row>
    <row r="75" spans="3:27" x14ac:dyDescent="0.15">
      <c r="C75">
        <f>COUNTIF($D$4:D75,1)</f>
        <v>3</v>
      </c>
      <c r="D75">
        <v>22</v>
      </c>
      <c r="E75">
        <v>72</v>
      </c>
      <c r="F75">
        <v>11</v>
      </c>
      <c r="G75" s="12">
        <f t="shared" si="135"/>
        <v>2084</v>
      </c>
      <c r="H75">
        <v>7</v>
      </c>
      <c r="I75" s="12">
        <f t="shared" si="135"/>
        <v>3126</v>
      </c>
      <c r="J75">
        <v>12</v>
      </c>
      <c r="K75" s="12">
        <f t="shared" si="135"/>
        <v>2084</v>
      </c>
      <c r="L75">
        <v>5</v>
      </c>
      <c r="M75" s="12">
        <f t="shared" si="135"/>
        <v>2459</v>
      </c>
      <c r="N75">
        <v>4</v>
      </c>
      <c r="O75" s="12">
        <f t="shared" si="135"/>
        <v>2084</v>
      </c>
      <c r="Q75" s="15"/>
      <c r="R75" s="12">
        <f t="shared" si="131"/>
        <v>2084</v>
      </c>
      <c r="S75" s="12"/>
      <c r="T75" s="12">
        <f t="shared" si="132"/>
        <v>3126</v>
      </c>
      <c r="U75" s="12"/>
      <c r="V75" s="12">
        <f t="shared" ref="V75" si="148">INT(MAX(U75:U99)/MAX($AA75:$AA99)*$AA75)</f>
        <v>2084</v>
      </c>
      <c r="W75" s="12"/>
      <c r="X75" s="12">
        <f t="shared" ref="X75:Z75" si="149">INT(MAX(W75:W99)/MAX($AA75:$AA99)*$AA75)</f>
        <v>2459</v>
      </c>
      <c r="Y75" s="12"/>
      <c r="Z75" s="12">
        <f t="shared" si="149"/>
        <v>2084</v>
      </c>
      <c r="AA75" s="12">
        <v>13.960851550976299</v>
      </c>
    </row>
    <row r="76" spans="3:27" x14ac:dyDescent="0.15">
      <c r="C76">
        <f>COUNTIF($D$4:D76,1)</f>
        <v>3</v>
      </c>
      <c r="D76">
        <v>23</v>
      </c>
      <c r="E76">
        <v>73</v>
      </c>
      <c r="F76">
        <v>11</v>
      </c>
      <c r="G76" s="12">
        <f t="shared" si="135"/>
        <v>2349</v>
      </c>
      <c r="H76">
        <v>7</v>
      </c>
      <c r="I76" s="12">
        <f t="shared" si="135"/>
        <v>3524</v>
      </c>
      <c r="J76">
        <v>12</v>
      </c>
      <c r="K76" s="12">
        <f t="shared" si="135"/>
        <v>2349</v>
      </c>
      <c r="L76">
        <v>5</v>
      </c>
      <c r="M76" s="12">
        <f t="shared" si="135"/>
        <v>2772</v>
      </c>
      <c r="N76">
        <v>4</v>
      </c>
      <c r="O76" s="12">
        <f t="shared" si="135"/>
        <v>2349</v>
      </c>
      <c r="Q76" s="15"/>
      <c r="R76" s="12">
        <f t="shared" si="131"/>
        <v>2349</v>
      </c>
      <c r="S76" s="12"/>
      <c r="T76" s="12">
        <f t="shared" si="132"/>
        <v>3524</v>
      </c>
      <c r="U76" s="12"/>
      <c r="V76" s="12">
        <f t="shared" ref="V76" si="150">INT(MAX(U76:U100)/MAX($AA76:$AA100)*$AA76)</f>
        <v>2349</v>
      </c>
      <c r="W76" s="12"/>
      <c r="X76" s="12">
        <f t="shared" ref="X76:Z76" si="151">INT(MAX(W76:W100)/MAX($AA76:$AA100)*$AA76)</f>
        <v>2772</v>
      </c>
      <c r="Y76" s="12"/>
      <c r="Z76" s="12">
        <f t="shared" si="151"/>
        <v>2349</v>
      </c>
      <c r="AA76" s="12">
        <v>15.738138379512799</v>
      </c>
    </row>
    <row r="77" spans="3:27" x14ac:dyDescent="0.15">
      <c r="C77">
        <f>COUNTIF($D$4:D77,1)</f>
        <v>3</v>
      </c>
      <c r="D77">
        <v>24</v>
      </c>
      <c r="E77">
        <v>74</v>
      </c>
      <c r="F77">
        <v>11</v>
      </c>
      <c r="G77" s="12">
        <f t="shared" si="135"/>
        <v>2648</v>
      </c>
      <c r="H77">
        <v>7</v>
      </c>
      <c r="I77" s="12">
        <f t="shared" si="135"/>
        <v>3972</v>
      </c>
      <c r="J77">
        <v>12</v>
      </c>
      <c r="K77" s="12">
        <f t="shared" si="135"/>
        <v>2648</v>
      </c>
      <c r="L77">
        <v>5</v>
      </c>
      <c r="M77" s="12">
        <f t="shared" si="135"/>
        <v>3125</v>
      </c>
      <c r="N77">
        <v>4</v>
      </c>
      <c r="O77" s="12">
        <f t="shared" si="135"/>
        <v>2648</v>
      </c>
      <c r="Q77" s="15"/>
      <c r="R77" s="12">
        <f t="shared" si="131"/>
        <v>2648</v>
      </c>
      <c r="S77" s="12"/>
      <c r="T77" s="12">
        <f t="shared" si="132"/>
        <v>3972</v>
      </c>
      <c r="U77" s="12"/>
      <c r="V77" s="12">
        <f t="shared" ref="V77" si="152">INT(MAX(U77:U101)/MAX($AA77:$AA101)*$AA77)</f>
        <v>2648</v>
      </c>
      <c r="W77" s="12"/>
      <c r="X77" s="12">
        <f t="shared" ref="X77:Z77" si="153">INT(MAX(W77:W101)/MAX($AA77:$AA101)*$AA77)</f>
        <v>3125</v>
      </c>
      <c r="Y77" s="12"/>
      <c r="Z77" s="12">
        <f t="shared" si="153"/>
        <v>2648</v>
      </c>
      <c r="AA77" s="12">
        <v>17.741682786919402</v>
      </c>
    </row>
    <row r="78" spans="3:27" x14ac:dyDescent="0.15">
      <c r="C78">
        <f>COUNTIF($D$4:D78,1)</f>
        <v>3</v>
      </c>
      <c r="D78">
        <v>25</v>
      </c>
      <c r="E78">
        <v>75</v>
      </c>
      <c r="F78">
        <v>11</v>
      </c>
      <c r="G78" s="12">
        <f t="shared" si="135"/>
        <v>2985</v>
      </c>
      <c r="H78">
        <v>7</v>
      </c>
      <c r="I78" s="12">
        <f t="shared" si="135"/>
        <v>4478</v>
      </c>
      <c r="J78">
        <v>12</v>
      </c>
      <c r="K78" s="12">
        <f t="shared" si="135"/>
        <v>2985</v>
      </c>
      <c r="L78">
        <v>5</v>
      </c>
      <c r="M78" s="12">
        <f t="shared" si="135"/>
        <v>3523</v>
      </c>
      <c r="N78">
        <v>4</v>
      </c>
      <c r="O78" s="12">
        <f t="shared" si="135"/>
        <v>2985</v>
      </c>
      <c r="Q78" s="15">
        <v>2985.6</v>
      </c>
      <c r="R78" s="12">
        <f t="shared" si="131"/>
        <v>2985</v>
      </c>
      <c r="S78" s="15">
        <v>4478.3999999999996</v>
      </c>
      <c r="T78" s="12">
        <f t="shared" si="132"/>
        <v>4478</v>
      </c>
      <c r="U78" s="15">
        <v>2985.6</v>
      </c>
      <c r="V78" s="12">
        <f t="shared" ref="V78" si="154">INT(MAX(U78:U102)/MAX($AA78:$AA102)*$AA78)</f>
        <v>2985</v>
      </c>
      <c r="W78" s="15">
        <v>3523.2</v>
      </c>
      <c r="X78" s="12">
        <f t="shared" ref="X78:Z78" si="155">INT(MAX(W78:W102)/MAX($AA78:$AA102)*$AA78)</f>
        <v>3523</v>
      </c>
      <c r="Y78" s="15">
        <v>2985.6</v>
      </c>
      <c r="Z78" s="12">
        <f t="shared" si="155"/>
        <v>2985</v>
      </c>
      <c r="AA78" s="12">
        <v>20.000288504352099</v>
      </c>
    </row>
    <row r="79" spans="3:27" x14ac:dyDescent="0.15">
      <c r="C79">
        <f>COUNTIF($D$4:D79,1)</f>
        <v>4</v>
      </c>
      <c r="D79">
        <v>1</v>
      </c>
      <c r="E79">
        <v>76</v>
      </c>
      <c r="F79">
        <v>4</v>
      </c>
      <c r="G79" s="12">
        <f t="shared" si="135"/>
        <v>140</v>
      </c>
      <c r="I79" s="12" t="str">
        <f t="shared" si="135"/>
        <v/>
      </c>
      <c r="K79" s="12" t="str">
        <f t="shared" si="135"/>
        <v/>
      </c>
      <c r="M79" s="12" t="str">
        <f t="shared" si="135"/>
        <v/>
      </c>
      <c r="O79" s="12" t="str">
        <f t="shared" si="135"/>
        <v/>
      </c>
      <c r="Q79" s="15"/>
      <c r="R79" s="12">
        <f t="shared" si="131"/>
        <v>140</v>
      </c>
      <c r="S79" s="12"/>
      <c r="T79" s="12">
        <f t="shared" si="132"/>
        <v>198</v>
      </c>
      <c r="U79" s="12"/>
      <c r="V79" s="12">
        <f t="shared" ref="V79" si="156">INT(MAX(U79:U103)/MAX($AA79:$AA103)*$AA79)</f>
        <v>252</v>
      </c>
      <c r="W79" s="12"/>
      <c r="X79" s="12">
        <f t="shared" ref="X79:Z79" si="157">INT(MAX(W79:W103)/MAX($AA79:$AA103)*$AA79)</f>
        <v>168</v>
      </c>
      <c r="Y79" s="12"/>
      <c r="Z79" s="12">
        <f t="shared" si="157"/>
        <v>168</v>
      </c>
      <c r="AA79" s="12">
        <v>1.1273050445416499</v>
      </c>
    </row>
    <row r="80" spans="3:27" x14ac:dyDescent="0.15">
      <c r="C80">
        <f>COUNTIF($D$4:D80,1)</f>
        <v>4</v>
      </c>
      <c r="D80">
        <v>2</v>
      </c>
      <c r="E80">
        <v>77</v>
      </c>
      <c r="F80">
        <v>4</v>
      </c>
      <c r="G80" s="12">
        <f t="shared" si="135"/>
        <v>158</v>
      </c>
      <c r="I80" s="12" t="str">
        <f t="shared" si="135"/>
        <v/>
      </c>
      <c r="K80" s="12" t="str">
        <f t="shared" si="135"/>
        <v/>
      </c>
      <c r="M80" s="12" t="str">
        <f t="shared" si="135"/>
        <v/>
      </c>
      <c r="O80" s="12" t="str">
        <f t="shared" si="135"/>
        <v/>
      </c>
      <c r="Q80" s="15"/>
      <c r="R80" s="12">
        <f t="shared" si="131"/>
        <v>158</v>
      </c>
      <c r="S80" s="12"/>
      <c r="T80" s="12">
        <f t="shared" si="132"/>
        <v>223</v>
      </c>
      <c r="U80" s="12"/>
      <c r="V80" s="12">
        <f t="shared" ref="V80" si="158">INT(MAX(U80:U104)/MAX($AA80:$AA104)*$AA80)</f>
        <v>284</v>
      </c>
      <c r="W80" s="12"/>
      <c r="X80" s="12">
        <f t="shared" ref="X80:Z80" si="159">INT(MAX(W80:W104)/MAX($AA80:$AA104)*$AA80)</f>
        <v>189</v>
      </c>
      <c r="Y80" s="12"/>
      <c r="Z80" s="12">
        <f t="shared" si="159"/>
        <v>189</v>
      </c>
      <c r="AA80" s="12">
        <v>1.2708166634490601</v>
      </c>
    </row>
    <row r="81" spans="3:27" x14ac:dyDescent="0.15">
      <c r="C81">
        <f>COUNTIF($D$4:D81,1)</f>
        <v>4</v>
      </c>
      <c r="D81">
        <v>3</v>
      </c>
      <c r="E81">
        <v>78</v>
      </c>
      <c r="F81">
        <v>4</v>
      </c>
      <c r="G81" s="12">
        <f t="shared" si="135"/>
        <v>179</v>
      </c>
      <c r="I81" s="12" t="str">
        <f t="shared" si="135"/>
        <v/>
      </c>
      <c r="K81" s="12" t="str">
        <f t="shared" si="135"/>
        <v/>
      </c>
      <c r="M81" s="12" t="str">
        <f t="shared" si="135"/>
        <v/>
      </c>
      <c r="O81" s="12" t="str">
        <f t="shared" si="135"/>
        <v/>
      </c>
      <c r="Q81" s="15"/>
      <c r="R81" s="12">
        <f t="shared" si="131"/>
        <v>179</v>
      </c>
      <c r="S81" s="12"/>
      <c r="T81" s="12">
        <f t="shared" si="132"/>
        <v>252</v>
      </c>
      <c r="U81" s="12"/>
      <c r="V81" s="12">
        <f t="shared" ref="V81" si="160">INT(MAX(U81:U105)/MAX($AA81:$AA105)*$AA81)</f>
        <v>320</v>
      </c>
      <c r="W81" s="12"/>
      <c r="X81" s="12">
        <f t="shared" ref="X81:Z81" si="161">INT(MAX(W81:W105)/MAX($AA81:$AA105)*$AA81)</f>
        <v>213</v>
      </c>
      <c r="Y81" s="12"/>
      <c r="Z81" s="12">
        <f t="shared" si="161"/>
        <v>213</v>
      </c>
      <c r="AA81" s="12">
        <v>1.43259803539372</v>
      </c>
    </row>
    <row r="82" spans="3:27" x14ac:dyDescent="0.15">
      <c r="C82">
        <f>COUNTIF($D$4:D82,1)</f>
        <v>4</v>
      </c>
      <c r="D82">
        <v>4</v>
      </c>
      <c r="E82">
        <v>79</v>
      </c>
      <c r="F82">
        <v>4</v>
      </c>
      <c r="G82" s="12">
        <f t="shared" si="135"/>
        <v>201</v>
      </c>
      <c r="I82" s="12" t="str">
        <f t="shared" si="135"/>
        <v/>
      </c>
      <c r="K82" s="12" t="str">
        <f t="shared" si="135"/>
        <v/>
      </c>
      <c r="M82" s="12" t="str">
        <f t="shared" si="135"/>
        <v/>
      </c>
      <c r="O82" s="12" t="str">
        <f t="shared" si="135"/>
        <v/>
      </c>
      <c r="Q82" s="15"/>
      <c r="R82" s="12">
        <f t="shared" si="131"/>
        <v>201</v>
      </c>
      <c r="S82" s="12"/>
      <c r="T82" s="12">
        <f t="shared" si="132"/>
        <v>284</v>
      </c>
      <c r="U82" s="12"/>
      <c r="V82" s="12">
        <f t="shared" ref="V82" si="162">INT(MAX(U82:U106)/MAX($AA82:$AA106)*$AA82)</f>
        <v>361</v>
      </c>
      <c r="W82" s="12"/>
      <c r="X82" s="12">
        <f t="shared" ref="X82:Z82" si="163">INT(MAX(W82:W106)/MAX($AA82:$AA106)*$AA82)</f>
        <v>241</v>
      </c>
      <c r="Y82" s="12"/>
      <c r="Z82" s="12">
        <f t="shared" si="163"/>
        <v>241</v>
      </c>
      <c r="AA82" s="12">
        <v>1.61497499209981</v>
      </c>
    </row>
    <row r="83" spans="3:27" x14ac:dyDescent="0.15">
      <c r="C83">
        <f>COUNTIF($D$4:D83,1)</f>
        <v>4</v>
      </c>
      <c r="D83">
        <v>5</v>
      </c>
      <c r="E83">
        <v>80</v>
      </c>
      <c r="F83">
        <v>4</v>
      </c>
      <c r="G83" s="12">
        <f t="shared" si="135"/>
        <v>227</v>
      </c>
      <c r="I83" s="12" t="str">
        <f t="shared" si="135"/>
        <v/>
      </c>
      <c r="K83" s="12" t="str">
        <f t="shared" si="135"/>
        <v/>
      </c>
      <c r="M83" s="12" t="str">
        <f t="shared" si="135"/>
        <v/>
      </c>
      <c r="O83" s="12" t="str">
        <f t="shared" si="135"/>
        <v/>
      </c>
      <c r="Q83" s="15"/>
      <c r="R83" s="12">
        <f t="shared" si="131"/>
        <v>227</v>
      </c>
      <c r="S83" s="12"/>
      <c r="T83" s="12">
        <f t="shared" si="132"/>
        <v>320</v>
      </c>
      <c r="U83" s="12"/>
      <c r="V83" s="12">
        <f t="shared" ref="V83" si="164">INT(MAX(U83:U107)/MAX($AA83:$AA107)*$AA83)</f>
        <v>407</v>
      </c>
      <c r="W83" s="12"/>
      <c r="X83" s="12">
        <f t="shared" ref="X83:Z83" si="165">INT(MAX(W83:W107)/MAX($AA83:$AA107)*$AA83)</f>
        <v>271</v>
      </c>
      <c r="Y83" s="12"/>
      <c r="Z83" s="12">
        <f t="shared" si="165"/>
        <v>271</v>
      </c>
      <c r="AA83" s="12">
        <v>1.8205694554027301</v>
      </c>
    </row>
    <row r="84" spans="3:27" x14ac:dyDescent="0.15">
      <c r="C84">
        <f>COUNTIF($D$4:D84,1)</f>
        <v>4</v>
      </c>
      <c r="D84">
        <v>6</v>
      </c>
      <c r="E84">
        <v>81</v>
      </c>
      <c r="F84">
        <v>4</v>
      </c>
      <c r="G84" s="12">
        <f t="shared" si="135"/>
        <v>256</v>
      </c>
      <c r="H84">
        <v>5</v>
      </c>
      <c r="I84" s="12">
        <f t="shared" si="135"/>
        <v>361</v>
      </c>
      <c r="K84" s="12" t="str">
        <f t="shared" si="135"/>
        <v/>
      </c>
      <c r="M84" s="12" t="str">
        <f t="shared" si="135"/>
        <v/>
      </c>
      <c r="O84" s="12" t="str">
        <f t="shared" ref="O84:O128" si="166">IF(N84="","",Z84)</f>
        <v/>
      </c>
      <c r="Q84" s="15"/>
      <c r="R84" s="12">
        <f t="shared" si="131"/>
        <v>256</v>
      </c>
      <c r="S84" s="12"/>
      <c r="T84" s="12">
        <f t="shared" si="132"/>
        <v>361</v>
      </c>
      <c r="U84" s="12"/>
      <c r="V84" s="12">
        <f t="shared" ref="V84" si="167">INT(MAX(U84:U108)/MAX($AA84:$AA108)*$AA84)</f>
        <v>459</v>
      </c>
      <c r="W84" s="12"/>
      <c r="X84" s="12">
        <f t="shared" ref="X84:Z84" si="168">INT(MAX(W84:W108)/MAX($AA84:$AA108)*$AA84)</f>
        <v>306</v>
      </c>
      <c r="Y84" s="12"/>
      <c r="Z84" s="12">
        <f t="shared" si="168"/>
        <v>306</v>
      </c>
      <c r="AA84" s="12">
        <v>2.05233713101395</v>
      </c>
    </row>
    <row r="85" spans="3:27" x14ac:dyDescent="0.15">
      <c r="C85">
        <f>COUNTIF($D$4:D85,1)</f>
        <v>4</v>
      </c>
      <c r="D85">
        <v>7</v>
      </c>
      <c r="E85">
        <v>82</v>
      </c>
      <c r="F85">
        <v>4</v>
      </c>
      <c r="G85" s="12">
        <f t="shared" si="135"/>
        <v>289</v>
      </c>
      <c r="H85">
        <v>5</v>
      </c>
      <c r="I85" s="12">
        <f t="shared" si="135"/>
        <v>407</v>
      </c>
      <c r="K85" s="12" t="str">
        <f t="shared" si="135"/>
        <v/>
      </c>
      <c r="M85" s="12" t="str">
        <f t="shared" si="135"/>
        <v/>
      </c>
      <c r="O85" s="12" t="str">
        <f t="shared" si="166"/>
        <v/>
      </c>
      <c r="Q85" s="15"/>
      <c r="R85" s="12">
        <f t="shared" si="131"/>
        <v>289</v>
      </c>
      <c r="S85" s="12"/>
      <c r="T85" s="12">
        <f t="shared" si="132"/>
        <v>407</v>
      </c>
      <c r="U85" s="12"/>
      <c r="V85" s="12">
        <f t="shared" ref="V85" si="169">INT(MAX(U85:U109)/MAX($AA85:$AA109)*$AA85)</f>
        <v>518</v>
      </c>
      <c r="W85" s="12"/>
      <c r="X85" s="12">
        <f t="shared" ref="X85:Z85" si="170">INT(MAX(W85:W109)/MAX($AA85:$AA109)*$AA85)</f>
        <v>345</v>
      </c>
      <c r="Y85" s="12"/>
      <c r="Z85" s="12">
        <f t="shared" si="170"/>
        <v>345</v>
      </c>
      <c r="AA85" s="12">
        <v>2.3136100008921798</v>
      </c>
    </row>
    <row r="86" spans="3:27" x14ac:dyDescent="0.15">
      <c r="C86">
        <f>COUNTIF($D$4:D86,1)</f>
        <v>4</v>
      </c>
      <c r="D86">
        <v>8</v>
      </c>
      <c r="E86">
        <v>83</v>
      </c>
      <c r="F86">
        <v>4</v>
      </c>
      <c r="G86" s="12">
        <f t="shared" si="135"/>
        <v>326</v>
      </c>
      <c r="H86">
        <v>5</v>
      </c>
      <c r="I86" s="12">
        <f t="shared" si="135"/>
        <v>459</v>
      </c>
      <c r="K86" s="12" t="str">
        <f t="shared" si="135"/>
        <v/>
      </c>
      <c r="M86" s="12" t="str">
        <f t="shared" si="135"/>
        <v/>
      </c>
      <c r="O86" s="12" t="str">
        <f t="shared" si="166"/>
        <v/>
      </c>
      <c r="Q86" s="15"/>
      <c r="R86" s="12">
        <f t="shared" si="131"/>
        <v>326</v>
      </c>
      <c r="S86" s="12"/>
      <c r="T86" s="12">
        <f t="shared" si="132"/>
        <v>459</v>
      </c>
      <c r="U86" s="12"/>
      <c r="V86" s="12">
        <f t="shared" ref="V86" si="171">INT(MAX(U86:U110)/MAX($AA86:$AA110)*$AA86)</f>
        <v>584</v>
      </c>
      <c r="W86" s="12"/>
      <c r="X86" s="12">
        <f t="shared" ref="X86:Z86" si="172">INT(MAX(W86:W110)/MAX($AA86:$AA110)*$AA86)</f>
        <v>389</v>
      </c>
      <c r="Y86" s="12"/>
      <c r="Z86" s="12">
        <f t="shared" si="172"/>
        <v>389</v>
      </c>
      <c r="AA86" s="12">
        <v>2.60814422510777</v>
      </c>
    </row>
    <row r="87" spans="3:27" x14ac:dyDescent="0.15">
      <c r="C87">
        <f>COUNTIF($D$4:D87,1)</f>
        <v>4</v>
      </c>
      <c r="D87">
        <v>9</v>
      </c>
      <c r="E87">
        <v>84</v>
      </c>
      <c r="F87">
        <v>4</v>
      </c>
      <c r="G87" s="12">
        <f t="shared" si="135"/>
        <v>367</v>
      </c>
      <c r="H87">
        <v>5</v>
      </c>
      <c r="I87" s="12">
        <f t="shared" si="135"/>
        <v>517</v>
      </c>
      <c r="K87" s="12" t="str">
        <f t="shared" si="135"/>
        <v/>
      </c>
      <c r="M87" s="12" t="str">
        <f t="shared" si="135"/>
        <v/>
      </c>
      <c r="O87" s="12" t="str">
        <f t="shared" si="166"/>
        <v/>
      </c>
      <c r="Q87" s="15"/>
      <c r="R87" s="12">
        <f t="shared" si="131"/>
        <v>367</v>
      </c>
      <c r="S87" s="12"/>
      <c r="T87" s="12">
        <f t="shared" si="132"/>
        <v>517</v>
      </c>
      <c r="U87" s="12"/>
      <c r="V87" s="12">
        <f t="shared" ref="V87" si="173">INT(MAX(U87:U111)/MAX($AA87:$AA111)*$AA87)</f>
        <v>658</v>
      </c>
      <c r="W87" s="12"/>
      <c r="X87" s="12">
        <f t="shared" ref="X87:Z87" si="174">INT(MAX(W87:W111)/MAX($AA87:$AA111)*$AA87)</f>
        <v>438</v>
      </c>
      <c r="Y87" s="12"/>
      <c r="Z87" s="12">
        <f t="shared" si="174"/>
        <v>438</v>
      </c>
      <c r="AA87" s="12">
        <v>2.94017414185618</v>
      </c>
    </row>
    <row r="88" spans="3:27" x14ac:dyDescent="0.15">
      <c r="C88">
        <f>COUNTIF($D$4:D88,1)</f>
        <v>4</v>
      </c>
      <c r="D88">
        <v>10</v>
      </c>
      <c r="E88">
        <v>85</v>
      </c>
      <c r="F88">
        <v>4</v>
      </c>
      <c r="G88" s="12">
        <f t="shared" si="135"/>
        <v>414</v>
      </c>
      <c r="H88">
        <v>5</v>
      </c>
      <c r="I88" s="12">
        <f t="shared" si="135"/>
        <v>583</v>
      </c>
      <c r="K88" s="12" t="str">
        <f t="shared" si="135"/>
        <v/>
      </c>
      <c r="M88" s="12" t="str">
        <f t="shared" si="135"/>
        <v/>
      </c>
      <c r="O88" s="12" t="str">
        <f t="shared" si="166"/>
        <v/>
      </c>
      <c r="Q88" s="15"/>
      <c r="R88" s="12">
        <f t="shared" si="131"/>
        <v>414</v>
      </c>
      <c r="S88" s="12"/>
      <c r="T88" s="12">
        <f t="shared" si="132"/>
        <v>583</v>
      </c>
      <c r="U88" s="12"/>
      <c r="V88" s="12">
        <f t="shared" ref="V88" si="175">INT(MAX(U88:U112)/MAX($AA88:$AA112)*$AA88)</f>
        <v>742</v>
      </c>
      <c r="W88" s="12"/>
      <c r="X88" s="12">
        <f t="shared" ref="X88:Z88" si="176">INT(MAX(W88:W112)/MAX($AA88:$AA112)*$AA88)</f>
        <v>494</v>
      </c>
      <c r="Y88" s="12"/>
      <c r="Z88" s="12">
        <f t="shared" si="176"/>
        <v>494</v>
      </c>
      <c r="AA88" s="12">
        <v>3.3144731419453999</v>
      </c>
    </row>
    <row r="89" spans="3:27" x14ac:dyDescent="0.15">
      <c r="C89">
        <f>COUNTIF($D$4:D89,1)</f>
        <v>4</v>
      </c>
      <c r="D89">
        <v>11</v>
      </c>
      <c r="E89">
        <v>86</v>
      </c>
      <c r="F89">
        <v>4</v>
      </c>
      <c r="G89" s="12">
        <f t="shared" si="135"/>
        <v>467</v>
      </c>
      <c r="H89">
        <v>5</v>
      </c>
      <c r="I89" s="12">
        <f t="shared" si="135"/>
        <v>658</v>
      </c>
      <c r="J89">
        <v>7</v>
      </c>
      <c r="K89" s="12">
        <f t="shared" si="135"/>
        <v>836</v>
      </c>
      <c r="M89" s="12" t="str">
        <f t="shared" si="135"/>
        <v/>
      </c>
      <c r="O89" s="12" t="str">
        <f t="shared" si="166"/>
        <v/>
      </c>
      <c r="Q89" s="15"/>
      <c r="R89" s="12">
        <f t="shared" si="131"/>
        <v>467</v>
      </c>
      <c r="S89" s="12"/>
      <c r="T89" s="12">
        <f t="shared" si="132"/>
        <v>658</v>
      </c>
      <c r="U89" s="12"/>
      <c r="V89" s="12">
        <f t="shared" ref="V89" si="177">INT(MAX(U89:U113)/MAX($AA89:$AA113)*$AA89)</f>
        <v>836</v>
      </c>
      <c r="W89" s="12"/>
      <c r="X89" s="12">
        <f t="shared" ref="X89:Z89" si="178">INT(MAX(W89:W113)/MAX($AA89:$AA113)*$AA89)</f>
        <v>557</v>
      </c>
      <c r="Y89" s="12"/>
      <c r="Z89" s="12">
        <f t="shared" si="178"/>
        <v>557</v>
      </c>
      <c r="AA89" s="12">
        <v>3.7364222929128799</v>
      </c>
    </row>
    <row r="90" spans="3:27" x14ac:dyDescent="0.15">
      <c r="C90">
        <f>COUNTIF($D$4:D90,1)</f>
        <v>4</v>
      </c>
      <c r="D90">
        <v>12</v>
      </c>
      <c r="E90">
        <v>87</v>
      </c>
      <c r="F90">
        <v>4</v>
      </c>
      <c r="G90" s="12">
        <f t="shared" si="135"/>
        <v>526</v>
      </c>
      <c r="H90">
        <v>5</v>
      </c>
      <c r="I90" s="12">
        <f t="shared" si="135"/>
        <v>741</v>
      </c>
      <c r="J90">
        <v>7</v>
      </c>
      <c r="K90" s="12">
        <f t="shared" si="135"/>
        <v>943</v>
      </c>
      <c r="M90" s="12" t="str">
        <f t="shared" si="135"/>
        <v/>
      </c>
      <c r="O90" s="12" t="str">
        <f t="shared" si="166"/>
        <v/>
      </c>
      <c r="Q90" s="15"/>
      <c r="R90" s="12">
        <f t="shared" si="131"/>
        <v>526</v>
      </c>
      <c r="S90" s="12"/>
      <c r="T90" s="12">
        <f t="shared" si="132"/>
        <v>741</v>
      </c>
      <c r="U90" s="12"/>
      <c r="V90" s="12">
        <f t="shared" ref="V90" si="179">INT(MAX(U90:U114)/MAX($AA90:$AA114)*$AA90)</f>
        <v>943</v>
      </c>
      <c r="W90" s="12"/>
      <c r="X90" s="12">
        <f t="shared" ref="X90:Z90" si="180">INT(MAX(W90:W114)/MAX($AA90:$AA114)*$AA90)</f>
        <v>628</v>
      </c>
      <c r="Y90" s="12"/>
      <c r="Z90" s="12">
        <f t="shared" si="180"/>
        <v>628</v>
      </c>
      <c r="AA90" s="12">
        <v>4.2120876993385803</v>
      </c>
    </row>
    <row r="91" spans="3:27" x14ac:dyDescent="0.15">
      <c r="C91">
        <f>COUNTIF($D$4:D91,1)</f>
        <v>4</v>
      </c>
      <c r="D91">
        <v>13</v>
      </c>
      <c r="E91">
        <v>88</v>
      </c>
      <c r="F91">
        <v>4</v>
      </c>
      <c r="G91" s="12">
        <f t="shared" si="135"/>
        <v>593</v>
      </c>
      <c r="H91">
        <v>5</v>
      </c>
      <c r="I91" s="12">
        <f t="shared" si="135"/>
        <v>836</v>
      </c>
      <c r="J91">
        <v>7</v>
      </c>
      <c r="K91" s="12">
        <f t="shared" si="135"/>
        <v>1063</v>
      </c>
      <c r="M91" s="12" t="str">
        <f t="shared" si="135"/>
        <v/>
      </c>
      <c r="O91" s="12" t="str">
        <f t="shared" si="166"/>
        <v/>
      </c>
      <c r="Q91" s="15"/>
      <c r="R91" s="12">
        <f t="shared" si="131"/>
        <v>593</v>
      </c>
      <c r="S91" s="12"/>
      <c r="T91" s="12">
        <f t="shared" si="132"/>
        <v>836</v>
      </c>
      <c r="U91" s="12"/>
      <c r="V91" s="12">
        <f t="shared" ref="V91" si="181">INT(MAX(U91:U115)/MAX($AA91:$AA115)*$AA91)</f>
        <v>1063</v>
      </c>
      <c r="W91" s="12"/>
      <c r="X91" s="12">
        <f t="shared" ref="X91:Z91" si="182">INT(MAX(W91:W115)/MAX($AA91:$AA115)*$AA91)</f>
        <v>708</v>
      </c>
      <c r="Y91" s="12"/>
      <c r="Z91" s="12">
        <f t="shared" si="182"/>
        <v>708</v>
      </c>
      <c r="AA91" s="12">
        <v>4.7483077115162402</v>
      </c>
    </row>
    <row r="92" spans="3:27" x14ac:dyDescent="0.15">
      <c r="C92">
        <f>COUNTIF($D$4:D92,1)</f>
        <v>4</v>
      </c>
      <c r="D92">
        <v>14</v>
      </c>
      <c r="E92">
        <v>89</v>
      </c>
      <c r="F92">
        <v>4</v>
      </c>
      <c r="G92" s="12">
        <f t="shared" si="135"/>
        <v>669</v>
      </c>
      <c r="H92">
        <v>5</v>
      </c>
      <c r="I92" s="12">
        <f t="shared" si="135"/>
        <v>942</v>
      </c>
      <c r="J92">
        <v>7</v>
      </c>
      <c r="K92" s="12">
        <f t="shared" si="135"/>
        <v>1198</v>
      </c>
      <c r="M92" s="12" t="str">
        <f t="shared" si="135"/>
        <v/>
      </c>
      <c r="O92" s="12" t="str">
        <f t="shared" si="166"/>
        <v/>
      </c>
      <c r="Q92" s="15"/>
      <c r="R92" s="12">
        <f t="shared" si="131"/>
        <v>669</v>
      </c>
      <c r="S92" s="12"/>
      <c r="T92" s="12">
        <f t="shared" si="132"/>
        <v>942</v>
      </c>
      <c r="U92" s="12"/>
      <c r="V92" s="12">
        <f t="shared" ref="V92" si="183">INT(MAX(U92:U116)/MAX($AA92:$AA116)*$AA92)</f>
        <v>1198</v>
      </c>
      <c r="W92" s="12"/>
      <c r="X92" s="12">
        <f t="shared" ref="X92:Z92" si="184">INT(MAX(W92:W116)/MAX($AA92:$AA116)*$AA92)</f>
        <v>799</v>
      </c>
      <c r="Y92" s="12"/>
      <c r="Z92" s="12">
        <f t="shared" si="184"/>
        <v>799</v>
      </c>
      <c r="AA92" s="12">
        <v>5.3527912362282999</v>
      </c>
    </row>
    <row r="93" spans="3:27" x14ac:dyDescent="0.15">
      <c r="C93">
        <f>COUNTIF($D$4:D93,1)</f>
        <v>4</v>
      </c>
      <c r="D93">
        <v>15</v>
      </c>
      <c r="E93">
        <v>90</v>
      </c>
      <c r="F93">
        <v>4</v>
      </c>
      <c r="G93" s="12">
        <f t="shared" si="135"/>
        <v>754</v>
      </c>
      <c r="H93">
        <v>5</v>
      </c>
      <c r="I93" s="12">
        <f t="shared" si="135"/>
        <v>1062</v>
      </c>
      <c r="J93">
        <v>7</v>
      </c>
      <c r="K93" s="12">
        <f t="shared" si="135"/>
        <v>1351</v>
      </c>
      <c r="M93" s="12" t="str">
        <f t="shared" si="135"/>
        <v/>
      </c>
      <c r="O93" s="12" t="str">
        <f t="shared" si="166"/>
        <v/>
      </c>
      <c r="Q93" s="15"/>
      <c r="R93" s="12">
        <f t="shared" si="131"/>
        <v>754</v>
      </c>
      <c r="S93" s="12"/>
      <c r="T93" s="12">
        <f t="shared" si="132"/>
        <v>1062</v>
      </c>
      <c r="U93" s="12"/>
      <c r="V93" s="12">
        <f t="shared" ref="V93" si="185">INT(MAX(U93:U117)/MAX($AA93:$AA117)*$AA93)</f>
        <v>1351</v>
      </c>
      <c r="W93" s="12"/>
      <c r="X93" s="12">
        <f t="shared" ref="X93:Z93" si="186">INT(MAX(W93:W117)/MAX($AA93:$AA117)*$AA93)</f>
        <v>900</v>
      </c>
      <c r="Y93" s="12"/>
      <c r="Z93" s="12">
        <f t="shared" si="186"/>
        <v>900</v>
      </c>
      <c r="AA93" s="12">
        <v>6.0342285629785204</v>
      </c>
    </row>
    <row r="94" spans="3:27" x14ac:dyDescent="0.15">
      <c r="C94">
        <f>COUNTIF($D$4:D94,1)</f>
        <v>4</v>
      </c>
      <c r="D94">
        <v>16</v>
      </c>
      <c r="E94">
        <v>91</v>
      </c>
      <c r="F94">
        <v>4</v>
      </c>
      <c r="G94" s="12">
        <f t="shared" si="135"/>
        <v>850</v>
      </c>
      <c r="H94">
        <v>5</v>
      </c>
      <c r="I94" s="12">
        <f t="shared" si="135"/>
        <v>1198</v>
      </c>
      <c r="J94">
        <v>7</v>
      </c>
      <c r="K94" s="12">
        <f t="shared" si="135"/>
        <v>1523</v>
      </c>
      <c r="L94">
        <v>11</v>
      </c>
      <c r="M94" s="12">
        <f t="shared" si="135"/>
        <v>1015</v>
      </c>
      <c r="O94" s="12" t="str">
        <f t="shared" si="166"/>
        <v/>
      </c>
      <c r="Q94" s="15"/>
      <c r="R94" s="12">
        <f t="shared" si="131"/>
        <v>850</v>
      </c>
      <c r="S94" s="12"/>
      <c r="T94" s="12">
        <f t="shared" si="132"/>
        <v>1198</v>
      </c>
      <c r="U94" s="12"/>
      <c r="V94" s="12">
        <f t="shared" ref="V94" si="187">INT(MAX(U94:U118)/MAX($AA94:$AA118)*$AA94)</f>
        <v>1523</v>
      </c>
      <c r="W94" s="12"/>
      <c r="X94" s="12">
        <f t="shared" ref="X94:Z94" si="188">INT(MAX(W94:W118)/MAX($AA94:$AA118)*$AA94)</f>
        <v>1015</v>
      </c>
      <c r="Y94" s="12"/>
      <c r="Z94" s="12">
        <f t="shared" si="188"/>
        <v>1015</v>
      </c>
      <c r="AA94" s="12">
        <v>6.8024162989630197</v>
      </c>
    </row>
    <row r="95" spans="3:27" x14ac:dyDescent="0.15">
      <c r="C95">
        <f>COUNTIF($D$4:D95,1)</f>
        <v>4</v>
      </c>
      <c r="D95">
        <v>17</v>
      </c>
      <c r="E95">
        <v>92</v>
      </c>
      <c r="F95">
        <v>4</v>
      </c>
      <c r="G95" s="12">
        <f t="shared" si="135"/>
        <v>959</v>
      </c>
      <c r="H95">
        <v>5</v>
      </c>
      <c r="I95" s="12">
        <f t="shared" si="135"/>
        <v>1350</v>
      </c>
      <c r="J95">
        <v>7</v>
      </c>
      <c r="K95" s="12">
        <f t="shared" si="135"/>
        <v>1717</v>
      </c>
      <c r="L95">
        <v>11</v>
      </c>
      <c r="M95" s="12">
        <f t="shared" si="135"/>
        <v>1144</v>
      </c>
      <c r="O95" s="12" t="str">
        <f t="shared" si="166"/>
        <v/>
      </c>
      <c r="Q95" s="15"/>
      <c r="R95" s="12">
        <f t="shared" si="131"/>
        <v>959</v>
      </c>
      <c r="S95" s="12"/>
      <c r="T95" s="12">
        <f t="shared" si="132"/>
        <v>1350</v>
      </c>
      <c r="U95" s="12"/>
      <c r="V95" s="12">
        <f t="shared" ref="V95" si="189">INT(MAX(U95:U119)/MAX($AA95:$AA119)*$AA95)</f>
        <v>1717</v>
      </c>
      <c r="W95" s="12"/>
      <c r="X95" s="12">
        <f t="shared" ref="X95:Z95" si="190">INT(MAX(W95:W119)/MAX($AA95:$AA119)*$AA95)</f>
        <v>1144</v>
      </c>
      <c r="Y95" s="12"/>
      <c r="Z95" s="12">
        <f t="shared" si="190"/>
        <v>1144</v>
      </c>
      <c r="AA95" s="12">
        <v>7.6683982088933904</v>
      </c>
    </row>
    <row r="96" spans="3:27" x14ac:dyDescent="0.15">
      <c r="C96">
        <f>COUNTIF($D$4:D96,1)</f>
        <v>4</v>
      </c>
      <c r="D96">
        <v>18</v>
      </c>
      <c r="E96">
        <v>93</v>
      </c>
      <c r="F96">
        <v>4</v>
      </c>
      <c r="G96" s="12">
        <f t="shared" si="135"/>
        <v>1081</v>
      </c>
      <c r="H96">
        <v>5</v>
      </c>
      <c r="I96" s="12">
        <f t="shared" si="135"/>
        <v>1522</v>
      </c>
      <c r="J96">
        <v>7</v>
      </c>
      <c r="K96" s="12">
        <f t="shared" si="135"/>
        <v>1935</v>
      </c>
      <c r="L96">
        <v>11</v>
      </c>
      <c r="M96" s="12">
        <f t="shared" si="135"/>
        <v>1290</v>
      </c>
      <c r="O96" s="12" t="str">
        <f t="shared" si="166"/>
        <v/>
      </c>
      <c r="Q96" s="15"/>
      <c r="R96" s="12">
        <f t="shared" si="131"/>
        <v>1081</v>
      </c>
      <c r="S96" s="12"/>
      <c r="T96" s="12">
        <f t="shared" si="132"/>
        <v>1522</v>
      </c>
      <c r="U96" s="12"/>
      <c r="V96" s="12">
        <f t="shared" ref="V96" si="191">INT(MAX(U96:U120)/MAX($AA96:$AA120)*$AA96)</f>
        <v>1935</v>
      </c>
      <c r="W96" s="12"/>
      <c r="X96" s="12">
        <f t="shared" ref="X96:Z96" si="192">INT(MAX(W96:W120)/MAX($AA96:$AA120)*$AA96)</f>
        <v>1290</v>
      </c>
      <c r="Y96" s="12"/>
      <c r="Z96" s="12">
        <f t="shared" si="192"/>
        <v>1290</v>
      </c>
      <c r="AA96" s="12">
        <v>8.6446239844397095</v>
      </c>
    </row>
    <row r="97" spans="3:27" x14ac:dyDescent="0.15">
      <c r="C97">
        <f>COUNTIF($D$4:D97,1)</f>
        <v>4</v>
      </c>
      <c r="D97">
        <v>19</v>
      </c>
      <c r="E97">
        <v>94</v>
      </c>
      <c r="F97">
        <v>4</v>
      </c>
      <c r="G97" s="12">
        <f t="shared" si="135"/>
        <v>1218</v>
      </c>
      <c r="H97">
        <v>5</v>
      </c>
      <c r="I97" s="12">
        <f t="shared" si="135"/>
        <v>1716</v>
      </c>
      <c r="J97">
        <v>7</v>
      </c>
      <c r="K97" s="12">
        <f t="shared" si="135"/>
        <v>2182</v>
      </c>
      <c r="L97">
        <v>11</v>
      </c>
      <c r="M97" s="12">
        <f t="shared" si="135"/>
        <v>1454</v>
      </c>
      <c r="O97" s="12" t="str">
        <f t="shared" si="166"/>
        <v/>
      </c>
      <c r="Q97" s="15"/>
      <c r="R97" s="12">
        <f t="shared" si="131"/>
        <v>1218</v>
      </c>
      <c r="S97" s="12"/>
      <c r="T97" s="12">
        <f t="shared" si="132"/>
        <v>1716</v>
      </c>
      <c r="U97" s="12"/>
      <c r="V97" s="12">
        <f t="shared" ref="V97" si="193">INT(MAX(U97:U121)/MAX($AA97:$AA121)*$AA97)</f>
        <v>2182</v>
      </c>
      <c r="W97" s="12"/>
      <c r="X97" s="12">
        <f t="shared" ref="X97:Z97" si="194">INT(MAX(W97:W121)/MAX($AA97:$AA121)*$AA97)</f>
        <v>1454</v>
      </c>
      <c r="Y97" s="12"/>
      <c r="Z97" s="12">
        <f t="shared" si="194"/>
        <v>1454</v>
      </c>
      <c r="AA97" s="12">
        <v>9.7451282258246597</v>
      </c>
    </row>
    <row r="98" spans="3:27" x14ac:dyDescent="0.15">
      <c r="C98">
        <f>COUNTIF($D$4:D98,1)</f>
        <v>4</v>
      </c>
      <c r="D98">
        <v>20</v>
      </c>
      <c r="E98">
        <v>95</v>
      </c>
      <c r="F98">
        <v>4</v>
      </c>
      <c r="G98" s="12">
        <f t="shared" si="135"/>
        <v>1373</v>
      </c>
      <c r="H98">
        <v>5</v>
      </c>
      <c r="I98" s="12">
        <f t="shared" si="135"/>
        <v>1935</v>
      </c>
      <c r="J98">
        <v>7</v>
      </c>
      <c r="K98" s="12">
        <f t="shared" si="135"/>
        <v>2459</v>
      </c>
      <c r="L98">
        <v>11</v>
      </c>
      <c r="M98" s="12">
        <f t="shared" si="135"/>
        <v>1639</v>
      </c>
      <c r="O98" s="12" t="str">
        <f t="shared" si="166"/>
        <v/>
      </c>
      <c r="Q98" s="15"/>
      <c r="R98" s="12">
        <f t="shared" si="131"/>
        <v>1373</v>
      </c>
      <c r="S98" s="12"/>
      <c r="T98" s="12">
        <f t="shared" si="132"/>
        <v>1935</v>
      </c>
      <c r="U98" s="12"/>
      <c r="V98" s="12">
        <f t="shared" ref="V98" si="195">INT(MAX(U98:U122)/MAX($AA98:$AA122)*$AA98)</f>
        <v>2459</v>
      </c>
      <c r="W98" s="12"/>
      <c r="X98" s="12">
        <f t="shared" ref="X98:Z98" si="196">INT(MAX(W98:W122)/MAX($AA98:$AA122)*$AA98)</f>
        <v>1639</v>
      </c>
      <c r="Y98" s="12"/>
      <c r="Z98" s="12">
        <f t="shared" si="196"/>
        <v>1639</v>
      </c>
      <c r="AA98" s="12">
        <v>10.985732208677399</v>
      </c>
    </row>
    <row r="99" spans="3:27" x14ac:dyDescent="0.15">
      <c r="C99">
        <f>COUNTIF($D$4:D99,1)</f>
        <v>4</v>
      </c>
      <c r="D99">
        <v>21</v>
      </c>
      <c r="E99">
        <v>96</v>
      </c>
      <c r="F99">
        <v>4</v>
      </c>
      <c r="G99" s="12">
        <f t="shared" si="135"/>
        <v>1548</v>
      </c>
      <c r="H99">
        <v>5</v>
      </c>
      <c r="I99" s="12">
        <f t="shared" si="135"/>
        <v>2181</v>
      </c>
      <c r="J99">
        <v>7</v>
      </c>
      <c r="K99" s="12">
        <f t="shared" si="135"/>
        <v>2773</v>
      </c>
      <c r="L99">
        <v>11</v>
      </c>
      <c r="M99" s="12">
        <f t="shared" si="135"/>
        <v>1848</v>
      </c>
      <c r="N99">
        <v>12</v>
      </c>
      <c r="O99" s="12">
        <f t="shared" si="166"/>
        <v>1848</v>
      </c>
      <c r="Q99" s="15"/>
      <c r="R99" s="12">
        <f t="shared" si="131"/>
        <v>1548</v>
      </c>
      <c r="S99" s="12"/>
      <c r="T99" s="12">
        <f t="shared" si="132"/>
        <v>2181</v>
      </c>
      <c r="U99" s="12"/>
      <c r="V99" s="12">
        <f t="shared" ref="V99" si="197">INT(MAX(U99:U123)/MAX($AA99:$AA123)*$AA99)</f>
        <v>2773</v>
      </c>
      <c r="W99" s="12"/>
      <c r="X99" s="12">
        <f t="shared" ref="X99:Z99" si="198">INT(MAX(W99:W123)/MAX($AA99:$AA123)*$AA99)</f>
        <v>1848</v>
      </c>
      <c r="Y99" s="12"/>
      <c r="Z99" s="12">
        <f t="shared" si="198"/>
        <v>1848</v>
      </c>
      <c r="AA99" s="12">
        <v>12.384271336825799</v>
      </c>
    </row>
    <row r="100" spans="3:27" x14ac:dyDescent="0.15">
      <c r="C100">
        <f>COUNTIF($D$4:D100,1)</f>
        <v>4</v>
      </c>
      <c r="D100">
        <v>22</v>
      </c>
      <c r="E100">
        <v>97</v>
      </c>
      <c r="F100">
        <v>4</v>
      </c>
      <c r="G100" s="12">
        <f t="shared" si="135"/>
        <v>1746</v>
      </c>
      <c r="H100">
        <v>5</v>
      </c>
      <c r="I100" s="12">
        <f t="shared" si="135"/>
        <v>2459</v>
      </c>
      <c r="J100">
        <v>7</v>
      </c>
      <c r="K100" s="12">
        <f t="shared" si="135"/>
        <v>3126</v>
      </c>
      <c r="L100">
        <v>11</v>
      </c>
      <c r="M100" s="12">
        <f t="shared" si="135"/>
        <v>2084</v>
      </c>
      <c r="N100">
        <v>12</v>
      </c>
      <c r="O100" s="12">
        <f t="shared" si="166"/>
        <v>2084</v>
      </c>
      <c r="Q100" s="15"/>
      <c r="R100" s="12">
        <f t="shared" si="131"/>
        <v>1746</v>
      </c>
      <c r="S100" s="12"/>
      <c r="T100" s="12">
        <f t="shared" si="132"/>
        <v>2459</v>
      </c>
      <c r="U100" s="12"/>
      <c r="V100" s="12">
        <f t="shared" ref="V100" si="199">INT(MAX(U100:U124)/MAX($AA100:$AA124)*$AA100)</f>
        <v>3126</v>
      </c>
      <c r="W100" s="12"/>
      <c r="X100" s="12">
        <f t="shared" ref="X100:Z100" si="200">INT(MAX(W100:W124)/MAX($AA100:$AA124)*$AA100)</f>
        <v>2084</v>
      </c>
      <c r="Y100" s="12"/>
      <c r="Z100" s="12">
        <f t="shared" si="200"/>
        <v>2084</v>
      </c>
      <c r="AA100" s="12">
        <v>13.960851550976299</v>
      </c>
    </row>
    <row r="101" spans="3:27" x14ac:dyDescent="0.15">
      <c r="C101">
        <f>COUNTIF($D$4:D101,1)</f>
        <v>4</v>
      </c>
      <c r="D101">
        <v>23</v>
      </c>
      <c r="E101">
        <v>98</v>
      </c>
      <c r="F101">
        <v>4</v>
      </c>
      <c r="G101" s="12">
        <f t="shared" si="135"/>
        <v>1968</v>
      </c>
      <c r="H101">
        <v>5</v>
      </c>
      <c r="I101" s="12">
        <f t="shared" si="135"/>
        <v>2772</v>
      </c>
      <c r="J101">
        <v>7</v>
      </c>
      <c r="K101" s="12">
        <f t="shared" si="135"/>
        <v>3524</v>
      </c>
      <c r="L101">
        <v>11</v>
      </c>
      <c r="M101" s="12">
        <f t="shared" si="135"/>
        <v>2349</v>
      </c>
      <c r="N101">
        <v>12</v>
      </c>
      <c r="O101" s="12">
        <f t="shared" si="166"/>
        <v>2349</v>
      </c>
      <c r="Q101" s="15"/>
      <c r="R101" s="12">
        <f t="shared" si="131"/>
        <v>1968</v>
      </c>
      <c r="S101" s="12"/>
      <c r="T101" s="12">
        <f t="shared" si="132"/>
        <v>2772</v>
      </c>
      <c r="U101" s="12"/>
      <c r="V101" s="12">
        <f t="shared" ref="V101" si="201">INT(MAX(U101:U125)/MAX($AA101:$AA125)*$AA101)</f>
        <v>3524</v>
      </c>
      <c r="W101" s="12"/>
      <c r="X101" s="12">
        <f t="shared" ref="X101:Z101" si="202">INT(MAX(W101:W125)/MAX($AA101:$AA125)*$AA101)</f>
        <v>2349</v>
      </c>
      <c r="Y101" s="12"/>
      <c r="Z101" s="12">
        <f t="shared" si="202"/>
        <v>2349</v>
      </c>
      <c r="AA101" s="12">
        <v>15.738138379512799</v>
      </c>
    </row>
    <row r="102" spans="3:27" x14ac:dyDescent="0.15">
      <c r="C102">
        <f>COUNTIF($D$4:D102,1)</f>
        <v>4</v>
      </c>
      <c r="D102">
        <v>24</v>
      </c>
      <c r="E102">
        <v>99</v>
      </c>
      <c r="F102">
        <v>4</v>
      </c>
      <c r="G102" s="12">
        <f t="shared" si="135"/>
        <v>2218</v>
      </c>
      <c r="H102">
        <v>5</v>
      </c>
      <c r="I102" s="12">
        <f t="shared" si="135"/>
        <v>3125</v>
      </c>
      <c r="J102">
        <v>7</v>
      </c>
      <c r="K102" s="12">
        <f t="shared" si="135"/>
        <v>3972</v>
      </c>
      <c r="L102">
        <v>11</v>
      </c>
      <c r="M102" s="12">
        <f t="shared" si="135"/>
        <v>2648</v>
      </c>
      <c r="N102">
        <v>12</v>
      </c>
      <c r="O102" s="12">
        <f t="shared" si="166"/>
        <v>2648</v>
      </c>
      <c r="Q102" s="15"/>
      <c r="R102" s="12">
        <f t="shared" si="131"/>
        <v>2218</v>
      </c>
      <c r="S102" s="12"/>
      <c r="T102" s="12">
        <f t="shared" si="132"/>
        <v>3125</v>
      </c>
      <c r="U102" s="12"/>
      <c r="V102" s="12">
        <f t="shared" ref="V102" si="203">INT(MAX(U102:U126)/MAX($AA102:$AA126)*$AA102)</f>
        <v>3972</v>
      </c>
      <c r="W102" s="12"/>
      <c r="X102" s="12">
        <f t="shared" ref="X102:Z102" si="204">INT(MAX(W102:W126)/MAX($AA102:$AA126)*$AA102)</f>
        <v>2648</v>
      </c>
      <c r="Y102" s="12"/>
      <c r="Z102" s="12">
        <f t="shared" si="204"/>
        <v>2648</v>
      </c>
      <c r="AA102" s="12">
        <v>17.741682786919402</v>
      </c>
    </row>
    <row r="103" spans="3:27" x14ac:dyDescent="0.15">
      <c r="C103">
        <f>COUNTIF($D$4:D103,1)</f>
        <v>4</v>
      </c>
      <c r="D103">
        <v>25</v>
      </c>
      <c r="E103">
        <v>100</v>
      </c>
      <c r="F103">
        <v>4</v>
      </c>
      <c r="G103" s="12">
        <f t="shared" si="135"/>
        <v>2501</v>
      </c>
      <c r="H103">
        <v>5</v>
      </c>
      <c r="I103" s="12">
        <f t="shared" si="135"/>
        <v>3523</v>
      </c>
      <c r="J103">
        <v>7</v>
      </c>
      <c r="K103" s="12">
        <f t="shared" si="135"/>
        <v>4478</v>
      </c>
      <c r="L103">
        <v>11</v>
      </c>
      <c r="M103" s="12">
        <f t="shared" si="135"/>
        <v>2985</v>
      </c>
      <c r="N103">
        <v>12</v>
      </c>
      <c r="O103" s="12">
        <f t="shared" si="166"/>
        <v>2985</v>
      </c>
      <c r="Q103" s="15">
        <v>2501.4</v>
      </c>
      <c r="R103" s="12">
        <f t="shared" si="131"/>
        <v>2501</v>
      </c>
      <c r="S103" s="15">
        <v>3523.2</v>
      </c>
      <c r="T103" s="12">
        <f t="shared" si="132"/>
        <v>3523</v>
      </c>
      <c r="U103" s="15">
        <v>4478.3999999999996</v>
      </c>
      <c r="V103" s="12">
        <f t="shared" ref="V103" si="205">INT(MAX(U103:U127)/MAX($AA103:$AA127)*$AA103)</f>
        <v>4478</v>
      </c>
      <c r="W103" s="15">
        <v>2985.6</v>
      </c>
      <c r="X103" s="12">
        <f t="shared" ref="X103:Z103" si="206">INT(MAX(W103:W127)/MAX($AA103:$AA127)*$AA103)</f>
        <v>2985</v>
      </c>
      <c r="Y103" s="15">
        <v>2985.6</v>
      </c>
      <c r="Z103" s="12">
        <f t="shared" si="206"/>
        <v>2985</v>
      </c>
      <c r="AA103" s="12">
        <v>20.000288504352099</v>
      </c>
    </row>
    <row r="104" spans="3:27" x14ac:dyDescent="0.15">
      <c r="C104">
        <f>COUNTIF($D$4:D104,1)</f>
        <v>5</v>
      </c>
      <c r="D104">
        <v>1</v>
      </c>
      <c r="E104">
        <v>101</v>
      </c>
      <c r="F104">
        <v>7</v>
      </c>
      <c r="G104" s="12">
        <f t="shared" si="135"/>
        <v>252</v>
      </c>
      <c r="I104" s="12" t="str">
        <f t="shared" si="135"/>
        <v/>
      </c>
      <c r="K104" s="12" t="str">
        <f t="shared" si="135"/>
        <v/>
      </c>
      <c r="M104" s="12" t="str">
        <f t="shared" si="135"/>
        <v/>
      </c>
      <c r="O104" s="12" t="str">
        <f t="shared" si="166"/>
        <v/>
      </c>
      <c r="Q104" s="15"/>
      <c r="R104" s="12">
        <f t="shared" si="131"/>
        <v>252</v>
      </c>
      <c r="S104" s="12"/>
      <c r="T104" s="12">
        <f t="shared" si="132"/>
        <v>168</v>
      </c>
      <c r="U104" s="12"/>
      <c r="V104" s="12">
        <f t="shared" ref="V104" si="207">INT(MAX(U104:U128)/MAX($AA104:$AA128)*$AA104)</f>
        <v>140</v>
      </c>
      <c r="W104" s="12"/>
      <c r="X104" s="12">
        <f t="shared" ref="X104:Z104" si="208">INT(MAX(W104:W128)/MAX($AA104:$AA128)*$AA104)</f>
        <v>198</v>
      </c>
      <c r="Y104" s="12"/>
      <c r="Z104" s="12">
        <f t="shared" si="208"/>
        <v>168</v>
      </c>
      <c r="AA104" s="12">
        <v>1.1273050445416499</v>
      </c>
    </row>
    <row r="105" spans="3:27" x14ac:dyDescent="0.15">
      <c r="C105">
        <f>COUNTIF($D$4:D105,1)</f>
        <v>5</v>
      </c>
      <c r="D105">
        <v>2</v>
      </c>
      <c r="E105">
        <v>102</v>
      </c>
      <c r="F105">
        <v>7</v>
      </c>
      <c r="G105" s="12">
        <f t="shared" si="135"/>
        <v>284</v>
      </c>
      <c r="I105" s="12" t="str">
        <f t="shared" si="135"/>
        <v/>
      </c>
      <c r="K105" s="12" t="str">
        <f t="shared" si="135"/>
        <v/>
      </c>
      <c r="M105" s="12" t="str">
        <f t="shared" si="135"/>
        <v/>
      </c>
      <c r="O105" s="12" t="str">
        <f t="shared" si="166"/>
        <v/>
      </c>
      <c r="Q105" s="15"/>
      <c r="R105" s="12">
        <f t="shared" si="131"/>
        <v>284</v>
      </c>
      <c r="S105" s="12"/>
      <c r="T105" s="12">
        <f t="shared" si="132"/>
        <v>189</v>
      </c>
      <c r="U105" s="12"/>
      <c r="V105" s="12">
        <f t="shared" ref="V105" si="209">INT(MAX(U105:U129)/MAX($AA105:$AA129)*$AA105)</f>
        <v>158</v>
      </c>
      <c r="W105" s="12"/>
      <c r="X105" s="12">
        <f t="shared" ref="X105:Z105" si="210">INT(MAX(W105:W129)/MAX($AA105:$AA129)*$AA105)</f>
        <v>223</v>
      </c>
      <c r="Y105" s="12"/>
      <c r="Z105" s="12">
        <f t="shared" si="210"/>
        <v>189</v>
      </c>
      <c r="AA105" s="12">
        <v>1.2708166634490601</v>
      </c>
    </row>
    <row r="106" spans="3:27" x14ac:dyDescent="0.15">
      <c r="C106">
        <f>COUNTIF($D$4:D106,1)</f>
        <v>5</v>
      </c>
      <c r="D106">
        <v>3</v>
      </c>
      <c r="E106">
        <v>103</v>
      </c>
      <c r="F106">
        <v>7</v>
      </c>
      <c r="G106" s="12">
        <f t="shared" si="135"/>
        <v>320</v>
      </c>
      <c r="I106" s="12" t="str">
        <f t="shared" si="135"/>
        <v/>
      </c>
      <c r="K106" s="12" t="str">
        <f t="shared" si="135"/>
        <v/>
      </c>
      <c r="M106" s="12" t="str">
        <f t="shared" si="135"/>
        <v/>
      </c>
      <c r="O106" s="12" t="str">
        <f t="shared" si="166"/>
        <v/>
      </c>
      <c r="Q106" s="15"/>
      <c r="R106" s="12">
        <f t="shared" si="131"/>
        <v>320</v>
      </c>
      <c r="S106" s="12"/>
      <c r="T106" s="12">
        <f t="shared" si="132"/>
        <v>213</v>
      </c>
      <c r="U106" s="12"/>
      <c r="V106" s="12">
        <f t="shared" ref="V106" si="211">INT(MAX(U106:U130)/MAX($AA106:$AA130)*$AA106)</f>
        <v>179</v>
      </c>
      <c r="W106" s="12"/>
      <c r="X106" s="12">
        <f t="shared" ref="X106:Z106" si="212">INT(MAX(W106:W130)/MAX($AA106:$AA130)*$AA106)</f>
        <v>252</v>
      </c>
      <c r="Y106" s="12"/>
      <c r="Z106" s="12">
        <f t="shared" si="212"/>
        <v>213</v>
      </c>
      <c r="AA106" s="12">
        <v>1.43259803539372</v>
      </c>
    </row>
    <row r="107" spans="3:27" x14ac:dyDescent="0.15">
      <c r="C107">
        <f>COUNTIF($D$4:D107,1)</f>
        <v>5</v>
      </c>
      <c r="D107">
        <v>4</v>
      </c>
      <c r="E107">
        <v>104</v>
      </c>
      <c r="F107">
        <v>7</v>
      </c>
      <c r="G107" s="12">
        <f t="shared" si="135"/>
        <v>361</v>
      </c>
      <c r="I107" s="12" t="str">
        <f t="shared" si="135"/>
        <v/>
      </c>
      <c r="K107" s="12" t="str">
        <f t="shared" si="135"/>
        <v/>
      </c>
      <c r="M107" s="12" t="str">
        <f t="shared" si="135"/>
        <v/>
      </c>
      <c r="O107" s="12" t="str">
        <f t="shared" si="166"/>
        <v/>
      </c>
      <c r="Q107" s="15"/>
      <c r="R107" s="12">
        <f t="shared" si="131"/>
        <v>361</v>
      </c>
      <c r="S107" s="12"/>
      <c r="T107" s="12">
        <f t="shared" si="132"/>
        <v>241</v>
      </c>
      <c r="U107" s="12"/>
      <c r="V107" s="12">
        <f t="shared" ref="V107" si="213">INT(MAX(U107:U131)/MAX($AA107:$AA131)*$AA107)</f>
        <v>201</v>
      </c>
      <c r="W107" s="12"/>
      <c r="X107" s="12">
        <f t="shared" ref="X107:Z107" si="214">INT(MAX(W107:W131)/MAX($AA107:$AA131)*$AA107)</f>
        <v>284</v>
      </c>
      <c r="Y107" s="12"/>
      <c r="Z107" s="12">
        <f t="shared" si="214"/>
        <v>241</v>
      </c>
      <c r="AA107" s="12">
        <v>1.61497499209981</v>
      </c>
    </row>
    <row r="108" spans="3:27" x14ac:dyDescent="0.15">
      <c r="C108">
        <f>COUNTIF($D$4:D108,1)</f>
        <v>5</v>
      </c>
      <c r="D108">
        <v>5</v>
      </c>
      <c r="E108">
        <v>105</v>
      </c>
      <c r="F108">
        <v>7</v>
      </c>
      <c r="G108" s="12">
        <f t="shared" si="135"/>
        <v>407</v>
      </c>
      <c r="I108" s="12" t="str">
        <f t="shared" si="135"/>
        <v/>
      </c>
      <c r="K108" s="12" t="str">
        <f t="shared" si="135"/>
        <v/>
      </c>
      <c r="M108" s="12" t="str">
        <f t="shared" si="135"/>
        <v/>
      </c>
      <c r="O108" s="12" t="str">
        <f t="shared" si="166"/>
        <v/>
      </c>
      <c r="Q108" s="15"/>
      <c r="R108" s="12">
        <f t="shared" si="131"/>
        <v>407</v>
      </c>
      <c r="S108" s="12"/>
      <c r="T108" s="12">
        <f t="shared" si="132"/>
        <v>271</v>
      </c>
      <c r="U108" s="12"/>
      <c r="V108" s="12">
        <f t="shared" ref="V108" si="215">INT(MAX(U108:U132)/MAX($AA108:$AA132)*$AA108)</f>
        <v>227</v>
      </c>
      <c r="W108" s="12"/>
      <c r="X108" s="12">
        <f t="shared" ref="X108:Z108" si="216">INT(MAX(W108:W132)/MAX($AA108:$AA132)*$AA108)</f>
        <v>320</v>
      </c>
      <c r="Y108" s="12"/>
      <c r="Z108" s="12">
        <f t="shared" si="216"/>
        <v>271</v>
      </c>
      <c r="AA108" s="12">
        <v>1.8205694554027301</v>
      </c>
    </row>
    <row r="109" spans="3:27" x14ac:dyDescent="0.15">
      <c r="C109">
        <f>COUNTIF($D$4:D109,1)</f>
        <v>5</v>
      </c>
      <c r="D109">
        <v>6</v>
      </c>
      <c r="E109">
        <v>106</v>
      </c>
      <c r="F109">
        <v>7</v>
      </c>
      <c r="G109" s="12">
        <f t="shared" si="135"/>
        <v>459</v>
      </c>
      <c r="H109">
        <v>11</v>
      </c>
      <c r="I109" s="12">
        <f t="shared" si="135"/>
        <v>306</v>
      </c>
      <c r="K109" s="12" t="str">
        <f t="shared" si="135"/>
        <v/>
      </c>
      <c r="M109" s="12" t="str">
        <f t="shared" si="135"/>
        <v/>
      </c>
      <c r="O109" s="12" t="str">
        <f t="shared" si="166"/>
        <v/>
      </c>
      <c r="Q109" s="15"/>
      <c r="R109" s="12">
        <f t="shared" si="131"/>
        <v>459</v>
      </c>
      <c r="S109" s="12"/>
      <c r="T109" s="12">
        <f t="shared" si="132"/>
        <v>306</v>
      </c>
      <c r="U109" s="12"/>
      <c r="V109" s="12">
        <f t="shared" ref="V109" si="217">INT(MAX(U109:U133)/MAX($AA109:$AA133)*$AA109)</f>
        <v>256</v>
      </c>
      <c r="W109" s="12"/>
      <c r="X109" s="12">
        <f t="shared" ref="X109:Z109" si="218">INT(MAX(W109:W133)/MAX($AA109:$AA133)*$AA109)</f>
        <v>361</v>
      </c>
      <c r="Y109" s="12"/>
      <c r="Z109" s="12">
        <f t="shared" si="218"/>
        <v>306</v>
      </c>
      <c r="AA109" s="12">
        <v>2.05233713101395</v>
      </c>
    </row>
    <row r="110" spans="3:27" x14ac:dyDescent="0.15">
      <c r="C110">
        <f>COUNTIF($D$4:D110,1)</f>
        <v>5</v>
      </c>
      <c r="D110">
        <v>7</v>
      </c>
      <c r="E110">
        <v>107</v>
      </c>
      <c r="F110">
        <v>7</v>
      </c>
      <c r="G110" s="12">
        <f t="shared" si="135"/>
        <v>518</v>
      </c>
      <c r="H110">
        <v>11</v>
      </c>
      <c r="I110" s="12">
        <f t="shared" si="135"/>
        <v>345</v>
      </c>
      <c r="K110" s="12" t="str">
        <f t="shared" si="135"/>
        <v/>
      </c>
      <c r="M110" s="12" t="str">
        <f t="shared" si="135"/>
        <v/>
      </c>
      <c r="O110" s="12" t="str">
        <f t="shared" si="166"/>
        <v/>
      </c>
      <c r="Q110" s="15"/>
      <c r="R110" s="12">
        <f t="shared" si="131"/>
        <v>518</v>
      </c>
      <c r="S110" s="12"/>
      <c r="T110" s="12">
        <f t="shared" si="132"/>
        <v>345</v>
      </c>
      <c r="U110" s="12"/>
      <c r="V110" s="12">
        <f t="shared" ref="V110" si="219">INT(MAX(U110:U134)/MAX($AA110:$AA134)*$AA110)</f>
        <v>289</v>
      </c>
      <c r="W110" s="12"/>
      <c r="X110" s="12">
        <f t="shared" ref="X110:Z110" si="220">INT(MAX(W110:W134)/MAX($AA110:$AA134)*$AA110)</f>
        <v>407</v>
      </c>
      <c r="Y110" s="12"/>
      <c r="Z110" s="12">
        <f t="shared" si="220"/>
        <v>345</v>
      </c>
      <c r="AA110" s="12">
        <v>2.3136100008921798</v>
      </c>
    </row>
    <row r="111" spans="3:27" x14ac:dyDescent="0.15">
      <c r="C111">
        <f>COUNTIF($D$4:D111,1)</f>
        <v>5</v>
      </c>
      <c r="D111">
        <v>8</v>
      </c>
      <c r="E111">
        <v>108</v>
      </c>
      <c r="F111">
        <v>7</v>
      </c>
      <c r="G111" s="12">
        <f t="shared" si="135"/>
        <v>584</v>
      </c>
      <c r="H111">
        <v>11</v>
      </c>
      <c r="I111" s="12">
        <f t="shared" si="135"/>
        <v>389</v>
      </c>
      <c r="K111" s="12" t="str">
        <f t="shared" si="135"/>
        <v/>
      </c>
      <c r="M111" s="12" t="str">
        <f t="shared" si="135"/>
        <v/>
      </c>
      <c r="O111" s="12" t="str">
        <f t="shared" si="166"/>
        <v/>
      </c>
      <c r="Q111" s="15"/>
      <c r="R111" s="12">
        <f t="shared" si="131"/>
        <v>584</v>
      </c>
      <c r="S111" s="12"/>
      <c r="T111" s="12">
        <f t="shared" si="132"/>
        <v>389</v>
      </c>
      <c r="U111" s="12"/>
      <c r="V111" s="12">
        <f t="shared" ref="V111" si="221">INT(MAX(U111:U135)/MAX($AA111:$AA135)*$AA111)</f>
        <v>326</v>
      </c>
      <c r="W111" s="12"/>
      <c r="X111" s="12">
        <f t="shared" ref="X111:Z111" si="222">INT(MAX(W111:W135)/MAX($AA111:$AA135)*$AA111)</f>
        <v>459</v>
      </c>
      <c r="Y111" s="12"/>
      <c r="Z111" s="12">
        <f t="shared" si="222"/>
        <v>389</v>
      </c>
      <c r="AA111" s="12">
        <v>2.60814422510777</v>
      </c>
    </row>
    <row r="112" spans="3:27" x14ac:dyDescent="0.15">
      <c r="C112">
        <f>COUNTIF($D$4:D112,1)</f>
        <v>5</v>
      </c>
      <c r="D112">
        <v>9</v>
      </c>
      <c r="E112">
        <v>109</v>
      </c>
      <c r="F112">
        <v>7</v>
      </c>
      <c r="G112" s="12">
        <f t="shared" si="135"/>
        <v>658</v>
      </c>
      <c r="H112">
        <v>11</v>
      </c>
      <c r="I112" s="12">
        <f t="shared" si="135"/>
        <v>438</v>
      </c>
      <c r="K112" s="12" t="str">
        <f t="shared" si="135"/>
        <v/>
      </c>
      <c r="M112" s="12" t="str">
        <f t="shared" si="135"/>
        <v/>
      </c>
      <c r="O112" s="12" t="str">
        <f t="shared" si="166"/>
        <v/>
      </c>
      <c r="Q112" s="15"/>
      <c r="R112" s="12">
        <f t="shared" si="131"/>
        <v>658</v>
      </c>
      <c r="S112" s="12"/>
      <c r="T112" s="12">
        <f t="shared" si="132"/>
        <v>438</v>
      </c>
      <c r="U112" s="12"/>
      <c r="V112" s="12">
        <f t="shared" ref="V112" si="223">INT(MAX(U112:U136)/MAX($AA112:$AA136)*$AA112)</f>
        <v>367</v>
      </c>
      <c r="W112" s="12"/>
      <c r="X112" s="12">
        <f t="shared" ref="X112:Z112" si="224">INT(MAX(W112:W136)/MAX($AA112:$AA136)*$AA112)</f>
        <v>517</v>
      </c>
      <c r="Y112" s="12"/>
      <c r="Z112" s="12">
        <f t="shared" si="224"/>
        <v>438</v>
      </c>
      <c r="AA112" s="12">
        <v>2.94017414185618</v>
      </c>
    </row>
    <row r="113" spans="3:27" x14ac:dyDescent="0.15">
      <c r="C113">
        <f>COUNTIF($D$4:D113,1)</f>
        <v>5</v>
      </c>
      <c r="D113">
        <v>10</v>
      </c>
      <c r="E113">
        <v>110</v>
      </c>
      <c r="F113">
        <v>7</v>
      </c>
      <c r="G113" s="12">
        <f t="shared" si="135"/>
        <v>742</v>
      </c>
      <c r="H113">
        <v>11</v>
      </c>
      <c r="I113" s="12">
        <f t="shared" si="135"/>
        <v>494</v>
      </c>
      <c r="K113" s="12" t="str">
        <f t="shared" si="135"/>
        <v/>
      </c>
      <c r="M113" s="12" t="str">
        <f t="shared" si="135"/>
        <v/>
      </c>
      <c r="O113" s="12" t="str">
        <f t="shared" si="166"/>
        <v/>
      </c>
      <c r="Q113" s="15"/>
      <c r="R113" s="12">
        <f t="shared" si="131"/>
        <v>742</v>
      </c>
      <c r="S113" s="12"/>
      <c r="T113" s="12">
        <f t="shared" si="132"/>
        <v>494</v>
      </c>
      <c r="U113" s="12"/>
      <c r="V113" s="12">
        <f t="shared" ref="V113" si="225">INT(MAX(U113:U137)/MAX($AA113:$AA137)*$AA113)</f>
        <v>414</v>
      </c>
      <c r="W113" s="12"/>
      <c r="X113" s="12">
        <f t="shared" ref="X113:Z113" si="226">INT(MAX(W113:W137)/MAX($AA113:$AA137)*$AA113)</f>
        <v>583</v>
      </c>
      <c r="Y113" s="12"/>
      <c r="Z113" s="12">
        <f t="shared" si="226"/>
        <v>494</v>
      </c>
      <c r="AA113" s="12">
        <v>3.3144731419453999</v>
      </c>
    </row>
    <row r="114" spans="3:27" x14ac:dyDescent="0.15">
      <c r="C114">
        <f>COUNTIF($D$4:D114,1)</f>
        <v>5</v>
      </c>
      <c r="D114">
        <v>11</v>
      </c>
      <c r="E114">
        <v>111</v>
      </c>
      <c r="F114">
        <v>7</v>
      </c>
      <c r="G114" s="12">
        <f t="shared" si="135"/>
        <v>836</v>
      </c>
      <c r="H114">
        <v>11</v>
      </c>
      <c r="I114" s="12">
        <f t="shared" si="135"/>
        <v>557</v>
      </c>
      <c r="J114">
        <v>4</v>
      </c>
      <c r="K114" s="12">
        <f t="shared" si="135"/>
        <v>467</v>
      </c>
      <c r="M114" s="12" t="str">
        <f t="shared" si="135"/>
        <v/>
      </c>
      <c r="O114" s="12" t="str">
        <f t="shared" si="166"/>
        <v/>
      </c>
      <c r="Q114" s="15"/>
      <c r="R114" s="12">
        <f t="shared" si="131"/>
        <v>836</v>
      </c>
      <c r="S114" s="12"/>
      <c r="T114" s="12">
        <f t="shared" si="132"/>
        <v>557</v>
      </c>
      <c r="U114" s="12"/>
      <c r="V114" s="12">
        <f t="shared" ref="V114" si="227">INT(MAX(U114:U138)/MAX($AA114:$AA138)*$AA114)</f>
        <v>467</v>
      </c>
      <c r="W114" s="12"/>
      <c r="X114" s="12">
        <f t="shared" ref="X114:Z114" si="228">INT(MAX(W114:W138)/MAX($AA114:$AA138)*$AA114)</f>
        <v>658</v>
      </c>
      <c r="Y114" s="12"/>
      <c r="Z114" s="12">
        <f t="shared" si="228"/>
        <v>557</v>
      </c>
      <c r="AA114" s="12">
        <v>3.7364222929128799</v>
      </c>
    </row>
    <row r="115" spans="3:27" x14ac:dyDescent="0.15">
      <c r="C115">
        <f>COUNTIF($D$4:D115,1)</f>
        <v>5</v>
      </c>
      <c r="D115">
        <v>12</v>
      </c>
      <c r="E115">
        <v>112</v>
      </c>
      <c r="F115">
        <v>7</v>
      </c>
      <c r="G115" s="12">
        <f t="shared" si="135"/>
        <v>943</v>
      </c>
      <c r="H115">
        <v>11</v>
      </c>
      <c r="I115" s="12">
        <f t="shared" si="135"/>
        <v>628</v>
      </c>
      <c r="J115">
        <v>4</v>
      </c>
      <c r="K115" s="12">
        <f t="shared" si="135"/>
        <v>526</v>
      </c>
      <c r="M115" s="12" t="str">
        <f t="shared" si="135"/>
        <v/>
      </c>
      <c r="O115" s="12" t="str">
        <f t="shared" si="166"/>
        <v/>
      </c>
      <c r="Q115" s="15"/>
      <c r="R115" s="12">
        <f t="shared" si="131"/>
        <v>943</v>
      </c>
      <c r="S115" s="12"/>
      <c r="T115" s="12">
        <f t="shared" si="132"/>
        <v>628</v>
      </c>
      <c r="U115" s="12"/>
      <c r="V115" s="12">
        <f t="shared" ref="V115" si="229">INT(MAX(U115:U139)/MAX($AA115:$AA139)*$AA115)</f>
        <v>526</v>
      </c>
      <c r="W115" s="12"/>
      <c r="X115" s="12">
        <f t="shared" ref="X115:Z115" si="230">INT(MAX(W115:W139)/MAX($AA115:$AA139)*$AA115)</f>
        <v>741</v>
      </c>
      <c r="Y115" s="12"/>
      <c r="Z115" s="12">
        <f t="shared" si="230"/>
        <v>628</v>
      </c>
      <c r="AA115" s="12">
        <v>4.2120876993385803</v>
      </c>
    </row>
    <row r="116" spans="3:27" x14ac:dyDescent="0.15">
      <c r="C116">
        <f>COUNTIF($D$4:D116,1)</f>
        <v>5</v>
      </c>
      <c r="D116">
        <v>13</v>
      </c>
      <c r="E116">
        <v>113</v>
      </c>
      <c r="F116">
        <v>7</v>
      </c>
      <c r="G116" s="12">
        <f t="shared" si="135"/>
        <v>1063</v>
      </c>
      <c r="H116">
        <v>11</v>
      </c>
      <c r="I116" s="12">
        <f t="shared" si="135"/>
        <v>708</v>
      </c>
      <c r="J116">
        <v>4</v>
      </c>
      <c r="K116" s="12">
        <f t="shared" si="135"/>
        <v>593</v>
      </c>
      <c r="M116" s="12" t="str">
        <f t="shared" si="135"/>
        <v/>
      </c>
      <c r="O116" s="12" t="str">
        <f t="shared" si="166"/>
        <v/>
      </c>
      <c r="Q116" s="15"/>
      <c r="R116" s="12">
        <f t="shared" si="131"/>
        <v>1063</v>
      </c>
      <c r="S116" s="12"/>
      <c r="T116" s="12">
        <f t="shared" si="132"/>
        <v>708</v>
      </c>
      <c r="U116" s="12"/>
      <c r="V116" s="12">
        <f t="shared" ref="V116" si="231">INT(MAX(U116:U140)/MAX($AA116:$AA140)*$AA116)</f>
        <v>593</v>
      </c>
      <c r="W116" s="12"/>
      <c r="X116" s="12">
        <f t="shared" ref="X116:Z116" si="232">INT(MAX(W116:W140)/MAX($AA116:$AA140)*$AA116)</f>
        <v>836</v>
      </c>
      <c r="Y116" s="12"/>
      <c r="Z116" s="12">
        <f t="shared" si="232"/>
        <v>708</v>
      </c>
      <c r="AA116" s="12">
        <v>4.7483077115162402</v>
      </c>
    </row>
    <row r="117" spans="3:27" x14ac:dyDescent="0.15">
      <c r="C117">
        <f>COUNTIF($D$4:D117,1)</f>
        <v>5</v>
      </c>
      <c r="D117">
        <v>14</v>
      </c>
      <c r="E117">
        <v>114</v>
      </c>
      <c r="F117">
        <v>7</v>
      </c>
      <c r="G117" s="12">
        <f t="shared" si="135"/>
        <v>1198</v>
      </c>
      <c r="H117">
        <v>11</v>
      </c>
      <c r="I117" s="12">
        <f t="shared" si="135"/>
        <v>799</v>
      </c>
      <c r="J117">
        <v>4</v>
      </c>
      <c r="K117" s="12">
        <f t="shared" si="135"/>
        <v>669</v>
      </c>
      <c r="M117" s="12" t="str">
        <f t="shared" si="135"/>
        <v/>
      </c>
      <c r="O117" s="12" t="str">
        <f t="shared" si="166"/>
        <v/>
      </c>
      <c r="Q117" s="15"/>
      <c r="R117" s="12">
        <f t="shared" si="131"/>
        <v>1198</v>
      </c>
      <c r="S117" s="12"/>
      <c r="T117" s="12">
        <f t="shared" si="132"/>
        <v>799</v>
      </c>
      <c r="U117" s="12"/>
      <c r="V117" s="12">
        <f t="shared" ref="V117" si="233">INT(MAX(U117:U141)/MAX($AA117:$AA141)*$AA117)</f>
        <v>669</v>
      </c>
      <c r="W117" s="12"/>
      <c r="X117" s="12">
        <f t="shared" ref="X117:Z117" si="234">INT(MAX(W117:W141)/MAX($AA117:$AA141)*$AA117)</f>
        <v>942</v>
      </c>
      <c r="Y117" s="12"/>
      <c r="Z117" s="12">
        <f t="shared" si="234"/>
        <v>799</v>
      </c>
      <c r="AA117" s="12">
        <v>5.3527912362282999</v>
      </c>
    </row>
    <row r="118" spans="3:27" x14ac:dyDescent="0.15">
      <c r="C118">
        <f>COUNTIF($D$4:D118,1)</f>
        <v>5</v>
      </c>
      <c r="D118">
        <v>15</v>
      </c>
      <c r="E118">
        <v>115</v>
      </c>
      <c r="F118">
        <v>7</v>
      </c>
      <c r="G118" s="12">
        <f t="shared" si="135"/>
        <v>1351</v>
      </c>
      <c r="H118">
        <v>11</v>
      </c>
      <c r="I118" s="12">
        <f t="shared" si="135"/>
        <v>900</v>
      </c>
      <c r="J118">
        <v>4</v>
      </c>
      <c r="K118" s="12">
        <f t="shared" si="135"/>
        <v>754</v>
      </c>
      <c r="M118" s="12" t="str">
        <f t="shared" si="135"/>
        <v/>
      </c>
      <c r="O118" s="12" t="str">
        <f t="shared" si="166"/>
        <v/>
      </c>
      <c r="Q118" s="15"/>
      <c r="R118" s="12">
        <f t="shared" si="131"/>
        <v>1351</v>
      </c>
      <c r="S118" s="12"/>
      <c r="T118" s="12">
        <f t="shared" si="132"/>
        <v>900</v>
      </c>
      <c r="U118" s="12"/>
      <c r="V118" s="12">
        <f t="shared" ref="V118" si="235">INT(MAX(U118:U142)/MAX($AA118:$AA142)*$AA118)</f>
        <v>754</v>
      </c>
      <c r="W118" s="12"/>
      <c r="X118" s="12">
        <f t="shared" ref="X118:Z118" si="236">INT(MAX(W118:W142)/MAX($AA118:$AA142)*$AA118)</f>
        <v>1062</v>
      </c>
      <c r="Y118" s="12"/>
      <c r="Z118" s="12">
        <f t="shared" si="236"/>
        <v>900</v>
      </c>
      <c r="AA118" s="12">
        <v>6.0342285629785204</v>
      </c>
    </row>
    <row r="119" spans="3:27" x14ac:dyDescent="0.15">
      <c r="C119">
        <f>COUNTIF($D$4:D119,1)</f>
        <v>5</v>
      </c>
      <c r="D119">
        <v>16</v>
      </c>
      <c r="E119">
        <v>116</v>
      </c>
      <c r="F119">
        <v>7</v>
      </c>
      <c r="G119" s="12">
        <f t="shared" si="135"/>
        <v>1523</v>
      </c>
      <c r="H119">
        <v>11</v>
      </c>
      <c r="I119" s="12">
        <f t="shared" si="135"/>
        <v>1015</v>
      </c>
      <c r="J119">
        <v>4</v>
      </c>
      <c r="K119" s="12">
        <f t="shared" si="135"/>
        <v>850</v>
      </c>
      <c r="L119">
        <v>5</v>
      </c>
      <c r="M119" s="12">
        <f t="shared" si="135"/>
        <v>1198</v>
      </c>
      <c r="O119" s="12" t="str">
        <f t="shared" si="166"/>
        <v/>
      </c>
      <c r="Q119" s="15"/>
      <c r="R119" s="12">
        <f t="shared" si="131"/>
        <v>1523</v>
      </c>
      <c r="S119" s="12"/>
      <c r="T119" s="12">
        <f t="shared" si="132"/>
        <v>1015</v>
      </c>
      <c r="U119" s="12"/>
      <c r="V119" s="12">
        <f t="shared" ref="V119" si="237">INT(MAX(U119:U143)/MAX($AA119:$AA143)*$AA119)</f>
        <v>850</v>
      </c>
      <c r="W119" s="12"/>
      <c r="X119" s="12">
        <f t="shared" ref="X119:Z119" si="238">INT(MAX(W119:W143)/MAX($AA119:$AA143)*$AA119)</f>
        <v>1198</v>
      </c>
      <c r="Y119" s="12"/>
      <c r="Z119" s="12">
        <f t="shared" si="238"/>
        <v>1015</v>
      </c>
      <c r="AA119" s="12">
        <v>6.8024162989630197</v>
      </c>
    </row>
    <row r="120" spans="3:27" x14ac:dyDescent="0.15">
      <c r="C120">
        <f>COUNTIF($D$4:D120,1)</f>
        <v>5</v>
      </c>
      <c r="D120">
        <v>17</v>
      </c>
      <c r="E120">
        <v>117</v>
      </c>
      <c r="F120">
        <v>7</v>
      </c>
      <c r="G120" s="12">
        <f t="shared" si="135"/>
        <v>1717</v>
      </c>
      <c r="H120">
        <v>11</v>
      </c>
      <c r="I120" s="12">
        <f t="shared" si="135"/>
        <v>1144</v>
      </c>
      <c r="J120">
        <v>4</v>
      </c>
      <c r="K120" s="12">
        <f t="shared" si="135"/>
        <v>959</v>
      </c>
      <c r="L120">
        <v>5</v>
      </c>
      <c r="M120" s="12">
        <f t="shared" si="135"/>
        <v>1350</v>
      </c>
      <c r="O120" s="12" t="str">
        <f t="shared" si="166"/>
        <v/>
      </c>
      <c r="Q120" s="15"/>
      <c r="R120" s="12">
        <f t="shared" si="131"/>
        <v>1717</v>
      </c>
      <c r="S120" s="12"/>
      <c r="T120" s="12">
        <f t="shared" si="132"/>
        <v>1144</v>
      </c>
      <c r="U120" s="12"/>
      <c r="V120" s="12">
        <f t="shared" ref="V120" si="239">INT(MAX(U120:U144)/MAX($AA120:$AA144)*$AA120)</f>
        <v>959</v>
      </c>
      <c r="W120" s="12"/>
      <c r="X120" s="12">
        <f t="shared" ref="X120:Z120" si="240">INT(MAX(W120:W144)/MAX($AA120:$AA144)*$AA120)</f>
        <v>1350</v>
      </c>
      <c r="Y120" s="12"/>
      <c r="Z120" s="12">
        <f t="shared" si="240"/>
        <v>1144</v>
      </c>
      <c r="AA120" s="12">
        <v>7.6683982088933904</v>
      </c>
    </row>
    <row r="121" spans="3:27" x14ac:dyDescent="0.15">
      <c r="C121">
        <f>COUNTIF($D$4:D121,1)</f>
        <v>5</v>
      </c>
      <c r="D121">
        <v>18</v>
      </c>
      <c r="E121">
        <v>118</v>
      </c>
      <c r="F121">
        <v>7</v>
      </c>
      <c r="G121" s="12">
        <f t="shared" si="135"/>
        <v>1935</v>
      </c>
      <c r="H121">
        <v>11</v>
      </c>
      <c r="I121" s="12">
        <f t="shared" si="135"/>
        <v>1290</v>
      </c>
      <c r="J121">
        <v>4</v>
      </c>
      <c r="K121" s="12">
        <f t="shared" si="135"/>
        <v>1081</v>
      </c>
      <c r="L121">
        <v>5</v>
      </c>
      <c r="M121" s="12">
        <f t="shared" si="135"/>
        <v>1522</v>
      </c>
      <c r="O121" s="12" t="str">
        <f t="shared" si="166"/>
        <v/>
      </c>
      <c r="Q121" s="15"/>
      <c r="R121" s="12">
        <f t="shared" si="131"/>
        <v>1935</v>
      </c>
      <c r="S121" s="12"/>
      <c r="T121" s="12">
        <f t="shared" si="132"/>
        <v>1290</v>
      </c>
      <c r="U121" s="12"/>
      <c r="V121" s="12">
        <f t="shared" ref="V121" si="241">INT(MAX(U121:U145)/MAX($AA121:$AA145)*$AA121)</f>
        <v>1081</v>
      </c>
      <c r="W121" s="12"/>
      <c r="X121" s="12">
        <f t="shared" ref="X121:Z121" si="242">INT(MAX(W121:W145)/MAX($AA121:$AA145)*$AA121)</f>
        <v>1522</v>
      </c>
      <c r="Y121" s="12"/>
      <c r="Z121" s="12">
        <f t="shared" si="242"/>
        <v>1290</v>
      </c>
      <c r="AA121" s="12">
        <v>8.6446239844397095</v>
      </c>
    </row>
    <row r="122" spans="3:27" x14ac:dyDescent="0.15">
      <c r="C122">
        <f>COUNTIF($D$4:D122,1)</f>
        <v>5</v>
      </c>
      <c r="D122">
        <v>19</v>
      </c>
      <c r="E122">
        <v>119</v>
      </c>
      <c r="F122">
        <v>7</v>
      </c>
      <c r="G122" s="12">
        <f t="shared" si="135"/>
        <v>2182</v>
      </c>
      <c r="H122">
        <v>11</v>
      </c>
      <c r="I122" s="12">
        <f t="shared" si="135"/>
        <v>1454</v>
      </c>
      <c r="J122">
        <v>4</v>
      </c>
      <c r="K122" s="12">
        <f t="shared" si="135"/>
        <v>1218</v>
      </c>
      <c r="L122">
        <v>5</v>
      </c>
      <c r="M122" s="12">
        <f t="shared" si="135"/>
        <v>1716</v>
      </c>
      <c r="O122" s="12" t="str">
        <f t="shared" si="166"/>
        <v/>
      </c>
      <c r="Q122" s="15"/>
      <c r="R122" s="12">
        <f t="shared" si="131"/>
        <v>2182</v>
      </c>
      <c r="S122" s="12"/>
      <c r="T122" s="12">
        <f t="shared" si="132"/>
        <v>1454</v>
      </c>
      <c r="U122" s="12"/>
      <c r="V122" s="12">
        <f t="shared" ref="V122" si="243">INT(MAX(U122:U146)/MAX($AA122:$AA146)*$AA122)</f>
        <v>1218</v>
      </c>
      <c r="W122" s="12"/>
      <c r="X122" s="12">
        <f t="shared" ref="X122:Z122" si="244">INT(MAX(W122:W146)/MAX($AA122:$AA146)*$AA122)</f>
        <v>1716</v>
      </c>
      <c r="Y122" s="12"/>
      <c r="Z122" s="12">
        <f t="shared" si="244"/>
        <v>1454</v>
      </c>
      <c r="AA122" s="12">
        <v>9.7451282258246597</v>
      </c>
    </row>
    <row r="123" spans="3:27" x14ac:dyDescent="0.15">
      <c r="C123">
        <f>COUNTIF($D$4:D123,1)</f>
        <v>5</v>
      </c>
      <c r="D123">
        <v>20</v>
      </c>
      <c r="E123">
        <v>120</v>
      </c>
      <c r="F123">
        <v>7</v>
      </c>
      <c r="G123" s="12">
        <f t="shared" si="135"/>
        <v>2459</v>
      </c>
      <c r="H123">
        <v>11</v>
      </c>
      <c r="I123" s="12">
        <f t="shared" si="135"/>
        <v>1639</v>
      </c>
      <c r="J123">
        <v>4</v>
      </c>
      <c r="K123" s="12">
        <f t="shared" si="135"/>
        <v>1373</v>
      </c>
      <c r="L123">
        <v>5</v>
      </c>
      <c r="M123" s="12">
        <f t="shared" si="135"/>
        <v>1935</v>
      </c>
      <c r="O123" s="12" t="str">
        <f t="shared" si="166"/>
        <v/>
      </c>
      <c r="Q123" s="15"/>
      <c r="R123" s="12">
        <f t="shared" si="131"/>
        <v>2459</v>
      </c>
      <c r="S123" s="12"/>
      <c r="T123" s="12">
        <f t="shared" si="132"/>
        <v>1639</v>
      </c>
      <c r="U123" s="12"/>
      <c r="V123" s="12">
        <f t="shared" ref="V123" si="245">INT(MAX(U123:U147)/MAX($AA123:$AA147)*$AA123)</f>
        <v>1373</v>
      </c>
      <c r="W123" s="12"/>
      <c r="X123" s="12">
        <f t="shared" ref="X123:Z123" si="246">INT(MAX(W123:W147)/MAX($AA123:$AA147)*$AA123)</f>
        <v>1935</v>
      </c>
      <c r="Y123" s="12"/>
      <c r="Z123" s="12">
        <f t="shared" si="246"/>
        <v>1639</v>
      </c>
      <c r="AA123" s="12">
        <v>10.985732208677399</v>
      </c>
    </row>
    <row r="124" spans="3:27" x14ac:dyDescent="0.15">
      <c r="C124">
        <f>COUNTIF($D$4:D124,1)</f>
        <v>5</v>
      </c>
      <c r="D124">
        <v>21</v>
      </c>
      <c r="E124">
        <v>121</v>
      </c>
      <c r="F124">
        <v>7</v>
      </c>
      <c r="G124" s="12">
        <f t="shared" si="135"/>
        <v>2773</v>
      </c>
      <c r="H124">
        <v>11</v>
      </c>
      <c r="I124" s="12">
        <f t="shared" si="135"/>
        <v>1848</v>
      </c>
      <c r="J124">
        <v>4</v>
      </c>
      <c r="K124" s="12">
        <f t="shared" si="135"/>
        <v>1548</v>
      </c>
      <c r="L124">
        <v>5</v>
      </c>
      <c r="M124" s="12">
        <f t="shared" si="135"/>
        <v>2181</v>
      </c>
      <c r="N124">
        <v>12</v>
      </c>
      <c r="O124" s="12">
        <f t="shared" si="166"/>
        <v>1848</v>
      </c>
      <c r="Q124" s="15"/>
      <c r="R124" s="12">
        <f t="shared" si="131"/>
        <v>2773</v>
      </c>
      <c r="S124" s="12"/>
      <c r="T124" s="12">
        <f t="shared" si="132"/>
        <v>1848</v>
      </c>
      <c r="U124" s="12"/>
      <c r="V124" s="12">
        <f t="shared" ref="V124" si="247">INT(MAX(U124:U148)/MAX($AA124:$AA148)*$AA124)</f>
        <v>1548</v>
      </c>
      <c r="W124" s="12"/>
      <c r="X124" s="12">
        <f t="shared" ref="X124:Z124" si="248">INT(MAX(W124:W148)/MAX($AA124:$AA148)*$AA124)</f>
        <v>2181</v>
      </c>
      <c r="Y124" s="12"/>
      <c r="Z124" s="12">
        <f t="shared" si="248"/>
        <v>1848</v>
      </c>
      <c r="AA124" s="12">
        <v>12.384271336825799</v>
      </c>
    </row>
    <row r="125" spans="3:27" x14ac:dyDescent="0.15">
      <c r="C125">
        <f>COUNTIF($D$4:D125,1)</f>
        <v>5</v>
      </c>
      <c r="D125">
        <v>22</v>
      </c>
      <c r="E125">
        <v>122</v>
      </c>
      <c r="F125">
        <v>7</v>
      </c>
      <c r="G125" s="12">
        <f t="shared" si="135"/>
        <v>3126</v>
      </c>
      <c r="H125">
        <v>11</v>
      </c>
      <c r="I125" s="12">
        <f t="shared" si="135"/>
        <v>2084</v>
      </c>
      <c r="J125">
        <v>4</v>
      </c>
      <c r="K125" s="12">
        <f t="shared" si="135"/>
        <v>1746</v>
      </c>
      <c r="L125">
        <v>5</v>
      </c>
      <c r="M125" s="12">
        <f t="shared" si="135"/>
        <v>2459</v>
      </c>
      <c r="N125">
        <v>12</v>
      </c>
      <c r="O125" s="12">
        <f t="shared" si="166"/>
        <v>2084</v>
      </c>
      <c r="Q125" s="15"/>
      <c r="R125" s="12">
        <f t="shared" si="131"/>
        <v>3126</v>
      </c>
      <c r="S125" s="12"/>
      <c r="T125" s="12">
        <f t="shared" si="132"/>
        <v>2084</v>
      </c>
      <c r="U125" s="12"/>
      <c r="V125" s="12">
        <f t="shared" ref="V125" si="249">INT(MAX(U125:U149)/MAX($AA125:$AA149)*$AA125)</f>
        <v>1746</v>
      </c>
      <c r="W125" s="12"/>
      <c r="X125" s="12">
        <f t="shared" ref="X125:Z125" si="250">INT(MAX(W125:W149)/MAX($AA125:$AA149)*$AA125)</f>
        <v>2459</v>
      </c>
      <c r="Y125" s="12"/>
      <c r="Z125" s="12">
        <f t="shared" si="250"/>
        <v>2084</v>
      </c>
      <c r="AA125" s="12">
        <v>13.960851550976299</v>
      </c>
    </row>
    <row r="126" spans="3:27" x14ac:dyDescent="0.15">
      <c r="C126">
        <f>COUNTIF($D$4:D126,1)</f>
        <v>5</v>
      </c>
      <c r="D126">
        <v>23</v>
      </c>
      <c r="E126">
        <v>123</v>
      </c>
      <c r="F126">
        <v>7</v>
      </c>
      <c r="G126" s="12">
        <f t="shared" si="135"/>
        <v>3524</v>
      </c>
      <c r="H126">
        <v>11</v>
      </c>
      <c r="I126" s="12">
        <f t="shared" si="135"/>
        <v>2349</v>
      </c>
      <c r="J126">
        <v>4</v>
      </c>
      <c r="K126" s="12">
        <f t="shared" si="135"/>
        <v>1968</v>
      </c>
      <c r="L126">
        <v>5</v>
      </c>
      <c r="M126" s="12">
        <f t="shared" si="135"/>
        <v>2772</v>
      </c>
      <c r="N126">
        <v>12</v>
      </c>
      <c r="O126" s="12">
        <f t="shared" si="166"/>
        <v>2349</v>
      </c>
      <c r="Q126" s="15"/>
      <c r="R126" s="12">
        <f t="shared" si="131"/>
        <v>3524</v>
      </c>
      <c r="S126" s="12"/>
      <c r="T126" s="12">
        <f t="shared" si="132"/>
        <v>2349</v>
      </c>
      <c r="U126" s="12"/>
      <c r="V126" s="12">
        <f t="shared" ref="V126" si="251">INT(MAX(U126:U150)/MAX($AA126:$AA150)*$AA126)</f>
        <v>1968</v>
      </c>
      <c r="W126" s="12"/>
      <c r="X126" s="12">
        <f t="shared" ref="X126:Z126" si="252">INT(MAX(W126:W150)/MAX($AA126:$AA150)*$AA126)</f>
        <v>2772</v>
      </c>
      <c r="Y126" s="12"/>
      <c r="Z126" s="12">
        <f t="shared" si="252"/>
        <v>2349</v>
      </c>
      <c r="AA126" s="12">
        <v>15.738138379512799</v>
      </c>
    </row>
    <row r="127" spans="3:27" x14ac:dyDescent="0.15">
      <c r="C127">
        <f>COUNTIF($D$4:D127,1)</f>
        <v>5</v>
      </c>
      <c r="D127">
        <v>24</v>
      </c>
      <c r="E127">
        <v>124</v>
      </c>
      <c r="F127">
        <v>7</v>
      </c>
      <c r="G127" s="12">
        <f t="shared" si="135"/>
        <v>3972</v>
      </c>
      <c r="H127">
        <v>11</v>
      </c>
      <c r="I127" s="12">
        <f t="shared" si="135"/>
        <v>2648</v>
      </c>
      <c r="J127">
        <v>4</v>
      </c>
      <c r="K127" s="12">
        <f t="shared" si="135"/>
        <v>2218</v>
      </c>
      <c r="L127">
        <v>5</v>
      </c>
      <c r="M127" s="12">
        <f t="shared" si="135"/>
        <v>3125</v>
      </c>
      <c r="N127">
        <v>12</v>
      </c>
      <c r="O127" s="12">
        <f t="shared" si="166"/>
        <v>2648</v>
      </c>
      <c r="Q127" s="15"/>
      <c r="R127" s="12">
        <f t="shared" si="131"/>
        <v>3972</v>
      </c>
      <c r="S127" s="12"/>
      <c r="T127" s="12">
        <f t="shared" si="132"/>
        <v>2648</v>
      </c>
      <c r="U127" s="12"/>
      <c r="V127" s="12">
        <f t="shared" ref="V127" si="253">INT(MAX(U127:U151)/MAX($AA127:$AA151)*$AA127)</f>
        <v>2218</v>
      </c>
      <c r="W127" s="12"/>
      <c r="X127" s="12">
        <f t="shared" ref="X127:Z127" si="254">INT(MAX(W127:W151)/MAX($AA127:$AA151)*$AA127)</f>
        <v>3125</v>
      </c>
      <c r="Y127" s="12"/>
      <c r="Z127" s="12">
        <f t="shared" si="254"/>
        <v>2648</v>
      </c>
      <c r="AA127" s="12">
        <v>17.741682786919402</v>
      </c>
    </row>
    <row r="128" spans="3:27" x14ac:dyDescent="0.15">
      <c r="C128">
        <f>COUNTIF($D$4:D128,1)</f>
        <v>5</v>
      </c>
      <c r="D128">
        <v>25</v>
      </c>
      <c r="E128">
        <v>125</v>
      </c>
      <c r="F128">
        <v>7</v>
      </c>
      <c r="G128" s="12">
        <f t="shared" si="135"/>
        <v>4478</v>
      </c>
      <c r="H128">
        <v>11</v>
      </c>
      <c r="I128" s="12">
        <f t="shared" si="135"/>
        <v>2985</v>
      </c>
      <c r="J128">
        <v>4</v>
      </c>
      <c r="K128" s="12">
        <f t="shared" si="135"/>
        <v>2501</v>
      </c>
      <c r="L128">
        <v>5</v>
      </c>
      <c r="M128" s="12">
        <f t="shared" si="135"/>
        <v>3523</v>
      </c>
      <c r="N128">
        <v>12</v>
      </c>
      <c r="O128" s="12">
        <f t="shared" si="166"/>
        <v>2985</v>
      </c>
      <c r="Q128" s="15">
        <v>4478.3999999999996</v>
      </c>
      <c r="R128" s="12">
        <f t="shared" si="131"/>
        <v>4478</v>
      </c>
      <c r="S128" s="15">
        <v>2985.6</v>
      </c>
      <c r="T128" s="12">
        <f t="shared" si="132"/>
        <v>2985</v>
      </c>
      <c r="U128" s="15">
        <v>2501.4</v>
      </c>
      <c r="V128" s="12">
        <f t="shared" ref="V128" si="255">INT(MAX(U128:U152)/MAX($AA128:$AA152)*$AA128)</f>
        <v>2501</v>
      </c>
      <c r="W128" s="15">
        <v>3523.2</v>
      </c>
      <c r="X128" s="12">
        <f t="shared" ref="X128:Z128" si="256">INT(MAX(W128:W152)/MAX($AA128:$AA152)*$AA128)</f>
        <v>3523</v>
      </c>
      <c r="Y128" s="15">
        <v>2985.6</v>
      </c>
      <c r="Z128" s="12">
        <f t="shared" si="256"/>
        <v>2985</v>
      </c>
      <c r="AA128" s="12">
        <v>20.000288504352099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8060"/>
  <sheetViews>
    <sheetView workbookViewId="0">
      <selection activeCell="V4" sqref="V4:AE128"/>
    </sheetView>
  </sheetViews>
  <sheetFormatPr defaultColWidth="9" defaultRowHeight="13.5" x14ac:dyDescent="0.15"/>
  <cols>
    <col min="1" max="1" width="8.5" customWidth="1"/>
    <col min="2" max="2" width="7.375" customWidth="1"/>
    <col min="3" max="4" width="11.875" customWidth="1"/>
    <col min="5" max="5" width="17.25" customWidth="1"/>
    <col min="7" max="12" width="13" customWidth="1"/>
    <col min="13" max="13" width="36.125" style="5" customWidth="1"/>
    <col min="14" max="14" width="18.375" customWidth="1"/>
    <col min="15" max="15" width="3.5" customWidth="1"/>
    <col min="16" max="16" width="36.125" style="5" customWidth="1"/>
    <col min="17" max="17" width="3.5" style="5" customWidth="1"/>
    <col min="18" max="18" width="5.5" customWidth="1"/>
    <col min="19" max="19" width="3.5" customWidth="1"/>
    <col min="20" max="20" width="5.5" customWidth="1"/>
    <col min="21" max="21" width="18" customWidth="1"/>
    <col min="24" max="24" width="9" style="5"/>
    <col min="25" max="25" width="15.875" customWidth="1"/>
    <col min="26" max="26" width="32.75" customWidth="1"/>
  </cols>
  <sheetData>
    <row r="1" spans="1:38" x14ac:dyDescent="0.15">
      <c r="A1" s="3"/>
      <c r="E1" s="3"/>
      <c r="G1" s="3"/>
      <c r="H1" s="3"/>
      <c r="I1" s="3"/>
      <c r="J1" s="3"/>
      <c r="K1" s="3"/>
      <c r="L1" s="3"/>
      <c r="M1" s="7"/>
      <c r="N1" s="3"/>
      <c r="O1" s="3"/>
    </row>
    <row r="3" spans="1:38" x14ac:dyDescent="0.15">
      <c r="C3">
        <v>1.07211442649027</v>
      </c>
      <c r="G3">
        <v>1.1450275047335901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V3">
        <v>1</v>
      </c>
      <c r="W3">
        <v>2</v>
      </c>
      <c r="X3">
        <v>3</v>
      </c>
      <c r="Y3">
        <v>4</v>
      </c>
      <c r="Z3">
        <v>5</v>
      </c>
      <c r="AA3">
        <v>6</v>
      </c>
      <c r="AB3">
        <v>7</v>
      </c>
      <c r="AC3">
        <v>8</v>
      </c>
      <c r="AD3">
        <v>9</v>
      </c>
      <c r="AE3">
        <v>10</v>
      </c>
    </row>
    <row r="4" spans="1:38" s="4" customFormat="1" x14ac:dyDescent="0.15">
      <c r="C4" s="4">
        <f>$C$3^D4*0.114</f>
        <v>0.12222104461989078</v>
      </c>
      <c r="D4" s="4">
        <v>1</v>
      </c>
      <c r="E4" s="4">
        <v>0.114</v>
      </c>
      <c r="F4" s="4">
        <v>1</v>
      </c>
      <c r="G4" s="4">
        <f>$G$3^F4*0.1</f>
        <v>0.11450275047335901</v>
      </c>
      <c r="H4" s="4">
        <v>111</v>
      </c>
      <c r="I4" s="4">
        <v>0.122221044619891</v>
      </c>
      <c r="J4" s="4">
        <v>1</v>
      </c>
      <c r="K4" s="4">
        <v>4</v>
      </c>
      <c r="L4" s="4">
        <v>234</v>
      </c>
      <c r="M4" s="6"/>
      <c r="N4" s="8" t="s">
        <v>132</v>
      </c>
      <c r="P4" s="6" t="s">
        <v>132</v>
      </c>
      <c r="Q4" s="6"/>
      <c r="R4" s="4" t="s">
        <v>132</v>
      </c>
      <c r="T4" s="4" t="s">
        <v>132</v>
      </c>
      <c r="V4" s="4">
        <v>4</v>
      </c>
      <c r="W4" s="16">
        <v>140</v>
      </c>
      <c r="Y4" s="4" t="s">
        <v>132</v>
      </c>
      <c r="AA4" s="4" t="s">
        <v>132</v>
      </c>
      <c r="AC4" s="4" t="s">
        <v>132</v>
      </c>
      <c r="AE4" s="4" t="s">
        <v>132</v>
      </c>
      <c r="AG4" s="4" t="e">
        <f t="array" aca="1" ref="AG4" ca="1">[1]!LKnum(V4:W4,",")</f>
        <v>#NAME?</v>
      </c>
      <c r="AH4" s="4" t="e">
        <f t="array" aca="1" ref="AH4" ca="1">[1]!LKnum(X4:Y4,",")</f>
        <v>#NAME?</v>
      </c>
      <c r="AI4" s="4" t="e">
        <f t="array" aca="1" ref="AI4" ca="1">[1]!LKnum(Z4:AA4,",")</f>
        <v>#NAME?</v>
      </c>
      <c r="AJ4" s="4" t="e">
        <f t="array" aca="1" ref="AJ4" ca="1">[1]!LKnum(AB4:AC4,",")</f>
        <v>#NAME?</v>
      </c>
      <c r="AK4" s="4" t="e">
        <f t="array" aca="1" ref="AK4" ca="1">[1]!LKnum(AD4:AE4,",")</f>
        <v>#NAME?</v>
      </c>
      <c r="AL4" s="4" t="e">
        <f t="array" aca="1" ref="AL4" ca="1">[1]!LKnum(AG4:AK4)</f>
        <v>#NAME?</v>
      </c>
    </row>
    <row r="5" spans="1:38" s="4" customFormat="1" x14ac:dyDescent="0.15">
      <c r="C5" s="4">
        <f t="shared" ref="C5:C28" si="0">$C$3^D5*0.114</f>
        <v>0.1310349451576959</v>
      </c>
      <c r="D5" s="4">
        <v>2</v>
      </c>
      <c r="E5" s="4">
        <v>0.114</v>
      </c>
      <c r="F5" s="4">
        <v>2</v>
      </c>
      <c r="G5" s="4">
        <f t="shared" ref="G5:G20" si="1">$G$3^F5*0.1</f>
        <v>0.13110879865964317</v>
      </c>
      <c r="H5" s="4">
        <v>112</v>
      </c>
      <c r="I5" s="4">
        <v>0.13103494515769701</v>
      </c>
      <c r="J5" s="4">
        <v>2</v>
      </c>
      <c r="K5" s="4">
        <v>4</v>
      </c>
      <c r="L5" s="4">
        <v>264</v>
      </c>
      <c r="M5" s="6"/>
      <c r="N5" s="8" t="s">
        <v>132</v>
      </c>
      <c r="P5" s="6" t="s">
        <v>132</v>
      </c>
      <c r="Q5" s="6"/>
      <c r="R5" s="4" t="s">
        <v>132</v>
      </c>
      <c r="S5" s="8"/>
      <c r="T5" s="8" t="s">
        <v>132</v>
      </c>
      <c r="V5" s="4">
        <v>4</v>
      </c>
      <c r="W5" s="16">
        <v>158</v>
      </c>
      <c r="Y5" s="4" t="s">
        <v>132</v>
      </c>
      <c r="AA5" s="4" t="s">
        <v>132</v>
      </c>
      <c r="AC5" s="4" t="s">
        <v>132</v>
      </c>
      <c r="AE5" s="4" t="s">
        <v>132</v>
      </c>
      <c r="AG5" s="4" t="e">
        <f t="array" aca="1" ref="AG5" ca="1">[1]!LKnum(V5:W5,",")</f>
        <v>#NAME?</v>
      </c>
      <c r="AH5" s="4" t="e">
        <f t="array" aca="1" ref="AH5" ca="1">[1]!LKnum(X5:Y5,",")</f>
        <v>#NAME?</v>
      </c>
      <c r="AI5" s="4" t="e">
        <f t="array" aca="1" ref="AI5" ca="1">[1]!LKnum(Z5:AA5,",")</f>
        <v>#NAME?</v>
      </c>
      <c r="AJ5" s="4" t="e">
        <f t="array" aca="1" ref="AJ5" ca="1">[1]!LKnum(AB5:AC5,",")</f>
        <v>#NAME?</v>
      </c>
      <c r="AK5" s="4" t="e">
        <f t="array" aca="1" ref="AK5" ca="1">[1]!LKnum(AD5:AE5,",")</f>
        <v>#NAME?</v>
      </c>
      <c r="AL5" s="4" t="e">
        <f t="array" aca="1" ref="AL5" ca="1">[1]!LKnum(AG5:AK5)</f>
        <v>#NAME?</v>
      </c>
    </row>
    <row r="6" spans="1:38" s="4" customFormat="1" x14ac:dyDescent="0.15">
      <c r="A6" s="6"/>
      <c r="C6" s="4">
        <f t="shared" si="0"/>
        <v>0.14048445507792715</v>
      </c>
      <c r="D6" s="4">
        <v>3</v>
      </c>
      <c r="E6" s="4">
        <v>0.114</v>
      </c>
      <c r="F6" s="4">
        <v>3</v>
      </c>
      <c r="G6" s="4">
        <f t="shared" si="1"/>
        <v>0.15012318057786989</v>
      </c>
      <c r="H6" s="4">
        <v>113</v>
      </c>
      <c r="I6" s="4">
        <v>0.140484455077929</v>
      </c>
      <c r="J6" s="4">
        <v>3</v>
      </c>
      <c r="K6" s="9">
        <v>4</v>
      </c>
      <c r="L6" s="4">
        <v>298</v>
      </c>
      <c r="M6" s="10"/>
      <c r="N6" s="4" t="s">
        <v>132</v>
      </c>
      <c r="O6" s="8"/>
      <c r="P6" s="10" t="s">
        <v>132</v>
      </c>
      <c r="Q6" s="10"/>
      <c r="R6" s="10" t="s">
        <v>132</v>
      </c>
      <c r="T6" s="4" t="s">
        <v>132</v>
      </c>
      <c r="V6" s="4">
        <v>4</v>
      </c>
      <c r="W6" s="16">
        <v>179</v>
      </c>
      <c r="Y6" s="4" t="s">
        <v>132</v>
      </c>
      <c r="AA6" s="4" t="s">
        <v>132</v>
      </c>
      <c r="AC6" s="4" t="s">
        <v>132</v>
      </c>
      <c r="AE6" s="4" t="s">
        <v>132</v>
      </c>
      <c r="AG6" s="4" t="e">
        <f t="array" aca="1" ref="AG6" ca="1">[1]!LKnum(V6:W6,",")</f>
        <v>#NAME?</v>
      </c>
      <c r="AH6" s="4" t="e">
        <f t="array" aca="1" ref="AH6" ca="1">[1]!LKnum(X6:Y6,",")</f>
        <v>#NAME?</v>
      </c>
      <c r="AI6" s="4" t="e">
        <f t="array" aca="1" ref="AI6" ca="1">[1]!LKnum(Z6:AA6,",")</f>
        <v>#NAME?</v>
      </c>
      <c r="AJ6" s="4" t="e">
        <f t="array" aca="1" ref="AJ6" ca="1">[1]!LKnum(AB6:AC6,",")</f>
        <v>#NAME?</v>
      </c>
      <c r="AK6" s="4" t="e">
        <f t="array" aca="1" ref="AK6" ca="1">[1]!LKnum(AD6:AE6,",")</f>
        <v>#NAME?</v>
      </c>
      <c r="AL6" s="4" t="e">
        <f t="array" aca="1" ref="AL6" ca="1">[1]!LKnum(AG6:AK6)</f>
        <v>#NAME?</v>
      </c>
    </row>
    <row r="7" spans="1:38" s="4" customFormat="1" x14ac:dyDescent="0.15">
      <c r="A7" s="6"/>
      <c r="C7" s="4">
        <f t="shared" si="0"/>
        <v>0.15061541098666992</v>
      </c>
      <c r="D7" s="4">
        <v>4</v>
      </c>
      <c r="E7" s="4">
        <v>0.114</v>
      </c>
      <c r="F7" s="4">
        <v>4</v>
      </c>
      <c r="G7" s="4">
        <f t="shared" si="1"/>
        <v>0.17189517085974848</v>
      </c>
      <c r="H7" s="4">
        <v>114</v>
      </c>
      <c r="I7" s="4">
        <v>0.150615410986672</v>
      </c>
      <c r="J7" s="4">
        <v>4</v>
      </c>
      <c r="K7" s="9">
        <v>4</v>
      </c>
      <c r="L7" s="4">
        <v>336</v>
      </c>
      <c r="M7" s="10"/>
      <c r="N7" s="8" t="s">
        <v>132</v>
      </c>
      <c r="O7" s="8"/>
      <c r="P7" s="10" t="s">
        <v>132</v>
      </c>
      <c r="Q7" s="10"/>
      <c r="R7" s="10" t="s">
        <v>132</v>
      </c>
      <c r="T7" s="4" t="s">
        <v>132</v>
      </c>
      <c r="V7" s="4">
        <v>4</v>
      </c>
      <c r="W7" s="16">
        <v>201</v>
      </c>
      <c r="Y7" s="4" t="s">
        <v>132</v>
      </c>
      <c r="AA7" s="4" t="s">
        <v>132</v>
      </c>
      <c r="AC7" s="4" t="s">
        <v>132</v>
      </c>
      <c r="AE7" s="4" t="s">
        <v>132</v>
      </c>
      <c r="AG7" s="4" t="e">
        <f t="array" aca="1" ref="AG7" ca="1">[1]!LKnum(V7:W7,",")</f>
        <v>#NAME?</v>
      </c>
      <c r="AH7" s="4" t="e">
        <f t="array" aca="1" ref="AH7" ca="1">[1]!LKnum(X7:Y7,",")</f>
        <v>#NAME?</v>
      </c>
      <c r="AI7" s="4" t="e">
        <f t="array" aca="1" ref="AI7" ca="1">[1]!LKnum(Z7:AA7,",")</f>
        <v>#NAME?</v>
      </c>
      <c r="AJ7" s="4" t="e">
        <f t="array" aca="1" ref="AJ7" ca="1">[1]!LKnum(AB7:AC7,",")</f>
        <v>#NAME?</v>
      </c>
      <c r="AK7" s="4" t="e">
        <f t="array" aca="1" ref="AK7" ca="1">[1]!LKnum(AD7:AE7,",")</f>
        <v>#NAME?</v>
      </c>
      <c r="AL7" s="4" t="e">
        <f t="array" aca="1" ref="AL7" ca="1">[1]!LKnum(AG7:AK7)</f>
        <v>#NAME?</v>
      </c>
    </row>
    <row r="8" spans="1:38" s="4" customFormat="1" x14ac:dyDescent="0.15">
      <c r="A8" s="6"/>
      <c r="C8" s="4">
        <f t="shared" si="0"/>
        <v>0.16147695497056994</v>
      </c>
      <c r="D8" s="4">
        <v>5</v>
      </c>
      <c r="E8" s="4">
        <v>0.114</v>
      </c>
      <c r="F8" s="4">
        <v>5</v>
      </c>
      <c r="G8" s="4">
        <f t="shared" si="1"/>
        <v>0.19682469856529192</v>
      </c>
      <c r="H8" s="4">
        <v>115</v>
      </c>
      <c r="I8" s="4">
        <v>0.16147695497057299</v>
      </c>
      <c r="J8" s="4">
        <v>5</v>
      </c>
      <c r="K8" s="9">
        <v>4</v>
      </c>
      <c r="L8" s="4">
        <v>379</v>
      </c>
      <c r="M8" s="10"/>
      <c r="N8" s="4" t="s">
        <v>132</v>
      </c>
      <c r="O8" s="8"/>
      <c r="P8" s="10" t="s">
        <v>132</v>
      </c>
      <c r="Q8" s="10"/>
      <c r="R8" s="10" t="s">
        <v>132</v>
      </c>
      <c r="T8" s="4" t="s">
        <v>132</v>
      </c>
      <c r="V8" s="4">
        <v>4</v>
      </c>
      <c r="W8" s="16">
        <v>227</v>
      </c>
      <c r="Y8" s="4" t="s">
        <v>132</v>
      </c>
      <c r="AA8" s="4" t="s">
        <v>132</v>
      </c>
      <c r="AC8" s="4" t="s">
        <v>132</v>
      </c>
      <c r="AE8" s="4" t="s">
        <v>132</v>
      </c>
      <c r="AG8" s="4" t="e">
        <f t="array" aca="1" ref="AG8" ca="1">[1]!LKnum(V8:W8,",")</f>
        <v>#NAME?</v>
      </c>
      <c r="AH8" s="4" t="e">
        <f t="array" aca="1" ref="AH8" ca="1">[1]!LKnum(X8:Y8,",")</f>
        <v>#NAME?</v>
      </c>
      <c r="AI8" s="4" t="e">
        <f t="array" aca="1" ref="AI8" ca="1">[1]!LKnum(Z8:AA8,",")</f>
        <v>#NAME?</v>
      </c>
      <c r="AJ8" s="4" t="e">
        <f t="array" aca="1" ref="AJ8" ca="1">[1]!LKnum(AB8:AC8,",")</f>
        <v>#NAME?</v>
      </c>
      <c r="AK8" s="4" t="e">
        <f t="array" aca="1" ref="AK8" ca="1">[1]!LKnum(AD8:AE8,",")</f>
        <v>#NAME?</v>
      </c>
      <c r="AL8" s="4" t="e">
        <f t="array" aca="1" ref="AL8" ca="1">[1]!LKnum(AG8:AK8)</f>
        <v>#NAME?</v>
      </c>
    </row>
    <row r="9" spans="1:38" s="4" customFormat="1" x14ac:dyDescent="0.15">
      <c r="A9" s="6"/>
      <c r="C9" s="4">
        <f t="shared" si="0"/>
        <v>0.17312177296966774</v>
      </c>
      <c r="D9" s="4">
        <v>6</v>
      </c>
      <c r="E9" s="4">
        <v>0.114</v>
      </c>
      <c r="F9" s="4">
        <v>6</v>
      </c>
      <c r="G9" s="4">
        <f t="shared" si="1"/>
        <v>0.22536969346815719</v>
      </c>
      <c r="H9" s="4">
        <v>211</v>
      </c>
      <c r="I9" s="9">
        <v>0.17312177296967099</v>
      </c>
      <c r="J9" s="4">
        <v>6</v>
      </c>
      <c r="K9" s="9">
        <v>4</v>
      </c>
      <c r="L9" s="4">
        <v>427</v>
      </c>
      <c r="M9" s="10">
        <v>5</v>
      </c>
      <c r="N9" s="4">
        <v>602</v>
      </c>
      <c r="O9" s="8"/>
      <c r="P9" s="10" t="s">
        <v>132</v>
      </c>
      <c r="Q9" s="10"/>
      <c r="R9" s="10" t="s">
        <v>132</v>
      </c>
      <c r="T9" s="4" t="s">
        <v>132</v>
      </c>
      <c r="V9" s="4">
        <v>4</v>
      </c>
      <c r="W9" s="16">
        <v>256</v>
      </c>
      <c r="X9" s="4">
        <v>5</v>
      </c>
      <c r="Y9" s="4">
        <v>361</v>
      </c>
      <c r="AA9" s="4" t="s">
        <v>132</v>
      </c>
      <c r="AC9" s="4" t="s">
        <v>132</v>
      </c>
      <c r="AE9" s="4" t="s">
        <v>132</v>
      </c>
      <c r="AG9" s="4" t="e">
        <f t="array" aca="1" ref="AG9" ca="1">[1]!LKnum(V9:W9,",")</f>
        <v>#NAME?</v>
      </c>
      <c r="AH9" s="4" t="e">
        <f t="array" aca="1" ref="AH9" ca="1">[1]!LKnum(X9:Y9,",")</f>
        <v>#NAME?</v>
      </c>
      <c r="AI9" s="4" t="e">
        <f t="array" aca="1" ref="AI9" ca="1">[1]!LKnum(Z9:AA9,",")</f>
        <v>#NAME?</v>
      </c>
      <c r="AJ9" s="4" t="e">
        <f t="array" aca="1" ref="AJ9" ca="1">[1]!LKnum(AB9:AC9,",")</f>
        <v>#NAME?</v>
      </c>
      <c r="AK9" s="4" t="e">
        <f t="array" aca="1" ref="AK9" ca="1">[1]!LKnum(AD9:AE9,",")</f>
        <v>#NAME?</v>
      </c>
      <c r="AL9" s="4" t="e">
        <f t="array" aca="1" ref="AL9" ca="1">[1]!LKnum(AG9:AK9)</f>
        <v>#NAME?</v>
      </c>
    </row>
    <row r="10" spans="1:38" s="4" customFormat="1" x14ac:dyDescent="0.15">
      <c r="A10" s="6"/>
      <c r="C10" s="4">
        <f t="shared" si="0"/>
        <v>0.18560635034035405</v>
      </c>
      <c r="D10" s="4">
        <v>7</v>
      </c>
      <c r="E10" s="4">
        <v>0.114</v>
      </c>
      <c r="F10" s="4">
        <v>7</v>
      </c>
      <c r="G10" s="4">
        <f t="shared" si="1"/>
        <v>0.25805449775441813</v>
      </c>
      <c r="H10" s="4">
        <v>212</v>
      </c>
      <c r="I10" s="9">
        <v>0.185606350340358</v>
      </c>
      <c r="J10" s="4">
        <v>7</v>
      </c>
      <c r="K10" s="9">
        <v>4</v>
      </c>
      <c r="L10" s="4">
        <v>482</v>
      </c>
      <c r="M10" s="10">
        <v>5</v>
      </c>
      <c r="N10" s="4">
        <v>679</v>
      </c>
      <c r="O10" s="8"/>
      <c r="P10" s="10" t="s">
        <v>132</v>
      </c>
      <c r="Q10" s="10"/>
      <c r="R10" s="10" t="s">
        <v>132</v>
      </c>
      <c r="T10" s="4" t="s">
        <v>132</v>
      </c>
      <c r="V10" s="4">
        <v>4</v>
      </c>
      <c r="W10" s="16">
        <v>289</v>
      </c>
      <c r="X10" s="4">
        <v>5</v>
      </c>
      <c r="Y10" s="4">
        <v>407</v>
      </c>
      <c r="AA10" s="4" t="s">
        <v>132</v>
      </c>
      <c r="AC10" s="4" t="s">
        <v>132</v>
      </c>
      <c r="AE10" s="4" t="s">
        <v>132</v>
      </c>
      <c r="AG10" s="4" t="e">
        <f t="array" aca="1" ref="AG10" ca="1">[1]!LKnum(V10:W10,",")</f>
        <v>#NAME?</v>
      </c>
      <c r="AH10" s="4" t="e">
        <f t="array" aca="1" ref="AH10" ca="1">[1]!LKnum(X10:Y10,",")</f>
        <v>#NAME?</v>
      </c>
      <c r="AI10" s="4" t="e">
        <f t="array" aca="1" ref="AI10" ca="1">[1]!LKnum(Z10:AA10,",")</f>
        <v>#NAME?</v>
      </c>
      <c r="AJ10" s="4" t="e">
        <f t="array" aca="1" ref="AJ10" ca="1">[1]!LKnum(AB10:AC10,",")</f>
        <v>#NAME?</v>
      </c>
      <c r="AK10" s="4" t="e">
        <f t="array" aca="1" ref="AK10" ca="1">[1]!LKnum(AD10:AE10,",")</f>
        <v>#NAME?</v>
      </c>
      <c r="AL10" s="4" t="e">
        <f t="array" aca="1" ref="AL10" ca="1">[1]!LKnum(AG10:AK10)</f>
        <v>#NAME?</v>
      </c>
    </row>
    <row r="11" spans="1:38" s="4" customFormat="1" x14ac:dyDescent="0.15">
      <c r="A11" s="6"/>
      <c r="C11" s="4">
        <f t="shared" si="0"/>
        <v>0.1989912458481008</v>
      </c>
      <c r="D11" s="4">
        <v>8</v>
      </c>
      <c r="E11" s="4">
        <v>0.114</v>
      </c>
      <c r="F11" s="4">
        <v>8</v>
      </c>
      <c r="G11" s="4">
        <f t="shared" si="1"/>
        <v>0.29547949764902115</v>
      </c>
      <c r="H11" s="4">
        <v>213</v>
      </c>
      <c r="I11" s="9">
        <v>0.19899124584810601</v>
      </c>
      <c r="J11" s="4">
        <v>8</v>
      </c>
      <c r="K11" s="9">
        <v>4</v>
      </c>
      <c r="L11" s="4">
        <v>543</v>
      </c>
      <c r="M11" s="10">
        <v>5</v>
      </c>
      <c r="N11" s="4">
        <v>765</v>
      </c>
      <c r="O11" s="8"/>
      <c r="P11" s="10" t="s">
        <v>132</v>
      </c>
      <c r="Q11" s="10"/>
      <c r="R11" s="10" t="s">
        <v>132</v>
      </c>
      <c r="T11" s="4" t="s">
        <v>132</v>
      </c>
      <c r="V11" s="4">
        <v>4</v>
      </c>
      <c r="W11" s="16">
        <v>326</v>
      </c>
      <c r="X11" s="4">
        <v>5</v>
      </c>
      <c r="Y11" s="4">
        <v>459</v>
      </c>
      <c r="AA11" s="4" t="s">
        <v>132</v>
      </c>
      <c r="AC11" s="4" t="s">
        <v>132</v>
      </c>
      <c r="AE11" s="4" t="s">
        <v>132</v>
      </c>
      <c r="AG11" s="4" t="e">
        <f t="array" aca="1" ref="AG11" ca="1">[1]!LKnum(V11:W11,",")</f>
        <v>#NAME?</v>
      </c>
      <c r="AH11" s="4" t="e">
        <f t="array" aca="1" ref="AH11" ca="1">[1]!LKnum(X11:Y11,",")</f>
        <v>#NAME?</v>
      </c>
      <c r="AI11" s="4" t="e">
        <f t="array" aca="1" ref="AI11" ca="1">[1]!LKnum(Z11:AA11,",")</f>
        <v>#NAME?</v>
      </c>
      <c r="AJ11" s="4" t="e">
        <f t="array" aca="1" ref="AJ11" ca="1">[1]!LKnum(AB11:AC11,",")</f>
        <v>#NAME?</v>
      </c>
      <c r="AK11" s="4" t="e">
        <f t="array" aca="1" ref="AK11" ca="1">[1]!LKnum(AD11:AE11,",")</f>
        <v>#NAME?</v>
      </c>
      <c r="AL11" s="4" t="e">
        <f t="array" aca="1" ref="AL11" ca="1">[1]!LKnum(AG11:AK11)</f>
        <v>#NAME?</v>
      </c>
    </row>
    <row r="12" spans="1:38" s="4" customFormat="1" x14ac:dyDescent="0.15">
      <c r="A12" s="6"/>
      <c r="C12" s="4">
        <f t="shared" si="0"/>
        <v>0.2133413854190209</v>
      </c>
      <c r="D12" s="4">
        <v>9</v>
      </c>
      <c r="E12" s="4">
        <v>0.114</v>
      </c>
      <c r="F12" s="4">
        <v>9</v>
      </c>
      <c r="G12" s="4">
        <f t="shared" si="1"/>
        <v>0.33833215189299337</v>
      </c>
      <c r="H12" s="4">
        <v>214</v>
      </c>
      <c r="I12" s="9">
        <v>0.213341385419027</v>
      </c>
      <c r="J12" s="4">
        <v>9</v>
      </c>
      <c r="K12" s="9">
        <v>4</v>
      </c>
      <c r="L12" s="4">
        <v>612</v>
      </c>
      <c r="M12" s="10">
        <v>5</v>
      </c>
      <c r="N12" s="4">
        <v>863</v>
      </c>
      <c r="O12" s="8"/>
      <c r="P12" s="10" t="s">
        <v>132</v>
      </c>
      <c r="Q12" s="10"/>
      <c r="R12" s="10" t="s">
        <v>132</v>
      </c>
      <c r="T12" s="4" t="s">
        <v>132</v>
      </c>
      <c r="V12" s="4">
        <v>4</v>
      </c>
      <c r="W12" s="16">
        <v>367</v>
      </c>
      <c r="X12" s="4">
        <v>5</v>
      </c>
      <c r="Y12" s="4">
        <v>517</v>
      </c>
      <c r="AA12" s="4" t="s">
        <v>132</v>
      </c>
      <c r="AC12" s="4" t="s">
        <v>132</v>
      </c>
      <c r="AE12" s="4" t="s">
        <v>132</v>
      </c>
      <c r="AG12" s="4" t="e">
        <f t="array" aca="1" ref="AG12" ca="1">[1]!LKnum(V12:W12,",")</f>
        <v>#NAME?</v>
      </c>
      <c r="AH12" s="4" t="e">
        <f t="array" aca="1" ref="AH12" ca="1">[1]!LKnum(X12:Y12,",")</f>
        <v>#NAME?</v>
      </c>
      <c r="AI12" s="4" t="e">
        <f t="array" aca="1" ref="AI12" ca="1">[1]!LKnum(Z12:AA12,",")</f>
        <v>#NAME?</v>
      </c>
      <c r="AJ12" s="4" t="e">
        <f t="array" aca="1" ref="AJ12" ca="1">[1]!LKnum(AB12:AC12,",")</f>
        <v>#NAME?</v>
      </c>
      <c r="AK12" s="4" t="e">
        <f t="array" aca="1" ref="AK12" ca="1">[1]!LKnum(AD12:AE12,",")</f>
        <v>#NAME?</v>
      </c>
      <c r="AL12" s="4" t="e">
        <f t="array" aca="1" ref="AL12" ca="1">[1]!LKnum(AG12:AK12)</f>
        <v>#NAME?</v>
      </c>
    </row>
    <row r="13" spans="1:38" s="4" customFormat="1" x14ac:dyDescent="0.15">
      <c r="A13" s="6"/>
      <c r="C13" s="4">
        <f t="shared" si="0"/>
        <v>0.22872637707515323</v>
      </c>
      <c r="D13" s="4">
        <v>10</v>
      </c>
      <c r="E13" s="4">
        <v>0.114</v>
      </c>
      <c r="F13" s="4">
        <v>10</v>
      </c>
      <c r="G13" s="4">
        <f t="shared" si="1"/>
        <v>0.38739961965318015</v>
      </c>
      <c r="H13" s="4">
        <v>215</v>
      </c>
      <c r="I13" s="9">
        <v>0.228726377075161</v>
      </c>
      <c r="J13" s="4">
        <v>10</v>
      </c>
      <c r="K13" s="9">
        <v>4</v>
      </c>
      <c r="L13" s="4">
        <v>690</v>
      </c>
      <c r="M13" s="10">
        <v>5</v>
      </c>
      <c r="N13" s="4">
        <v>973</v>
      </c>
      <c r="O13" s="8"/>
      <c r="P13" s="10" t="s">
        <v>132</v>
      </c>
      <c r="Q13" s="10"/>
      <c r="R13" s="10" t="s">
        <v>132</v>
      </c>
      <c r="T13" s="4" t="s">
        <v>132</v>
      </c>
      <c r="V13" s="4">
        <v>4</v>
      </c>
      <c r="W13" s="16">
        <v>414</v>
      </c>
      <c r="X13" s="4">
        <v>5</v>
      </c>
      <c r="Y13" s="4">
        <v>583</v>
      </c>
      <c r="AA13" s="4" t="s">
        <v>132</v>
      </c>
      <c r="AC13" s="4" t="s">
        <v>132</v>
      </c>
      <c r="AE13" s="4" t="s">
        <v>132</v>
      </c>
      <c r="AG13" s="4" t="e">
        <f t="array" aca="1" ref="AG13" ca="1">[1]!LKnum(V13:W13,",")</f>
        <v>#NAME?</v>
      </c>
      <c r="AH13" s="4" t="e">
        <f t="array" aca="1" ref="AH13" ca="1">[1]!LKnum(X13:Y13,",")</f>
        <v>#NAME?</v>
      </c>
      <c r="AI13" s="4" t="e">
        <f t="array" aca="1" ref="AI13" ca="1">[1]!LKnum(Z13:AA13,",")</f>
        <v>#NAME?</v>
      </c>
      <c r="AJ13" s="4" t="e">
        <f t="array" aca="1" ref="AJ13" ca="1">[1]!LKnum(AB13:AC13,",")</f>
        <v>#NAME?</v>
      </c>
      <c r="AK13" s="4" t="e">
        <f t="array" aca="1" ref="AK13" ca="1">[1]!LKnum(AD13:AE13,",")</f>
        <v>#NAME?</v>
      </c>
      <c r="AL13" s="4" t="e">
        <f t="array" aca="1" ref="AL13" ca="1">[1]!LKnum(AG13:AK13)</f>
        <v>#NAME?</v>
      </c>
    </row>
    <row r="14" spans="1:38" s="4" customFormat="1" x14ac:dyDescent="0.15">
      <c r="A14" s="6"/>
      <c r="C14" s="4">
        <f t="shared" si="0"/>
        <v>0.24522084858112519</v>
      </c>
      <c r="D14" s="4">
        <v>11</v>
      </c>
      <c r="E14" s="4">
        <v>0.114</v>
      </c>
      <c r="F14" s="4">
        <v>11</v>
      </c>
      <c r="G14" s="4">
        <f t="shared" si="1"/>
        <v>0.44358321982622279</v>
      </c>
      <c r="H14" s="4">
        <v>311</v>
      </c>
      <c r="I14" s="9">
        <v>0.24522084858113399</v>
      </c>
      <c r="J14" s="4">
        <v>11</v>
      </c>
      <c r="K14" s="9">
        <v>4</v>
      </c>
      <c r="L14" s="4">
        <v>778</v>
      </c>
      <c r="M14" s="10">
        <v>5</v>
      </c>
      <c r="N14" s="4">
        <v>1096</v>
      </c>
      <c r="O14" s="8">
        <v>7</v>
      </c>
      <c r="P14" s="10">
        <v>1394</v>
      </c>
      <c r="Q14" s="10"/>
      <c r="R14" s="10" t="s">
        <v>132</v>
      </c>
      <c r="T14" s="4" t="s">
        <v>132</v>
      </c>
      <c r="V14" s="4">
        <v>4</v>
      </c>
      <c r="W14" s="16">
        <v>467</v>
      </c>
      <c r="X14" s="4">
        <v>5</v>
      </c>
      <c r="Y14" s="4">
        <v>658</v>
      </c>
      <c r="Z14" s="4">
        <v>7</v>
      </c>
      <c r="AA14" s="4">
        <v>836</v>
      </c>
      <c r="AC14" s="4" t="s">
        <v>132</v>
      </c>
      <c r="AE14" s="4" t="s">
        <v>132</v>
      </c>
      <c r="AG14" s="4" t="e">
        <f t="array" aca="1" ref="AG14" ca="1">[1]!LKnum(V14:W14,",")</f>
        <v>#NAME?</v>
      </c>
      <c r="AH14" s="4" t="e">
        <f t="array" aca="1" ref="AH14" ca="1">[1]!LKnum(X14:Y14,",")</f>
        <v>#NAME?</v>
      </c>
      <c r="AI14" s="4" t="e">
        <f t="array" aca="1" ref="AI14" ca="1">[1]!LKnum(Z14:AA14,",")</f>
        <v>#NAME?</v>
      </c>
      <c r="AJ14" s="4" t="e">
        <f t="array" aca="1" ref="AJ14" ca="1">[1]!LKnum(AB14:AC14,",")</f>
        <v>#NAME?</v>
      </c>
      <c r="AK14" s="4" t="e">
        <f t="array" aca="1" ref="AK14" ca="1">[1]!LKnum(AD14:AE14,",")</f>
        <v>#NAME?</v>
      </c>
      <c r="AL14" s="4" t="e">
        <f t="array" aca="1" ref="AL14" ca="1">[1]!LKnum(AG14:AK14)</f>
        <v>#NAME?</v>
      </c>
    </row>
    <row r="15" spans="1:38" s="4" customFormat="1" x14ac:dyDescent="0.15">
      <c r="A15" s="6"/>
      <c r="C15" s="4">
        <f t="shared" si="0"/>
        <v>0.26290480944001032</v>
      </c>
      <c r="D15" s="4">
        <v>12</v>
      </c>
      <c r="E15" s="4">
        <v>0.114</v>
      </c>
      <c r="F15" s="4">
        <v>12</v>
      </c>
      <c r="G15" s="4">
        <f t="shared" si="1"/>
        <v>0.5079149873393114</v>
      </c>
      <c r="H15" s="4">
        <v>312</v>
      </c>
      <c r="I15" s="9">
        <v>0.26290480944002098</v>
      </c>
      <c r="J15" s="4">
        <v>12</v>
      </c>
      <c r="K15" s="9">
        <v>4</v>
      </c>
      <c r="L15" s="4">
        <v>877</v>
      </c>
      <c r="M15" s="10">
        <v>5</v>
      </c>
      <c r="N15" s="4">
        <v>1236</v>
      </c>
      <c r="O15" s="8">
        <v>7</v>
      </c>
      <c r="P15" s="10">
        <v>1571</v>
      </c>
      <c r="Q15" s="10"/>
      <c r="R15" s="10" t="s">
        <v>132</v>
      </c>
      <c r="T15" s="4" t="s">
        <v>132</v>
      </c>
      <c r="V15" s="4">
        <v>4</v>
      </c>
      <c r="W15" s="16">
        <v>526</v>
      </c>
      <c r="X15" s="4">
        <v>5</v>
      </c>
      <c r="Y15" s="4">
        <v>741</v>
      </c>
      <c r="Z15" s="4">
        <v>7</v>
      </c>
      <c r="AA15" s="4">
        <v>943</v>
      </c>
      <c r="AC15" s="4" t="s">
        <v>132</v>
      </c>
      <c r="AE15" s="4" t="s">
        <v>132</v>
      </c>
      <c r="AG15" s="4" t="e">
        <f t="array" aca="1" ref="AG15" ca="1">[1]!LKnum(V15:W15,",")</f>
        <v>#NAME?</v>
      </c>
      <c r="AH15" s="4" t="e">
        <f t="array" aca="1" ref="AH15" ca="1">[1]!LKnum(X15:Y15,",")</f>
        <v>#NAME?</v>
      </c>
      <c r="AI15" s="4" t="e">
        <f t="array" aca="1" ref="AI15" ca="1">[1]!LKnum(Z15:AA15,",")</f>
        <v>#NAME?</v>
      </c>
      <c r="AJ15" s="4" t="e">
        <f t="array" aca="1" ref="AJ15" ca="1">[1]!LKnum(AB15:AC15,",")</f>
        <v>#NAME?</v>
      </c>
      <c r="AK15" s="4" t="e">
        <f t="array" aca="1" ref="AK15" ca="1">[1]!LKnum(AD15:AE15,",")</f>
        <v>#NAME?</v>
      </c>
      <c r="AL15" s="4" t="e">
        <f t="array" aca="1" ref="AL15" ca="1">[1]!LKnum(AG15:AK15)</f>
        <v>#NAME?</v>
      </c>
    </row>
    <row r="16" spans="1:38" s="4" customFormat="1" x14ac:dyDescent="0.15">
      <c r="A16" s="6"/>
      <c r="C16" s="4">
        <f t="shared" si="0"/>
        <v>0.2818640389943104</v>
      </c>
      <c r="D16" s="4">
        <v>13</v>
      </c>
      <c r="E16" s="4">
        <v>0.114</v>
      </c>
      <c r="F16" s="4">
        <v>13</v>
      </c>
      <c r="G16" s="4">
        <f t="shared" si="1"/>
        <v>0.5815766305699247</v>
      </c>
      <c r="H16" s="4">
        <v>313</v>
      </c>
      <c r="I16" s="9">
        <v>0.281864038994322</v>
      </c>
      <c r="J16" s="4">
        <v>13</v>
      </c>
      <c r="K16" s="9">
        <v>4</v>
      </c>
      <c r="L16" s="4">
        <v>989</v>
      </c>
      <c r="M16" s="10">
        <v>5</v>
      </c>
      <c r="N16" s="4">
        <v>1394</v>
      </c>
      <c r="O16" s="8">
        <v>7</v>
      </c>
      <c r="P16" s="10">
        <v>1772</v>
      </c>
      <c r="Q16" s="10"/>
      <c r="R16" s="10" t="s">
        <v>132</v>
      </c>
      <c r="T16" s="4" t="s">
        <v>132</v>
      </c>
      <c r="V16" s="4">
        <v>4</v>
      </c>
      <c r="W16" s="16">
        <v>593</v>
      </c>
      <c r="X16" s="4">
        <v>5</v>
      </c>
      <c r="Y16" s="4">
        <v>836</v>
      </c>
      <c r="Z16" s="4">
        <v>7</v>
      </c>
      <c r="AA16" s="4">
        <v>1063</v>
      </c>
      <c r="AC16" s="4" t="s">
        <v>132</v>
      </c>
      <c r="AE16" s="4" t="s">
        <v>132</v>
      </c>
      <c r="AG16" s="4" t="e">
        <f t="array" aca="1" ref="AG16" ca="1">[1]!LKnum(V16:W16,",")</f>
        <v>#NAME?</v>
      </c>
      <c r="AH16" s="4" t="e">
        <f t="array" aca="1" ref="AH16" ca="1">[1]!LKnum(X16:Y16,",")</f>
        <v>#NAME?</v>
      </c>
      <c r="AI16" s="4" t="e">
        <f t="array" aca="1" ref="AI16" ca="1">[1]!LKnum(Z16:AA16,",")</f>
        <v>#NAME?</v>
      </c>
      <c r="AJ16" s="4" t="e">
        <f t="array" aca="1" ref="AJ16" ca="1">[1]!LKnum(AB16:AC16,",")</f>
        <v>#NAME?</v>
      </c>
      <c r="AK16" s="4" t="e">
        <f t="array" aca="1" ref="AK16" ca="1">[1]!LKnum(AD16:AE16,",")</f>
        <v>#NAME?</v>
      </c>
      <c r="AL16" s="4" t="e">
        <f t="array" aca="1" ref="AL16" ca="1">[1]!LKnum(AG16:AK16)</f>
        <v>#NAME?</v>
      </c>
    </row>
    <row r="17" spans="1:38" s="4" customFormat="1" x14ac:dyDescent="0.15">
      <c r="A17" s="6"/>
      <c r="C17" s="4">
        <f t="shared" si="0"/>
        <v>0.30219050251461621</v>
      </c>
      <c r="D17" s="4">
        <v>14</v>
      </c>
      <c r="E17" s="4">
        <v>0.114</v>
      </c>
      <c r="F17" s="4">
        <v>14</v>
      </c>
      <c r="G17" s="4">
        <f t="shared" si="1"/>
        <v>0.66592123811284976</v>
      </c>
      <c r="H17" s="4">
        <v>314</v>
      </c>
      <c r="I17" s="9">
        <v>0.30219050251462998</v>
      </c>
      <c r="J17" s="4">
        <v>14</v>
      </c>
      <c r="K17" s="9">
        <v>4</v>
      </c>
      <c r="L17" s="4">
        <v>1115</v>
      </c>
      <c r="M17" s="10">
        <v>5</v>
      </c>
      <c r="N17" s="4">
        <v>1571</v>
      </c>
      <c r="O17" s="8">
        <v>7</v>
      </c>
      <c r="P17" s="10">
        <v>1997</v>
      </c>
      <c r="Q17" s="10"/>
      <c r="R17" s="10" t="s">
        <v>132</v>
      </c>
      <c r="T17" s="4" t="s">
        <v>132</v>
      </c>
      <c r="V17" s="4">
        <v>4</v>
      </c>
      <c r="W17" s="16">
        <v>669</v>
      </c>
      <c r="X17" s="4">
        <v>5</v>
      </c>
      <c r="Y17" s="4">
        <v>942</v>
      </c>
      <c r="Z17" s="4">
        <v>7</v>
      </c>
      <c r="AA17" s="4">
        <v>1198</v>
      </c>
      <c r="AC17" s="4" t="s">
        <v>132</v>
      </c>
      <c r="AE17" s="4" t="s">
        <v>132</v>
      </c>
      <c r="AG17" s="4" t="e">
        <f t="array" aca="1" ref="AG17" ca="1">[1]!LKnum(V17:W17,",")</f>
        <v>#NAME?</v>
      </c>
      <c r="AH17" s="4" t="e">
        <f t="array" aca="1" ref="AH17" ca="1">[1]!LKnum(X17:Y17,",")</f>
        <v>#NAME?</v>
      </c>
      <c r="AI17" s="4" t="e">
        <f t="array" aca="1" ref="AI17" ca="1">[1]!LKnum(Z17:AA17,",")</f>
        <v>#NAME?</v>
      </c>
      <c r="AJ17" s="4" t="e">
        <f t="array" aca="1" ref="AJ17" ca="1">[1]!LKnum(AB17:AC17,",")</f>
        <v>#NAME?</v>
      </c>
      <c r="AK17" s="4" t="e">
        <f t="array" aca="1" ref="AK17" ca="1">[1]!LKnum(AD17:AE17,",")</f>
        <v>#NAME?</v>
      </c>
      <c r="AL17" s="4" t="e">
        <f t="array" aca="1" ref="AL17" ca="1">[1]!LKnum(AG17:AK17)</f>
        <v>#NAME?</v>
      </c>
    </row>
    <row r="18" spans="1:38" s="4" customFormat="1" x14ac:dyDescent="0.15">
      <c r="A18" s="6"/>
      <c r="C18" s="4">
        <f t="shared" si="0"/>
        <v>0.32398279729426421</v>
      </c>
      <c r="D18" s="4">
        <v>15</v>
      </c>
      <c r="E18" s="4">
        <v>0.114</v>
      </c>
      <c r="F18" s="4">
        <v>15</v>
      </c>
      <c r="G18" s="4">
        <f t="shared" si="1"/>
        <v>0.76249813362545937</v>
      </c>
      <c r="H18" s="4">
        <v>315</v>
      </c>
      <c r="I18" s="9">
        <v>0.32398279729427998</v>
      </c>
      <c r="J18" s="4">
        <v>15</v>
      </c>
      <c r="K18" s="9">
        <v>4</v>
      </c>
      <c r="L18" s="4">
        <v>1257</v>
      </c>
      <c r="M18" s="10">
        <v>5</v>
      </c>
      <c r="N18" s="4">
        <v>1771</v>
      </c>
      <c r="O18" s="8">
        <v>7</v>
      </c>
      <c r="P18" s="10">
        <v>2251</v>
      </c>
      <c r="Q18" s="10"/>
      <c r="R18" s="10" t="s">
        <v>132</v>
      </c>
      <c r="T18" s="4" t="s">
        <v>132</v>
      </c>
      <c r="V18" s="4">
        <v>4</v>
      </c>
      <c r="W18" s="16">
        <v>754</v>
      </c>
      <c r="X18" s="4">
        <v>5</v>
      </c>
      <c r="Y18" s="4">
        <v>1062</v>
      </c>
      <c r="Z18" s="4">
        <v>7</v>
      </c>
      <c r="AA18" s="4">
        <v>1351</v>
      </c>
      <c r="AC18" s="4" t="s">
        <v>132</v>
      </c>
      <c r="AE18" s="4" t="s">
        <v>132</v>
      </c>
      <c r="AG18" s="4" t="e">
        <f t="array" aca="1" ref="AG18" ca="1">[1]!LKnum(V18:W18,",")</f>
        <v>#NAME?</v>
      </c>
      <c r="AH18" s="4" t="e">
        <f t="array" aca="1" ref="AH18" ca="1">[1]!LKnum(X18:Y18,",")</f>
        <v>#NAME?</v>
      </c>
      <c r="AI18" s="4" t="e">
        <f t="array" aca="1" ref="AI18" ca="1">[1]!LKnum(Z18:AA18,",")</f>
        <v>#NAME?</v>
      </c>
      <c r="AJ18" s="4" t="e">
        <f t="array" aca="1" ref="AJ18" ca="1">[1]!LKnum(AB18:AC18,",")</f>
        <v>#NAME?</v>
      </c>
      <c r="AK18" s="4" t="e">
        <f t="array" aca="1" ref="AK18" ca="1">[1]!LKnum(AD18:AE18,",")</f>
        <v>#NAME?</v>
      </c>
      <c r="AL18" s="4" t="e">
        <f t="array" aca="1" ref="AL18" ca="1">[1]!LKnum(AG18:AK18)</f>
        <v>#NAME?</v>
      </c>
    </row>
    <row r="19" spans="1:38" s="4" customFormat="1" x14ac:dyDescent="0.15">
      <c r="A19" s="6"/>
      <c r="C19" s="4">
        <f t="shared" si="0"/>
        <v>0.34734663091385348</v>
      </c>
      <c r="D19" s="4">
        <v>16</v>
      </c>
      <c r="E19" s="4">
        <v>0.114</v>
      </c>
      <c r="F19" s="4">
        <v>16</v>
      </c>
      <c r="G19" s="4">
        <f t="shared" si="1"/>
        <v>0.87308133530917909</v>
      </c>
      <c r="H19" s="4">
        <v>411</v>
      </c>
      <c r="I19" s="9">
        <v>0.34734663091387202</v>
      </c>
      <c r="J19" s="4">
        <v>16</v>
      </c>
      <c r="K19" s="9">
        <v>4</v>
      </c>
      <c r="L19" s="4">
        <v>1417</v>
      </c>
      <c r="M19" s="10">
        <v>5</v>
      </c>
      <c r="N19" s="4">
        <v>1997</v>
      </c>
      <c r="O19" s="8">
        <v>7</v>
      </c>
      <c r="P19" s="10">
        <v>2538</v>
      </c>
      <c r="Q19" s="10">
        <v>11</v>
      </c>
      <c r="R19" s="10">
        <v>1692</v>
      </c>
      <c r="T19" s="4" t="s">
        <v>132</v>
      </c>
      <c r="V19" s="4">
        <v>4</v>
      </c>
      <c r="W19" s="16">
        <v>850</v>
      </c>
      <c r="X19" s="4">
        <v>5</v>
      </c>
      <c r="Y19" s="4">
        <v>1198</v>
      </c>
      <c r="Z19" s="4">
        <v>7</v>
      </c>
      <c r="AA19" s="4">
        <v>1523</v>
      </c>
      <c r="AB19" s="4">
        <v>11</v>
      </c>
      <c r="AC19" s="4">
        <v>1015</v>
      </c>
      <c r="AE19" s="4" t="s">
        <v>132</v>
      </c>
      <c r="AG19" s="4" t="e">
        <f t="array" aca="1" ref="AG19" ca="1">[1]!LKnum(V19:W19,",")</f>
        <v>#NAME?</v>
      </c>
      <c r="AH19" s="4" t="e">
        <f t="array" aca="1" ref="AH19" ca="1">[1]!LKnum(X19:Y19,",")</f>
        <v>#NAME?</v>
      </c>
      <c r="AI19" s="4" t="e">
        <f t="array" aca="1" ref="AI19" ca="1">[1]!LKnum(Z19:AA19,",")</f>
        <v>#NAME?</v>
      </c>
      <c r="AJ19" s="4" t="e">
        <f t="array" aca="1" ref="AJ19" ca="1">[1]!LKnum(AB19:AC19,",")</f>
        <v>#NAME?</v>
      </c>
      <c r="AK19" s="4" t="e">
        <f t="array" aca="1" ref="AK19" ca="1">[1]!LKnum(AD19:AE19,",")</f>
        <v>#NAME?</v>
      </c>
      <c r="AL19" s="4" t="e">
        <f t="array" aca="1" ref="AL19" ca="1">[1]!LKnum(AG19:AK19)</f>
        <v>#NAME?</v>
      </c>
    </row>
    <row r="20" spans="1:38" s="4" customFormat="1" x14ac:dyDescent="0.15">
      <c r="A20" s="6"/>
      <c r="C20" s="4">
        <f t="shared" si="0"/>
        <v>0.37239533399553354</v>
      </c>
      <c r="D20" s="4">
        <v>17</v>
      </c>
      <c r="E20" s="4">
        <v>0.114</v>
      </c>
      <c r="F20" s="4">
        <v>17</v>
      </c>
      <c r="G20" s="4">
        <f t="shared" si="1"/>
        <v>0.99970214279854008</v>
      </c>
      <c r="H20" s="4">
        <v>412</v>
      </c>
      <c r="I20" s="9">
        <v>0.37239533399555402</v>
      </c>
      <c r="J20" s="4">
        <v>17</v>
      </c>
      <c r="K20" s="9">
        <v>4</v>
      </c>
      <c r="L20" s="4">
        <v>1598</v>
      </c>
      <c r="M20" s="10">
        <v>5</v>
      </c>
      <c r="N20" s="4">
        <v>2251</v>
      </c>
      <c r="O20" s="8">
        <v>7</v>
      </c>
      <c r="P20" s="10">
        <v>2861</v>
      </c>
      <c r="Q20" s="10">
        <v>11</v>
      </c>
      <c r="R20" s="10">
        <v>1907</v>
      </c>
      <c r="T20" s="4" t="s">
        <v>132</v>
      </c>
      <c r="V20" s="4">
        <v>4</v>
      </c>
      <c r="W20" s="16">
        <v>959</v>
      </c>
      <c r="X20" s="4">
        <v>5</v>
      </c>
      <c r="Y20" s="4">
        <v>1350</v>
      </c>
      <c r="Z20" s="4">
        <v>7</v>
      </c>
      <c r="AA20" s="4">
        <v>1717</v>
      </c>
      <c r="AB20" s="4">
        <v>11</v>
      </c>
      <c r="AC20" s="4">
        <v>1144</v>
      </c>
      <c r="AE20" s="4" t="s">
        <v>132</v>
      </c>
      <c r="AG20" s="4" t="e">
        <f t="array" aca="1" ref="AG20" ca="1">[1]!LKnum(V20:W20,",")</f>
        <v>#NAME?</v>
      </c>
      <c r="AH20" s="4" t="e">
        <f t="array" aca="1" ref="AH20" ca="1">[1]!LKnum(X20:Y20,",")</f>
        <v>#NAME?</v>
      </c>
      <c r="AI20" s="4" t="e">
        <f t="array" aca="1" ref="AI20" ca="1">[1]!LKnum(Z20:AA20,",")</f>
        <v>#NAME?</v>
      </c>
      <c r="AJ20" s="4" t="e">
        <f t="array" aca="1" ref="AJ20" ca="1">[1]!LKnum(AB20:AC20,",")</f>
        <v>#NAME?</v>
      </c>
      <c r="AK20" s="4" t="e">
        <f t="array" aca="1" ref="AK20" ca="1">[1]!LKnum(AD20:AE20,",")</f>
        <v>#NAME?</v>
      </c>
      <c r="AL20" s="4" t="e">
        <f t="array" aca="1" ref="AL20" ca="1">[1]!LKnum(AG20:AK20)</f>
        <v>#NAME?</v>
      </c>
    </row>
    <row r="21" spans="1:38" s="4" customFormat="1" x14ac:dyDescent="0.15">
      <c r="A21" s="6"/>
      <c r="C21" s="4">
        <f t="shared" si="0"/>
        <v>0.39925040993427396</v>
      </c>
      <c r="D21" s="4">
        <v>18</v>
      </c>
      <c r="E21" s="4">
        <v>0.114</v>
      </c>
      <c r="H21" s="4">
        <v>413</v>
      </c>
      <c r="I21" s="9">
        <v>0.399250409934297</v>
      </c>
      <c r="J21" s="4">
        <v>18</v>
      </c>
      <c r="K21" s="9">
        <v>4</v>
      </c>
      <c r="L21" s="4">
        <v>1801</v>
      </c>
      <c r="M21" s="10">
        <v>5</v>
      </c>
      <c r="N21" s="4">
        <v>2538</v>
      </c>
      <c r="O21" s="8">
        <v>7</v>
      </c>
      <c r="P21" s="10">
        <v>3226</v>
      </c>
      <c r="Q21" s="10">
        <v>11</v>
      </c>
      <c r="R21" s="10">
        <v>2150</v>
      </c>
      <c r="T21" s="4" t="s">
        <v>132</v>
      </c>
      <c r="V21" s="4">
        <v>4</v>
      </c>
      <c r="W21" s="16">
        <v>1081</v>
      </c>
      <c r="X21" s="4">
        <v>5</v>
      </c>
      <c r="Y21" s="4">
        <v>1522</v>
      </c>
      <c r="Z21" s="4">
        <v>7</v>
      </c>
      <c r="AA21" s="4">
        <v>1935</v>
      </c>
      <c r="AB21" s="4">
        <v>11</v>
      </c>
      <c r="AC21" s="4">
        <v>1290</v>
      </c>
      <c r="AE21" s="4" t="s">
        <v>132</v>
      </c>
      <c r="AG21" s="4" t="e">
        <f t="array" aca="1" ref="AG21" ca="1">[1]!LKnum(V21:W21,",")</f>
        <v>#NAME?</v>
      </c>
      <c r="AH21" s="4" t="e">
        <f t="array" aca="1" ref="AH21" ca="1">[1]!LKnum(X21:Y21,",")</f>
        <v>#NAME?</v>
      </c>
      <c r="AI21" s="4" t="e">
        <f t="array" aca="1" ref="AI21" ca="1">[1]!LKnum(Z21:AA21,",")</f>
        <v>#NAME?</v>
      </c>
      <c r="AJ21" s="4" t="e">
        <f t="array" aca="1" ref="AJ21" ca="1">[1]!LKnum(AB21:AC21,",")</f>
        <v>#NAME?</v>
      </c>
      <c r="AK21" s="4" t="e">
        <f t="array" aca="1" ref="AK21" ca="1">[1]!LKnum(AD21:AE21,",")</f>
        <v>#NAME?</v>
      </c>
      <c r="AL21" s="4" t="e">
        <f t="array" aca="1" ref="AL21" ca="1">[1]!LKnum(AG21:AK21)</f>
        <v>#NAME?</v>
      </c>
    </row>
    <row r="22" spans="1:38" s="4" customFormat="1" x14ac:dyDescent="0.15">
      <c r="A22" s="6"/>
      <c r="C22" s="4">
        <f t="shared" si="0"/>
        <v>0.42804212427268934</v>
      </c>
      <c r="D22" s="4">
        <v>19</v>
      </c>
      <c r="E22" s="4">
        <v>0.114</v>
      </c>
      <c r="H22" s="4">
        <v>414</v>
      </c>
      <c r="I22" s="9">
        <v>0.42804212427271598</v>
      </c>
      <c r="J22" s="4">
        <v>19</v>
      </c>
      <c r="K22" s="9">
        <v>4</v>
      </c>
      <c r="L22" s="4">
        <v>2031</v>
      </c>
      <c r="M22" s="10">
        <v>5</v>
      </c>
      <c r="N22" s="4">
        <v>2861</v>
      </c>
      <c r="O22" s="8">
        <v>7</v>
      </c>
      <c r="P22" s="10">
        <v>3636</v>
      </c>
      <c r="Q22" s="10">
        <v>11</v>
      </c>
      <c r="R22" s="10">
        <v>2424</v>
      </c>
      <c r="T22" s="4" t="s">
        <v>132</v>
      </c>
      <c r="V22" s="4">
        <v>4</v>
      </c>
      <c r="W22" s="16">
        <v>1218</v>
      </c>
      <c r="X22" s="4">
        <v>5</v>
      </c>
      <c r="Y22" s="4">
        <v>1716</v>
      </c>
      <c r="Z22" s="4">
        <v>7</v>
      </c>
      <c r="AA22" s="4">
        <v>2182</v>
      </c>
      <c r="AB22" s="4">
        <v>11</v>
      </c>
      <c r="AC22" s="4">
        <v>1454</v>
      </c>
      <c r="AE22" s="4" t="s">
        <v>132</v>
      </c>
      <c r="AG22" s="4" t="e">
        <f t="array" aca="1" ref="AG22" ca="1">[1]!LKnum(V22:W22,",")</f>
        <v>#NAME?</v>
      </c>
      <c r="AH22" s="4" t="e">
        <f t="array" aca="1" ref="AH22" ca="1">[1]!LKnum(X22:Y22,",")</f>
        <v>#NAME?</v>
      </c>
      <c r="AI22" s="4" t="e">
        <f t="array" aca="1" ref="AI22" ca="1">[1]!LKnum(Z22:AA22,",")</f>
        <v>#NAME?</v>
      </c>
      <c r="AJ22" s="4" t="e">
        <f t="array" aca="1" ref="AJ22" ca="1">[1]!LKnum(AB22:AC22,",")</f>
        <v>#NAME?</v>
      </c>
      <c r="AK22" s="4" t="e">
        <f t="array" aca="1" ref="AK22" ca="1">[1]!LKnum(AD22:AE22,",")</f>
        <v>#NAME?</v>
      </c>
      <c r="AL22" s="4" t="e">
        <f t="array" aca="1" ref="AL22" ca="1">[1]!LKnum(AG22:AK22)</f>
        <v>#NAME?</v>
      </c>
    </row>
    <row r="23" spans="1:38" s="4" customFormat="1" x14ac:dyDescent="0.15">
      <c r="A23" s="6"/>
      <c r="C23" s="4">
        <f t="shared" si="0"/>
        <v>0.45891013657829111</v>
      </c>
      <c r="D23" s="4">
        <v>20</v>
      </c>
      <c r="E23" s="4">
        <v>0.114</v>
      </c>
      <c r="H23" s="4">
        <v>415</v>
      </c>
      <c r="I23" s="9">
        <v>0.45891013657832103</v>
      </c>
      <c r="J23" s="4">
        <v>20</v>
      </c>
      <c r="K23" s="9">
        <v>4</v>
      </c>
      <c r="L23" s="4">
        <v>2289</v>
      </c>
      <c r="M23" s="10">
        <v>5</v>
      </c>
      <c r="N23" s="4">
        <v>3225</v>
      </c>
      <c r="O23" s="8">
        <v>7</v>
      </c>
      <c r="P23" s="10">
        <v>4099</v>
      </c>
      <c r="Q23" s="10">
        <v>11</v>
      </c>
      <c r="R23" s="10">
        <v>2733</v>
      </c>
      <c r="T23" s="4" t="s">
        <v>132</v>
      </c>
      <c r="V23" s="4">
        <v>4</v>
      </c>
      <c r="W23" s="16">
        <v>1373</v>
      </c>
      <c r="X23" s="4">
        <v>5</v>
      </c>
      <c r="Y23" s="4">
        <v>1935</v>
      </c>
      <c r="Z23" s="4">
        <v>7</v>
      </c>
      <c r="AA23" s="4">
        <v>2459</v>
      </c>
      <c r="AB23" s="4">
        <v>11</v>
      </c>
      <c r="AC23" s="4">
        <v>1639</v>
      </c>
      <c r="AE23" s="4" t="s">
        <v>132</v>
      </c>
      <c r="AG23" s="4" t="e">
        <f t="array" aca="1" ref="AG23" ca="1">[1]!LKnum(V23:W23,",")</f>
        <v>#NAME?</v>
      </c>
      <c r="AH23" s="4" t="e">
        <f t="array" aca="1" ref="AH23" ca="1">[1]!LKnum(X23:Y23,",")</f>
        <v>#NAME?</v>
      </c>
      <c r="AI23" s="4" t="e">
        <f t="array" aca="1" ref="AI23" ca="1">[1]!LKnum(Z23:AA23,",")</f>
        <v>#NAME?</v>
      </c>
      <c r="AJ23" s="4" t="e">
        <f t="array" aca="1" ref="AJ23" ca="1">[1]!LKnum(AB23:AC23,",")</f>
        <v>#NAME?</v>
      </c>
      <c r="AK23" s="4" t="e">
        <f t="array" aca="1" ref="AK23" ca="1">[1]!LKnum(AD23:AE23,",")</f>
        <v>#NAME?</v>
      </c>
      <c r="AL23" s="4" t="e">
        <f t="array" aca="1" ref="AL23" ca="1">[1]!LKnum(AG23:AK23)</f>
        <v>#NAME?</v>
      </c>
    </row>
    <row r="24" spans="1:38" s="4" customFormat="1" x14ac:dyDescent="0.15">
      <c r="A24" s="6"/>
      <c r="C24" s="4">
        <f t="shared" si="0"/>
        <v>0.49200417788820605</v>
      </c>
      <c r="D24" s="4">
        <v>21</v>
      </c>
      <c r="E24" s="4">
        <v>0.114</v>
      </c>
      <c r="H24" s="4">
        <v>511</v>
      </c>
      <c r="I24" s="9">
        <v>0.49200417788824002</v>
      </c>
      <c r="J24" s="4">
        <v>21</v>
      </c>
      <c r="K24" s="9">
        <v>4</v>
      </c>
      <c r="L24" s="4">
        <v>2581</v>
      </c>
      <c r="M24" s="10">
        <v>5</v>
      </c>
      <c r="N24" s="4">
        <v>3635</v>
      </c>
      <c r="O24" s="8">
        <v>7</v>
      </c>
      <c r="P24" s="10">
        <v>4621</v>
      </c>
      <c r="Q24" s="10">
        <v>11</v>
      </c>
      <c r="R24" s="10">
        <v>3081</v>
      </c>
      <c r="S24" s="4">
        <v>12</v>
      </c>
      <c r="T24" s="4">
        <v>3081</v>
      </c>
      <c r="V24" s="4">
        <v>4</v>
      </c>
      <c r="W24" s="16">
        <v>1548</v>
      </c>
      <c r="X24" s="4">
        <v>5</v>
      </c>
      <c r="Y24" s="4">
        <v>2181</v>
      </c>
      <c r="Z24" s="4">
        <v>7</v>
      </c>
      <c r="AA24" s="4">
        <v>2773</v>
      </c>
      <c r="AB24" s="4">
        <v>11</v>
      </c>
      <c r="AC24" s="4">
        <v>1848</v>
      </c>
      <c r="AD24" s="4">
        <v>12</v>
      </c>
      <c r="AE24" s="4">
        <v>1848</v>
      </c>
      <c r="AG24" s="4" t="e">
        <f t="array" aca="1" ref="AG24" ca="1">[1]!LKnum(V24:W24,",")</f>
        <v>#NAME?</v>
      </c>
      <c r="AH24" s="4" t="e">
        <f t="array" aca="1" ref="AH24" ca="1">[1]!LKnum(X24:Y24,",")</f>
        <v>#NAME?</v>
      </c>
      <c r="AI24" s="4" t="e">
        <f t="array" aca="1" ref="AI24" ca="1">[1]!LKnum(Z24:AA24,",")</f>
        <v>#NAME?</v>
      </c>
      <c r="AJ24" s="4" t="e">
        <f t="array" aca="1" ref="AJ24" ca="1">[1]!LKnum(AB24:AC24,",")</f>
        <v>#NAME?</v>
      </c>
      <c r="AK24" s="4" t="e">
        <f t="array" aca="1" ref="AK24" ca="1">[1]!LKnum(AD24:AE24,",")</f>
        <v>#NAME?</v>
      </c>
      <c r="AL24" s="4" t="e">
        <f t="array" aca="1" ref="AL24" ca="1">[1]!LKnum(AG24:AK24)</f>
        <v>#NAME?</v>
      </c>
    </row>
    <row r="25" spans="1:38" s="4" customFormat="1" x14ac:dyDescent="0.15">
      <c r="A25" s="6"/>
      <c r="C25" s="4">
        <f t="shared" si="0"/>
        <v>0.52748477700743091</v>
      </c>
      <c r="D25" s="4">
        <v>22</v>
      </c>
      <c r="E25" s="4">
        <v>0.114</v>
      </c>
      <c r="H25" s="4">
        <v>512</v>
      </c>
      <c r="I25" s="9">
        <v>0.52748477700746899</v>
      </c>
      <c r="J25" s="4">
        <v>22</v>
      </c>
      <c r="K25" s="9">
        <v>4</v>
      </c>
      <c r="L25" s="4">
        <v>2910</v>
      </c>
      <c r="M25" s="10">
        <v>5</v>
      </c>
      <c r="N25" s="4">
        <v>4098</v>
      </c>
      <c r="O25" s="8">
        <v>7</v>
      </c>
      <c r="P25" s="10">
        <v>5210</v>
      </c>
      <c r="Q25" s="10">
        <v>11</v>
      </c>
      <c r="R25" s="10">
        <v>3473</v>
      </c>
      <c r="S25" s="4">
        <v>12</v>
      </c>
      <c r="T25" s="4">
        <v>3473</v>
      </c>
      <c r="V25" s="4">
        <v>4</v>
      </c>
      <c r="W25" s="16">
        <v>1746</v>
      </c>
      <c r="X25" s="4">
        <v>5</v>
      </c>
      <c r="Y25" s="4">
        <v>2459</v>
      </c>
      <c r="Z25" s="4">
        <v>7</v>
      </c>
      <c r="AA25" s="4">
        <v>3126</v>
      </c>
      <c r="AB25" s="4">
        <v>11</v>
      </c>
      <c r="AC25" s="4">
        <v>2084</v>
      </c>
      <c r="AD25" s="4">
        <v>12</v>
      </c>
      <c r="AE25" s="4">
        <v>2084</v>
      </c>
      <c r="AG25" s="4" t="e">
        <f t="array" aca="1" ref="AG25" ca="1">[1]!LKnum(V25:W25,",")</f>
        <v>#NAME?</v>
      </c>
      <c r="AH25" s="4" t="e">
        <f t="array" aca="1" ref="AH25" ca="1">[1]!LKnum(X25:Y25,",")</f>
        <v>#NAME?</v>
      </c>
      <c r="AI25" s="4" t="e">
        <f t="array" aca="1" ref="AI25" ca="1">[1]!LKnum(Z25:AA25,",")</f>
        <v>#NAME?</v>
      </c>
      <c r="AJ25" s="4" t="e">
        <f t="array" aca="1" ref="AJ25" ca="1">[1]!LKnum(AB25:AC25,",")</f>
        <v>#NAME?</v>
      </c>
      <c r="AK25" s="4" t="e">
        <f t="array" aca="1" ref="AK25" ca="1">[1]!LKnum(AD25:AE25,",")</f>
        <v>#NAME?</v>
      </c>
      <c r="AL25" s="4" t="e">
        <f t="array" aca="1" ref="AL25" ca="1">[1]!LKnum(AG25:AK25)</f>
        <v>#NAME?</v>
      </c>
    </row>
    <row r="26" spans="1:38" s="4" customFormat="1" x14ac:dyDescent="0.15">
      <c r="A26" s="6"/>
      <c r="C26" s="4">
        <f t="shared" si="0"/>
        <v>0.56552403918366967</v>
      </c>
      <c r="D26" s="4">
        <v>23</v>
      </c>
      <c r="E26" s="4">
        <v>0.114</v>
      </c>
      <c r="H26" s="4">
        <v>513</v>
      </c>
      <c r="I26" s="9">
        <v>0.56552403918371197</v>
      </c>
      <c r="J26" s="4">
        <v>23</v>
      </c>
      <c r="K26" s="9">
        <v>4</v>
      </c>
      <c r="L26" s="4">
        <v>3280</v>
      </c>
      <c r="M26" s="10">
        <v>5</v>
      </c>
      <c r="N26" s="4">
        <v>4620</v>
      </c>
      <c r="O26" s="8">
        <v>7</v>
      </c>
      <c r="P26" s="10">
        <v>5873</v>
      </c>
      <c r="Q26" s="10">
        <v>11</v>
      </c>
      <c r="R26" s="10">
        <v>3915</v>
      </c>
      <c r="S26" s="4">
        <v>12</v>
      </c>
      <c r="T26" s="4">
        <v>3915</v>
      </c>
      <c r="V26" s="4">
        <v>4</v>
      </c>
      <c r="W26" s="16">
        <v>1968</v>
      </c>
      <c r="X26" s="4">
        <v>5</v>
      </c>
      <c r="Y26" s="4">
        <v>2772</v>
      </c>
      <c r="Z26" s="4">
        <v>7</v>
      </c>
      <c r="AA26" s="4">
        <v>3524</v>
      </c>
      <c r="AB26" s="4">
        <v>11</v>
      </c>
      <c r="AC26" s="4">
        <v>2349</v>
      </c>
      <c r="AD26" s="4">
        <v>12</v>
      </c>
      <c r="AE26" s="4">
        <v>2349</v>
      </c>
      <c r="AG26" s="4" t="e">
        <f t="array" aca="1" ref="AG26" ca="1">[1]!LKnum(V26:W26,",")</f>
        <v>#NAME?</v>
      </c>
      <c r="AH26" s="4" t="e">
        <f t="array" aca="1" ref="AH26" ca="1">[1]!LKnum(X26:Y26,",")</f>
        <v>#NAME?</v>
      </c>
      <c r="AI26" s="4" t="e">
        <f t="array" aca="1" ref="AI26" ca="1">[1]!LKnum(Z26:AA26,",")</f>
        <v>#NAME?</v>
      </c>
      <c r="AJ26" s="4" t="e">
        <f t="array" aca="1" ref="AJ26" ca="1">[1]!LKnum(AB26:AC26,",")</f>
        <v>#NAME?</v>
      </c>
      <c r="AK26" s="4" t="e">
        <f t="array" aca="1" ref="AK26" ca="1">[1]!LKnum(AD26:AE26,",")</f>
        <v>#NAME?</v>
      </c>
      <c r="AL26" s="4" t="e">
        <f t="array" aca="1" ref="AL26" ca="1">[1]!LKnum(AG26:AK26)</f>
        <v>#NAME?</v>
      </c>
    </row>
    <row r="27" spans="1:38" s="4" customFormat="1" x14ac:dyDescent="0.15">
      <c r="A27" s="6"/>
      <c r="C27" s="4">
        <f t="shared" si="0"/>
        <v>0.60630648093586093</v>
      </c>
      <c r="D27" s="4">
        <v>24</v>
      </c>
      <c r="E27" s="4">
        <v>0.114</v>
      </c>
      <c r="H27" s="4">
        <v>514</v>
      </c>
      <c r="I27" s="9">
        <v>0.606306480935909</v>
      </c>
      <c r="J27" s="4">
        <v>24</v>
      </c>
      <c r="K27" s="9">
        <v>4</v>
      </c>
      <c r="L27" s="4">
        <v>3698</v>
      </c>
      <c r="M27" s="10">
        <v>5</v>
      </c>
      <c r="N27" s="4">
        <v>5208</v>
      </c>
      <c r="O27" s="8">
        <v>7</v>
      </c>
      <c r="P27" s="10">
        <v>6621</v>
      </c>
      <c r="Q27" s="10">
        <v>11</v>
      </c>
      <c r="R27" s="10">
        <v>4414</v>
      </c>
      <c r="S27" s="4">
        <v>12</v>
      </c>
      <c r="T27" s="4">
        <v>4414</v>
      </c>
      <c r="V27" s="4">
        <v>4</v>
      </c>
      <c r="W27" s="16">
        <v>2218</v>
      </c>
      <c r="X27" s="4">
        <v>5</v>
      </c>
      <c r="Y27" s="4">
        <v>3125</v>
      </c>
      <c r="Z27" s="4">
        <v>7</v>
      </c>
      <c r="AA27" s="4">
        <v>3972</v>
      </c>
      <c r="AB27" s="4">
        <v>11</v>
      </c>
      <c r="AC27" s="4">
        <v>2648</v>
      </c>
      <c r="AD27" s="4">
        <v>12</v>
      </c>
      <c r="AE27" s="4">
        <v>2648</v>
      </c>
      <c r="AG27" s="4" t="e">
        <f t="array" aca="1" ref="AG27" ca="1">[1]!LKnum(V27:W27,",")</f>
        <v>#NAME?</v>
      </c>
      <c r="AH27" s="4" t="e">
        <f t="array" aca="1" ref="AH27" ca="1">[1]!LKnum(X27:Y27,",")</f>
        <v>#NAME?</v>
      </c>
      <c r="AI27" s="4" t="e">
        <f t="array" aca="1" ref="AI27" ca="1">[1]!LKnum(Z27:AA27,",")</f>
        <v>#NAME?</v>
      </c>
      <c r="AJ27" s="4" t="e">
        <f t="array" aca="1" ref="AJ27" ca="1">[1]!LKnum(AB27:AC27,",")</f>
        <v>#NAME?</v>
      </c>
      <c r="AK27" s="4" t="e">
        <f t="array" aca="1" ref="AK27" ca="1">[1]!LKnum(AD27:AE27,",")</f>
        <v>#NAME?</v>
      </c>
      <c r="AL27" s="4" t="e">
        <f t="array" aca="1" ref="AL27" ca="1">[1]!LKnum(AG27:AK27)</f>
        <v>#NAME?</v>
      </c>
    </row>
    <row r="28" spans="1:38" s="4" customFormat="1" x14ac:dyDescent="0.15">
      <c r="A28" s="6"/>
      <c r="C28" s="4">
        <f t="shared" si="0"/>
        <v>0.65002992508588431</v>
      </c>
      <c r="D28" s="4">
        <v>25</v>
      </c>
      <c r="E28" s="4">
        <v>0.114</v>
      </c>
      <c r="H28" s="4">
        <v>515</v>
      </c>
      <c r="I28" s="9">
        <v>0.65002992508593804</v>
      </c>
      <c r="J28" s="4">
        <v>25</v>
      </c>
      <c r="K28" s="9">
        <v>4</v>
      </c>
      <c r="L28" s="4">
        <v>4169</v>
      </c>
      <c r="M28" s="10">
        <v>5</v>
      </c>
      <c r="N28" s="4">
        <v>5872</v>
      </c>
      <c r="O28" s="8">
        <v>7</v>
      </c>
      <c r="P28" s="10">
        <v>7464</v>
      </c>
      <c r="Q28" s="10">
        <v>11</v>
      </c>
      <c r="R28" s="10">
        <v>4976</v>
      </c>
      <c r="S28" s="4">
        <v>12</v>
      </c>
      <c r="T28" s="4">
        <v>4976</v>
      </c>
      <c r="V28" s="4">
        <v>4</v>
      </c>
      <c r="W28" s="16">
        <v>2501</v>
      </c>
      <c r="X28" s="4">
        <v>5</v>
      </c>
      <c r="Y28" s="4">
        <v>3523</v>
      </c>
      <c r="Z28" s="4">
        <v>7</v>
      </c>
      <c r="AA28" s="4">
        <v>4478</v>
      </c>
      <c r="AB28" s="4">
        <v>11</v>
      </c>
      <c r="AC28" s="4">
        <v>2985</v>
      </c>
      <c r="AD28" s="4">
        <v>12</v>
      </c>
      <c r="AE28" s="4">
        <v>2985</v>
      </c>
      <c r="AG28" s="4" t="e">
        <f t="array" aca="1" ref="AG28" ca="1">[1]!LKnum(V28:W28,",")</f>
        <v>#NAME?</v>
      </c>
      <c r="AH28" s="4" t="e">
        <f t="array" aca="1" ref="AH28" ca="1">[1]!LKnum(X28:Y28,",")</f>
        <v>#NAME?</v>
      </c>
      <c r="AI28" s="4" t="e">
        <f t="array" aca="1" ref="AI28" ca="1">[1]!LKnum(Z28:AA28,",")</f>
        <v>#NAME?</v>
      </c>
      <c r="AJ28" s="4" t="e">
        <f t="array" aca="1" ref="AJ28" ca="1">[1]!LKnum(AB28:AC28,",")</f>
        <v>#NAME?</v>
      </c>
      <c r="AK28" s="4" t="e">
        <f t="array" aca="1" ref="AK28" ca="1">[1]!LKnum(AD28:AE28,",")</f>
        <v>#NAME?</v>
      </c>
      <c r="AL28" s="4" t="e">
        <f t="array" aca="1" ref="AL28" ca="1">[1]!LKnum(AG28:AK28)</f>
        <v>#NAME?</v>
      </c>
    </row>
    <row r="29" spans="1:38" x14ac:dyDescent="0.15">
      <c r="A29" s="5"/>
      <c r="C29" s="4"/>
      <c r="I29" s="4">
        <v>0.122221044619891</v>
      </c>
      <c r="J29">
        <v>26</v>
      </c>
      <c r="K29" s="11">
        <v>7</v>
      </c>
      <c r="L29" s="12">
        <v>420</v>
      </c>
      <c r="M29" s="13"/>
      <c r="N29" s="12" t="s">
        <v>132</v>
      </c>
      <c r="O29" s="14"/>
      <c r="P29" s="13" t="s">
        <v>132</v>
      </c>
      <c r="Q29" s="13"/>
      <c r="R29" s="13" t="s">
        <v>132</v>
      </c>
      <c r="S29" s="12"/>
      <c r="T29" s="12" t="s">
        <v>132</v>
      </c>
      <c r="V29">
        <v>7</v>
      </c>
      <c r="W29">
        <v>252</v>
      </c>
      <c r="X29"/>
      <c r="Y29" t="s">
        <v>132</v>
      </c>
      <c r="AA29" t="s">
        <v>132</v>
      </c>
      <c r="AC29" t="s">
        <v>132</v>
      </c>
      <c r="AE29" t="s">
        <v>132</v>
      </c>
      <c r="AG29" t="e">
        <f t="array" aca="1" ref="AG29" ca="1">[1]!LKnum(V29:W29,",")</f>
        <v>#NAME?</v>
      </c>
      <c r="AH29" t="e">
        <f t="array" aca="1" ref="AH29" ca="1">[1]!LKnum(X29:Y29,",")</f>
        <v>#NAME?</v>
      </c>
      <c r="AI29" t="e">
        <f t="array" aca="1" ref="AI29" ca="1">[1]!LKnum(Z29:AA29,",")</f>
        <v>#NAME?</v>
      </c>
      <c r="AJ29" t="e">
        <f t="array" aca="1" ref="AJ29" ca="1">[1]!LKnum(AB29:AC29,",")</f>
        <v>#NAME?</v>
      </c>
      <c r="AK29" t="e">
        <f t="array" aca="1" ref="AK29" ca="1">[1]!LKnum(AD29:AE29,",")</f>
        <v>#NAME?</v>
      </c>
      <c r="AL29" s="12" t="e">
        <f t="array" aca="1" ref="AL29" ca="1">[1]!LKnum(AG29:AK29)</f>
        <v>#NAME?</v>
      </c>
    </row>
    <row r="30" spans="1:38" x14ac:dyDescent="0.15">
      <c r="A30" s="5"/>
      <c r="C30" s="4"/>
      <c r="I30" s="4">
        <v>0.13103494515769701</v>
      </c>
      <c r="J30">
        <v>27</v>
      </c>
      <c r="K30" s="11">
        <v>7</v>
      </c>
      <c r="L30" s="12">
        <v>474</v>
      </c>
      <c r="M30" s="15"/>
      <c r="N30" s="12" t="s">
        <v>132</v>
      </c>
      <c r="O30" s="14"/>
      <c r="P30" s="13" t="s">
        <v>132</v>
      </c>
      <c r="Q30" s="13"/>
      <c r="R30" s="13" t="s">
        <v>132</v>
      </c>
      <c r="S30" s="12"/>
      <c r="T30" s="12" t="s">
        <v>132</v>
      </c>
      <c r="V30">
        <v>7</v>
      </c>
      <c r="W30">
        <v>284</v>
      </c>
      <c r="X30"/>
      <c r="Y30" t="s">
        <v>132</v>
      </c>
      <c r="AA30" t="s">
        <v>132</v>
      </c>
      <c r="AC30" t="s">
        <v>132</v>
      </c>
      <c r="AE30" t="s">
        <v>132</v>
      </c>
      <c r="AG30" t="e">
        <f t="array" aca="1" ref="AG30" ca="1">[1]!LKnum(V30:W30,",")</f>
        <v>#NAME?</v>
      </c>
      <c r="AH30" t="e">
        <f t="array" aca="1" ref="AH30" ca="1">[1]!LKnum(X30:Y30,",")</f>
        <v>#NAME?</v>
      </c>
      <c r="AI30" t="e">
        <f t="array" aca="1" ref="AI30" ca="1">[1]!LKnum(Z30:AA30,",")</f>
        <v>#NAME?</v>
      </c>
      <c r="AJ30" t="e">
        <f t="array" aca="1" ref="AJ30" ca="1">[1]!LKnum(AB30:AC30,",")</f>
        <v>#NAME?</v>
      </c>
      <c r="AK30" t="e">
        <f t="array" aca="1" ref="AK30" ca="1">[1]!LKnum(AD30:AE30,",")</f>
        <v>#NAME?</v>
      </c>
      <c r="AL30" s="12" t="e">
        <f t="array" aca="1" ref="AL30" ca="1">[1]!LKnum(AG30:AK30)</f>
        <v>#NAME?</v>
      </c>
    </row>
    <row r="31" spans="1:38" x14ac:dyDescent="0.15">
      <c r="A31" s="5"/>
      <c r="C31" s="4"/>
      <c r="I31" s="4">
        <v>0.140484455077929</v>
      </c>
      <c r="J31">
        <v>28</v>
      </c>
      <c r="K31" s="11">
        <v>7</v>
      </c>
      <c r="L31" s="12">
        <v>534</v>
      </c>
      <c r="M31" s="15"/>
      <c r="N31" s="12" t="s">
        <v>132</v>
      </c>
      <c r="O31" s="14"/>
      <c r="P31" s="13" t="s">
        <v>132</v>
      </c>
      <c r="Q31" s="13"/>
      <c r="R31" s="13" t="s">
        <v>132</v>
      </c>
      <c r="S31" s="12"/>
      <c r="T31" s="12" t="s">
        <v>132</v>
      </c>
      <c r="V31">
        <v>7</v>
      </c>
      <c r="W31">
        <v>320</v>
      </c>
      <c r="X31"/>
      <c r="Y31" t="s">
        <v>132</v>
      </c>
      <c r="AA31" t="s">
        <v>132</v>
      </c>
      <c r="AC31" t="s">
        <v>132</v>
      </c>
      <c r="AE31" t="s">
        <v>132</v>
      </c>
      <c r="AG31" t="e">
        <f t="array" aca="1" ref="AG31" ca="1">[1]!LKnum(V31:W31,",")</f>
        <v>#NAME?</v>
      </c>
      <c r="AH31" t="e">
        <f t="array" aca="1" ref="AH31" ca="1">[1]!LKnum(X31:Y31,",")</f>
        <v>#NAME?</v>
      </c>
      <c r="AI31" t="e">
        <f t="array" aca="1" ref="AI31" ca="1">[1]!LKnum(Z31:AA31,",")</f>
        <v>#NAME?</v>
      </c>
      <c r="AJ31" t="e">
        <f t="array" aca="1" ref="AJ31" ca="1">[1]!LKnum(AB31:AC31,",")</f>
        <v>#NAME?</v>
      </c>
      <c r="AK31" t="e">
        <f t="array" aca="1" ref="AK31" ca="1">[1]!LKnum(AD31:AE31,",")</f>
        <v>#NAME?</v>
      </c>
      <c r="AL31" s="12" t="e">
        <f t="array" aca="1" ref="AL31" ca="1">[1]!LKnum(AG31:AK31)</f>
        <v>#NAME?</v>
      </c>
    </row>
    <row r="32" spans="1:38" x14ac:dyDescent="0.15">
      <c r="A32" s="5"/>
      <c r="C32" s="4"/>
      <c r="I32" s="4">
        <v>0.150615410986672</v>
      </c>
      <c r="J32">
        <v>29</v>
      </c>
      <c r="K32" s="11">
        <v>7</v>
      </c>
      <c r="L32" s="12">
        <v>602</v>
      </c>
      <c r="M32" s="13"/>
      <c r="N32" s="12" t="s">
        <v>132</v>
      </c>
      <c r="O32" s="14"/>
      <c r="P32" s="13" t="s">
        <v>132</v>
      </c>
      <c r="Q32" s="13"/>
      <c r="R32" s="13" t="s">
        <v>132</v>
      </c>
      <c r="S32" s="12"/>
      <c r="T32" s="12" t="s">
        <v>132</v>
      </c>
      <c r="V32">
        <v>7</v>
      </c>
      <c r="W32">
        <v>361</v>
      </c>
      <c r="X32"/>
      <c r="Y32" t="s">
        <v>132</v>
      </c>
      <c r="AA32" t="s">
        <v>132</v>
      </c>
      <c r="AC32" t="s">
        <v>132</v>
      </c>
      <c r="AE32" t="s">
        <v>132</v>
      </c>
      <c r="AG32" t="e">
        <f t="array" aca="1" ref="AG32" ca="1">[1]!LKnum(V32:W32,",")</f>
        <v>#NAME?</v>
      </c>
      <c r="AH32" t="e">
        <f t="array" aca="1" ref="AH32" ca="1">[1]!LKnum(X32:Y32,",")</f>
        <v>#NAME?</v>
      </c>
      <c r="AI32" t="e">
        <f t="array" aca="1" ref="AI32" ca="1">[1]!LKnum(Z32:AA32,",")</f>
        <v>#NAME?</v>
      </c>
      <c r="AJ32" t="e">
        <f t="array" aca="1" ref="AJ32" ca="1">[1]!LKnum(AB32:AC32,",")</f>
        <v>#NAME?</v>
      </c>
      <c r="AK32" t="e">
        <f t="array" aca="1" ref="AK32" ca="1">[1]!LKnum(AD32:AE32,",")</f>
        <v>#NAME?</v>
      </c>
      <c r="AL32" s="12" t="e">
        <f t="array" aca="1" ref="AL32" ca="1">[1]!LKnum(AG32:AK32)</f>
        <v>#NAME?</v>
      </c>
    </row>
    <row r="33" spans="1:38" x14ac:dyDescent="0.15">
      <c r="A33" s="5"/>
      <c r="C33" s="4"/>
      <c r="I33" s="4">
        <v>0.16147695497057299</v>
      </c>
      <c r="J33">
        <v>30</v>
      </c>
      <c r="K33" s="11">
        <v>7</v>
      </c>
      <c r="L33" s="12">
        <v>679</v>
      </c>
      <c r="M33" s="13"/>
      <c r="N33" s="12" t="s">
        <v>132</v>
      </c>
      <c r="O33" s="14"/>
      <c r="P33" s="13" t="s">
        <v>132</v>
      </c>
      <c r="Q33" s="13"/>
      <c r="R33" s="13" t="s">
        <v>132</v>
      </c>
      <c r="S33" s="12"/>
      <c r="T33" s="12" t="s">
        <v>132</v>
      </c>
      <c r="V33">
        <v>7</v>
      </c>
      <c r="W33">
        <v>407</v>
      </c>
      <c r="X33"/>
      <c r="Y33" t="s">
        <v>132</v>
      </c>
      <c r="AA33" t="s">
        <v>132</v>
      </c>
      <c r="AC33" t="s">
        <v>132</v>
      </c>
      <c r="AE33" t="s">
        <v>132</v>
      </c>
      <c r="AG33" t="e">
        <f t="array" aca="1" ref="AG33" ca="1">[1]!LKnum(V33:W33,",")</f>
        <v>#NAME?</v>
      </c>
      <c r="AH33" t="e">
        <f t="array" aca="1" ref="AH33" ca="1">[1]!LKnum(X33:Y33,",")</f>
        <v>#NAME?</v>
      </c>
      <c r="AI33" t="e">
        <f t="array" aca="1" ref="AI33" ca="1">[1]!LKnum(Z33:AA33,",")</f>
        <v>#NAME?</v>
      </c>
      <c r="AJ33" t="e">
        <f t="array" aca="1" ref="AJ33" ca="1">[1]!LKnum(AB33:AC33,",")</f>
        <v>#NAME?</v>
      </c>
      <c r="AK33" t="e">
        <f t="array" aca="1" ref="AK33" ca="1">[1]!LKnum(AD33:AE33,",")</f>
        <v>#NAME?</v>
      </c>
      <c r="AL33" s="12" t="e">
        <f t="array" aca="1" ref="AL33" ca="1">[1]!LKnum(AG33:AK33)</f>
        <v>#NAME?</v>
      </c>
    </row>
    <row r="34" spans="1:38" x14ac:dyDescent="0.15">
      <c r="A34" s="5"/>
      <c r="C34" s="4"/>
      <c r="I34" s="9">
        <v>0.17312177296967099</v>
      </c>
      <c r="J34">
        <v>31</v>
      </c>
      <c r="K34" s="11">
        <v>7</v>
      </c>
      <c r="L34" s="12">
        <v>765</v>
      </c>
      <c r="M34" s="13">
        <v>11</v>
      </c>
      <c r="N34" s="12">
        <v>510</v>
      </c>
      <c r="O34" s="14"/>
      <c r="P34" s="13" t="s">
        <v>132</v>
      </c>
      <c r="Q34" s="13"/>
      <c r="R34" s="13" t="s">
        <v>132</v>
      </c>
      <c r="S34" s="12"/>
      <c r="T34" s="12" t="s">
        <v>132</v>
      </c>
      <c r="V34">
        <v>7</v>
      </c>
      <c r="W34">
        <v>459</v>
      </c>
      <c r="X34">
        <v>11</v>
      </c>
      <c r="Y34">
        <v>306</v>
      </c>
      <c r="AA34" t="s">
        <v>132</v>
      </c>
      <c r="AC34" t="s">
        <v>132</v>
      </c>
      <c r="AE34" t="s">
        <v>132</v>
      </c>
      <c r="AG34" t="e">
        <f t="array" aca="1" ref="AG34" ca="1">[1]!LKnum(V34:W34,",")</f>
        <v>#NAME?</v>
      </c>
      <c r="AH34" t="e">
        <f t="array" aca="1" ref="AH34" ca="1">[1]!LKnum(X34:Y34,",")</f>
        <v>#NAME?</v>
      </c>
      <c r="AI34" t="e">
        <f t="array" aca="1" ref="AI34" ca="1">[1]!LKnum(Z34:AA34,",")</f>
        <v>#NAME?</v>
      </c>
      <c r="AJ34" t="e">
        <f t="array" aca="1" ref="AJ34" ca="1">[1]!LKnum(AB34:AC34,",")</f>
        <v>#NAME?</v>
      </c>
      <c r="AK34" t="e">
        <f t="array" aca="1" ref="AK34" ca="1">[1]!LKnum(AD34:AE34,",")</f>
        <v>#NAME?</v>
      </c>
      <c r="AL34" s="12" t="e">
        <f t="array" aca="1" ref="AL34" ca="1">[1]!LKnum(AG34:AK34)</f>
        <v>#NAME?</v>
      </c>
    </row>
    <row r="35" spans="1:38" x14ac:dyDescent="0.15">
      <c r="A35" s="5"/>
      <c r="C35" s="4"/>
      <c r="I35" s="9">
        <v>0.185606350340358</v>
      </c>
      <c r="J35">
        <v>32</v>
      </c>
      <c r="K35" s="11">
        <v>7</v>
      </c>
      <c r="L35" s="12">
        <v>863</v>
      </c>
      <c r="M35" s="13">
        <v>11</v>
      </c>
      <c r="N35" s="12">
        <v>575</v>
      </c>
      <c r="O35" s="14"/>
      <c r="P35" s="13" t="s">
        <v>132</v>
      </c>
      <c r="Q35" s="13"/>
      <c r="R35" s="13" t="s">
        <v>132</v>
      </c>
      <c r="S35" s="12"/>
      <c r="T35" s="12" t="s">
        <v>132</v>
      </c>
      <c r="V35">
        <v>7</v>
      </c>
      <c r="W35">
        <v>518</v>
      </c>
      <c r="X35">
        <v>11</v>
      </c>
      <c r="Y35">
        <v>345</v>
      </c>
      <c r="AA35" t="s">
        <v>132</v>
      </c>
      <c r="AC35" t="s">
        <v>132</v>
      </c>
      <c r="AE35" t="s">
        <v>132</v>
      </c>
      <c r="AG35" t="e">
        <f t="array" aca="1" ref="AG35" ca="1">[1]!LKnum(V35:W35,",")</f>
        <v>#NAME?</v>
      </c>
      <c r="AH35" t="e">
        <f t="array" aca="1" ref="AH35" ca="1">[1]!LKnum(X35:Y35,",")</f>
        <v>#NAME?</v>
      </c>
      <c r="AI35" t="e">
        <f t="array" aca="1" ref="AI35" ca="1">[1]!LKnum(Z35:AA35,",")</f>
        <v>#NAME?</v>
      </c>
      <c r="AJ35" t="e">
        <f t="array" aca="1" ref="AJ35" ca="1">[1]!LKnum(AB35:AC35,",")</f>
        <v>#NAME?</v>
      </c>
      <c r="AK35" t="e">
        <f t="array" aca="1" ref="AK35" ca="1">[1]!LKnum(AD35:AE35,",")</f>
        <v>#NAME?</v>
      </c>
      <c r="AL35" s="12" t="e">
        <f t="array" aca="1" ref="AL35" ca="1">[1]!LKnum(AG35:AK35)</f>
        <v>#NAME?</v>
      </c>
    </row>
    <row r="36" spans="1:38" x14ac:dyDescent="0.15">
      <c r="A36" s="5"/>
      <c r="C36" s="4"/>
      <c r="I36" s="9">
        <v>0.19899124584810601</v>
      </c>
      <c r="J36">
        <v>33</v>
      </c>
      <c r="K36" s="11">
        <v>7</v>
      </c>
      <c r="L36" s="12">
        <v>973</v>
      </c>
      <c r="M36" s="13">
        <v>11</v>
      </c>
      <c r="N36" s="12">
        <v>648</v>
      </c>
      <c r="O36" s="14"/>
      <c r="P36" s="13" t="s">
        <v>132</v>
      </c>
      <c r="Q36" s="13"/>
      <c r="R36" s="13" t="s">
        <v>132</v>
      </c>
      <c r="S36" s="12"/>
      <c r="T36" s="12" t="s">
        <v>132</v>
      </c>
      <c r="V36">
        <v>7</v>
      </c>
      <c r="W36">
        <v>584</v>
      </c>
      <c r="X36">
        <v>11</v>
      </c>
      <c r="Y36">
        <v>389</v>
      </c>
      <c r="AA36" t="s">
        <v>132</v>
      </c>
      <c r="AC36" t="s">
        <v>132</v>
      </c>
      <c r="AE36" t="s">
        <v>132</v>
      </c>
      <c r="AG36" t="e">
        <f t="array" aca="1" ref="AG36" ca="1">[1]!LKnum(V36:W36,",")</f>
        <v>#NAME?</v>
      </c>
      <c r="AH36" t="e">
        <f t="array" aca="1" ref="AH36" ca="1">[1]!LKnum(X36:Y36,",")</f>
        <v>#NAME?</v>
      </c>
      <c r="AI36" t="e">
        <f t="array" aca="1" ref="AI36" ca="1">[1]!LKnum(Z36:AA36,",")</f>
        <v>#NAME?</v>
      </c>
      <c r="AJ36" t="e">
        <f t="array" aca="1" ref="AJ36" ca="1">[1]!LKnum(AB36:AC36,",")</f>
        <v>#NAME?</v>
      </c>
      <c r="AK36" t="e">
        <f t="array" aca="1" ref="AK36" ca="1">[1]!LKnum(AD36:AE36,",")</f>
        <v>#NAME?</v>
      </c>
      <c r="AL36" s="12" t="e">
        <f t="array" aca="1" ref="AL36" ca="1">[1]!LKnum(AG36:AK36)</f>
        <v>#NAME?</v>
      </c>
    </row>
    <row r="37" spans="1:38" x14ac:dyDescent="0.15">
      <c r="A37" s="5"/>
      <c r="C37" s="4"/>
      <c r="I37" s="9">
        <v>0.213341385419027</v>
      </c>
      <c r="J37">
        <v>34</v>
      </c>
      <c r="K37" s="11">
        <v>7</v>
      </c>
      <c r="L37" s="12">
        <v>1097</v>
      </c>
      <c r="M37" s="13">
        <v>11</v>
      </c>
      <c r="N37" s="12">
        <v>731</v>
      </c>
      <c r="O37" s="14"/>
      <c r="P37" s="13" t="s">
        <v>132</v>
      </c>
      <c r="Q37" s="13"/>
      <c r="R37" s="13" t="s">
        <v>132</v>
      </c>
      <c r="S37" s="12"/>
      <c r="T37" s="12" t="s">
        <v>132</v>
      </c>
      <c r="V37">
        <v>7</v>
      </c>
      <c r="W37">
        <v>658</v>
      </c>
      <c r="X37">
        <v>11</v>
      </c>
      <c r="Y37">
        <v>438</v>
      </c>
      <c r="AA37" t="s">
        <v>132</v>
      </c>
      <c r="AC37" t="s">
        <v>132</v>
      </c>
      <c r="AE37" t="s">
        <v>132</v>
      </c>
      <c r="AG37" t="e">
        <f t="array" aca="1" ref="AG37" ca="1">[1]!LKnum(V37:W37,",")</f>
        <v>#NAME?</v>
      </c>
      <c r="AH37" t="e">
        <f t="array" aca="1" ref="AH37" ca="1">[1]!LKnum(X37:Y37,",")</f>
        <v>#NAME?</v>
      </c>
      <c r="AI37" t="e">
        <f t="array" aca="1" ref="AI37" ca="1">[1]!LKnum(Z37:AA37,",")</f>
        <v>#NAME?</v>
      </c>
      <c r="AJ37" t="e">
        <f t="array" aca="1" ref="AJ37" ca="1">[1]!LKnum(AB37:AC37,",")</f>
        <v>#NAME?</v>
      </c>
      <c r="AK37" t="e">
        <f t="array" aca="1" ref="AK37" ca="1">[1]!LKnum(AD37:AE37,",")</f>
        <v>#NAME?</v>
      </c>
      <c r="AL37" s="12" t="e">
        <f t="array" aca="1" ref="AL37" ca="1">[1]!LKnum(AG37:AK37)</f>
        <v>#NAME?</v>
      </c>
    </row>
    <row r="38" spans="1:38" x14ac:dyDescent="0.15">
      <c r="A38" s="5"/>
      <c r="C38" s="4"/>
      <c r="I38" s="9">
        <v>0.228726377075161</v>
      </c>
      <c r="J38">
        <v>35</v>
      </c>
      <c r="K38" s="11">
        <v>7</v>
      </c>
      <c r="L38" s="12">
        <v>1236</v>
      </c>
      <c r="M38" s="13">
        <v>11</v>
      </c>
      <c r="N38" s="12">
        <v>824</v>
      </c>
      <c r="O38" s="14"/>
      <c r="P38" s="13" t="s">
        <v>132</v>
      </c>
      <c r="Q38" s="13"/>
      <c r="R38" s="13" t="s">
        <v>132</v>
      </c>
      <c r="S38" s="12"/>
      <c r="T38" s="12" t="s">
        <v>132</v>
      </c>
      <c r="V38">
        <v>7</v>
      </c>
      <c r="W38">
        <v>742</v>
      </c>
      <c r="X38">
        <v>11</v>
      </c>
      <c r="Y38">
        <v>494</v>
      </c>
      <c r="AA38" t="s">
        <v>132</v>
      </c>
      <c r="AC38" t="s">
        <v>132</v>
      </c>
      <c r="AE38" t="s">
        <v>132</v>
      </c>
      <c r="AG38" t="e">
        <f t="array" aca="1" ref="AG38" ca="1">[1]!LKnum(V38:W38,",")</f>
        <v>#NAME?</v>
      </c>
      <c r="AH38" t="e">
        <f t="array" aca="1" ref="AH38" ca="1">[1]!LKnum(X38:Y38,",")</f>
        <v>#NAME?</v>
      </c>
      <c r="AI38" t="e">
        <f t="array" aca="1" ref="AI38" ca="1">[1]!LKnum(Z38:AA38,",")</f>
        <v>#NAME?</v>
      </c>
      <c r="AJ38" t="e">
        <f t="array" aca="1" ref="AJ38" ca="1">[1]!LKnum(AB38:AC38,",")</f>
        <v>#NAME?</v>
      </c>
      <c r="AK38" t="e">
        <f t="array" aca="1" ref="AK38" ca="1">[1]!LKnum(AD38:AE38,",")</f>
        <v>#NAME?</v>
      </c>
      <c r="AL38" s="12" t="e">
        <f t="array" aca="1" ref="AL38" ca="1">[1]!LKnum(AG38:AK38)</f>
        <v>#NAME?</v>
      </c>
    </row>
    <row r="39" spans="1:38" x14ac:dyDescent="0.15">
      <c r="A39" s="5"/>
      <c r="C39" s="4"/>
      <c r="I39" s="9">
        <v>0.24522084858113399</v>
      </c>
      <c r="J39">
        <v>36</v>
      </c>
      <c r="K39" s="11">
        <v>7</v>
      </c>
      <c r="L39" s="12">
        <v>1394</v>
      </c>
      <c r="M39" s="13">
        <v>11</v>
      </c>
      <c r="N39" s="12">
        <v>929</v>
      </c>
      <c r="O39" s="14">
        <v>12</v>
      </c>
      <c r="P39" s="13">
        <v>929</v>
      </c>
      <c r="Q39" s="13"/>
      <c r="R39" s="13" t="s">
        <v>132</v>
      </c>
      <c r="S39" s="12"/>
      <c r="T39" s="12" t="s">
        <v>132</v>
      </c>
      <c r="V39">
        <v>7</v>
      </c>
      <c r="W39">
        <v>836</v>
      </c>
      <c r="X39">
        <v>11</v>
      </c>
      <c r="Y39">
        <v>557</v>
      </c>
      <c r="Z39">
        <v>12</v>
      </c>
      <c r="AA39">
        <v>334</v>
      </c>
      <c r="AC39" t="s">
        <v>132</v>
      </c>
      <c r="AE39" t="s">
        <v>132</v>
      </c>
      <c r="AG39" t="e">
        <f t="array" aca="1" ref="AG39" ca="1">[1]!LKnum(V39:W39,",")</f>
        <v>#NAME?</v>
      </c>
      <c r="AH39" t="e">
        <f t="array" aca="1" ref="AH39" ca="1">[1]!LKnum(X39:Y39,",")</f>
        <v>#NAME?</v>
      </c>
      <c r="AI39" t="e">
        <f t="array" aca="1" ref="AI39" ca="1">[1]!LKnum(Z39:AA39,",")</f>
        <v>#NAME?</v>
      </c>
      <c r="AJ39" t="e">
        <f t="array" aca="1" ref="AJ39" ca="1">[1]!LKnum(AB39:AC39,",")</f>
        <v>#NAME?</v>
      </c>
      <c r="AK39" t="e">
        <f t="array" aca="1" ref="AK39" ca="1">[1]!LKnum(AD39:AE39,",")</f>
        <v>#NAME?</v>
      </c>
      <c r="AL39" s="12" t="e">
        <f t="array" aca="1" ref="AL39" ca="1">[1]!LKnum(AG39:AK39)</f>
        <v>#NAME?</v>
      </c>
    </row>
    <row r="40" spans="1:38" x14ac:dyDescent="0.15">
      <c r="A40" s="5"/>
      <c r="C40" s="4"/>
      <c r="I40" s="9">
        <v>0.26290480944002098</v>
      </c>
      <c r="J40">
        <v>37</v>
      </c>
      <c r="K40" s="11">
        <v>7</v>
      </c>
      <c r="L40" s="12">
        <v>1571</v>
      </c>
      <c r="M40" s="13">
        <v>11</v>
      </c>
      <c r="N40" s="12">
        <v>1047</v>
      </c>
      <c r="O40" s="14">
        <v>12</v>
      </c>
      <c r="P40" s="13">
        <v>1047</v>
      </c>
      <c r="Q40" s="13"/>
      <c r="R40" s="13" t="s">
        <v>132</v>
      </c>
      <c r="S40" s="12"/>
      <c r="T40" s="12" t="s">
        <v>132</v>
      </c>
      <c r="V40">
        <v>7</v>
      </c>
      <c r="W40">
        <v>943</v>
      </c>
      <c r="X40">
        <v>11</v>
      </c>
      <c r="Y40">
        <v>628</v>
      </c>
      <c r="Z40">
        <v>12</v>
      </c>
      <c r="AA40">
        <v>377</v>
      </c>
      <c r="AC40" t="s">
        <v>132</v>
      </c>
      <c r="AE40" t="s">
        <v>132</v>
      </c>
      <c r="AG40" t="e">
        <f t="array" aca="1" ref="AG40" ca="1">[1]!LKnum(V40:W40,",")</f>
        <v>#NAME?</v>
      </c>
      <c r="AH40" t="e">
        <f t="array" aca="1" ref="AH40" ca="1">[1]!LKnum(X40:Y40,",")</f>
        <v>#NAME?</v>
      </c>
      <c r="AI40" t="e">
        <f t="array" aca="1" ref="AI40" ca="1">[1]!LKnum(Z40:AA40,",")</f>
        <v>#NAME?</v>
      </c>
      <c r="AJ40" t="e">
        <f t="array" aca="1" ref="AJ40" ca="1">[1]!LKnum(AB40:AC40,",")</f>
        <v>#NAME?</v>
      </c>
      <c r="AK40" t="e">
        <f t="array" aca="1" ref="AK40" ca="1">[1]!LKnum(AD40:AE40,",")</f>
        <v>#NAME?</v>
      </c>
      <c r="AL40" s="12" t="e">
        <f t="array" aca="1" ref="AL40" ca="1">[1]!LKnum(AG40:AK40)</f>
        <v>#NAME?</v>
      </c>
    </row>
    <row r="41" spans="1:38" x14ac:dyDescent="0.15">
      <c r="A41" s="5"/>
      <c r="C41" s="4"/>
      <c r="I41" s="9">
        <v>0.281864038994322</v>
      </c>
      <c r="J41">
        <v>38</v>
      </c>
      <c r="K41" s="11">
        <v>7</v>
      </c>
      <c r="L41" s="12">
        <v>1772</v>
      </c>
      <c r="M41" s="13">
        <v>11</v>
      </c>
      <c r="N41" s="12">
        <v>1181</v>
      </c>
      <c r="O41" s="14">
        <v>12</v>
      </c>
      <c r="P41" s="13">
        <v>1181</v>
      </c>
      <c r="Q41" s="13"/>
      <c r="R41" s="13" t="s">
        <v>132</v>
      </c>
      <c r="S41" s="12"/>
      <c r="T41" s="12" t="s">
        <v>132</v>
      </c>
      <c r="V41">
        <v>7</v>
      </c>
      <c r="W41">
        <v>1063</v>
      </c>
      <c r="X41">
        <v>11</v>
      </c>
      <c r="Y41">
        <v>708</v>
      </c>
      <c r="Z41">
        <v>12</v>
      </c>
      <c r="AA41">
        <v>425</v>
      </c>
      <c r="AC41" t="s">
        <v>132</v>
      </c>
      <c r="AE41" t="s">
        <v>132</v>
      </c>
      <c r="AG41" t="e">
        <f t="array" aca="1" ref="AG41" ca="1">[1]!LKnum(V41:W41,",")</f>
        <v>#NAME?</v>
      </c>
      <c r="AH41" t="e">
        <f t="array" aca="1" ref="AH41" ca="1">[1]!LKnum(X41:Y41,",")</f>
        <v>#NAME?</v>
      </c>
      <c r="AI41" t="e">
        <f t="array" aca="1" ref="AI41" ca="1">[1]!LKnum(Z41:AA41,",")</f>
        <v>#NAME?</v>
      </c>
      <c r="AJ41" t="e">
        <f t="array" aca="1" ref="AJ41" ca="1">[1]!LKnum(AB41:AC41,",")</f>
        <v>#NAME?</v>
      </c>
      <c r="AK41" t="e">
        <f t="array" aca="1" ref="AK41" ca="1">[1]!LKnum(AD41:AE41,",")</f>
        <v>#NAME?</v>
      </c>
      <c r="AL41" s="12" t="e">
        <f t="array" aca="1" ref="AL41" ca="1">[1]!LKnum(AG41:AK41)</f>
        <v>#NAME?</v>
      </c>
    </row>
    <row r="42" spans="1:38" x14ac:dyDescent="0.15">
      <c r="A42" s="5"/>
      <c r="C42" s="4"/>
      <c r="I42" s="9">
        <v>0.30219050251462998</v>
      </c>
      <c r="J42">
        <v>39</v>
      </c>
      <c r="K42" s="11">
        <v>7</v>
      </c>
      <c r="L42" s="12">
        <v>1997</v>
      </c>
      <c r="M42" s="13">
        <v>11</v>
      </c>
      <c r="N42" s="12">
        <v>1331</v>
      </c>
      <c r="O42" s="14">
        <v>12</v>
      </c>
      <c r="P42" s="13">
        <v>1331</v>
      </c>
      <c r="Q42" s="13"/>
      <c r="R42" s="13" t="s">
        <v>132</v>
      </c>
      <c r="S42" s="12"/>
      <c r="T42" s="12" t="s">
        <v>132</v>
      </c>
      <c r="V42">
        <v>7</v>
      </c>
      <c r="W42">
        <v>1198</v>
      </c>
      <c r="X42">
        <v>11</v>
      </c>
      <c r="Y42">
        <v>799</v>
      </c>
      <c r="Z42">
        <v>12</v>
      </c>
      <c r="AA42">
        <v>479</v>
      </c>
      <c r="AC42" t="s">
        <v>132</v>
      </c>
      <c r="AE42" t="s">
        <v>132</v>
      </c>
      <c r="AG42" t="e">
        <f t="array" aca="1" ref="AG42" ca="1">[1]!LKnum(V42:W42,",")</f>
        <v>#NAME?</v>
      </c>
      <c r="AH42" t="e">
        <f t="array" aca="1" ref="AH42" ca="1">[1]!LKnum(X42:Y42,",")</f>
        <v>#NAME?</v>
      </c>
      <c r="AI42" t="e">
        <f t="array" aca="1" ref="AI42" ca="1">[1]!LKnum(Z42:AA42,",")</f>
        <v>#NAME?</v>
      </c>
      <c r="AJ42" t="e">
        <f t="array" aca="1" ref="AJ42" ca="1">[1]!LKnum(AB42:AC42,",")</f>
        <v>#NAME?</v>
      </c>
      <c r="AK42" t="e">
        <f t="array" aca="1" ref="AK42" ca="1">[1]!LKnum(AD42:AE42,",")</f>
        <v>#NAME?</v>
      </c>
      <c r="AL42" s="12" t="e">
        <f t="array" aca="1" ref="AL42" ca="1">[1]!LKnum(AG42:AK42)</f>
        <v>#NAME?</v>
      </c>
    </row>
    <row r="43" spans="1:38" x14ac:dyDescent="0.15">
      <c r="A43" s="5"/>
      <c r="C43" s="4"/>
      <c r="I43" s="9">
        <v>0.32398279729427998</v>
      </c>
      <c r="J43">
        <v>40</v>
      </c>
      <c r="K43" s="11">
        <v>7</v>
      </c>
      <c r="L43" s="12">
        <v>2251</v>
      </c>
      <c r="M43" s="13">
        <v>11</v>
      </c>
      <c r="N43" s="12">
        <v>1501</v>
      </c>
      <c r="O43" s="14">
        <v>12</v>
      </c>
      <c r="P43" s="13">
        <v>1501</v>
      </c>
      <c r="Q43" s="13"/>
      <c r="R43" s="13" t="s">
        <v>132</v>
      </c>
      <c r="S43" s="12"/>
      <c r="T43" s="12" t="s">
        <v>132</v>
      </c>
      <c r="V43">
        <v>7</v>
      </c>
      <c r="W43">
        <v>1351</v>
      </c>
      <c r="X43">
        <v>11</v>
      </c>
      <c r="Y43">
        <v>900</v>
      </c>
      <c r="Z43">
        <v>12</v>
      </c>
      <c r="AA43">
        <v>540</v>
      </c>
      <c r="AC43" t="s">
        <v>132</v>
      </c>
      <c r="AE43" t="s">
        <v>132</v>
      </c>
      <c r="AG43" t="e">
        <f t="array" aca="1" ref="AG43" ca="1">[1]!LKnum(V43:W43,",")</f>
        <v>#NAME?</v>
      </c>
      <c r="AH43" t="e">
        <f t="array" aca="1" ref="AH43" ca="1">[1]!LKnum(X43:Y43,",")</f>
        <v>#NAME?</v>
      </c>
      <c r="AI43" t="e">
        <f t="array" aca="1" ref="AI43" ca="1">[1]!LKnum(Z43:AA43,",")</f>
        <v>#NAME?</v>
      </c>
      <c r="AJ43" t="e">
        <f t="array" aca="1" ref="AJ43" ca="1">[1]!LKnum(AB43:AC43,",")</f>
        <v>#NAME?</v>
      </c>
      <c r="AK43" t="e">
        <f t="array" aca="1" ref="AK43" ca="1">[1]!LKnum(AD43:AE43,",")</f>
        <v>#NAME?</v>
      </c>
      <c r="AL43" s="12" t="e">
        <f t="array" aca="1" ref="AL43" ca="1">[1]!LKnum(AG43:AK43)</f>
        <v>#NAME?</v>
      </c>
    </row>
    <row r="44" spans="1:38" x14ac:dyDescent="0.15">
      <c r="A44" s="5"/>
      <c r="C44" s="4"/>
      <c r="I44" s="9">
        <v>0.34734663091387202</v>
      </c>
      <c r="J44">
        <v>41</v>
      </c>
      <c r="K44" s="11">
        <v>7</v>
      </c>
      <c r="L44" s="12">
        <v>2538</v>
      </c>
      <c r="M44" s="13">
        <v>11</v>
      </c>
      <c r="N44" s="12">
        <v>1692</v>
      </c>
      <c r="O44" s="14">
        <v>12</v>
      </c>
      <c r="P44" s="13">
        <v>1692</v>
      </c>
      <c r="Q44" s="13">
        <v>4</v>
      </c>
      <c r="R44" s="13">
        <v>1417</v>
      </c>
      <c r="S44" s="12"/>
      <c r="T44" s="12" t="s">
        <v>132</v>
      </c>
      <c r="V44">
        <v>7</v>
      </c>
      <c r="W44">
        <v>1523</v>
      </c>
      <c r="X44">
        <v>11</v>
      </c>
      <c r="Y44">
        <v>1015</v>
      </c>
      <c r="Z44">
        <v>12</v>
      </c>
      <c r="AA44">
        <v>609</v>
      </c>
      <c r="AB44">
        <v>4</v>
      </c>
      <c r="AC44">
        <v>850</v>
      </c>
      <c r="AE44" t="s">
        <v>132</v>
      </c>
      <c r="AG44" t="e">
        <f t="array" aca="1" ref="AG44" ca="1">[1]!LKnum(V44:W44,",")</f>
        <v>#NAME?</v>
      </c>
      <c r="AH44" t="e">
        <f t="array" aca="1" ref="AH44" ca="1">[1]!LKnum(X44:Y44,",")</f>
        <v>#NAME?</v>
      </c>
      <c r="AI44" t="e">
        <f t="array" aca="1" ref="AI44" ca="1">[1]!LKnum(Z44:AA44,",")</f>
        <v>#NAME?</v>
      </c>
      <c r="AJ44" t="e">
        <f t="array" aca="1" ref="AJ44" ca="1">[1]!LKnum(AB44:AC44,",")</f>
        <v>#NAME?</v>
      </c>
      <c r="AK44" t="e">
        <f t="array" aca="1" ref="AK44" ca="1">[1]!LKnum(AD44:AE44,",")</f>
        <v>#NAME?</v>
      </c>
      <c r="AL44" s="12" t="e">
        <f t="array" aca="1" ref="AL44" ca="1">[1]!LKnum(AG44:AK44)</f>
        <v>#NAME?</v>
      </c>
    </row>
    <row r="45" spans="1:38" x14ac:dyDescent="0.15">
      <c r="A45" s="5"/>
      <c r="C45" s="4"/>
      <c r="I45" s="9">
        <v>0.37239533399555402</v>
      </c>
      <c r="J45">
        <v>42</v>
      </c>
      <c r="K45" s="11">
        <v>7</v>
      </c>
      <c r="L45" s="12">
        <v>2861</v>
      </c>
      <c r="M45" s="13">
        <v>11</v>
      </c>
      <c r="N45" s="12">
        <v>1907</v>
      </c>
      <c r="O45" s="14">
        <v>12</v>
      </c>
      <c r="P45" s="13">
        <v>1907</v>
      </c>
      <c r="Q45" s="13">
        <v>4</v>
      </c>
      <c r="R45" s="13">
        <v>1598</v>
      </c>
      <c r="S45" s="12"/>
      <c r="T45" s="12" t="s">
        <v>132</v>
      </c>
      <c r="V45">
        <v>7</v>
      </c>
      <c r="W45">
        <v>1717</v>
      </c>
      <c r="X45">
        <v>11</v>
      </c>
      <c r="Y45">
        <v>1144</v>
      </c>
      <c r="Z45">
        <v>12</v>
      </c>
      <c r="AA45">
        <v>686</v>
      </c>
      <c r="AB45">
        <v>4</v>
      </c>
      <c r="AC45">
        <v>959</v>
      </c>
      <c r="AE45" t="s">
        <v>132</v>
      </c>
      <c r="AG45" t="e">
        <f t="array" aca="1" ref="AG45" ca="1">[1]!LKnum(V45:W45,",")</f>
        <v>#NAME?</v>
      </c>
      <c r="AH45" t="e">
        <f t="array" aca="1" ref="AH45" ca="1">[1]!LKnum(X45:Y45,",")</f>
        <v>#NAME?</v>
      </c>
      <c r="AI45" t="e">
        <f t="array" aca="1" ref="AI45" ca="1">[1]!LKnum(Z45:AA45,",")</f>
        <v>#NAME?</v>
      </c>
      <c r="AJ45" t="e">
        <f t="array" aca="1" ref="AJ45" ca="1">[1]!LKnum(AB45:AC45,",")</f>
        <v>#NAME?</v>
      </c>
      <c r="AK45" t="e">
        <f t="array" aca="1" ref="AK45" ca="1">[1]!LKnum(AD45:AE45,",")</f>
        <v>#NAME?</v>
      </c>
      <c r="AL45" s="12" t="e">
        <f t="array" aca="1" ref="AL45" ca="1">[1]!LKnum(AG45:AK45)</f>
        <v>#NAME?</v>
      </c>
    </row>
    <row r="46" spans="1:38" x14ac:dyDescent="0.15">
      <c r="A46" s="5"/>
      <c r="C46" s="4"/>
      <c r="I46" s="9">
        <v>0.399250409934297</v>
      </c>
      <c r="J46">
        <v>43</v>
      </c>
      <c r="K46" s="11">
        <v>7</v>
      </c>
      <c r="L46" s="12">
        <v>3226</v>
      </c>
      <c r="M46" s="13">
        <v>11</v>
      </c>
      <c r="N46" s="12">
        <v>2150</v>
      </c>
      <c r="O46" s="14">
        <v>12</v>
      </c>
      <c r="P46" s="13">
        <v>2150</v>
      </c>
      <c r="Q46" s="13">
        <v>4</v>
      </c>
      <c r="R46" s="13">
        <v>1801</v>
      </c>
      <c r="S46" s="12"/>
      <c r="T46" s="12" t="s">
        <v>132</v>
      </c>
      <c r="V46">
        <v>7</v>
      </c>
      <c r="W46">
        <v>1935</v>
      </c>
      <c r="X46">
        <v>11</v>
      </c>
      <c r="Y46">
        <v>1290</v>
      </c>
      <c r="Z46">
        <v>12</v>
      </c>
      <c r="AA46">
        <v>774</v>
      </c>
      <c r="AB46">
        <v>4</v>
      </c>
      <c r="AC46">
        <v>1081</v>
      </c>
      <c r="AE46" t="s">
        <v>132</v>
      </c>
      <c r="AG46" t="e">
        <f t="array" aca="1" ref="AG46" ca="1">[1]!LKnum(V46:W46,",")</f>
        <v>#NAME?</v>
      </c>
      <c r="AH46" t="e">
        <f t="array" aca="1" ref="AH46" ca="1">[1]!LKnum(X46:Y46,",")</f>
        <v>#NAME?</v>
      </c>
      <c r="AI46" t="e">
        <f t="array" aca="1" ref="AI46" ca="1">[1]!LKnum(Z46:AA46,",")</f>
        <v>#NAME?</v>
      </c>
      <c r="AJ46" t="e">
        <f t="array" aca="1" ref="AJ46" ca="1">[1]!LKnum(AB46:AC46,",")</f>
        <v>#NAME?</v>
      </c>
      <c r="AK46" t="e">
        <f t="array" aca="1" ref="AK46" ca="1">[1]!LKnum(AD46:AE46,",")</f>
        <v>#NAME?</v>
      </c>
      <c r="AL46" s="12" t="e">
        <f t="array" aca="1" ref="AL46" ca="1">[1]!LKnum(AG46:AK46)</f>
        <v>#NAME?</v>
      </c>
    </row>
    <row r="47" spans="1:38" x14ac:dyDescent="0.15">
      <c r="A47" s="5"/>
      <c r="C47" s="4"/>
      <c r="I47" s="9">
        <v>0.42804212427271598</v>
      </c>
      <c r="J47">
        <v>44</v>
      </c>
      <c r="K47" s="11">
        <v>7</v>
      </c>
      <c r="L47" s="12">
        <v>3636</v>
      </c>
      <c r="M47" s="13">
        <v>11</v>
      </c>
      <c r="N47" s="12">
        <v>2424</v>
      </c>
      <c r="O47" s="14">
        <v>12</v>
      </c>
      <c r="P47" s="13">
        <v>2424</v>
      </c>
      <c r="Q47" s="13">
        <v>4</v>
      </c>
      <c r="R47" s="13">
        <v>2031</v>
      </c>
      <c r="S47" s="12"/>
      <c r="T47" s="12" t="s">
        <v>132</v>
      </c>
      <c r="V47">
        <v>7</v>
      </c>
      <c r="W47">
        <v>2182</v>
      </c>
      <c r="X47">
        <v>11</v>
      </c>
      <c r="Y47">
        <v>1454</v>
      </c>
      <c r="Z47">
        <v>12</v>
      </c>
      <c r="AA47">
        <v>872</v>
      </c>
      <c r="AB47">
        <v>4</v>
      </c>
      <c r="AC47">
        <v>1218</v>
      </c>
      <c r="AE47" t="s">
        <v>132</v>
      </c>
      <c r="AG47" t="e">
        <f t="array" aca="1" ref="AG47" ca="1">[1]!LKnum(V47:W47,",")</f>
        <v>#NAME?</v>
      </c>
      <c r="AH47" t="e">
        <f t="array" aca="1" ref="AH47" ca="1">[1]!LKnum(X47:Y47,",")</f>
        <v>#NAME?</v>
      </c>
      <c r="AI47" t="e">
        <f t="array" aca="1" ref="AI47" ca="1">[1]!LKnum(Z47:AA47,",")</f>
        <v>#NAME?</v>
      </c>
      <c r="AJ47" t="e">
        <f t="array" aca="1" ref="AJ47" ca="1">[1]!LKnum(AB47:AC47,",")</f>
        <v>#NAME?</v>
      </c>
      <c r="AK47" t="e">
        <f t="array" aca="1" ref="AK47" ca="1">[1]!LKnum(AD47:AE47,",")</f>
        <v>#NAME?</v>
      </c>
      <c r="AL47" s="12" t="e">
        <f t="array" aca="1" ref="AL47" ca="1">[1]!LKnum(AG47:AK47)</f>
        <v>#NAME?</v>
      </c>
    </row>
    <row r="48" spans="1:38" x14ac:dyDescent="0.15">
      <c r="A48" s="5"/>
      <c r="C48" s="4"/>
      <c r="I48" s="9">
        <v>0.45891013657832103</v>
      </c>
      <c r="J48">
        <v>45</v>
      </c>
      <c r="K48" s="11">
        <v>7</v>
      </c>
      <c r="L48" s="12">
        <v>4099</v>
      </c>
      <c r="M48" s="13">
        <v>11</v>
      </c>
      <c r="N48" s="12">
        <v>2733</v>
      </c>
      <c r="O48" s="14">
        <v>12</v>
      </c>
      <c r="P48" s="13">
        <v>2733</v>
      </c>
      <c r="Q48" s="13">
        <v>4</v>
      </c>
      <c r="R48" s="13">
        <v>2289</v>
      </c>
      <c r="S48" s="12"/>
      <c r="T48" s="12" t="s">
        <v>132</v>
      </c>
      <c r="V48">
        <v>7</v>
      </c>
      <c r="W48">
        <v>2459</v>
      </c>
      <c r="X48">
        <v>11</v>
      </c>
      <c r="Y48">
        <v>1639</v>
      </c>
      <c r="Z48">
        <v>12</v>
      </c>
      <c r="AA48">
        <v>983</v>
      </c>
      <c r="AB48">
        <v>4</v>
      </c>
      <c r="AC48">
        <v>1373</v>
      </c>
      <c r="AE48" t="s">
        <v>132</v>
      </c>
      <c r="AG48" t="e">
        <f t="array" aca="1" ref="AG48" ca="1">[1]!LKnum(V48:W48,",")</f>
        <v>#NAME?</v>
      </c>
      <c r="AH48" t="e">
        <f t="array" aca="1" ref="AH48" ca="1">[1]!LKnum(X48:Y48,",")</f>
        <v>#NAME?</v>
      </c>
      <c r="AI48" t="e">
        <f t="array" aca="1" ref="AI48" ca="1">[1]!LKnum(Z48:AA48,",")</f>
        <v>#NAME?</v>
      </c>
      <c r="AJ48" t="e">
        <f t="array" aca="1" ref="AJ48" ca="1">[1]!LKnum(AB48:AC48,",")</f>
        <v>#NAME?</v>
      </c>
      <c r="AK48" t="e">
        <f t="array" aca="1" ref="AK48" ca="1">[1]!LKnum(AD48:AE48,",")</f>
        <v>#NAME?</v>
      </c>
      <c r="AL48" s="12" t="e">
        <f t="array" aca="1" ref="AL48" ca="1">[1]!LKnum(AG48:AK48)</f>
        <v>#NAME?</v>
      </c>
    </row>
    <row r="49" spans="1:38" x14ac:dyDescent="0.15">
      <c r="A49" s="5"/>
      <c r="C49" s="4"/>
      <c r="I49" s="9">
        <v>0.49200417788824002</v>
      </c>
      <c r="J49">
        <v>46</v>
      </c>
      <c r="K49" s="11">
        <v>7</v>
      </c>
      <c r="L49" s="12">
        <v>4621</v>
      </c>
      <c r="M49" s="13">
        <v>11</v>
      </c>
      <c r="N49" s="12">
        <v>3081</v>
      </c>
      <c r="O49" s="14">
        <v>12</v>
      </c>
      <c r="P49" s="13">
        <v>3081</v>
      </c>
      <c r="Q49" s="13">
        <v>4</v>
      </c>
      <c r="R49" s="13">
        <v>2581</v>
      </c>
      <c r="S49" s="12">
        <v>5</v>
      </c>
      <c r="T49" s="12">
        <v>3081</v>
      </c>
      <c r="V49">
        <v>7</v>
      </c>
      <c r="W49">
        <v>2773</v>
      </c>
      <c r="X49">
        <v>11</v>
      </c>
      <c r="Y49">
        <v>1848</v>
      </c>
      <c r="Z49">
        <v>12</v>
      </c>
      <c r="AA49">
        <v>1109</v>
      </c>
      <c r="AB49">
        <v>4</v>
      </c>
      <c r="AC49">
        <v>1548</v>
      </c>
      <c r="AD49">
        <v>5</v>
      </c>
      <c r="AE49">
        <v>1109</v>
      </c>
      <c r="AG49" t="e">
        <f t="array" aca="1" ref="AG49" ca="1">[1]!LKnum(V49:W49,",")</f>
        <v>#NAME?</v>
      </c>
      <c r="AH49" t="e">
        <f t="array" aca="1" ref="AH49" ca="1">[1]!LKnum(X49:Y49,",")</f>
        <v>#NAME?</v>
      </c>
      <c r="AI49" t="e">
        <f t="array" aca="1" ref="AI49" ca="1">[1]!LKnum(Z49:AA49,",")</f>
        <v>#NAME?</v>
      </c>
      <c r="AJ49" t="e">
        <f t="array" aca="1" ref="AJ49" ca="1">[1]!LKnum(AB49:AC49,",")</f>
        <v>#NAME?</v>
      </c>
      <c r="AK49" t="e">
        <f t="array" aca="1" ref="AK49" ca="1">[1]!LKnum(AD49:AE49,",")</f>
        <v>#NAME?</v>
      </c>
      <c r="AL49" s="12" t="e">
        <f t="array" aca="1" ref="AL49" ca="1">[1]!LKnum(AG49:AK49)</f>
        <v>#NAME?</v>
      </c>
    </row>
    <row r="50" spans="1:38" x14ac:dyDescent="0.15">
      <c r="A50" s="5"/>
      <c r="C50" s="4"/>
      <c r="I50" s="9">
        <v>0.52748477700746899</v>
      </c>
      <c r="J50">
        <v>47</v>
      </c>
      <c r="K50" s="11">
        <v>7</v>
      </c>
      <c r="L50" s="12">
        <v>5210</v>
      </c>
      <c r="M50" s="13">
        <v>11</v>
      </c>
      <c r="N50" s="12">
        <v>3473</v>
      </c>
      <c r="O50" s="14">
        <v>12</v>
      </c>
      <c r="P50" s="13">
        <v>3473</v>
      </c>
      <c r="Q50" s="13">
        <v>4</v>
      </c>
      <c r="R50" s="13">
        <v>2910</v>
      </c>
      <c r="S50" s="12">
        <v>5</v>
      </c>
      <c r="T50" s="12">
        <v>3473</v>
      </c>
      <c r="V50">
        <v>7</v>
      </c>
      <c r="W50">
        <v>3126</v>
      </c>
      <c r="X50">
        <v>11</v>
      </c>
      <c r="Y50">
        <v>2084</v>
      </c>
      <c r="Z50">
        <v>12</v>
      </c>
      <c r="AA50">
        <v>1250</v>
      </c>
      <c r="AB50">
        <v>4</v>
      </c>
      <c r="AC50">
        <v>1746</v>
      </c>
      <c r="AD50">
        <v>5</v>
      </c>
      <c r="AE50">
        <v>1250</v>
      </c>
      <c r="AG50" t="e">
        <f t="array" aca="1" ref="AG50" ca="1">[1]!LKnum(V50:W50,",")</f>
        <v>#NAME?</v>
      </c>
      <c r="AH50" t="e">
        <f t="array" aca="1" ref="AH50" ca="1">[1]!LKnum(X50:Y50,",")</f>
        <v>#NAME?</v>
      </c>
      <c r="AI50" t="e">
        <f t="array" aca="1" ref="AI50" ca="1">[1]!LKnum(Z50:AA50,",")</f>
        <v>#NAME?</v>
      </c>
      <c r="AJ50" t="e">
        <f t="array" aca="1" ref="AJ50" ca="1">[1]!LKnum(AB50:AC50,",")</f>
        <v>#NAME?</v>
      </c>
      <c r="AK50" t="e">
        <f t="array" aca="1" ref="AK50" ca="1">[1]!LKnum(AD50:AE50,",")</f>
        <v>#NAME?</v>
      </c>
      <c r="AL50" s="12" t="e">
        <f t="array" aca="1" ref="AL50" ca="1">[1]!LKnum(AG50:AK50)</f>
        <v>#NAME?</v>
      </c>
    </row>
    <row r="51" spans="1:38" x14ac:dyDescent="0.15">
      <c r="A51" s="5"/>
      <c r="C51" s="4"/>
      <c r="I51" s="9">
        <v>0.56552403918371197</v>
      </c>
      <c r="J51">
        <v>48</v>
      </c>
      <c r="K51" s="11">
        <v>7</v>
      </c>
      <c r="L51" s="12">
        <v>5873</v>
      </c>
      <c r="M51" s="13">
        <v>11</v>
      </c>
      <c r="N51" s="12">
        <v>3915</v>
      </c>
      <c r="O51" s="14">
        <v>12</v>
      </c>
      <c r="P51" s="13">
        <v>3915</v>
      </c>
      <c r="Q51" s="13">
        <v>4</v>
      </c>
      <c r="R51" s="13">
        <v>3280</v>
      </c>
      <c r="S51" s="12">
        <v>5</v>
      </c>
      <c r="T51" s="12">
        <v>3915</v>
      </c>
      <c r="V51">
        <v>7</v>
      </c>
      <c r="W51">
        <v>3524</v>
      </c>
      <c r="X51">
        <v>11</v>
      </c>
      <c r="Y51">
        <v>2349</v>
      </c>
      <c r="Z51">
        <v>12</v>
      </c>
      <c r="AA51">
        <v>1409</v>
      </c>
      <c r="AB51">
        <v>4</v>
      </c>
      <c r="AC51">
        <v>1968</v>
      </c>
      <c r="AD51">
        <v>5</v>
      </c>
      <c r="AE51">
        <v>1409</v>
      </c>
      <c r="AG51" t="e">
        <f t="array" aca="1" ref="AG51" ca="1">[1]!LKnum(V51:W51,",")</f>
        <v>#NAME?</v>
      </c>
      <c r="AH51" t="e">
        <f t="array" aca="1" ref="AH51" ca="1">[1]!LKnum(X51:Y51,",")</f>
        <v>#NAME?</v>
      </c>
      <c r="AI51" t="e">
        <f t="array" aca="1" ref="AI51" ca="1">[1]!LKnum(Z51:AA51,",")</f>
        <v>#NAME?</v>
      </c>
      <c r="AJ51" t="e">
        <f t="array" aca="1" ref="AJ51" ca="1">[1]!LKnum(AB51:AC51,",")</f>
        <v>#NAME?</v>
      </c>
      <c r="AK51" t="e">
        <f t="array" aca="1" ref="AK51" ca="1">[1]!LKnum(AD51:AE51,",")</f>
        <v>#NAME?</v>
      </c>
      <c r="AL51" s="12" t="e">
        <f t="array" aca="1" ref="AL51" ca="1">[1]!LKnum(AG51:AK51)</f>
        <v>#NAME?</v>
      </c>
    </row>
    <row r="52" spans="1:38" x14ac:dyDescent="0.15">
      <c r="A52" s="5"/>
      <c r="C52" s="4"/>
      <c r="I52" s="9">
        <v>0.606306480935909</v>
      </c>
      <c r="J52">
        <v>49</v>
      </c>
      <c r="K52" s="11">
        <v>7</v>
      </c>
      <c r="L52" s="12">
        <v>6621</v>
      </c>
      <c r="M52" s="13">
        <v>11</v>
      </c>
      <c r="N52" s="12">
        <v>4414</v>
      </c>
      <c r="O52" s="14">
        <v>12</v>
      </c>
      <c r="P52" s="13">
        <v>4414</v>
      </c>
      <c r="Q52" s="13">
        <v>4</v>
      </c>
      <c r="R52" s="13">
        <v>3698</v>
      </c>
      <c r="S52" s="12">
        <v>5</v>
      </c>
      <c r="T52" s="12">
        <v>4414</v>
      </c>
      <c r="V52">
        <v>7</v>
      </c>
      <c r="W52">
        <v>3972</v>
      </c>
      <c r="X52">
        <v>11</v>
      </c>
      <c r="Y52">
        <v>2648</v>
      </c>
      <c r="Z52">
        <v>12</v>
      </c>
      <c r="AA52">
        <v>1589</v>
      </c>
      <c r="AB52">
        <v>4</v>
      </c>
      <c r="AC52">
        <v>2218</v>
      </c>
      <c r="AD52">
        <v>5</v>
      </c>
      <c r="AE52">
        <v>1589</v>
      </c>
      <c r="AG52" t="e">
        <f t="array" aca="1" ref="AG52" ca="1">[1]!LKnum(V52:W52,",")</f>
        <v>#NAME?</v>
      </c>
      <c r="AH52" t="e">
        <f t="array" aca="1" ref="AH52" ca="1">[1]!LKnum(X52:Y52,",")</f>
        <v>#NAME?</v>
      </c>
      <c r="AI52" t="e">
        <f t="array" aca="1" ref="AI52" ca="1">[1]!LKnum(Z52:AA52,",")</f>
        <v>#NAME?</v>
      </c>
      <c r="AJ52" t="e">
        <f t="array" aca="1" ref="AJ52" ca="1">[1]!LKnum(AB52:AC52,",")</f>
        <v>#NAME?</v>
      </c>
      <c r="AK52" t="e">
        <f t="array" aca="1" ref="AK52" ca="1">[1]!LKnum(AD52:AE52,",")</f>
        <v>#NAME?</v>
      </c>
      <c r="AL52" s="12" t="e">
        <f t="array" aca="1" ref="AL52" ca="1">[1]!LKnum(AG52:AK52)</f>
        <v>#NAME?</v>
      </c>
    </row>
    <row r="53" spans="1:38" x14ac:dyDescent="0.15">
      <c r="A53" s="5"/>
      <c r="C53" s="4"/>
      <c r="I53" s="9">
        <v>0.65002992508593804</v>
      </c>
      <c r="J53">
        <v>50</v>
      </c>
      <c r="K53" s="11">
        <v>7</v>
      </c>
      <c r="L53" s="12">
        <v>7464</v>
      </c>
      <c r="M53" s="13">
        <v>11</v>
      </c>
      <c r="N53" s="12">
        <v>4976</v>
      </c>
      <c r="O53" s="14">
        <v>12</v>
      </c>
      <c r="P53" s="13">
        <v>4976</v>
      </c>
      <c r="Q53" s="13">
        <v>4</v>
      </c>
      <c r="R53" s="13">
        <v>4169</v>
      </c>
      <c r="S53" s="12">
        <v>5</v>
      </c>
      <c r="T53" s="12">
        <v>4976</v>
      </c>
      <c r="V53">
        <v>7</v>
      </c>
      <c r="W53">
        <v>4478</v>
      </c>
      <c r="X53">
        <v>11</v>
      </c>
      <c r="Y53">
        <v>2985</v>
      </c>
      <c r="Z53">
        <v>12</v>
      </c>
      <c r="AA53">
        <v>1791</v>
      </c>
      <c r="AB53">
        <v>4</v>
      </c>
      <c r="AC53">
        <v>2501</v>
      </c>
      <c r="AD53">
        <v>5</v>
      </c>
      <c r="AE53">
        <v>1791</v>
      </c>
      <c r="AG53" t="e">
        <f t="array" aca="1" ref="AG53" ca="1">[1]!LKnum(V53:W53,",")</f>
        <v>#NAME?</v>
      </c>
      <c r="AH53" t="e">
        <f t="array" aca="1" ref="AH53" ca="1">[1]!LKnum(X53:Y53,",")</f>
        <v>#NAME?</v>
      </c>
      <c r="AI53" t="e">
        <f t="array" aca="1" ref="AI53" ca="1">[1]!LKnum(Z53:AA53,",")</f>
        <v>#NAME?</v>
      </c>
      <c r="AJ53" t="e">
        <f t="array" aca="1" ref="AJ53" ca="1">[1]!LKnum(AB53:AC53,",")</f>
        <v>#NAME?</v>
      </c>
      <c r="AK53" t="e">
        <f t="array" aca="1" ref="AK53" ca="1">[1]!LKnum(AD53:AE53,",")</f>
        <v>#NAME?</v>
      </c>
      <c r="AL53" s="12" t="e">
        <f t="array" aca="1" ref="AL53" ca="1">[1]!LKnum(AG53:AK53)</f>
        <v>#NAME?</v>
      </c>
    </row>
    <row r="54" spans="1:38" x14ac:dyDescent="0.15">
      <c r="A54" s="5"/>
      <c r="C54" s="4"/>
      <c r="I54" s="4">
        <v>0.122221044619891</v>
      </c>
      <c r="J54">
        <v>51</v>
      </c>
      <c r="K54" s="11">
        <v>11</v>
      </c>
      <c r="L54" s="12">
        <v>280</v>
      </c>
      <c r="M54" s="13"/>
      <c r="N54" s="12" t="s">
        <v>132</v>
      </c>
      <c r="O54" s="14"/>
      <c r="P54" s="13" t="s">
        <v>132</v>
      </c>
      <c r="Q54" s="13"/>
      <c r="R54" s="13" t="s">
        <v>132</v>
      </c>
      <c r="S54" s="12"/>
      <c r="T54" s="12" t="s">
        <v>132</v>
      </c>
      <c r="V54">
        <v>11</v>
      </c>
      <c r="W54">
        <v>168</v>
      </c>
      <c r="X54"/>
      <c r="Y54" t="s">
        <v>132</v>
      </c>
      <c r="AA54" t="s">
        <v>132</v>
      </c>
      <c r="AC54" t="s">
        <v>132</v>
      </c>
      <c r="AE54" t="s">
        <v>132</v>
      </c>
      <c r="AG54" t="e">
        <f t="array" aca="1" ref="AG54" ca="1">[1]!LKnum(V54:W54,",")</f>
        <v>#NAME?</v>
      </c>
      <c r="AH54" t="e">
        <f t="array" aca="1" ref="AH54" ca="1">[1]!LKnum(X54:Y54,",")</f>
        <v>#NAME?</v>
      </c>
      <c r="AI54" t="e">
        <f t="array" aca="1" ref="AI54" ca="1">[1]!LKnum(Z54:AA54,",")</f>
        <v>#NAME?</v>
      </c>
      <c r="AJ54" t="e">
        <f t="array" aca="1" ref="AJ54" ca="1">[1]!LKnum(AB54:AC54,",")</f>
        <v>#NAME?</v>
      </c>
      <c r="AK54" t="e">
        <f t="array" aca="1" ref="AK54" ca="1">[1]!LKnum(AD54:AE54,",")</f>
        <v>#NAME?</v>
      </c>
      <c r="AL54" s="12" t="e">
        <f t="array" aca="1" ref="AL54" ca="1">[1]!LKnum(AG54:AK54)</f>
        <v>#NAME?</v>
      </c>
    </row>
    <row r="55" spans="1:38" x14ac:dyDescent="0.15">
      <c r="A55" s="5"/>
      <c r="C55" s="4"/>
      <c r="I55" s="4">
        <v>0.13103494515769701</v>
      </c>
      <c r="J55">
        <v>52</v>
      </c>
      <c r="K55" s="11">
        <v>11</v>
      </c>
      <c r="L55" s="12">
        <v>316</v>
      </c>
      <c r="M55" s="13"/>
      <c r="N55" s="12" t="s">
        <v>132</v>
      </c>
      <c r="O55" s="14"/>
      <c r="P55" s="13" t="s">
        <v>132</v>
      </c>
      <c r="Q55" s="13"/>
      <c r="R55" s="13" t="s">
        <v>132</v>
      </c>
      <c r="S55" s="12"/>
      <c r="T55" s="12" t="s">
        <v>132</v>
      </c>
      <c r="V55">
        <v>11</v>
      </c>
      <c r="W55">
        <v>189</v>
      </c>
      <c r="X55"/>
      <c r="Y55" t="s">
        <v>132</v>
      </c>
      <c r="AA55" t="s">
        <v>132</v>
      </c>
      <c r="AC55" t="s">
        <v>132</v>
      </c>
      <c r="AE55" t="s">
        <v>132</v>
      </c>
      <c r="AG55" t="e">
        <f t="array" aca="1" ref="AG55" ca="1">[1]!LKnum(V55:W55,",")</f>
        <v>#NAME?</v>
      </c>
      <c r="AH55" t="e">
        <f t="array" aca="1" ref="AH55" ca="1">[1]!LKnum(X55:Y55,",")</f>
        <v>#NAME?</v>
      </c>
      <c r="AI55" t="e">
        <f t="array" aca="1" ref="AI55" ca="1">[1]!LKnum(Z55:AA55,",")</f>
        <v>#NAME?</v>
      </c>
      <c r="AJ55" t="e">
        <f t="array" aca="1" ref="AJ55" ca="1">[1]!LKnum(AB55:AC55,",")</f>
        <v>#NAME?</v>
      </c>
      <c r="AK55" t="e">
        <f t="array" aca="1" ref="AK55" ca="1">[1]!LKnum(AD55:AE55,",")</f>
        <v>#NAME?</v>
      </c>
      <c r="AL55" s="12" t="e">
        <f t="array" aca="1" ref="AL55" ca="1">[1]!LKnum(AG55:AK55)</f>
        <v>#NAME?</v>
      </c>
    </row>
    <row r="56" spans="1:38" x14ac:dyDescent="0.15">
      <c r="A56" s="5"/>
      <c r="C56" s="4"/>
      <c r="I56" s="4">
        <v>0.140484455077929</v>
      </c>
      <c r="J56">
        <v>53</v>
      </c>
      <c r="K56" s="11">
        <v>11</v>
      </c>
      <c r="L56" s="12">
        <v>356</v>
      </c>
      <c r="M56" s="13"/>
      <c r="N56" s="12" t="s">
        <v>132</v>
      </c>
      <c r="O56" s="14"/>
      <c r="P56" s="13" t="s">
        <v>132</v>
      </c>
      <c r="Q56" s="13"/>
      <c r="R56" s="13" t="s">
        <v>132</v>
      </c>
      <c r="S56" s="12"/>
      <c r="T56" s="12" t="s">
        <v>132</v>
      </c>
      <c r="V56">
        <v>11</v>
      </c>
      <c r="W56">
        <v>213</v>
      </c>
      <c r="X56"/>
      <c r="Y56" t="s">
        <v>132</v>
      </c>
      <c r="AA56" t="s">
        <v>132</v>
      </c>
      <c r="AC56" t="s">
        <v>132</v>
      </c>
      <c r="AE56" t="s">
        <v>132</v>
      </c>
      <c r="AG56" t="e">
        <f t="array" aca="1" ref="AG56" ca="1">[1]!LKnum(V56:W56,",")</f>
        <v>#NAME?</v>
      </c>
      <c r="AH56" t="e">
        <f t="array" aca="1" ref="AH56" ca="1">[1]!LKnum(X56:Y56,",")</f>
        <v>#NAME?</v>
      </c>
      <c r="AI56" t="e">
        <f t="array" aca="1" ref="AI56" ca="1">[1]!LKnum(Z56:AA56,",")</f>
        <v>#NAME?</v>
      </c>
      <c r="AJ56" t="e">
        <f t="array" aca="1" ref="AJ56" ca="1">[1]!LKnum(AB56:AC56,",")</f>
        <v>#NAME?</v>
      </c>
      <c r="AK56" t="e">
        <f t="array" aca="1" ref="AK56" ca="1">[1]!LKnum(AD56:AE56,",")</f>
        <v>#NAME?</v>
      </c>
      <c r="AL56" s="12" t="e">
        <f t="array" aca="1" ref="AL56" ca="1">[1]!LKnum(AG56:AK56)</f>
        <v>#NAME?</v>
      </c>
    </row>
    <row r="57" spans="1:38" x14ac:dyDescent="0.15">
      <c r="A57" s="5"/>
      <c r="C57" s="4"/>
      <c r="I57" s="4">
        <v>0.150615410986672</v>
      </c>
      <c r="J57">
        <v>54</v>
      </c>
      <c r="K57" s="11">
        <v>11</v>
      </c>
      <c r="L57" s="12">
        <v>401</v>
      </c>
      <c r="M57" s="13"/>
      <c r="N57" s="12" t="s">
        <v>132</v>
      </c>
      <c r="O57" s="14"/>
      <c r="P57" s="13" t="s">
        <v>132</v>
      </c>
      <c r="Q57" s="13"/>
      <c r="R57" s="13" t="s">
        <v>132</v>
      </c>
      <c r="S57" s="12"/>
      <c r="T57" s="12" t="s">
        <v>132</v>
      </c>
      <c r="V57">
        <v>11</v>
      </c>
      <c r="W57">
        <v>241</v>
      </c>
      <c r="X57"/>
      <c r="Y57" t="s">
        <v>132</v>
      </c>
      <c r="AA57" t="s">
        <v>132</v>
      </c>
      <c r="AC57" t="s">
        <v>132</v>
      </c>
      <c r="AE57" t="s">
        <v>132</v>
      </c>
      <c r="AG57" t="e">
        <f t="array" aca="1" ref="AG57" ca="1">[1]!LKnum(V57:W57,",")</f>
        <v>#NAME?</v>
      </c>
      <c r="AH57" t="e">
        <f t="array" aca="1" ref="AH57" ca="1">[1]!LKnum(X57:Y57,",")</f>
        <v>#NAME?</v>
      </c>
      <c r="AI57" t="e">
        <f t="array" aca="1" ref="AI57" ca="1">[1]!LKnum(Z57:AA57,",")</f>
        <v>#NAME?</v>
      </c>
      <c r="AJ57" t="e">
        <f t="array" aca="1" ref="AJ57" ca="1">[1]!LKnum(AB57:AC57,",")</f>
        <v>#NAME?</v>
      </c>
      <c r="AK57" t="e">
        <f t="array" aca="1" ref="AK57" ca="1">[1]!LKnum(AD57:AE57,",")</f>
        <v>#NAME?</v>
      </c>
      <c r="AL57" s="12" t="e">
        <f t="array" aca="1" ref="AL57" ca="1">[1]!LKnum(AG57:AK57)</f>
        <v>#NAME?</v>
      </c>
    </row>
    <row r="58" spans="1:38" x14ac:dyDescent="0.15">
      <c r="A58" s="5"/>
      <c r="C58" s="4"/>
      <c r="I58" s="4">
        <v>0.16147695497057299</v>
      </c>
      <c r="J58">
        <v>55</v>
      </c>
      <c r="K58" s="11">
        <v>11</v>
      </c>
      <c r="L58" s="12">
        <v>452</v>
      </c>
      <c r="M58" s="13"/>
      <c r="N58" s="12" t="s">
        <v>132</v>
      </c>
      <c r="O58" s="14"/>
      <c r="P58" s="13" t="s">
        <v>132</v>
      </c>
      <c r="Q58" s="13"/>
      <c r="R58" s="13" t="s">
        <v>132</v>
      </c>
      <c r="S58" s="12"/>
      <c r="T58" s="12" t="s">
        <v>132</v>
      </c>
      <c r="V58">
        <v>11</v>
      </c>
      <c r="W58">
        <v>271</v>
      </c>
      <c r="X58"/>
      <c r="Y58" t="s">
        <v>132</v>
      </c>
      <c r="AA58" t="s">
        <v>132</v>
      </c>
      <c r="AC58" t="s">
        <v>132</v>
      </c>
      <c r="AE58" t="s">
        <v>132</v>
      </c>
      <c r="AG58" t="e">
        <f t="array" aca="1" ref="AG58" ca="1">[1]!LKnum(V58:W58,",")</f>
        <v>#NAME?</v>
      </c>
      <c r="AH58" t="e">
        <f t="array" aca="1" ref="AH58" ca="1">[1]!LKnum(X58:Y58,",")</f>
        <v>#NAME?</v>
      </c>
      <c r="AI58" t="e">
        <f t="array" aca="1" ref="AI58" ca="1">[1]!LKnum(Z58:AA58,",")</f>
        <v>#NAME?</v>
      </c>
      <c r="AJ58" t="e">
        <f t="array" aca="1" ref="AJ58" ca="1">[1]!LKnum(AB58:AC58,",")</f>
        <v>#NAME?</v>
      </c>
      <c r="AK58" t="e">
        <f t="array" aca="1" ref="AK58" ca="1">[1]!LKnum(AD58:AE58,",")</f>
        <v>#NAME?</v>
      </c>
      <c r="AL58" s="12" t="e">
        <f t="array" aca="1" ref="AL58" ca="1">[1]!LKnum(AG58:AK58)</f>
        <v>#NAME?</v>
      </c>
    </row>
    <row r="59" spans="1:38" x14ac:dyDescent="0.15">
      <c r="A59" s="5"/>
      <c r="C59" s="4"/>
      <c r="I59" s="9">
        <v>0.17312177296967099</v>
      </c>
      <c r="J59">
        <v>56</v>
      </c>
      <c r="K59" s="11">
        <v>11</v>
      </c>
      <c r="L59" s="12">
        <v>510</v>
      </c>
      <c r="M59" s="13">
        <v>7</v>
      </c>
      <c r="N59" s="12">
        <v>765</v>
      </c>
      <c r="O59" s="14"/>
      <c r="P59" s="13" t="s">
        <v>132</v>
      </c>
      <c r="Q59" s="13"/>
      <c r="R59" s="13" t="s">
        <v>132</v>
      </c>
      <c r="S59" s="12"/>
      <c r="T59" s="12" t="s">
        <v>132</v>
      </c>
      <c r="V59">
        <v>11</v>
      </c>
      <c r="W59">
        <v>306</v>
      </c>
      <c r="X59">
        <v>7</v>
      </c>
      <c r="Y59">
        <v>459</v>
      </c>
      <c r="AA59" t="s">
        <v>132</v>
      </c>
      <c r="AC59" t="s">
        <v>132</v>
      </c>
      <c r="AE59" t="s">
        <v>132</v>
      </c>
      <c r="AG59" t="e">
        <f t="array" aca="1" ref="AG59" ca="1">[1]!LKnum(V59:W59,",")</f>
        <v>#NAME?</v>
      </c>
      <c r="AH59" t="e">
        <f t="array" aca="1" ref="AH59" ca="1">[1]!LKnum(X59:Y59,",")</f>
        <v>#NAME?</v>
      </c>
      <c r="AI59" t="e">
        <f t="array" aca="1" ref="AI59" ca="1">[1]!LKnum(Z59:AA59,",")</f>
        <v>#NAME?</v>
      </c>
      <c r="AJ59" t="e">
        <f t="array" aca="1" ref="AJ59" ca="1">[1]!LKnum(AB59:AC59,",")</f>
        <v>#NAME?</v>
      </c>
      <c r="AK59" t="e">
        <f t="array" aca="1" ref="AK59" ca="1">[1]!LKnum(AD59:AE59,",")</f>
        <v>#NAME?</v>
      </c>
      <c r="AL59" s="12" t="e">
        <f t="array" aca="1" ref="AL59" ca="1">[1]!LKnum(AG59:AK59)</f>
        <v>#NAME?</v>
      </c>
    </row>
    <row r="60" spans="1:38" x14ac:dyDescent="0.15">
      <c r="A60" s="5"/>
      <c r="C60" s="4"/>
      <c r="I60" s="9">
        <v>0.185606350340358</v>
      </c>
      <c r="J60">
        <v>57</v>
      </c>
      <c r="K60" s="11">
        <v>11</v>
      </c>
      <c r="L60" s="12">
        <v>575</v>
      </c>
      <c r="M60" s="13">
        <v>7</v>
      </c>
      <c r="N60" s="12">
        <v>863</v>
      </c>
      <c r="O60" s="14"/>
      <c r="P60" s="13" t="s">
        <v>132</v>
      </c>
      <c r="Q60" s="13"/>
      <c r="R60" s="13" t="s">
        <v>132</v>
      </c>
      <c r="S60" s="12"/>
      <c r="T60" s="12" t="s">
        <v>132</v>
      </c>
      <c r="V60">
        <v>11</v>
      </c>
      <c r="W60">
        <v>345</v>
      </c>
      <c r="X60">
        <v>7</v>
      </c>
      <c r="Y60">
        <v>518</v>
      </c>
      <c r="AA60" t="s">
        <v>132</v>
      </c>
      <c r="AC60" t="s">
        <v>132</v>
      </c>
      <c r="AE60" t="s">
        <v>132</v>
      </c>
      <c r="AG60" t="e">
        <f t="array" aca="1" ref="AG60" ca="1">[1]!LKnum(V60:W60,",")</f>
        <v>#NAME?</v>
      </c>
      <c r="AH60" t="e">
        <f t="array" aca="1" ref="AH60" ca="1">[1]!LKnum(X60:Y60,",")</f>
        <v>#NAME?</v>
      </c>
      <c r="AI60" t="e">
        <f t="array" aca="1" ref="AI60" ca="1">[1]!LKnum(Z60:AA60,",")</f>
        <v>#NAME?</v>
      </c>
      <c r="AJ60" t="e">
        <f t="array" aca="1" ref="AJ60" ca="1">[1]!LKnum(AB60:AC60,",")</f>
        <v>#NAME?</v>
      </c>
      <c r="AK60" t="e">
        <f t="array" aca="1" ref="AK60" ca="1">[1]!LKnum(AD60:AE60,",")</f>
        <v>#NAME?</v>
      </c>
      <c r="AL60" s="12" t="e">
        <f t="array" aca="1" ref="AL60" ca="1">[1]!LKnum(AG60:AK60)</f>
        <v>#NAME?</v>
      </c>
    </row>
    <row r="61" spans="1:38" x14ac:dyDescent="0.15">
      <c r="A61" s="5"/>
      <c r="C61" s="4"/>
      <c r="I61" s="9">
        <v>0.19899124584810601</v>
      </c>
      <c r="J61">
        <v>58</v>
      </c>
      <c r="K61" s="11">
        <v>11</v>
      </c>
      <c r="L61" s="12">
        <v>648</v>
      </c>
      <c r="M61" s="13">
        <v>7</v>
      </c>
      <c r="N61" s="12">
        <v>973</v>
      </c>
      <c r="O61" s="14"/>
      <c r="P61" s="13" t="s">
        <v>132</v>
      </c>
      <c r="Q61" s="13"/>
      <c r="R61" s="13" t="s">
        <v>132</v>
      </c>
      <c r="S61" s="12"/>
      <c r="T61" s="12" t="s">
        <v>132</v>
      </c>
      <c r="V61">
        <v>11</v>
      </c>
      <c r="W61">
        <v>389</v>
      </c>
      <c r="X61">
        <v>7</v>
      </c>
      <c r="Y61">
        <v>584</v>
      </c>
      <c r="AA61" t="s">
        <v>132</v>
      </c>
      <c r="AC61" t="s">
        <v>132</v>
      </c>
      <c r="AE61" t="s">
        <v>132</v>
      </c>
      <c r="AG61" t="e">
        <f t="array" aca="1" ref="AG61" ca="1">[1]!LKnum(V61:W61,",")</f>
        <v>#NAME?</v>
      </c>
      <c r="AH61" t="e">
        <f t="array" aca="1" ref="AH61" ca="1">[1]!LKnum(X61:Y61,",")</f>
        <v>#NAME?</v>
      </c>
      <c r="AI61" t="e">
        <f t="array" aca="1" ref="AI61" ca="1">[1]!LKnum(Z61:AA61,",")</f>
        <v>#NAME?</v>
      </c>
      <c r="AJ61" t="e">
        <f t="array" aca="1" ref="AJ61" ca="1">[1]!LKnum(AB61:AC61,",")</f>
        <v>#NAME?</v>
      </c>
      <c r="AK61" t="e">
        <f t="array" aca="1" ref="AK61" ca="1">[1]!LKnum(AD61:AE61,",")</f>
        <v>#NAME?</v>
      </c>
      <c r="AL61" s="12" t="e">
        <f t="array" aca="1" ref="AL61" ca="1">[1]!LKnum(AG61:AK61)</f>
        <v>#NAME?</v>
      </c>
    </row>
    <row r="62" spans="1:38" x14ac:dyDescent="0.15">
      <c r="A62" s="5"/>
      <c r="C62" s="4"/>
      <c r="I62" s="9">
        <v>0.213341385419027</v>
      </c>
      <c r="J62">
        <v>59</v>
      </c>
      <c r="K62" s="11">
        <v>11</v>
      </c>
      <c r="L62" s="12">
        <v>731</v>
      </c>
      <c r="M62" s="13">
        <v>7</v>
      </c>
      <c r="N62" s="12">
        <v>1097</v>
      </c>
      <c r="O62" s="14"/>
      <c r="P62" s="13" t="s">
        <v>132</v>
      </c>
      <c r="Q62" s="13"/>
      <c r="R62" s="13" t="s">
        <v>132</v>
      </c>
      <c r="S62" s="12"/>
      <c r="T62" s="12" t="s">
        <v>132</v>
      </c>
      <c r="V62">
        <v>11</v>
      </c>
      <c r="W62">
        <v>438</v>
      </c>
      <c r="X62">
        <v>7</v>
      </c>
      <c r="Y62">
        <v>658</v>
      </c>
      <c r="AA62" t="s">
        <v>132</v>
      </c>
      <c r="AC62" t="s">
        <v>132</v>
      </c>
      <c r="AE62" t="s">
        <v>132</v>
      </c>
      <c r="AG62" t="e">
        <f t="array" aca="1" ref="AG62" ca="1">[1]!LKnum(V62:W62,",")</f>
        <v>#NAME?</v>
      </c>
      <c r="AH62" t="e">
        <f t="array" aca="1" ref="AH62" ca="1">[1]!LKnum(X62:Y62,",")</f>
        <v>#NAME?</v>
      </c>
      <c r="AI62" t="e">
        <f t="array" aca="1" ref="AI62" ca="1">[1]!LKnum(Z62:AA62,",")</f>
        <v>#NAME?</v>
      </c>
      <c r="AJ62" t="e">
        <f t="array" aca="1" ref="AJ62" ca="1">[1]!LKnum(AB62:AC62,",")</f>
        <v>#NAME?</v>
      </c>
      <c r="AK62" t="e">
        <f t="array" aca="1" ref="AK62" ca="1">[1]!LKnum(AD62:AE62,",")</f>
        <v>#NAME?</v>
      </c>
      <c r="AL62" s="12" t="e">
        <f t="array" aca="1" ref="AL62" ca="1">[1]!LKnum(AG62:AK62)</f>
        <v>#NAME?</v>
      </c>
    </row>
    <row r="63" spans="1:38" x14ac:dyDescent="0.15">
      <c r="A63" s="5"/>
      <c r="C63" s="4"/>
      <c r="I63" s="9">
        <v>0.228726377075161</v>
      </c>
      <c r="J63">
        <v>60</v>
      </c>
      <c r="K63" s="11">
        <v>11</v>
      </c>
      <c r="L63" s="12">
        <v>824</v>
      </c>
      <c r="M63" s="13">
        <v>7</v>
      </c>
      <c r="N63" s="12">
        <v>1236</v>
      </c>
      <c r="O63" s="14"/>
      <c r="P63" s="13" t="s">
        <v>132</v>
      </c>
      <c r="Q63" s="13"/>
      <c r="R63" s="13" t="s">
        <v>132</v>
      </c>
      <c r="S63" s="12"/>
      <c r="T63" s="12" t="s">
        <v>132</v>
      </c>
      <c r="V63">
        <v>11</v>
      </c>
      <c r="W63">
        <v>494</v>
      </c>
      <c r="X63">
        <v>7</v>
      </c>
      <c r="Y63">
        <v>742</v>
      </c>
      <c r="AA63" t="s">
        <v>132</v>
      </c>
      <c r="AC63" t="s">
        <v>132</v>
      </c>
      <c r="AE63" t="s">
        <v>132</v>
      </c>
      <c r="AG63" t="e">
        <f t="array" aca="1" ref="AG63" ca="1">[1]!LKnum(V63:W63,",")</f>
        <v>#NAME?</v>
      </c>
      <c r="AH63" t="e">
        <f t="array" aca="1" ref="AH63" ca="1">[1]!LKnum(X63:Y63,",")</f>
        <v>#NAME?</v>
      </c>
      <c r="AI63" t="e">
        <f t="array" aca="1" ref="AI63" ca="1">[1]!LKnum(Z63:AA63,",")</f>
        <v>#NAME?</v>
      </c>
      <c r="AJ63" t="e">
        <f t="array" aca="1" ref="AJ63" ca="1">[1]!LKnum(AB63:AC63,",")</f>
        <v>#NAME?</v>
      </c>
      <c r="AK63" t="e">
        <f t="array" aca="1" ref="AK63" ca="1">[1]!LKnum(AD63:AE63,",")</f>
        <v>#NAME?</v>
      </c>
      <c r="AL63" s="12" t="e">
        <f t="array" aca="1" ref="AL63" ca="1">[1]!LKnum(AG63:AK63)</f>
        <v>#NAME?</v>
      </c>
    </row>
    <row r="64" spans="1:38" x14ac:dyDescent="0.15">
      <c r="A64" s="5"/>
      <c r="C64" s="4"/>
      <c r="I64" s="9">
        <v>0.24522084858113399</v>
      </c>
      <c r="J64">
        <v>61</v>
      </c>
      <c r="K64" s="11">
        <v>11</v>
      </c>
      <c r="L64" s="12">
        <v>929</v>
      </c>
      <c r="M64" s="13">
        <v>7</v>
      </c>
      <c r="N64" s="12">
        <v>1394</v>
      </c>
      <c r="O64" s="14">
        <v>12</v>
      </c>
      <c r="P64" s="13">
        <v>929</v>
      </c>
      <c r="Q64" s="13"/>
      <c r="R64" s="13" t="s">
        <v>132</v>
      </c>
      <c r="S64" s="12"/>
      <c r="T64" s="12" t="s">
        <v>132</v>
      </c>
      <c r="V64">
        <v>11</v>
      </c>
      <c r="W64">
        <v>557</v>
      </c>
      <c r="X64">
        <v>7</v>
      </c>
      <c r="Y64">
        <v>836</v>
      </c>
      <c r="Z64">
        <v>12</v>
      </c>
      <c r="AA64">
        <v>557</v>
      </c>
      <c r="AC64" t="s">
        <v>132</v>
      </c>
      <c r="AE64" t="s">
        <v>132</v>
      </c>
      <c r="AG64" t="e">
        <f t="array" aca="1" ref="AG64" ca="1">[1]!LKnum(V64:W64,",")</f>
        <v>#NAME?</v>
      </c>
      <c r="AH64" t="e">
        <f t="array" aca="1" ref="AH64" ca="1">[1]!LKnum(X64:Y64,",")</f>
        <v>#NAME?</v>
      </c>
      <c r="AI64" t="e">
        <f t="array" aca="1" ref="AI64" ca="1">[1]!LKnum(Z64:AA64,",")</f>
        <v>#NAME?</v>
      </c>
      <c r="AJ64" t="e">
        <f t="array" aca="1" ref="AJ64" ca="1">[1]!LKnum(AB64:AC64,",")</f>
        <v>#NAME?</v>
      </c>
      <c r="AK64" t="e">
        <f t="array" aca="1" ref="AK64" ca="1">[1]!LKnum(AD64:AE64,",")</f>
        <v>#NAME?</v>
      </c>
      <c r="AL64" s="12" t="e">
        <f t="array" aca="1" ref="AL64" ca="1">[1]!LKnum(AG64:AK64)</f>
        <v>#NAME?</v>
      </c>
    </row>
    <row r="65" spans="1:38" x14ac:dyDescent="0.15">
      <c r="A65" s="5"/>
      <c r="C65" s="4"/>
      <c r="I65" s="9">
        <v>0.26290480944002098</v>
      </c>
      <c r="J65">
        <v>62</v>
      </c>
      <c r="K65" s="11">
        <v>11</v>
      </c>
      <c r="L65" s="12">
        <v>1047</v>
      </c>
      <c r="M65" s="13">
        <v>7</v>
      </c>
      <c r="N65" s="12">
        <v>1571</v>
      </c>
      <c r="O65" s="14">
        <v>12</v>
      </c>
      <c r="P65" s="13">
        <v>1047</v>
      </c>
      <c r="Q65" s="13"/>
      <c r="R65" s="13" t="s">
        <v>132</v>
      </c>
      <c r="S65" s="12"/>
      <c r="T65" s="12" t="s">
        <v>132</v>
      </c>
      <c r="V65">
        <v>11</v>
      </c>
      <c r="W65">
        <v>628</v>
      </c>
      <c r="X65">
        <v>7</v>
      </c>
      <c r="Y65">
        <v>943</v>
      </c>
      <c r="Z65">
        <v>12</v>
      </c>
      <c r="AA65">
        <v>628</v>
      </c>
      <c r="AC65" t="s">
        <v>132</v>
      </c>
      <c r="AE65" t="s">
        <v>132</v>
      </c>
      <c r="AG65" t="e">
        <f t="array" aca="1" ref="AG65" ca="1">[1]!LKnum(V65:W65,",")</f>
        <v>#NAME?</v>
      </c>
      <c r="AH65" t="e">
        <f t="array" aca="1" ref="AH65" ca="1">[1]!LKnum(X65:Y65,",")</f>
        <v>#NAME?</v>
      </c>
      <c r="AI65" t="e">
        <f t="array" aca="1" ref="AI65" ca="1">[1]!LKnum(Z65:AA65,",")</f>
        <v>#NAME?</v>
      </c>
      <c r="AJ65" t="e">
        <f t="array" aca="1" ref="AJ65" ca="1">[1]!LKnum(AB65:AC65,",")</f>
        <v>#NAME?</v>
      </c>
      <c r="AK65" t="e">
        <f t="array" aca="1" ref="AK65" ca="1">[1]!LKnum(AD65:AE65,",")</f>
        <v>#NAME?</v>
      </c>
      <c r="AL65" s="12" t="e">
        <f t="array" aca="1" ref="AL65" ca="1">[1]!LKnum(AG65:AK65)</f>
        <v>#NAME?</v>
      </c>
    </row>
    <row r="66" spans="1:38" x14ac:dyDescent="0.15">
      <c r="A66" s="5"/>
      <c r="C66" s="4"/>
      <c r="I66" s="9">
        <v>0.281864038994322</v>
      </c>
      <c r="J66">
        <v>63</v>
      </c>
      <c r="K66" s="11">
        <v>11</v>
      </c>
      <c r="L66" s="12">
        <v>1181</v>
      </c>
      <c r="M66" s="13">
        <v>7</v>
      </c>
      <c r="N66" s="12">
        <v>1772</v>
      </c>
      <c r="O66" s="14">
        <v>12</v>
      </c>
      <c r="P66" s="13">
        <v>1181</v>
      </c>
      <c r="Q66" s="13"/>
      <c r="R66" s="13" t="s">
        <v>132</v>
      </c>
      <c r="S66" s="12"/>
      <c r="T66" s="12" t="s">
        <v>132</v>
      </c>
      <c r="V66">
        <v>11</v>
      </c>
      <c r="W66">
        <v>708</v>
      </c>
      <c r="X66">
        <v>7</v>
      </c>
      <c r="Y66">
        <v>1063</v>
      </c>
      <c r="Z66">
        <v>12</v>
      </c>
      <c r="AA66">
        <v>708</v>
      </c>
      <c r="AC66" t="s">
        <v>132</v>
      </c>
      <c r="AE66" t="s">
        <v>132</v>
      </c>
      <c r="AG66" t="e">
        <f t="array" aca="1" ref="AG66" ca="1">[1]!LKnum(V66:W66,",")</f>
        <v>#NAME?</v>
      </c>
      <c r="AH66" t="e">
        <f t="array" aca="1" ref="AH66" ca="1">[1]!LKnum(X66:Y66,",")</f>
        <v>#NAME?</v>
      </c>
      <c r="AI66" t="e">
        <f t="array" aca="1" ref="AI66" ca="1">[1]!LKnum(Z66:AA66,",")</f>
        <v>#NAME?</v>
      </c>
      <c r="AJ66" t="e">
        <f t="array" aca="1" ref="AJ66" ca="1">[1]!LKnum(AB66:AC66,",")</f>
        <v>#NAME?</v>
      </c>
      <c r="AK66" t="e">
        <f t="array" aca="1" ref="AK66" ca="1">[1]!LKnum(AD66:AE66,",")</f>
        <v>#NAME?</v>
      </c>
      <c r="AL66" s="12" t="e">
        <f t="array" aca="1" ref="AL66" ca="1">[1]!LKnum(AG66:AK66)</f>
        <v>#NAME?</v>
      </c>
    </row>
    <row r="67" spans="1:38" x14ac:dyDescent="0.15">
      <c r="A67" s="5"/>
      <c r="C67" s="4"/>
      <c r="I67" s="9">
        <v>0.30219050251462998</v>
      </c>
      <c r="J67">
        <v>64</v>
      </c>
      <c r="K67" s="11">
        <v>11</v>
      </c>
      <c r="L67" s="12">
        <v>1331</v>
      </c>
      <c r="M67" s="13">
        <v>7</v>
      </c>
      <c r="N67" s="12">
        <v>1997</v>
      </c>
      <c r="O67" s="14">
        <v>12</v>
      </c>
      <c r="P67" s="13">
        <v>1331</v>
      </c>
      <c r="Q67" s="13"/>
      <c r="R67" s="13" t="s">
        <v>132</v>
      </c>
      <c r="S67" s="12"/>
      <c r="T67" s="12" t="s">
        <v>132</v>
      </c>
      <c r="V67">
        <v>11</v>
      </c>
      <c r="W67">
        <v>799</v>
      </c>
      <c r="X67">
        <v>7</v>
      </c>
      <c r="Y67">
        <v>1198</v>
      </c>
      <c r="Z67">
        <v>12</v>
      </c>
      <c r="AA67">
        <v>799</v>
      </c>
      <c r="AC67" t="s">
        <v>132</v>
      </c>
      <c r="AE67" t="s">
        <v>132</v>
      </c>
      <c r="AG67" t="e">
        <f t="array" aca="1" ref="AG67" ca="1">[1]!LKnum(V67:W67,",")</f>
        <v>#NAME?</v>
      </c>
      <c r="AH67" t="e">
        <f t="array" aca="1" ref="AH67" ca="1">[1]!LKnum(X67:Y67,",")</f>
        <v>#NAME?</v>
      </c>
      <c r="AI67" t="e">
        <f t="array" aca="1" ref="AI67" ca="1">[1]!LKnum(Z67:AA67,",")</f>
        <v>#NAME?</v>
      </c>
      <c r="AJ67" t="e">
        <f t="array" aca="1" ref="AJ67" ca="1">[1]!LKnum(AB67:AC67,",")</f>
        <v>#NAME?</v>
      </c>
      <c r="AK67" t="e">
        <f t="array" aca="1" ref="AK67" ca="1">[1]!LKnum(AD67:AE67,",")</f>
        <v>#NAME?</v>
      </c>
      <c r="AL67" s="12" t="e">
        <f t="array" aca="1" ref="AL67" ca="1">[1]!LKnum(AG67:AK67)</f>
        <v>#NAME?</v>
      </c>
    </row>
    <row r="68" spans="1:38" x14ac:dyDescent="0.15">
      <c r="A68" s="5"/>
      <c r="C68" s="4"/>
      <c r="I68" s="9">
        <v>0.32398279729427998</v>
      </c>
      <c r="J68">
        <v>65</v>
      </c>
      <c r="K68" s="11">
        <v>11</v>
      </c>
      <c r="L68" s="12">
        <v>1501</v>
      </c>
      <c r="M68" s="13">
        <v>7</v>
      </c>
      <c r="N68" s="12">
        <v>2251</v>
      </c>
      <c r="O68" s="14">
        <v>12</v>
      </c>
      <c r="P68" s="13">
        <v>1501</v>
      </c>
      <c r="Q68" s="13"/>
      <c r="R68" s="13" t="s">
        <v>132</v>
      </c>
      <c r="S68" s="12"/>
      <c r="T68" s="12" t="s">
        <v>132</v>
      </c>
      <c r="V68">
        <v>11</v>
      </c>
      <c r="W68">
        <v>900</v>
      </c>
      <c r="X68">
        <v>7</v>
      </c>
      <c r="Y68">
        <v>1351</v>
      </c>
      <c r="Z68">
        <v>12</v>
      </c>
      <c r="AA68">
        <v>900</v>
      </c>
      <c r="AC68" t="s">
        <v>132</v>
      </c>
      <c r="AE68" t="s">
        <v>132</v>
      </c>
      <c r="AG68" t="e">
        <f t="array" aca="1" ref="AG68" ca="1">[1]!LKnum(V68:W68,",")</f>
        <v>#NAME?</v>
      </c>
      <c r="AH68" t="e">
        <f t="array" aca="1" ref="AH68" ca="1">[1]!LKnum(X68:Y68,",")</f>
        <v>#NAME?</v>
      </c>
      <c r="AI68" t="e">
        <f t="array" aca="1" ref="AI68" ca="1">[1]!LKnum(Z68:AA68,",")</f>
        <v>#NAME?</v>
      </c>
      <c r="AJ68" t="e">
        <f t="array" aca="1" ref="AJ68" ca="1">[1]!LKnum(AB68:AC68,",")</f>
        <v>#NAME?</v>
      </c>
      <c r="AK68" t="e">
        <f t="array" aca="1" ref="AK68" ca="1">[1]!LKnum(AD68:AE68,",")</f>
        <v>#NAME?</v>
      </c>
      <c r="AL68" s="12" t="e">
        <f t="array" aca="1" ref="AL68" ca="1">[1]!LKnum(AG68:AK68)</f>
        <v>#NAME?</v>
      </c>
    </row>
    <row r="69" spans="1:38" x14ac:dyDescent="0.15">
      <c r="A69" s="5"/>
      <c r="C69" s="4"/>
      <c r="I69" s="9">
        <v>0.34734663091387202</v>
      </c>
      <c r="J69">
        <v>66</v>
      </c>
      <c r="K69" s="11">
        <v>11</v>
      </c>
      <c r="L69" s="12">
        <v>1692</v>
      </c>
      <c r="M69" s="13">
        <v>7</v>
      </c>
      <c r="N69" s="12">
        <v>2538</v>
      </c>
      <c r="O69" s="14">
        <v>12</v>
      </c>
      <c r="P69" s="13">
        <v>1692</v>
      </c>
      <c r="Q69" s="13">
        <v>5</v>
      </c>
      <c r="R69" s="13">
        <v>1997</v>
      </c>
      <c r="S69" s="12"/>
      <c r="T69" s="12" t="s">
        <v>132</v>
      </c>
      <c r="V69">
        <v>11</v>
      </c>
      <c r="W69">
        <v>1015</v>
      </c>
      <c r="X69">
        <v>7</v>
      </c>
      <c r="Y69">
        <v>1523</v>
      </c>
      <c r="Z69">
        <v>12</v>
      </c>
      <c r="AA69">
        <v>1015</v>
      </c>
      <c r="AB69">
        <v>5</v>
      </c>
      <c r="AC69">
        <v>1198</v>
      </c>
      <c r="AE69" t="s">
        <v>132</v>
      </c>
      <c r="AG69" t="e">
        <f t="array" aca="1" ref="AG69" ca="1">[1]!LKnum(V69:W69,",")</f>
        <v>#NAME?</v>
      </c>
      <c r="AH69" t="e">
        <f t="array" aca="1" ref="AH69" ca="1">[1]!LKnum(X69:Y69,",")</f>
        <v>#NAME?</v>
      </c>
      <c r="AI69" t="e">
        <f t="array" aca="1" ref="AI69" ca="1">[1]!LKnum(Z69:AA69,",")</f>
        <v>#NAME?</v>
      </c>
      <c r="AJ69" t="e">
        <f t="array" aca="1" ref="AJ69" ca="1">[1]!LKnum(AB69:AC69,",")</f>
        <v>#NAME?</v>
      </c>
      <c r="AK69" t="e">
        <f t="array" aca="1" ref="AK69" ca="1">[1]!LKnum(AD69:AE69,",")</f>
        <v>#NAME?</v>
      </c>
      <c r="AL69" s="12" t="e">
        <f t="array" aca="1" ref="AL69" ca="1">[1]!LKnum(AG69:AK69)</f>
        <v>#NAME?</v>
      </c>
    </row>
    <row r="70" spans="1:38" x14ac:dyDescent="0.15">
      <c r="A70" s="5"/>
      <c r="C70" s="4"/>
      <c r="I70" s="9">
        <v>0.37239533399555402</v>
      </c>
      <c r="J70">
        <v>67</v>
      </c>
      <c r="K70" s="11">
        <v>11</v>
      </c>
      <c r="L70" s="12">
        <v>1907</v>
      </c>
      <c r="M70" s="13">
        <v>7</v>
      </c>
      <c r="N70" s="12">
        <v>2861</v>
      </c>
      <c r="O70" s="14">
        <v>12</v>
      </c>
      <c r="P70" s="13">
        <v>1907</v>
      </c>
      <c r="Q70" s="13">
        <v>5</v>
      </c>
      <c r="R70" s="13">
        <v>2251</v>
      </c>
      <c r="S70" s="12"/>
      <c r="T70" s="12" t="s">
        <v>132</v>
      </c>
      <c r="V70">
        <v>11</v>
      </c>
      <c r="W70">
        <v>1144</v>
      </c>
      <c r="X70">
        <v>7</v>
      </c>
      <c r="Y70">
        <v>1717</v>
      </c>
      <c r="Z70">
        <v>12</v>
      </c>
      <c r="AA70">
        <v>1144</v>
      </c>
      <c r="AB70">
        <v>5</v>
      </c>
      <c r="AC70">
        <v>1350</v>
      </c>
      <c r="AE70" t="s">
        <v>132</v>
      </c>
      <c r="AG70" t="e">
        <f t="array" aca="1" ref="AG70" ca="1">[1]!LKnum(V70:W70,",")</f>
        <v>#NAME?</v>
      </c>
      <c r="AH70" t="e">
        <f t="array" aca="1" ref="AH70" ca="1">[1]!LKnum(X70:Y70,",")</f>
        <v>#NAME?</v>
      </c>
      <c r="AI70" t="e">
        <f t="array" aca="1" ref="AI70" ca="1">[1]!LKnum(Z70:AA70,",")</f>
        <v>#NAME?</v>
      </c>
      <c r="AJ70" t="e">
        <f t="array" aca="1" ref="AJ70" ca="1">[1]!LKnum(AB70:AC70,",")</f>
        <v>#NAME?</v>
      </c>
      <c r="AK70" t="e">
        <f t="array" aca="1" ref="AK70" ca="1">[1]!LKnum(AD70:AE70,",")</f>
        <v>#NAME?</v>
      </c>
      <c r="AL70" s="12" t="e">
        <f t="array" aca="1" ref="AL70" ca="1">[1]!LKnum(AG70:AK70)</f>
        <v>#NAME?</v>
      </c>
    </row>
    <row r="71" spans="1:38" x14ac:dyDescent="0.15">
      <c r="A71" s="5"/>
      <c r="C71" s="4"/>
      <c r="I71" s="9">
        <v>0.399250409934297</v>
      </c>
      <c r="J71">
        <v>68</v>
      </c>
      <c r="K71" s="11">
        <v>11</v>
      </c>
      <c r="L71" s="12">
        <v>2150</v>
      </c>
      <c r="M71" s="13">
        <v>7</v>
      </c>
      <c r="N71" s="12">
        <v>3226</v>
      </c>
      <c r="O71" s="14">
        <v>12</v>
      </c>
      <c r="P71" s="13">
        <v>2150</v>
      </c>
      <c r="Q71" s="13">
        <v>5</v>
      </c>
      <c r="R71" s="13">
        <v>2538</v>
      </c>
      <c r="S71" s="12"/>
      <c r="T71" s="12" t="s">
        <v>132</v>
      </c>
      <c r="V71">
        <v>11</v>
      </c>
      <c r="W71">
        <v>1290</v>
      </c>
      <c r="X71">
        <v>7</v>
      </c>
      <c r="Y71">
        <v>1935</v>
      </c>
      <c r="Z71">
        <v>12</v>
      </c>
      <c r="AA71">
        <v>1290</v>
      </c>
      <c r="AB71">
        <v>5</v>
      </c>
      <c r="AC71">
        <v>1522</v>
      </c>
      <c r="AE71" t="s">
        <v>132</v>
      </c>
      <c r="AG71" t="e">
        <f t="array" aca="1" ref="AG71" ca="1">[1]!LKnum(V71:W71,",")</f>
        <v>#NAME?</v>
      </c>
      <c r="AH71" t="e">
        <f t="array" aca="1" ref="AH71" ca="1">[1]!LKnum(X71:Y71,",")</f>
        <v>#NAME?</v>
      </c>
      <c r="AI71" t="e">
        <f t="array" aca="1" ref="AI71" ca="1">[1]!LKnum(Z71:AA71,",")</f>
        <v>#NAME?</v>
      </c>
      <c r="AJ71" t="e">
        <f t="array" aca="1" ref="AJ71" ca="1">[1]!LKnum(AB71:AC71,",")</f>
        <v>#NAME?</v>
      </c>
      <c r="AK71" t="e">
        <f t="array" aca="1" ref="AK71" ca="1">[1]!LKnum(AD71:AE71,",")</f>
        <v>#NAME?</v>
      </c>
      <c r="AL71" s="12" t="e">
        <f t="array" aca="1" ref="AL71" ca="1">[1]!LKnum(AG71:AK71)</f>
        <v>#NAME?</v>
      </c>
    </row>
    <row r="72" spans="1:38" x14ac:dyDescent="0.15">
      <c r="A72" s="5"/>
      <c r="C72" s="4"/>
      <c r="I72" s="9">
        <v>0.42804212427271598</v>
      </c>
      <c r="J72">
        <v>69</v>
      </c>
      <c r="K72" s="11">
        <v>11</v>
      </c>
      <c r="L72" s="12">
        <v>2424</v>
      </c>
      <c r="M72" s="13">
        <v>7</v>
      </c>
      <c r="N72" s="12">
        <v>3636</v>
      </c>
      <c r="O72" s="14">
        <v>12</v>
      </c>
      <c r="P72" s="13">
        <v>2424</v>
      </c>
      <c r="Q72" s="13">
        <v>5</v>
      </c>
      <c r="R72" s="13">
        <v>2861</v>
      </c>
      <c r="S72" s="12"/>
      <c r="T72" s="12" t="s">
        <v>132</v>
      </c>
      <c r="V72">
        <v>11</v>
      </c>
      <c r="W72">
        <v>1454</v>
      </c>
      <c r="X72">
        <v>7</v>
      </c>
      <c r="Y72">
        <v>2182</v>
      </c>
      <c r="Z72">
        <v>12</v>
      </c>
      <c r="AA72">
        <v>1454</v>
      </c>
      <c r="AB72">
        <v>5</v>
      </c>
      <c r="AC72">
        <v>1716</v>
      </c>
      <c r="AE72" t="s">
        <v>132</v>
      </c>
      <c r="AG72" t="e">
        <f t="array" aca="1" ref="AG72" ca="1">[1]!LKnum(V72:W72,",")</f>
        <v>#NAME?</v>
      </c>
      <c r="AH72" t="e">
        <f t="array" aca="1" ref="AH72" ca="1">[1]!LKnum(X72:Y72,",")</f>
        <v>#NAME?</v>
      </c>
      <c r="AI72" t="e">
        <f t="array" aca="1" ref="AI72" ca="1">[1]!LKnum(Z72:AA72,",")</f>
        <v>#NAME?</v>
      </c>
      <c r="AJ72" t="e">
        <f t="array" aca="1" ref="AJ72" ca="1">[1]!LKnum(AB72:AC72,",")</f>
        <v>#NAME?</v>
      </c>
      <c r="AK72" t="e">
        <f t="array" aca="1" ref="AK72" ca="1">[1]!LKnum(AD72:AE72,",")</f>
        <v>#NAME?</v>
      </c>
      <c r="AL72" s="12" t="e">
        <f t="array" aca="1" ref="AL72" ca="1">[1]!LKnum(AG72:AK72)</f>
        <v>#NAME?</v>
      </c>
    </row>
    <row r="73" spans="1:38" x14ac:dyDescent="0.15">
      <c r="A73" s="5"/>
      <c r="C73" s="4"/>
      <c r="I73" s="9">
        <v>0.45891013657832103</v>
      </c>
      <c r="J73">
        <v>70</v>
      </c>
      <c r="K73" s="11">
        <v>11</v>
      </c>
      <c r="L73" s="12">
        <v>2733</v>
      </c>
      <c r="M73" s="13">
        <v>7</v>
      </c>
      <c r="N73" s="12">
        <v>4099</v>
      </c>
      <c r="O73" s="14">
        <v>12</v>
      </c>
      <c r="P73" s="13">
        <v>2733</v>
      </c>
      <c r="Q73" s="13">
        <v>5</v>
      </c>
      <c r="R73" s="13">
        <v>3225</v>
      </c>
      <c r="S73" s="12"/>
      <c r="T73" s="12" t="s">
        <v>132</v>
      </c>
      <c r="V73">
        <v>11</v>
      </c>
      <c r="W73">
        <v>1639</v>
      </c>
      <c r="X73">
        <v>7</v>
      </c>
      <c r="Y73">
        <v>2459</v>
      </c>
      <c r="Z73">
        <v>12</v>
      </c>
      <c r="AA73">
        <v>1639</v>
      </c>
      <c r="AB73">
        <v>5</v>
      </c>
      <c r="AC73">
        <v>1935</v>
      </c>
      <c r="AE73" t="s">
        <v>132</v>
      </c>
      <c r="AG73" t="e">
        <f t="array" aca="1" ref="AG73" ca="1">[1]!LKnum(V73:W73,",")</f>
        <v>#NAME?</v>
      </c>
      <c r="AH73" t="e">
        <f t="array" aca="1" ref="AH73" ca="1">[1]!LKnum(X73:Y73,",")</f>
        <v>#NAME?</v>
      </c>
      <c r="AI73" t="e">
        <f t="array" aca="1" ref="AI73" ca="1">[1]!LKnum(Z73:AA73,",")</f>
        <v>#NAME?</v>
      </c>
      <c r="AJ73" t="e">
        <f t="array" aca="1" ref="AJ73" ca="1">[1]!LKnum(AB73:AC73,",")</f>
        <v>#NAME?</v>
      </c>
      <c r="AK73" t="e">
        <f t="array" aca="1" ref="AK73" ca="1">[1]!LKnum(AD73:AE73,",")</f>
        <v>#NAME?</v>
      </c>
      <c r="AL73" s="12" t="e">
        <f t="array" aca="1" ref="AL73" ca="1">[1]!LKnum(AG73:AK73)</f>
        <v>#NAME?</v>
      </c>
    </row>
    <row r="74" spans="1:38" x14ac:dyDescent="0.15">
      <c r="A74" s="5"/>
      <c r="C74" s="4"/>
      <c r="I74" s="9">
        <v>0.49200417788824002</v>
      </c>
      <c r="J74">
        <v>71</v>
      </c>
      <c r="K74" s="11">
        <v>11</v>
      </c>
      <c r="L74" s="12">
        <v>3081</v>
      </c>
      <c r="M74" s="13">
        <v>7</v>
      </c>
      <c r="N74" s="12">
        <v>4621</v>
      </c>
      <c r="O74" s="14">
        <v>12</v>
      </c>
      <c r="P74" s="13">
        <v>3081</v>
      </c>
      <c r="Q74" s="13">
        <v>5</v>
      </c>
      <c r="R74" s="13">
        <v>3635</v>
      </c>
      <c r="S74" s="12">
        <v>4</v>
      </c>
      <c r="T74" s="12">
        <v>3081</v>
      </c>
      <c r="V74">
        <v>11</v>
      </c>
      <c r="W74">
        <v>1848</v>
      </c>
      <c r="X74">
        <v>7</v>
      </c>
      <c r="Y74">
        <v>2773</v>
      </c>
      <c r="Z74">
        <v>12</v>
      </c>
      <c r="AA74">
        <v>1848</v>
      </c>
      <c r="AB74">
        <v>5</v>
      </c>
      <c r="AC74">
        <v>2181</v>
      </c>
      <c r="AD74">
        <v>4</v>
      </c>
      <c r="AE74">
        <v>1848</v>
      </c>
      <c r="AG74" t="e">
        <f t="array" aca="1" ref="AG74" ca="1">[1]!LKnum(V74:W74,",")</f>
        <v>#NAME?</v>
      </c>
      <c r="AH74" t="e">
        <f t="array" aca="1" ref="AH74" ca="1">[1]!LKnum(X74:Y74,",")</f>
        <v>#NAME?</v>
      </c>
      <c r="AI74" t="e">
        <f t="array" aca="1" ref="AI74" ca="1">[1]!LKnum(Z74:AA74,",")</f>
        <v>#NAME?</v>
      </c>
      <c r="AJ74" t="e">
        <f t="array" aca="1" ref="AJ74" ca="1">[1]!LKnum(AB74:AC74,",")</f>
        <v>#NAME?</v>
      </c>
      <c r="AK74" t="e">
        <f t="array" aca="1" ref="AK74" ca="1">[1]!LKnum(AD74:AE74,",")</f>
        <v>#NAME?</v>
      </c>
      <c r="AL74" s="12" t="e">
        <f t="array" aca="1" ref="AL74" ca="1">[1]!LKnum(AG74:AK74)</f>
        <v>#NAME?</v>
      </c>
    </row>
    <row r="75" spans="1:38" x14ac:dyDescent="0.15">
      <c r="A75" s="5"/>
      <c r="C75" s="4"/>
      <c r="I75" s="9">
        <v>0.52748477700746899</v>
      </c>
      <c r="J75">
        <v>72</v>
      </c>
      <c r="K75" s="11">
        <v>11</v>
      </c>
      <c r="L75" s="12">
        <v>3473</v>
      </c>
      <c r="M75" s="13">
        <v>7</v>
      </c>
      <c r="N75" s="12">
        <v>5210</v>
      </c>
      <c r="O75" s="14">
        <v>12</v>
      </c>
      <c r="P75" s="13">
        <v>3473</v>
      </c>
      <c r="Q75" s="13">
        <v>5</v>
      </c>
      <c r="R75" s="13">
        <v>4098</v>
      </c>
      <c r="S75" s="12">
        <v>4</v>
      </c>
      <c r="T75" s="12">
        <v>3473</v>
      </c>
      <c r="V75">
        <v>11</v>
      </c>
      <c r="W75">
        <v>2084</v>
      </c>
      <c r="X75">
        <v>7</v>
      </c>
      <c r="Y75">
        <v>3126</v>
      </c>
      <c r="Z75">
        <v>12</v>
      </c>
      <c r="AA75">
        <v>2084</v>
      </c>
      <c r="AB75">
        <v>5</v>
      </c>
      <c r="AC75">
        <v>2459</v>
      </c>
      <c r="AD75">
        <v>4</v>
      </c>
      <c r="AE75">
        <v>2084</v>
      </c>
      <c r="AG75" t="e">
        <f t="array" aca="1" ref="AG75" ca="1">[1]!LKnum(V75:W75,",")</f>
        <v>#NAME?</v>
      </c>
      <c r="AH75" t="e">
        <f t="array" aca="1" ref="AH75" ca="1">[1]!LKnum(X75:Y75,",")</f>
        <v>#NAME?</v>
      </c>
      <c r="AI75" t="e">
        <f t="array" aca="1" ref="AI75" ca="1">[1]!LKnum(Z75:AA75,",")</f>
        <v>#NAME?</v>
      </c>
      <c r="AJ75" t="e">
        <f t="array" aca="1" ref="AJ75" ca="1">[1]!LKnum(AB75:AC75,",")</f>
        <v>#NAME?</v>
      </c>
      <c r="AK75" t="e">
        <f t="array" aca="1" ref="AK75" ca="1">[1]!LKnum(AD75:AE75,",")</f>
        <v>#NAME?</v>
      </c>
      <c r="AL75" s="12" t="e">
        <f t="array" aca="1" ref="AL75" ca="1">[1]!LKnum(AG75:AK75)</f>
        <v>#NAME?</v>
      </c>
    </row>
    <row r="76" spans="1:38" x14ac:dyDescent="0.15">
      <c r="A76" s="5"/>
      <c r="C76" s="4"/>
      <c r="I76" s="9">
        <v>0.56552403918371197</v>
      </c>
      <c r="J76">
        <v>73</v>
      </c>
      <c r="K76" s="11">
        <v>11</v>
      </c>
      <c r="L76" s="12">
        <v>3915</v>
      </c>
      <c r="M76" s="13">
        <v>7</v>
      </c>
      <c r="N76" s="12">
        <v>5873</v>
      </c>
      <c r="O76" s="14">
        <v>12</v>
      </c>
      <c r="P76" s="13">
        <v>3915</v>
      </c>
      <c r="Q76" s="13">
        <v>5</v>
      </c>
      <c r="R76" s="13">
        <v>4620</v>
      </c>
      <c r="S76" s="12">
        <v>4</v>
      </c>
      <c r="T76" s="12">
        <v>3915</v>
      </c>
      <c r="V76">
        <v>11</v>
      </c>
      <c r="W76">
        <v>2349</v>
      </c>
      <c r="X76">
        <v>7</v>
      </c>
      <c r="Y76">
        <v>3524</v>
      </c>
      <c r="Z76">
        <v>12</v>
      </c>
      <c r="AA76">
        <v>2349</v>
      </c>
      <c r="AB76">
        <v>5</v>
      </c>
      <c r="AC76">
        <v>2772</v>
      </c>
      <c r="AD76">
        <v>4</v>
      </c>
      <c r="AE76">
        <v>2349</v>
      </c>
      <c r="AG76" t="e">
        <f t="array" aca="1" ref="AG76" ca="1">[1]!LKnum(V76:W76,",")</f>
        <v>#NAME?</v>
      </c>
      <c r="AH76" t="e">
        <f t="array" aca="1" ref="AH76" ca="1">[1]!LKnum(X76:Y76,",")</f>
        <v>#NAME?</v>
      </c>
      <c r="AI76" t="e">
        <f t="array" aca="1" ref="AI76" ca="1">[1]!LKnum(Z76:AA76,",")</f>
        <v>#NAME?</v>
      </c>
      <c r="AJ76" t="e">
        <f t="array" aca="1" ref="AJ76" ca="1">[1]!LKnum(AB76:AC76,",")</f>
        <v>#NAME?</v>
      </c>
      <c r="AK76" t="e">
        <f t="array" aca="1" ref="AK76" ca="1">[1]!LKnum(AD76:AE76,",")</f>
        <v>#NAME?</v>
      </c>
      <c r="AL76" s="12" t="e">
        <f t="array" aca="1" ref="AL76" ca="1">[1]!LKnum(AG76:AK76)</f>
        <v>#NAME?</v>
      </c>
    </row>
    <row r="77" spans="1:38" x14ac:dyDescent="0.15">
      <c r="A77" s="5"/>
      <c r="C77" s="4"/>
      <c r="I77" s="9">
        <v>0.606306480935909</v>
      </c>
      <c r="J77">
        <v>74</v>
      </c>
      <c r="K77" s="11">
        <v>11</v>
      </c>
      <c r="L77" s="12">
        <v>4414</v>
      </c>
      <c r="M77" s="13">
        <v>7</v>
      </c>
      <c r="N77" s="12">
        <v>6621</v>
      </c>
      <c r="O77" s="14">
        <v>12</v>
      </c>
      <c r="P77" s="13">
        <v>4414</v>
      </c>
      <c r="Q77" s="13">
        <v>5</v>
      </c>
      <c r="R77" s="13">
        <v>5208</v>
      </c>
      <c r="S77" s="12">
        <v>4</v>
      </c>
      <c r="T77" s="12">
        <v>4414</v>
      </c>
      <c r="V77">
        <v>11</v>
      </c>
      <c r="W77">
        <v>2648</v>
      </c>
      <c r="X77">
        <v>7</v>
      </c>
      <c r="Y77">
        <v>3972</v>
      </c>
      <c r="Z77">
        <v>12</v>
      </c>
      <c r="AA77">
        <v>2648</v>
      </c>
      <c r="AB77">
        <v>5</v>
      </c>
      <c r="AC77">
        <v>3125</v>
      </c>
      <c r="AD77">
        <v>4</v>
      </c>
      <c r="AE77">
        <v>2648</v>
      </c>
      <c r="AG77" t="e">
        <f t="array" aca="1" ref="AG77" ca="1">[1]!LKnum(V77:W77,",")</f>
        <v>#NAME?</v>
      </c>
      <c r="AH77" t="e">
        <f t="array" aca="1" ref="AH77" ca="1">[1]!LKnum(X77:Y77,",")</f>
        <v>#NAME?</v>
      </c>
      <c r="AI77" t="e">
        <f t="array" aca="1" ref="AI77" ca="1">[1]!LKnum(Z77:AA77,",")</f>
        <v>#NAME?</v>
      </c>
      <c r="AJ77" t="e">
        <f t="array" aca="1" ref="AJ77" ca="1">[1]!LKnum(AB77:AC77,",")</f>
        <v>#NAME?</v>
      </c>
      <c r="AK77" t="e">
        <f t="array" aca="1" ref="AK77" ca="1">[1]!LKnum(AD77:AE77,",")</f>
        <v>#NAME?</v>
      </c>
      <c r="AL77" s="12" t="e">
        <f t="array" aca="1" ref="AL77" ca="1">[1]!LKnum(AG77:AK77)</f>
        <v>#NAME?</v>
      </c>
    </row>
    <row r="78" spans="1:38" x14ac:dyDescent="0.15">
      <c r="A78" s="5"/>
      <c r="C78" s="4"/>
      <c r="I78" s="9">
        <v>0.65002992508593804</v>
      </c>
      <c r="J78">
        <v>75</v>
      </c>
      <c r="K78" s="11">
        <v>11</v>
      </c>
      <c r="L78" s="12">
        <v>4976</v>
      </c>
      <c r="M78" s="13">
        <v>7</v>
      </c>
      <c r="N78" s="12">
        <v>7464</v>
      </c>
      <c r="O78" s="14">
        <v>12</v>
      </c>
      <c r="P78" s="13">
        <v>4976</v>
      </c>
      <c r="Q78" s="13">
        <v>5</v>
      </c>
      <c r="R78" s="13">
        <v>5872</v>
      </c>
      <c r="S78" s="12">
        <v>4</v>
      </c>
      <c r="T78" s="12">
        <v>4976</v>
      </c>
      <c r="V78">
        <v>11</v>
      </c>
      <c r="W78">
        <v>2985</v>
      </c>
      <c r="X78">
        <v>7</v>
      </c>
      <c r="Y78">
        <v>4478</v>
      </c>
      <c r="Z78">
        <v>12</v>
      </c>
      <c r="AA78">
        <v>2985</v>
      </c>
      <c r="AB78">
        <v>5</v>
      </c>
      <c r="AC78">
        <v>3523</v>
      </c>
      <c r="AD78">
        <v>4</v>
      </c>
      <c r="AE78">
        <v>2985</v>
      </c>
      <c r="AG78" t="e">
        <f t="array" aca="1" ref="AG78" ca="1">[1]!LKnum(V78:W78,",")</f>
        <v>#NAME?</v>
      </c>
      <c r="AH78" t="e">
        <f t="array" aca="1" ref="AH78" ca="1">[1]!LKnum(X78:Y78,",")</f>
        <v>#NAME?</v>
      </c>
      <c r="AI78" t="e">
        <f t="array" aca="1" ref="AI78" ca="1">[1]!LKnum(Z78:AA78,",")</f>
        <v>#NAME?</v>
      </c>
      <c r="AJ78" t="e">
        <f t="array" aca="1" ref="AJ78" ca="1">[1]!LKnum(AB78:AC78,",")</f>
        <v>#NAME?</v>
      </c>
      <c r="AK78" t="e">
        <f t="array" aca="1" ref="AK78" ca="1">[1]!LKnum(AD78:AE78,",")</f>
        <v>#NAME?</v>
      </c>
      <c r="AL78" s="12" t="e">
        <f t="array" aca="1" ref="AL78" ca="1">[1]!LKnum(AG78:AK78)</f>
        <v>#NAME?</v>
      </c>
    </row>
    <row r="79" spans="1:38" x14ac:dyDescent="0.15">
      <c r="A79" s="5"/>
      <c r="C79" s="4"/>
      <c r="I79" s="4">
        <v>0.122221044619891</v>
      </c>
      <c r="J79">
        <v>76</v>
      </c>
      <c r="K79" s="11">
        <v>4</v>
      </c>
      <c r="L79" s="12">
        <v>234</v>
      </c>
      <c r="M79" s="13"/>
      <c r="N79" s="12" t="s">
        <v>132</v>
      </c>
      <c r="O79" s="14"/>
      <c r="P79" s="13" t="s">
        <v>132</v>
      </c>
      <c r="Q79" s="13"/>
      <c r="R79" s="13" t="s">
        <v>132</v>
      </c>
      <c r="S79" s="12"/>
      <c r="T79" s="12" t="s">
        <v>132</v>
      </c>
      <c r="V79">
        <v>4</v>
      </c>
      <c r="W79">
        <v>140</v>
      </c>
      <c r="X79"/>
      <c r="Y79" t="s">
        <v>132</v>
      </c>
      <c r="AA79" t="s">
        <v>132</v>
      </c>
      <c r="AC79" t="s">
        <v>132</v>
      </c>
      <c r="AE79" t="s">
        <v>132</v>
      </c>
      <c r="AG79" t="e">
        <f t="array" aca="1" ref="AG79" ca="1">[1]!LKnum(V79:W79,",")</f>
        <v>#NAME?</v>
      </c>
      <c r="AH79" t="e">
        <f t="array" aca="1" ref="AH79" ca="1">[1]!LKnum(X79:Y79,",")</f>
        <v>#NAME?</v>
      </c>
      <c r="AI79" t="e">
        <f t="array" aca="1" ref="AI79" ca="1">[1]!LKnum(Z79:AA79,",")</f>
        <v>#NAME?</v>
      </c>
      <c r="AJ79" t="e">
        <f t="array" aca="1" ref="AJ79" ca="1">[1]!LKnum(AB79:AC79,",")</f>
        <v>#NAME?</v>
      </c>
      <c r="AK79" t="e">
        <f t="array" aca="1" ref="AK79" ca="1">[1]!LKnum(AD79:AE79,",")</f>
        <v>#NAME?</v>
      </c>
      <c r="AL79" s="12" t="e">
        <f t="array" aca="1" ref="AL79" ca="1">[1]!LKnum(AG79:AK79)</f>
        <v>#NAME?</v>
      </c>
    </row>
    <row r="80" spans="1:38" x14ac:dyDescent="0.15">
      <c r="A80" s="5"/>
      <c r="C80" s="4"/>
      <c r="I80" s="4">
        <v>0.13103494515769701</v>
      </c>
      <c r="J80">
        <v>77</v>
      </c>
      <c r="K80" s="11">
        <v>4</v>
      </c>
      <c r="L80" s="12">
        <v>264</v>
      </c>
      <c r="M80" s="13"/>
      <c r="N80" s="12" t="s">
        <v>132</v>
      </c>
      <c r="O80" s="14"/>
      <c r="P80" s="13" t="s">
        <v>132</v>
      </c>
      <c r="Q80" s="13"/>
      <c r="R80" s="13" t="s">
        <v>132</v>
      </c>
      <c r="S80" s="12"/>
      <c r="T80" s="12" t="s">
        <v>132</v>
      </c>
      <c r="V80">
        <v>4</v>
      </c>
      <c r="W80">
        <v>158</v>
      </c>
      <c r="X80"/>
      <c r="Y80" t="s">
        <v>132</v>
      </c>
      <c r="AA80" t="s">
        <v>132</v>
      </c>
      <c r="AC80" t="s">
        <v>132</v>
      </c>
      <c r="AE80" t="s">
        <v>132</v>
      </c>
      <c r="AG80" t="e">
        <f t="array" aca="1" ref="AG80" ca="1">[1]!LKnum(V80:W80,",")</f>
        <v>#NAME?</v>
      </c>
      <c r="AH80" t="e">
        <f t="array" aca="1" ref="AH80" ca="1">[1]!LKnum(X80:Y80,",")</f>
        <v>#NAME?</v>
      </c>
      <c r="AI80" t="e">
        <f t="array" aca="1" ref="AI80" ca="1">[1]!LKnum(Z80:AA80,",")</f>
        <v>#NAME?</v>
      </c>
      <c r="AJ80" t="e">
        <f t="array" aca="1" ref="AJ80" ca="1">[1]!LKnum(AB80:AC80,",")</f>
        <v>#NAME?</v>
      </c>
      <c r="AK80" t="e">
        <f t="array" aca="1" ref="AK80" ca="1">[1]!LKnum(AD80:AE80,",")</f>
        <v>#NAME?</v>
      </c>
      <c r="AL80" s="12" t="e">
        <f t="array" aca="1" ref="AL80" ca="1">[1]!LKnum(AG80:AK80)</f>
        <v>#NAME?</v>
      </c>
    </row>
    <row r="81" spans="1:38" x14ac:dyDescent="0.15">
      <c r="A81" s="5"/>
      <c r="C81" s="4"/>
      <c r="I81" s="4">
        <v>0.140484455077929</v>
      </c>
      <c r="J81">
        <v>78</v>
      </c>
      <c r="K81" s="11">
        <v>4</v>
      </c>
      <c r="L81" s="12">
        <v>298</v>
      </c>
      <c r="M81" s="13"/>
      <c r="N81" s="12" t="s">
        <v>132</v>
      </c>
      <c r="O81" s="14"/>
      <c r="P81" s="13" t="s">
        <v>132</v>
      </c>
      <c r="Q81" s="13"/>
      <c r="R81" s="13" t="s">
        <v>132</v>
      </c>
      <c r="S81" s="12"/>
      <c r="T81" s="12" t="s">
        <v>132</v>
      </c>
      <c r="V81">
        <v>4</v>
      </c>
      <c r="W81">
        <v>179</v>
      </c>
      <c r="X81"/>
      <c r="Y81" t="s">
        <v>132</v>
      </c>
      <c r="AA81" t="s">
        <v>132</v>
      </c>
      <c r="AC81" t="s">
        <v>132</v>
      </c>
      <c r="AE81" t="s">
        <v>132</v>
      </c>
      <c r="AG81" t="e">
        <f t="array" aca="1" ref="AG81" ca="1">[1]!LKnum(V81:W81,",")</f>
        <v>#NAME?</v>
      </c>
      <c r="AH81" t="e">
        <f t="array" aca="1" ref="AH81" ca="1">[1]!LKnum(X81:Y81,",")</f>
        <v>#NAME?</v>
      </c>
      <c r="AI81" t="e">
        <f t="array" aca="1" ref="AI81" ca="1">[1]!LKnum(Z81:AA81,",")</f>
        <v>#NAME?</v>
      </c>
      <c r="AJ81" t="e">
        <f t="array" aca="1" ref="AJ81" ca="1">[1]!LKnum(AB81:AC81,",")</f>
        <v>#NAME?</v>
      </c>
      <c r="AK81" t="e">
        <f t="array" aca="1" ref="AK81" ca="1">[1]!LKnum(AD81:AE81,",")</f>
        <v>#NAME?</v>
      </c>
      <c r="AL81" s="12" t="e">
        <f t="array" aca="1" ref="AL81" ca="1">[1]!LKnum(AG81:AK81)</f>
        <v>#NAME?</v>
      </c>
    </row>
    <row r="82" spans="1:38" x14ac:dyDescent="0.15">
      <c r="A82" s="5"/>
      <c r="C82" s="4"/>
      <c r="I82" s="4">
        <v>0.150615410986672</v>
      </c>
      <c r="J82">
        <v>79</v>
      </c>
      <c r="K82" s="11">
        <v>4</v>
      </c>
      <c r="L82" s="12">
        <v>336</v>
      </c>
      <c r="M82" s="13"/>
      <c r="N82" s="12" t="s">
        <v>132</v>
      </c>
      <c r="O82" s="14"/>
      <c r="P82" s="13" t="s">
        <v>132</v>
      </c>
      <c r="Q82" s="13"/>
      <c r="R82" s="13" t="s">
        <v>132</v>
      </c>
      <c r="S82" s="12"/>
      <c r="T82" s="12" t="s">
        <v>132</v>
      </c>
      <c r="V82">
        <v>4</v>
      </c>
      <c r="W82">
        <v>201</v>
      </c>
      <c r="X82"/>
      <c r="Y82" t="s">
        <v>132</v>
      </c>
      <c r="AA82" t="s">
        <v>132</v>
      </c>
      <c r="AC82" t="s">
        <v>132</v>
      </c>
      <c r="AE82" t="s">
        <v>132</v>
      </c>
      <c r="AG82" t="e">
        <f t="array" aca="1" ref="AG82" ca="1">[1]!LKnum(V82:W82,",")</f>
        <v>#NAME?</v>
      </c>
      <c r="AH82" t="e">
        <f t="array" aca="1" ref="AH82" ca="1">[1]!LKnum(X82:Y82,",")</f>
        <v>#NAME?</v>
      </c>
      <c r="AI82" t="e">
        <f t="array" aca="1" ref="AI82" ca="1">[1]!LKnum(Z82:AA82,",")</f>
        <v>#NAME?</v>
      </c>
      <c r="AJ82" t="e">
        <f t="array" aca="1" ref="AJ82" ca="1">[1]!LKnum(AB82:AC82,",")</f>
        <v>#NAME?</v>
      </c>
      <c r="AK82" t="e">
        <f t="array" aca="1" ref="AK82" ca="1">[1]!LKnum(AD82:AE82,",")</f>
        <v>#NAME?</v>
      </c>
      <c r="AL82" s="12" t="e">
        <f t="array" aca="1" ref="AL82" ca="1">[1]!LKnum(AG82:AK82)</f>
        <v>#NAME?</v>
      </c>
    </row>
    <row r="83" spans="1:38" x14ac:dyDescent="0.15">
      <c r="A83" s="5"/>
      <c r="C83" s="4"/>
      <c r="I83" s="4">
        <v>0.16147695497057299</v>
      </c>
      <c r="J83">
        <v>80</v>
      </c>
      <c r="K83" s="11">
        <v>4</v>
      </c>
      <c r="L83" s="12">
        <v>379</v>
      </c>
      <c r="M83" s="13"/>
      <c r="N83" s="12" t="s">
        <v>132</v>
      </c>
      <c r="O83" s="14"/>
      <c r="P83" s="13" t="s">
        <v>132</v>
      </c>
      <c r="Q83" s="13"/>
      <c r="R83" s="13" t="s">
        <v>132</v>
      </c>
      <c r="S83" s="12"/>
      <c r="T83" s="12" t="s">
        <v>132</v>
      </c>
      <c r="V83">
        <v>4</v>
      </c>
      <c r="W83">
        <v>227</v>
      </c>
      <c r="X83"/>
      <c r="Y83" t="s">
        <v>132</v>
      </c>
      <c r="AA83" t="s">
        <v>132</v>
      </c>
      <c r="AC83" t="s">
        <v>132</v>
      </c>
      <c r="AE83" t="s">
        <v>132</v>
      </c>
      <c r="AG83" t="e">
        <f t="array" aca="1" ref="AG83" ca="1">[1]!LKnum(V83:W83,",")</f>
        <v>#NAME?</v>
      </c>
      <c r="AH83" t="e">
        <f t="array" aca="1" ref="AH83" ca="1">[1]!LKnum(X83:Y83,",")</f>
        <v>#NAME?</v>
      </c>
      <c r="AI83" t="e">
        <f t="array" aca="1" ref="AI83" ca="1">[1]!LKnum(Z83:AA83,",")</f>
        <v>#NAME?</v>
      </c>
      <c r="AJ83" t="e">
        <f t="array" aca="1" ref="AJ83" ca="1">[1]!LKnum(AB83:AC83,",")</f>
        <v>#NAME?</v>
      </c>
      <c r="AK83" t="e">
        <f t="array" aca="1" ref="AK83" ca="1">[1]!LKnum(AD83:AE83,",")</f>
        <v>#NAME?</v>
      </c>
      <c r="AL83" s="12" t="e">
        <f t="array" aca="1" ref="AL83" ca="1">[1]!LKnum(AG83:AK83)</f>
        <v>#NAME?</v>
      </c>
    </row>
    <row r="84" spans="1:38" x14ac:dyDescent="0.15">
      <c r="A84" s="5"/>
      <c r="C84" s="4"/>
      <c r="I84" s="9">
        <v>0.17312177296967099</v>
      </c>
      <c r="J84">
        <v>81</v>
      </c>
      <c r="K84" s="11">
        <v>4</v>
      </c>
      <c r="L84" s="12">
        <v>427</v>
      </c>
      <c r="M84" s="13">
        <v>5</v>
      </c>
      <c r="N84" s="12">
        <v>602</v>
      </c>
      <c r="O84" s="14"/>
      <c r="P84" s="13" t="s">
        <v>132</v>
      </c>
      <c r="Q84" s="13"/>
      <c r="R84" s="13" t="s">
        <v>132</v>
      </c>
      <c r="S84" s="12"/>
      <c r="T84" s="12" t="s">
        <v>132</v>
      </c>
      <c r="V84">
        <v>4</v>
      </c>
      <c r="W84">
        <v>256</v>
      </c>
      <c r="X84">
        <v>5</v>
      </c>
      <c r="Y84">
        <v>361</v>
      </c>
      <c r="AA84" t="s">
        <v>132</v>
      </c>
      <c r="AC84" t="s">
        <v>132</v>
      </c>
      <c r="AE84" t="s">
        <v>132</v>
      </c>
      <c r="AG84" t="e">
        <f t="array" aca="1" ref="AG84" ca="1">[1]!LKnum(V84:W84,",")</f>
        <v>#NAME?</v>
      </c>
      <c r="AH84" t="e">
        <f t="array" aca="1" ref="AH84" ca="1">[1]!LKnum(X84:Y84,",")</f>
        <v>#NAME?</v>
      </c>
      <c r="AI84" t="e">
        <f t="array" aca="1" ref="AI84" ca="1">[1]!LKnum(Z84:AA84,",")</f>
        <v>#NAME?</v>
      </c>
      <c r="AJ84" t="e">
        <f t="array" aca="1" ref="AJ84" ca="1">[1]!LKnum(AB84:AC84,",")</f>
        <v>#NAME?</v>
      </c>
      <c r="AK84" t="e">
        <f t="array" aca="1" ref="AK84" ca="1">[1]!LKnum(AD84:AE84,",")</f>
        <v>#NAME?</v>
      </c>
      <c r="AL84" s="12" t="e">
        <f t="array" aca="1" ref="AL84" ca="1">[1]!LKnum(AG84:AK84)</f>
        <v>#NAME?</v>
      </c>
    </row>
    <row r="85" spans="1:38" x14ac:dyDescent="0.15">
      <c r="A85" s="5"/>
      <c r="C85" s="4"/>
      <c r="I85" s="9">
        <v>0.185606350340358</v>
      </c>
      <c r="J85">
        <v>82</v>
      </c>
      <c r="K85" s="11">
        <v>4</v>
      </c>
      <c r="L85" s="12">
        <v>482</v>
      </c>
      <c r="M85" s="13">
        <v>5</v>
      </c>
      <c r="N85" s="12">
        <v>679</v>
      </c>
      <c r="O85" s="14"/>
      <c r="P85" s="13" t="s">
        <v>132</v>
      </c>
      <c r="Q85" s="13"/>
      <c r="R85" s="13" t="s">
        <v>132</v>
      </c>
      <c r="S85" s="12"/>
      <c r="T85" s="12" t="s">
        <v>132</v>
      </c>
      <c r="V85">
        <v>4</v>
      </c>
      <c r="W85">
        <v>289</v>
      </c>
      <c r="X85">
        <v>5</v>
      </c>
      <c r="Y85">
        <v>407</v>
      </c>
      <c r="AA85" t="s">
        <v>132</v>
      </c>
      <c r="AC85" t="s">
        <v>132</v>
      </c>
      <c r="AE85" t="s">
        <v>132</v>
      </c>
      <c r="AG85" t="e">
        <f t="array" aca="1" ref="AG85" ca="1">[1]!LKnum(V85:W85,",")</f>
        <v>#NAME?</v>
      </c>
      <c r="AH85" t="e">
        <f t="array" aca="1" ref="AH85" ca="1">[1]!LKnum(X85:Y85,",")</f>
        <v>#NAME?</v>
      </c>
      <c r="AI85" t="e">
        <f t="array" aca="1" ref="AI85" ca="1">[1]!LKnum(Z85:AA85,",")</f>
        <v>#NAME?</v>
      </c>
      <c r="AJ85" t="e">
        <f t="array" aca="1" ref="AJ85" ca="1">[1]!LKnum(AB85:AC85,",")</f>
        <v>#NAME?</v>
      </c>
      <c r="AK85" t="e">
        <f t="array" aca="1" ref="AK85" ca="1">[1]!LKnum(AD85:AE85,",")</f>
        <v>#NAME?</v>
      </c>
      <c r="AL85" s="12" t="e">
        <f t="array" aca="1" ref="AL85" ca="1">[1]!LKnum(AG85:AK85)</f>
        <v>#NAME?</v>
      </c>
    </row>
    <row r="86" spans="1:38" x14ac:dyDescent="0.15">
      <c r="A86" s="5"/>
      <c r="C86" s="4"/>
      <c r="I86" s="9">
        <v>0.19899124584810601</v>
      </c>
      <c r="J86">
        <v>83</v>
      </c>
      <c r="K86" s="11">
        <v>4</v>
      </c>
      <c r="L86" s="12">
        <v>543</v>
      </c>
      <c r="M86" s="13">
        <v>5</v>
      </c>
      <c r="N86" s="12">
        <v>765</v>
      </c>
      <c r="O86" s="14"/>
      <c r="P86" s="13" t="s">
        <v>132</v>
      </c>
      <c r="Q86" s="13"/>
      <c r="R86" s="13" t="s">
        <v>132</v>
      </c>
      <c r="S86" s="12"/>
      <c r="T86" s="12" t="s">
        <v>132</v>
      </c>
      <c r="V86">
        <v>4</v>
      </c>
      <c r="W86">
        <v>326</v>
      </c>
      <c r="X86">
        <v>5</v>
      </c>
      <c r="Y86">
        <v>459</v>
      </c>
      <c r="AA86" t="s">
        <v>132</v>
      </c>
      <c r="AC86" t="s">
        <v>132</v>
      </c>
      <c r="AE86" t="s">
        <v>132</v>
      </c>
      <c r="AG86" t="e">
        <f t="array" aca="1" ref="AG86" ca="1">[1]!LKnum(V86:W86,",")</f>
        <v>#NAME?</v>
      </c>
      <c r="AH86" t="e">
        <f t="array" aca="1" ref="AH86" ca="1">[1]!LKnum(X86:Y86,",")</f>
        <v>#NAME?</v>
      </c>
      <c r="AI86" t="e">
        <f t="array" aca="1" ref="AI86" ca="1">[1]!LKnum(Z86:AA86,",")</f>
        <v>#NAME?</v>
      </c>
      <c r="AJ86" t="e">
        <f t="array" aca="1" ref="AJ86" ca="1">[1]!LKnum(AB86:AC86,",")</f>
        <v>#NAME?</v>
      </c>
      <c r="AK86" t="e">
        <f t="array" aca="1" ref="AK86" ca="1">[1]!LKnum(AD86:AE86,",")</f>
        <v>#NAME?</v>
      </c>
      <c r="AL86" s="12" t="e">
        <f t="array" aca="1" ref="AL86" ca="1">[1]!LKnum(AG86:AK86)</f>
        <v>#NAME?</v>
      </c>
    </row>
    <row r="87" spans="1:38" x14ac:dyDescent="0.15">
      <c r="A87" s="5"/>
      <c r="C87" s="4"/>
      <c r="I87" s="9">
        <v>0.213341385419027</v>
      </c>
      <c r="J87">
        <v>84</v>
      </c>
      <c r="K87" s="11">
        <v>4</v>
      </c>
      <c r="L87" s="12">
        <v>612</v>
      </c>
      <c r="M87" s="13">
        <v>5</v>
      </c>
      <c r="N87" s="12">
        <v>863</v>
      </c>
      <c r="O87" s="14"/>
      <c r="P87" s="13" t="s">
        <v>132</v>
      </c>
      <c r="Q87" s="13"/>
      <c r="R87" s="13" t="s">
        <v>132</v>
      </c>
      <c r="S87" s="12"/>
      <c r="T87" s="12" t="s">
        <v>132</v>
      </c>
      <c r="V87">
        <v>4</v>
      </c>
      <c r="W87">
        <v>367</v>
      </c>
      <c r="X87">
        <v>5</v>
      </c>
      <c r="Y87">
        <v>517</v>
      </c>
      <c r="AA87" t="s">
        <v>132</v>
      </c>
      <c r="AC87" t="s">
        <v>132</v>
      </c>
      <c r="AE87" t="s">
        <v>132</v>
      </c>
      <c r="AG87" t="e">
        <f t="array" aca="1" ref="AG87" ca="1">[1]!LKnum(V87:W87,",")</f>
        <v>#NAME?</v>
      </c>
      <c r="AH87" t="e">
        <f t="array" aca="1" ref="AH87" ca="1">[1]!LKnum(X87:Y87,",")</f>
        <v>#NAME?</v>
      </c>
      <c r="AI87" t="e">
        <f t="array" aca="1" ref="AI87" ca="1">[1]!LKnum(Z87:AA87,",")</f>
        <v>#NAME?</v>
      </c>
      <c r="AJ87" t="e">
        <f t="array" aca="1" ref="AJ87" ca="1">[1]!LKnum(AB87:AC87,",")</f>
        <v>#NAME?</v>
      </c>
      <c r="AK87" t="e">
        <f t="array" aca="1" ref="AK87" ca="1">[1]!LKnum(AD87:AE87,",")</f>
        <v>#NAME?</v>
      </c>
      <c r="AL87" s="12" t="e">
        <f t="array" aca="1" ref="AL87" ca="1">[1]!LKnum(AG87:AK87)</f>
        <v>#NAME?</v>
      </c>
    </row>
    <row r="88" spans="1:38" x14ac:dyDescent="0.15">
      <c r="A88" s="5"/>
      <c r="C88" s="4"/>
      <c r="I88" s="9">
        <v>0.228726377075161</v>
      </c>
      <c r="J88">
        <v>85</v>
      </c>
      <c r="K88" s="11">
        <v>4</v>
      </c>
      <c r="L88" s="12">
        <v>690</v>
      </c>
      <c r="M88" s="13">
        <v>5</v>
      </c>
      <c r="N88" s="12">
        <v>973</v>
      </c>
      <c r="O88" s="14"/>
      <c r="P88" s="13" t="s">
        <v>132</v>
      </c>
      <c r="Q88" s="13"/>
      <c r="R88" s="13" t="s">
        <v>132</v>
      </c>
      <c r="S88" s="12"/>
      <c r="T88" s="12" t="s">
        <v>132</v>
      </c>
      <c r="V88">
        <v>4</v>
      </c>
      <c r="W88">
        <v>414</v>
      </c>
      <c r="X88">
        <v>5</v>
      </c>
      <c r="Y88">
        <v>583</v>
      </c>
      <c r="AA88" t="s">
        <v>132</v>
      </c>
      <c r="AC88" t="s">
        <v>132</v>
      </c>
      <c r="AE88" t="s">
        <v>132</v>
      </c>
      <c r="AG88" t="e">
        <f t="array" aca="1" ref="AG88" ca="1">[1]!LKnum(V88:W88,",")</f>
        <v>#NAME?</v>
      </c>
      <c r="AH88" t="e">
        <f t="array" aca="1" ref="AH88" ca="1">[1]!LKnum(X88:Y88,",")</f>
        <v>#NAME?</v>
      </c>
      <c r="AI88" t="e">
        <f t="array" aca="1" ref="AI88" ca="1">[1]!LKnum(Z88:AA88,",")</f>
        <v>#NAME?</v>
      </c>
      <c r="AJ88" t="e">
        <f t="array" aca="1" ref="AJ88" ca="1">[1]!LKnum(AB88:AC88,",")</f>
        <v>#NAME?</v>
      </c>
      <c r="AK88" t="e">
        <f t="array" aca="1" ref="AK88" ca="1">[1]!LKnum(AD88:AE88,",")</f>
        <v>#NAME?</v>
      </c>
      <c r="AL88" s="12" t="e">
        <f t="array" aca="1" ref="AL88" ca="1">[1]!LKnum(AG88:AK88)</f>
        <v>#NAME?</v>
      </c>
    </row>
    <row r="89" spans="1:38" x14ac:dyDescent="0.15">
      <c r="A89" s="5"/>
      <c r="C89" s="4"/>
      <c r="I89" s="9">
        <v>0.24522084858113399</v>
      </c>
      <c r="J89">
        <v>86</v>
      </c>
      <c r="K89" s="11">
        <v>4</v>
      </c>
      <c r="L89" s="12">
        <v>778</v>
      </c>
      <c r="M89" s="13">
        <v>5</v>
      </c>
      <c r="N89" s="12">
        <v>1096</v>
      </c>
      <c r="O89" s="14">
        <v>7</v>
      </c>
      <c r="P89" s="13">
        <v>1394</v>
      </c>
      <c r="Q89" s="13"/>
      <c r="R89" s="13" t="s">
        <v>132</v>
      </c>
      <c r="S89" s="12"/>
      <c r="T89" s="12" t="s">
        <v>132</v>
      </c>
      <c r="V89">
        <v>4</v>
      </c>
      <c r="W89">
        <v>467</v>
      </c>
      <c r="X89">
        <v>5</v>
      </c>
      <c r="Y89">
        <v>658</v>
      </c>
      <c r="Z89">
        <v>7</v>
      </c>
      <c r="AA89">
        <v>836</v>
      </c>
      <c r="AC89" t="s">
        <v>132</v>
      </c>
      <c r="AE89" t="s">
        <v>132</v>
      </c>
      <c r="AG89" t="e">
        <f t="array" aca="1" ref="AG89" ca="1">[1]!LKnum(V89:W89,",")</f>
        <v>#NAME?</v>
      </c>
      <c r="AH89" t="e">
        <f t="array" aca="1" ref="AH89" ca="1">[1]!LKnum(X89:Y89,",")</f>
        <v>#NAME?</v>
      </c>
      <c r="AI89" t="e">
        <f t="array" aca="1" ref="AI89" ca="1">[1]!LKnum(Z89:AA89,",")</f>
        <v>#NAME?</v>
      </c>
      <c r="AJ89" t="e">
        <f t="array" aca="1" ref="AJ89" ca="1">[1]!LKnum(AB89:AC89,",")</f>
        <v>#NAME?</v>
      </c>
      <c r="AK89" t="e">
        <f t="array" aca="1" ref="AK89" ca="1">[1]!LKnum(AD89:AE89,",")</f>
        <v>#NAME?</v>
      </c>
      <c r="AL89" s="12" t="e">
        <f t="array" aca="1" ref="AL89" ca="1">[1]!LKnum(AG89:AK89)</f>
        <v>#NAME?</v>
      </c>
    </row>
    <row r="90" spans="1:38" x14ac:dyDescent="0.15">
      <c r="A90" s="5"/>
      <c r="C90" s="4"/>
      <c r="I90" s="9">
        <v>0.26290480944002098</v>
      </c>
      <c r="J90">
        <v>87</v>
      </c>
      <c r="K90" s="11">
        <v>4</v>
      </c>
      <c r="L90" s="12">
        <v>877</v>
      </c>
      <c r="M90" s="13">
        <v>5</v>
      </c>
      <c r="N90" s="12">
        <v>1236</v>
      </c>
      <c r="O90" s="14">
        <v>7</v>
      </c>
      <c r="P90" s="13">
        <v>1571</v>
      </c>
      <c r="Q90" s="13"/>
      <c r="R90" s="13" t="s">
        <v>132</v>
      </c>
      <c r="S90" s="12"/>
      <c r="T90" s="12" t="s">
        <v>132</v>
      </c>
      <c r="V90">
        <v>4</v>
      </c>
      <c r="W90">
        <v>526</v>
      </c>
      <c r="X90">
        <v>5</v>
      </c>
      <c r="Y90">
        <v>741</v>
      </c>
      <c r="Z90">
        <v>7</v>
      </c>
      <c r="AA90">
        <v>943</v>
      </c>
      <c r="AC90" t="s">
        <v>132</v>
      </c>
      <c r="AE90" t="s">
        <v>132</v>
      </c>
      <c r="AG90" t="e">
        <f t="array" aca="1" ref="AG90" ca="1">[1]!LKnum(V90:W90,",")</f>
        <v>#NAME?</v>
      </c>
      <c r="AH90" t="e">
        <f t="array" aca="1" ref="AH90" ca="1">[1]!LKnum(X90:Y90,",")</f>
        <v>#NAME?</v>
      </c>
      <c r="AI90" t="e">
        <f t="array" aca="1" ref="AI90" ca="1">[1]!LKnum(Z90:AA90,",")</f>
        <v>#NAME?</v>
      </c>
      <c r="AJ90" t="e">
        <f t="array" aca="1" ref="AJ90" ca="1">[1]!LKnum(AB90:AC90,",")</f>
        <v>#NAME?</v>
      </c>
      <c r="AK90" t="e">
        <f t="array" aca="1" ref="AK90" ca="1">[1]!LKnum(AD90:AE90,",")</f>
        <v>#NAME?</v>
      </c>
      <c r="AL90" s="12" t="e">
        <f t="array" aca="1" ref="AL90" ca="1">[1]!LKnum(AG90:AK90)</f>
        <v>#NAME?</v>
      </c>
    </row>
    <row r="91" spans="1:38" x14ac:dyDescent="0.15">
      <c r="A91" s="5"/>
      <c r="C91" s="4"/>
      <c r="I91" s="9">
        <v>0.281864038994322</v>
      </c>
      <c r="J91">
        <v>88</v>
      </c>
      <c r="K91" s="11">
        <v>4</v>
      </c>
      <c r="L91" s="12">
        <v>989</v>
      </c>
      <c r="M91" s="13">
        <v>5</v>
      </c>
      <c r="N91" s="12">
        <v>1394</v>
      </c>
      <c r="O91" s="14">
        <v>7</v>
      </c>
      <c r="P91" s="13">
        <v>1772</v>
      </c>
      <c r="Q91" s="13"/>
      <c r="R91" s="13" t="s">
        <v>132</v>
      </c>
      <c r="S91" s="12"/>
      <c r="T91" s="12" t="s">
        <v>132</v>
      </c>
      <c r="V91">
        <v>4</v>
      </c>
      <c r="W91">
        <v>593</v>
      </c>
      <c r="X91">
        <v>5</v>
      </c>
      <c r="Y91">
        <v>836</v>
      </c>
      <c r="Z91">
        <v>7</v>
      </c>
      <c r="AA91">
        <v>1063</v>
      </c>
      <c r="AC91" t="s">
        <v>132</v>
      </c>
      <c r="AE91" t="s">
        <v>132</v>
      </c>
      <c r="AG91" t="e">
        <f t="array" aca="1" ref="AG91" ca="1">[1]!LKnum(V91:W91,",")</f>
        <v>#NAME?</v>
      </c>
      <c r="AH91" t="e">
        <f t="array" aca="1" ref="AH91" ca="1">[1]!LKnum(X91:Y91,",")</f>
        <v>#NAME?</v>
      </c>
      <c r="AI91" t="e">
        <f t="array" aca="1" ref="AI91" ca="1">[1]!LKnum(Z91:AA91,",")</f>
        <v>#NAME?</v>
      </c>
      <c r="AJ91" t="e">
        <f t="array" aca="1" ref="AJ91" ca="1">[1]!LKnum(AB91:AC91,",")</f>
        <v>#NAME?</v>
      </c>
      <c r="AK91" t="e">
        <f t="array" aca="1" ref="AK91" ca="1">[1]!LKnum(AD91:AE91,",")</f>
        <v>#NAME?</v>
      </c>
      <c r="AL91" s="12" t="e">
        <f t="array" aca="1" ref="AL91" ca="1">[1]!LKnum(AG91:AK91)</f>
        <v>#NAME?</v>
      </c>
    </row>
    <row r="92" spans="1:38" x14ac:dyDescent="0.15">
      <c r="A92" s="5"/>
      <c r="C92" s="4"/>
      <c r="I92" s="9">
        <v>0.30219050251462998</v>
      </c>
      <c r="J92">
        <v>89</v>
      </c>
      <c r="K92" s="11">
        <v>4</v>
      </c>
      <c r="L92" s="12">
        <v>1115</v>
      </c>
      <c r="M92" s="13">
        <v>5</v>
      </c>
      <c r="N92" s="12">
        <v>1571</v>
      </c>
      <c r="O92" s="14">
        <v>7</v>
      </c>
      <c r="P92" s="13">
        <v>1997</v>
      </c>
      <c r="Q92" s="13"/>
      <c r="R92" s="13" t="s">
        <v>132</v>
      </c>
      <c r="S92" s="12"/>
      <c r="T92" s="12" t="s">
        <v>132</v>
      </c>
      <c r="V92">
        <v>4</v>
      </c>
      <c r="W92">
        <v>669</v>
      </c>
      <c r="X92">
        <v>5</v>
      </c>
      <c r="Y92">
        <v>942</v>
      </c>
      <c r="Z92">
        <v>7</v>
      </c>
      <c r="AA92">
        <v>1198</v>
      </c>
      <c r="AC92" t="s">
        <v>132</v>
      </c>
      <c r="AE92" t="s">
        <v>132</v>
      </c>
      <c r="AG92" t="e">
        <f t="array" aca="1" ref="AG92" ca="1">[1]!LKnum(V92:W92,",")</f>
        <v>#NAME?</v>
      </c>
      <c r="AH92" t="e">
        <f t="array" aca="1" ref="AH92" ca="1">[1]!LKnum(X92:Y92,",")</f>
        <v>#NAME?</v>
      </c>
      <c r="AI92" t="e">
        <f t="array" aca="1" ref="AI92" ca="1">[1]!LKnum(Z92:AA92,",")</f>
        <v>#NAME?</v>
      </c>
      <c r="AJ92" t="e">
        <f t="array" aca="1" ref="AJ92" ca="1">[1]!LKnum(AB92:AC92,",")</f>
        <v>#NAME?</v>
      </c>
      <c r="AK92" t="e">
        <f t="array" aca="1" ref="AK92" ca="1">[1]!LKnum(AD92:AE92,",")</f>
        <v>#NAME?</v>
      </c>
      <c r="AL92" s="12" t="e">
        <f t="array" aca="1" ref="AL92" ca="1">[1]!LKnum(AG92:AK92)</f>
        <v>#NAME?</v>
      </c>
    </row>
    <row r="93" spans="1:38" x14ac:dyDescent="0.15">
      <c r="A93" s="5"/>
      <c r="C93" s="4"/>
      <c r="I93" s="9">
        <v>0.32398279729427998</v>
      </c>
      <c r="J93">
        <v>90</v>
      </c>
      <c r="K93" s="11">
        <v>4</v>
      </c>
      <c r="L93" s="12">
        <v>1257</v>
      </c>
      <c r="M93" s="13">
        <v>5</v>
      </c>
      <c r="N93" s="12">
        <v>1771</v>
      </c>
      <c r="O93" s="14">
        <v>7</v>
      </c>
      <c r="P93" s="13">
        <v>2251</v>
      </c>
      <c r="Q93" s="13"/>
      <c r="R93" s="13" t="s">
        <v>132</v>
      </c>
      <c r="S93" s="12"/>
      <c r="T93" s="12" t="s">
        <v>132</v>
      </c>
      <c r="V93">
        <v>4</v>
      </c>
      <c r="W93">
        <v>754</v>
      </c>
      <c r="X93">
        <v>5</v>
      </c>
      <c r="Y93">
        <v>1062</v>
      </c>
      <c r="Z93">
        <v>7</v>
      </c>
      <c r="AA93">
        <v>1351</v>
      </c>
      <c r="AC93" t="s">
        <v>132</v>
      </c>
      <c r="AE93" t="s">
        <v>132</v>
      </c>
      <c r="AG93" t="e">
        <f t="array" aca="1" ref="AG93" ca="1">[1]!LKnum(V93:W93,",")</f>
        <v>#NAME?</v>
      </c>
      <c r="AH93" t="e">
        <f t="array" aca="1" ref="AH93" ca="1">[1]!LKnum(X93:Y93,",")</f>
        <v>#NAME?</v>
      </c>
      <c r="AI93" t="e">
        <f t="array" aca="1" ref="AI93" ca="1">[1]!LKnum(Z93:AA93,",")</f>
        <v>#NAME?</v>
      </c>
      <c r="AJ93" t="e">
        <f t="array" aca="1" ref="AJ93" ca="1">[1]!LKnum(AB93:AC93,",")</f>
        <v>#NAME?</v>
      </c>
      <c r="AK93" t="e">
        <f t="array" aca="1" ref="AK93" ca="1">[1]!LKnum(AD93:AE93,",")</f>
        <v>#NAME?</v>
      </c>
      <c r="AL93" s="12" t="e">
        <f t="array" aca="1" ref="AL93" ca="1">[1]!LKnum(AG93:AK93)</f>
        <v>#NAME?</v>
      </c>
    </row>
    <row r="94" spans="1:38" x14ac:dyDescent="0.15">
      <c r="A94" s="5"/>
      <c r="C94" s="4"/>
      <c r="I94" s="9">
        <v>0.34734663091387202</v>
      </c>
      <c r="J94">
        <v>91</v>
      </c>
      <c r="K94" s="11">
        <v>4</v>
      </c>
      <c r="L94" s="12">
        <v>1417</v>
      </c>
      <c r="M94" s="13">
        <v>5</v>
      </c>
      <c r="N94" s="12">
        <v>1997</v>
      </c>
      <c r="O94" s="14">
        <v>7</v>
      </c>
      <c r="P94" s="13">
        <v>2538</v>
      </c>
      <c r="Q94" s="13">
        <v>11</v>
      </c>
      <c r="R94" s="13">
        <v>1692</v>
      </c>
      <c r="S94" s="12"/>
      <c r="T94" s="12" t="s">
        <v>132</v>
      </c>
      <c r="V94">
        <v>4</v>
      </c>
      <c r="W94">
        <v>850</v>
      </c>
      <c r="X94">
        <v>5</v>
      </c>
      <c r="Y94">
        <v>1198</v>
      </c>
      <c r="Z94">
        <v>7</v>
      </c>
      <c r="AA94">
        <v>1523</v>
      </c>
      <c r="AB94">
        <v>11</v>
      </c>
      <c r="AC94">
        <v>1015</v>
      </c>
      <c r="AE94" t="s">
        <v>132</v>
      </c>
      <c r="AG94" t="e">
        <f t="array" aca="1" ref="AG94" ca="1">[1]!LKnum(V94:W94,",")</f>
        <v>#NAME?</v>
      </c>
      <c r="AH94" t="e">
        <f t="array" aca="1" ref="AH94" ca="1">[1]!LKnum(X94:Y94,",")</f>
        <v>#NAME?</v>
      </c>
      <c r="AI94" t="e">
        <f t="array" aca="1" ref="AI94" ca="1">[1]!LKnum(Z94:AA94,",")</f>
        <v>#NAME?</v>
      </c>
      <c r="AJ94" t="e">
        <f t="array" aca="1" ref="AJ94" ca="1">[1]!LKnum(AB94:AC94,",")</f>
        <v>#NAME?</v>
      </c>
      <c r="AK94" t="e">
        <f t="array" aca="1" ref="AK94" ca="1">[1]!LKnum(AD94:AE94,",")</f>
        <v>#NAME?</v>
      </c>
      <c r="AL94" s="12" t="e">
        <f t="array" aca="1" ref="AL94" ca="1">[1]!LKnum(AG94:AK94)</f>
        <v>#NAME?</v>
      </c>
    </row>
    <row r="95" spans="1:38" x14ac:dyDescent="0.15">
      <c r="A95" s="5"/>
      <c r="C95" s="4"/>
      <c r="I95" s="9">
        <v>0.37239533399555402</v>
      </c>
      <c r="J95">
        <v>92</v>
      </c>
      <c r="K95" s="11">
        <v>4</v>
      </c>
      <c r="L95" s="12">
        <v>1598</v>
      </c>
      <c r="M95" s="13">
        <v>5</v>
      </c>
      <c r="N95" s="12">
        <v>2251</v>
      </c>
      <c r="O95" s="14">
        <v>7</v>
      </c>
      <c r="P95" s="13">
        <v>2861</v>
      </c>
      <c r="Q95" s="13">
        <v>11</v>
      </c>
      <c r="R95" s="13">
        <v>1907</v>
      </c>
      <c r="S95" s="12"/>
      <c r="T95" s="12" t="s">
        <v>132</v>
      </c>
      <c r="V95">
        <v>4</v>
      </c>
      <c r="W95">
        <v>959</v>
      </c>
      <c r="X95">
        <v>5</v>
      </c>
      <c r="Y95">
        <v>1350</v>
      </c>
      <c r="Z95">
        <v>7</v>
      </c>
      <c r="AA95">
        <v>1717</v>
      </c>
      <c r="AB95">
        <v>11</v>
      </c>
      <c r="AC95">
        <v>1144</v>
      </c>
      <c r="AE95" t="s">
        <v>132</v>
      </c>
      <c r="AG95" t="e">
        <f t="array" aca="1" ref="AG95" ca="1">[1]!LKnum(V95:W95,",")</f>
        <v>#NAME?</v>
      </c>
      <c r="AH95" t="e">
        <f t="array" aca="1" ref="AH95" ca="1">[1]!LKnum(X95:Y95,",")</f>
        <v>#NAME?</v>
      </c>
      <c r="AI95" t="e">
        <f t="array" aca="1" ref="AI95" ca="1">[1]!LKnum(Z95:AA95,",")</f>
        <v>#NAME?</v>
      </c>
      <c r="AJ95" t="e">
        <f t="array" aca="1" ref="AJ95" ca="1">[1]!LKnum(AB95:AC95,",")</f>
        <v>#NAME?</v>
      </c>
      <c r="AK95" t="e">
        <f t="array" aca="1" ref="AK95" ca="1">[1]!LKnum(AD95:AE95,",")</f>
        <v>#NAME?</v>
      </c>
      <c r="AL95" s="12" t="e">
        <f t="array" aca="1" ref="AL95" ca="1">[1]!LKnum(AG95:AK95)</f>
        <v>#NAME?</v>
      </c>
    </row>
    <row r="96" spans="1:38" x14ac:dyDescent="0.15">
      <c r="A96" s="5"/>
      <c r="C96" s="4"/>
      <c r="I96" s="9">
        <v>0.399250409934297</v>
      </c>
      <c r="J96">
        <v>93</v>
      </c>
      <c r="K96" s="11">
        <v>4</v>
      </c>
      <c r="L96" s="12">
        <v>1801</v>
      </c>
      <c r="M96" s="13">
        <v>5</v>
      </c>
      <c r="N96" s="12">
        <v>2538</v>
      </c>
      <c r="O96" s="14">
        <v>7</v>
      </c>
      <c r="P96" s="13">
        <v>3226</v>
      </c>
      <c r="Q96" s="13">
        <v>11</v>
      </c>
      <c r="R96" s="13">
        <v>2150</v>
      </c>
      <c r="S96" s="12"/>
      <c r="T96" s="12" t="s">
        <v>132</v>
      </c>
      <c r="V96">
        <v>4</v>
      </c>
      <c r="W96">
        <v>1081</v>
      </c>
      <c r="X96">
        <v>5</v>
      </c>
      <c r="Y96">
        <v>1522</v>
      </c>
      <c r="Z96">
        <v>7</v>
      </c>
      <c r="AA96">
        <v>1935</v>
      </c>
      <c r="AB96">
        <v>11</v>
      </c>
      <c r="AC96">
        <v>1290</v>
      </c>
      <c r="AE96" t="s">
        <v>132</v>
      </c>
      <c r="AG96" t="e">
        <f t="array" aca="1" ref="AG96" ca="1">[1]!LKnum(V96:W96,",")</f>
        <v>#NAME?</v>
      </c>
      <c r="AH96" t="e">
        <f t="array" aca="1" ref="AH96" ca="1">[1]!LKnum(X96:Y96,",")</f>
        <v>#NAME?</v>
      </c>
      <c r="AI96" t="e">
        <f t="array" aca="1" ref="AI96" ca="1">[1]!LKnum(Z96:AA96,",")</f>
        <v>#NAME?</v>
      </c>
      <c r="AJ96" t="e">
        <f t="array" aca="1" ref="AJ96" ca="1">[1]!LKnum(AB96:AC96,",")</f>
        <v>#NAME?</v>
      </c>
      <c r="AK96" t="e">
        <f t="array" aca="1" ref="AK96" ca="1">[1]!LKnum(AD96:AE96,",")</f>
        <v>#NAME?</v>
      </c>
      <c r="AL96" s="12" t="e">
        <f t="array" aca="1" ref="AL96" ca="1">[1]!LKnum(AG96:AK96)</f>
        <v>#NAME?</v>
      </c>
    </row>
    <row r="97" spans="1:38" x14ac:dyDescent="0.15">
      <c r="A97" s="5"/>
      <c r="C97" s="4"/>
      <c r="I97" s="9">
        <v>0.42804212427271598</v>
      </c>
      <c r="J97">
        <v>94</v>
      </c>
      <c r="K97" s="11">
        <v>4</v>
      </c>
      <c r="L97" s="12">
        <v>2031</v>
      </c>
      <c r="M97" s="13">
        <v>5</v>
      </c>
      <c r="N97" s="12">
        <v>2861</v>
      </c>
      <c r="O97" s="14">
        <v>7</v>
      </c>
      <c r="P97" s="13">
        <v>3636</v>
      </c>
      <c r="Q97" s="13">
        <v>11</v>
      </c>
      <c r="R97" s="13">
        <v>2424</v>
      </c>
      <c r="S97" s="12"/>
      <c r="T97" s="12" t="s">
        <v>132</v>
      </c>
      <c r="V97">
        <v>4</v>
      </c>
      <c r="W97">
        <v>1218</v>
      </c>
      <c r="X97">
        <v>5</v>
      </c>
      <c r="Y97">
        <v>1716</v>
      </c>
      <c r="Z97">
        <v>7</v>
      </c>
      <c r="AA97">
        <v>2182</v>
      </c>
      <c r="AB97">
        <v>11</v>
      </c>
      <c r="AC97">
        <v>1454</v>
      </c>
      <c r="AE97" t="s">
        <v>132</v>
      </c>
      <c r="AG97" t="e">
        <f t="array" aca="1" ref="AG97" ca="1">[1]!LKnum(V97:W97,",")</f>
        <v>#NAME?</v>
      </c>
      <c r="AH97" t="e">
        <f t="array" aca="1" ref="AH97" ca="1">[1]!LKnum(X97:Y97,",")</f>
        <v>#NAME?</v>
      </c>
      <c r="AI97" t="e">
        <f t="array" aca="1" ref="AI97" ca="1">[1]!LKnum(Z97:AA97,",")</f>
        <v>#NAME?</v>
      </c>
      <c r="AJ97" t="e">
        <f t="array" aca="1" ref="AJ97" ca="1">[1]!LKnum(AB97:AC97,",")</f>
        <v>#NAME?</v>
      </c>
      <c r="AK97" t="e">
        <f t="array" aca="1" ref="AK97" ca="1">[1]!LKnum(AD97:AE97,",")</f>
        <v>#NAME?</v>
      </c>
      <c r="AL97" s="12" t="e">
        <f t="array" aca="1" ref="AL97" ca="1">[1]!LKnum(AG97:AK97)</f>
        <v>#NAME?</v>
      </c>
    </row>
    <row r="98" spans="1:38" x14ac:dyDescent="0.15">
      <c r="A98" s="5"/>
      <c r="C98" s="4"/>
      <c r="I98" s="9">
        <v>0.45891013657832103</v>
      </c>
      <c r="J98">
        <v>95</v>
      </c>
      <c r="K98" s="11">
        <v>4</v>
      </c>
      <c r="L98" s="12">
        <v>2289</v>
      </c>
      <c r="M98" s="13">
        <v>5</v>
      </c>
      <c r="N98" s="12">
        <v>3225</v>
      </c>
      <c r="O98" s="14">
        <v>7</v>
      </c>
      <c r="P98" s="13">
        <v>4099</v>
      </c>
      <c r="Q98" s="13">
        <v>11</v>
      </c>
      <c r="R98" s="13">
        <v>2733</v>
      </c>
      <c r="S98" s="12"/>
      <c r="T98" s="12" t="s">
        <v>132</v>
      </c>
      <c r="V98">
        <v>4</v>
      </c>
      <c r="W98">
        <v>1373</v>
      </c>
      <c r="X98">
        <v>5</v>
      </c>
      <c r="Y98">
        <v>1935</v>
      </c>
      <c r="Z98">
        <v>7</v>
      </c>
      <c r="AA98">
        <v>2459</v>
      </c>
      <c r="AB98">
        <v>11</v>
      </c>
      <c r="AC98">
        <v>1639</v>
      </c>
      <c r="AE98" t="s">
        <v>132</v>
      </c>
      <c r="AG98" t="e">
        <f t="array" aca="1" ref="AG98" ca="1">[1]!LKnum(V98:W98,",")</f>
        <v>#NAME?</v>
      </c>
      <c r="AH98" t="e">
        <f t="array" aca="1" ref="AH98" ca="1">[1]!LKnum(X98:Y98,",")</f>
        <v>#NAME?</v>
      </c>
      <c r="AI98" t="e">
        <f t="array" aca="1" ref="AI98" ca="1">[1]!LKnum(Z98:AA98,",")</f>
        <v>#NAME?</v>
      </c>
      <c r="AJ98" t="e">
        <f t="array" aca="1" ref="AJ98" ca="1">[1]!LKnum(AB98:AC98,",")</f>
        <v>#NAME?</v>
      </c>
      <c r="AK98" t="e">
        <f t="array" aca="1" ref="AK98" ca="1">[1]!LKnum(AD98:AE98,",")</f>
        <v>#NAME?</v>
      </c>
      <c r="AL98" s="12" t="e">
        <f t="array" aca="1" ref="AL98" ca="1">[1]!LKnum(AG98:AK98)</f>
        <v>#NAME?</v>
      </c>
    </row>
    <row r="99" spans="1:38" x14ac:dyDescent="0.15">
      <c r="A99" s="5"/>
      <c r="C99" s="4"/>
      <c r="I99" s="9">
        <v>0.49200417788824002</v>
      </c>
      <c r="J99">
        <v>96</v>
      </c>
      <c r="K99" s="11">
        <v>4</v>
      </c>
      <c r="L99" s="12">
        <v>2581</v>
      </c>
      <c r="M99" s="13">
        <v>5</v>
      </c>
      <c r="N99" s="12">
        <v>3635</v>
      </c>
      <c r="O99" s="14">
        <v>7</v>
      </c>
      <c r="P99" s="13">
        <v>4621</v>
      </c>
      <c r="Q99" s="13">
        <v>11</v>
      </c>
      <c r="R99" s="13">
        <v>3081</v>
      </c>
      <c r="S99" s="12">
        <v>12</v>
      </c>
      <c r="T99" s="12">
        <v>3081</v>
      </c>
      <c r="V99">
        <v>4</v>
      </c>
      <c r="W99">
        <v>1548</v>
      </c>
      <c r="X99">
        <v>5</v>
      </c>
      <c r="Y99">
        <v>2181</v>
      </c>
      <c r="Z99">
        <v>7</v>
      </c>
      <c r="AA99">
        <v>2773</v>
      </c>
      <c r="AB99">
        <v>11</v>
      </c>
      <c r="AC99">
        <v>1848</v>
      </c>
      <c r="AD99">
        <v>12</v>
      </c>
      <c r="AE99">
        <v>1848</v>
      </c>
      <c r="AG99" t="e">
        <f t="array" aca="1" ref="AG99" ca="1">[1]!LKnum(V99:W99,",")</f>
        <v>#NAME?</v>
      </c>
      <c r="AH99" t="e">
        <f t="array" aca="1" ref="AH99" ca="1">[1]!LKnum(X99:Y99,",")</f>
        <v>#NAME?</v>
      </c>
      <c r="AI99" t="e">
        <f t="array" aca="1" ref="AI99" ca="1">[1]!LKnum(Z99:AA99,",")</f>
        <v>#NAME?</v>
      </c>
      <c r="AJ99" t="e">
        <f t="array" aca="1" ref="AJ99" ca="1">[1]!LKnum(AB99:AC99,",")</f>
        <v>#NAME?</v>
      </c>
      <c r="AK99" t="e">
        <f t="array" aca="1" ref="AK99" ca="1">[1]!LKnum(AD99:AE99,",")</f>
        <v>#NAME?</v>
      </c>
      <c r="AL99" s="12" t="e">
        <f t="array" aca="1" ref="AL99" ca="1">[1]!LKnum(AG99:AK99)</f>
        <v>#NAME?</v>
      </c>
    </row>
    <row r="100" spans="1:38" x14ac:dyDescent="0.15">
      <c r="A100" s="5"/>
      <c r="C100" s="4"/>
      <c r="I100" s="9">
        <v>0.52748477700746899</v>
      </c>
      <c r="J100">
        <v>97</v>
      </c>
      <c r="K100" s="11">
        <v>4</v>
      </c>
      <c r="L100" s="12">
        <v>2910</v>
      </c>
      <c r="M100" s="13">
        <v>5</v>
      </c>
      <c r="N100" s="12">
        <v>4098</v>
      </c>
      <c r="O100" s="14">
        <v>7</v>
      </c>
      <c r="P100" s="13">
        <v>5210</v>
      </c>
      <c r="Q100" s="13">
        <v>11</v>
      </c>
      <c r="R100" s="13">
        <v>3473</v>
      </c>
      <c r="S100" s="12">
        <v>12</v>
      </c>
      <c r="T100" s="12">
        <v>3473</v>
      </c>
      <c r="V100">
        <v>4</v>
      </c>
      <c r="W100">
        <v>1746</v>
      </c>
      <c r="X100">
        <v>5</v>
      </c>
      <c r="Y100">
        <v>2459</v>
      </c>
      <c r="Z100">
        <v>7</v>
      </c>
      <c r="AA100">
        <v>3126</v>
      </c>
      <c r="AB100">
        <v>11</v>
      </c>
      <c r="AC100">
        <v>2084</v>
      </c>
      <c r="AD100">
        <v>12</v>
      </c>
      <c r="AE100">
        <v>2084</v>
      </c>
      <c r="AG100" t="e">
        <f t="array" aca="1" ref="AG100" ca="1">[1]!LKnum(V100:W100,",")</f>
        <v>#NAME?</v>
      </c>
      <c r="AH100" t="e">
        <f t="array" aca="1" ref="AH100" ca="1">[1]!LKnum(X100:Y100,",")</f>
        <v>#NAME?</v>
      </c>
      <c r="AI100" t="e">
        <f t="array" aca="1" ref="AI100" ca="1">[1]!LKnum(Z100:AA100,",")</f>
        <v>#NAME?</v>
      </c>
      <c r="AJ100" t="e">
        <f t="array" aca="1" ref="AJ100" ca="1">[1]!LKnum(AB100:AC100,",")</f>
        <v>#NAME?</v>
      </c>
      <c r="AK100" t="e">
        <f t="array" aca="1" ref="AK100" ca="1">[1]!LKnum(AD100:AE100,",")</f>
        <v>#NAME?</v>
      </c>
      <c r="AL100" s="12" t="e">
        <f t="array" aca="1" ref="AL100" ca="1">[1]!LKnum(AG100:AK100)</f>
        <v>#NAME?</v>
      </c>
    </row>
    <row r="101" spans="1:38" x14ac:dyDescent="0.15">
      <c r="A101" s="5"/>
      <c r="C101" s="4"/>
      <c r="I101" s="9">
        <v>0.56552403918371197</v>
      </c>
      <c r="J101">
        <v>98</v>
      </c>
      <c r="K101" s="11">
        <v>4</v>
      </c>
      <c r="L101" s="12">
        <v>3280</v>
      </c>
      <c r="M101" s="13">
        <v>5</v>
      </c>
      <c r="N101" s="12">
        <v>4620</v>
      </c>
      <c r="O101" s="14">
        <v>7</v>
      </c>
      <c r="P101" s="13">
        <v>5873</v>
      </c>
      <c r="Q101" s="13">
        <v>11</v>
      </c>
      <c r="R101" s="13">
        <v>3915</v>
      </c>
      <c r="S101" s="12">
        <v>12</v>
      </c>
      <c r="T101" s="12">
        <v>3915</v>
      </c>
      <c r="V101">
        <v>4</v>
      </c>
      <c r="W101">
        <v>1968</v>
      </c>
      <c r="X101">
        <v>5</v>
      </c>
      <c r="Y101">
        <v>2772</v>
      </c>
      <c r="Z101">
        <v>7</v>
      </c>
      <c r="AA101">
        <v>3524</v>
      </c>
      <c r="AB101">
        <v>11</v>
      </c>
      <c r="AC101">
        <v>2349</v>
      </c>
      <c r="AD101">
        <v>12</v>
      </c>
      <c r="AE101">
        <v>2349</v>
      </c>
      <c r="AG101" t="e">
        <f t="array" aca="1" ref="AG101" ca="1">[1]!LKnum(V101:W101,",")</f>
        <v>#NAME?</v>
      </c>
      <c r="AH101" t="e">
        <f t="array" aca="1" ref="AH101" ca="1">[1]!LKnum(X101:Y101,",")</f>
        <v>#NAME?</v>
      </c>
      <c r="AI101" t="e">
        <f t="array" aca="1" ref="AI101" ca="1">[1]!LKnum(Z101:AA101,",")</f>
        <v>#NAME?</v>
      </c>
      <c r="AJ101" t="e">
        <f t="array" aca="1" ref="AJ101" ca="1">[1]!LKnum(AB101:AC101,",")</f>
        <v>#NAME?</v>
      </c>
      <c r="AK101" t="e">
        <f t="array" aca="1" ref="AK101" ca="1">[1]!LKnum(AD101:AE101,",")</f>
        <v>#NAME?</v>
      </c>
      <c r="AL101" s="12" t="e">
        <f t="array" aca="1" ref="AL101" ca="1">[1]!LKnum(AG101:AK101)</f>
        <v>#NAME?</v>
      </c>
    </row>
    <row r="102" spans="1:38" x14ac:dyDescent="0.15">
      <c r="A102" s="5"/>
      <c r="C102" s="4"/>
      <c r="I102" s="9">
        <v>0.606306480935909</v>
      </c>
      <c r="J102">
        <v>99</v>
      </c>
      <c r="K102" s="11">
        <v>4</v>
      </c>
      <c r="L102" s="12">
        <v>3698</v>
      </c>
      <c r="M102" s="13">
        <v>5</v>
      </c>
      <c r="N102" s="12">
        <v>5208</v>
      </c>
      <c r="O102" s="14">
        <v>7</v>
      </c>
      <c r="P102" s="13">
        <v>6621</v>
      </c>
      <c r="Q102" s="13">
        <v>11</v>
      </c>
      <c r="R102" s="13">
        <v>4414</v>
      </c>
      <c r="S102" s="12">
        <v>12</v>
      </c>
      <c r="T102" s="12">
        <v>4414</v>
      </c>
      <c r="V102">
        <v>4</v>
      </c>
      <c r="W102">
        <v>2218</v>
      </c>
      <c r="X102">
        <v>5</v>
      </c>
      <c r="Y102">
        <v>3125</v>
      </c>
      <c r="Z102">
        <v>7</v>
      </c>
      <c r="AA102">
        <v>3972</v>
      </c>
      <c r="AB102">
        <v>11</v>
      </c>
      <c r="AC102">
        <v>2648</v>
      </c>
      <c r="AD102">
        <v>12</v>
      </c>
      <c r="AE102">
        <v>2648</v>
      </c>
      <c r="AG102" t="e">
        <f t="array" aca="1" ref="AG102" ca="1">[1]!LKnum(V102:W102,",")</f>
        <v>#NAME?</v>
      </c>
      <c r="AH102" t="e">
        <f t="array" aca="1" ref="AH102" ca="1">[1]!LKnum(X102:Y102,",")</f>
        <v>#NAME?</v>
      </c>
      <c r="AI102" t="e">
        <f t="array" aca="1" ref="AI102" ca="1">[1]!LKnum(Z102:AA102,",")</f>
        <v>#NAME?</v>
      </c>
      <c r="AJ102" t="e">
        <f t="array" aca="1" ref="AJ102" ca="1">[1]!LKnum(AB102:AC102,",")</f>
        <v>#NAME?</v>
      </c>
      <c r="AK102" t="e">
        <f t="array" aca="1" ref="AK102" ca="1">[1]!LKnum(AD102:AE102,",")</f>
        <v>#NAME?</v>
      </c>
      <c r="AL102" s="12" t="e">
        <f t="array" aca="1" ref="AL102" ca="1">[1]!LKnum(AG102:AK102)</f>
        <v>#NAME?</v>
      </c>
    </row>
    <row r="103" spans="1:38" x14ac:dyDescent="0.15">
      <c r="A103" s="5"/>
      <c r="C103" s="4"/>
      <c r="I103" s="9">
        <v>0.65002992508593804</v>
      </c>
      <c r="J103">
        <v>100</v>
      </c>
      <c r="K103" s="11">
        <v>4</v>
      </c>
      <c r="L103" s="12">
        <v>4169</v>
      </c>
      <c r="M103" s="13">
        <v>5</v>
      </c>
      <c r="N103" s="12">
        <v>5872</v>
      </c>
      <c r="O103" s="14">
        <v>7</v>
      </c>
      <c r="P103" s="13">
        <v>7464</v>
      </c>
      <c r="Q103" s="13">
        <v>11</v>
      </c>
      <c r="R103" s="13">
        <v>4976</v>
      </c>
      <c r="S103" s="12">
        <v>12</v>
      </c>
      <c r="T103" s="12">
        <v>4976</v>
      </c>
      <c r="V103">
        <v>4</v>
      </c>
      <c r="W103">
        <v>2501</v>
      </c>
      <c r="X103">
        <v>5</v>
      </c>
      <c r="Y103">
        <v>3523</v>
      </c>
      <c r="Z103">
        <v>7</v>
      </c>
      <c r="AA103">
        <v>4478</v>
      </c>
      <c r="AB103">
        <v>11</v>
      </c>
      <c r="AC103">
        <v>2985</v>
      </c>
      <c r="AD103">
        <v>12</v>
      </c>
      <c r="AE103">
        <v>2985</v>
      </c>
      <c r="AG103" t="e">
        <f t="array" aca="1" ref="AG103" ca="1">[1]!LKnum(V103:W103,",")</f>
        <v>#NAME?</v>
      </c>
      <c r="AH103" t="e">
        <f t="array" aca="1" ref="AH103" ca="1">[1]!LKnum(X103:Y103,",")</f>
        <v>#NAME?</v>
      </c>
      <c r="AI103" t="e">
        <f t="array" aca="1" ref="AI103" ca="1">[1]!LKnum(Z103:AA103,",")</f>
        <v>#NAME?</v>
      </c>
      <c r="AJ103" t="e">
        <f t="array" aca="1" ref="AJ103" ca="1">[1]!LKnum(AB103:AC103,",")</f>
        <v>#NAME?</v>
      </c>
      <c r="AK103" t="e">
        <f t="array" aca="1" ref="AK103" ca="1">[1]!LKnum(AD103:AE103,",")</f>
        <v>#NAME?</v>
      </c>
      <c r="AL103" s="12" t="e">
        <f t="array" aca="1" ref="AL103" ca="1">[1]!LKnum(AG103:AK103)</f>
        <v>#NAME?</v>
      </c>
    </row>
    <row r="104" spans="1:38" x14ac:dyDescent="0.15">
      <c r="A104" s="5"/>
      <c r="C104" s="4"/>
      <c r="I104" s="4">
        <v>0.122221044619891</v>
      </c>
      <c r="J104">
        <v>101</v>
      </c>
      <c r="K104" s="11">
        <v>7</v>
      </c>
      <c r="L104" s="12">
        <v>420</v>
      </c>
      <c r="M104" s="13"/>
      <c r="N104" s="12" t="s">
        <v>132</v>
      </c>
      <c r="O104" s="14"/>
      <c r="P104" s="13" t="s">
        <v>132</v>
      </c>
      <c r="Q104" s="13"/>
      <c r="R104" s="13" t="s">
        <v>132</v>
      </c>
      <c r="S104" s="12"/>
      <c r="T104" s="12" t="s">
        <v>132</v>
      </c>
      <c r="V104">
        <v>7</v>
      </c>
      <c r="W104">
        <v>252</v>
      </c>
      <c r="X104"/>
      <c r="Y104" t="s">
        <v>132</v>
      </c>
      <c r="AA104" t="s">
        <v>132</v>
      </c>
      <c r="AC104" t="s">
        <v>132</v>
      </c>
      <c r="AE104" t="s">
        <v>132</v>
      </c>
      <c r="AG104" t="e">
        <f t="array" aca="1" ref="AG104" ca="1">[1]!LKnum(V104:W104,",")</f>
        <v>#NAME?</v>
      </c>
      <c r="AH104" t="e">
        <f t="array" aca="1" ref="AH104" ca="1">[1]!LKnum(X104:Y104,",")</f>
        <v>#NAME?</v>
      </c>
      <c r="AI104" t="e">
        <f t="array" aca="1" ref="AI104" ca="1">[1]!LKnum(Z104:AA104,",")</f>
        <v>#NAME?</v>
      </c>
      <c r="AJ104" t="e">
        <f t="array" aca="1" ref="AJ104" ca="1">[1]!LKnum(AB104:AC104,",")</f>
        <v>#NAME?</v>
      </c>
      <c r="AK104" t="e">
        <f t="array" aca="1" ref="AK104" ca="1">[1]!LKnum(AD104:AE104,",")</f>
        <v>#NAME?</v>
      </c>
      <c r="AL104" s="12" t="e">
        <f t="array" aca="1" ref="AL104" ca="1">[1]!LKnum(AG104:AK104)</f>
        <v>#NAME?</v>
      </c>
    </row>
    <row r="105" spans="1:38" x14ac:dyDescent="0.15">
      <c r="A105" s="5"/>
      <c r="C105" s="4"/>
      <c r="I105" s="4">
        <v>0.13103494515769701</v>
      </c>
      <c r="J105">
        <v>102</v>
      </c>
      <c r="K105" s="11">
        <v>7</v>
      </c>
      <c r="L105" s="12">
        <v>474</v>
      </c>
      <c r="M105" s="13"/>
      <c r="N105" s="12" t="s">
        <v>132</v>
      </c>
      <c r="O105" s="14"/>
      <c r="P105" s="13" t="s">
        <v>132</v>
      </c>
      <c r="Q105" s="13"/>
      <c r="R105" s="13" t="s">
        <v>132</v>
      </c>
      <c r="S105" s="12"/>
      <c r="T105" s="12" t="s">
        <v>132</v>
      </c>
      <c r="V105">
        <v>7</v>
      </c>
      <c r="W105">
        <v>284</v>
      </c>
      <c r="X105"/>
      <c r="Y105" t="s">
        <v>132</v>
      </c>
      <c r="AA105" t="s">
        <v>132</v>
      </c>
      <c r="AC105" t="s">
        <v>132</v>
      </c>
      <c r="AE105" t="s">
        <v>132</v>
      </c>
      <c r="AG105" t="e">
        <f t="array" aca="1" ref="AG105" ca="1">[1]!LKnum(V105:W105,",")</f>
        <v>#NAME?</v>
      </c>
      <c r="AH105" t="e">
        <f t="array" aca="1" ref="AH105" ca="1">[1]!LKnum(X105:Y105,",")</f>
        <v>#NAME?</v>
      </c>
      <c r="AI105" t="e">
        <f t="array" aca="1" ref="AI105" ca="1">[1]!LKnum(Z105:AA105,",")</f>
        <v>#NAME?</v>
      </c>
      <c r="AJ105" t="e">
        <f t="array" aca="1" ref="AJ105" ca="1">[1]!LKnum(AB105:AC105,",")</f>
        <v>#NAME?</v>
      </c>
      <c r="AK105" t="e">
        <f t="array" aca="1" ref="AK105" ca="1">[1]!LKnum(AD105:AE105,",")</f>
        <v>#NAME?</v>
      </c>
      <c r="AL105" s="12" t="e">
        <f t="array" aca="1" ref="AL105" ca="1">[1]!LKnum(AG105:AK105)</f>
        <v>#NAME?</v>
      </c>
    </row>
    <row r="106" spans="1:38" x14ac:dyDescent="0.15">
      <c r="A106" s="5"/>
      <c r="C106" s="4"/>
      <c r="I106" s="4">
        <v>0.140484455077929</v>
      </c>
      <c r="J106">
        <v>103</v>
      </c>
      <c r="K106" s="11">
        <v>7</v>
      </c>
      <c r="L106" s="12">
        <v>534</v>
      </c>
      <c r="M106" s="13"/>
      <c r="N106" s="12" t="s">
        <v>132</v>
      </c>
      <c r="O106" s="14"/>
      <c r="P106" s="13" t="s">
        <v>132</v>
      </c>
      <c r="Q106" s="13"/>
      <c r="R106" s="13" t="s">
        <v>132</v>
      </c>
      <c r="S106" s="12"/>
      <c r="T106" s="12" t="s">
        <v>132</v>
      </c>
      <c r="V106">
        <v>7</v>
      </c>
      <c r="W106">
        <v>320</v>
      </c>
      <c r="X106"/>
      <c r="Y106" t="s">
        <v>132</v>
      </c>
      <c r="AA106" t="s">
        <v>132</v>
      </c>
      <c r="AC106" t="s">
        <v>132</v>
      </c>
      <c r="AE106" t="s">
        <v>132</v>
      </c>
      <c r="AG106" t="e">
        <f t="array" aca="1" ref="AG106" ca="1">[1]!LKnum(V106:W106,",")</f>
        <v>#NAME?</v>
      </c>
      <c r="AH106" t="e">
        <f t="array" aca="1" ref="AH106" ca="1">[1]!LKnum(X106:Y106,",")</f>
        <v>#NAME?</v>
      </c>
      <c r="AI106" t="e">
        <f t="array" aca="1" ref="AI106" ca="1">[1]!LKnum(Z106:AA106,",")</f>
        <v>#NAME?</v>
      </c>
      <c r="AJ106" t="e">
        <f t="array" aca="1" ref="AJ106" ca="1">[1]!LKnum(AB106:AC106,",")</f>
        <v>#NAME?</v>
      </c>
      <c r="AK106" t="e">
        <f t="array" aca="1" ref="AK106" ca="1">[1]!LKnum(AD106:AE106,",")</f>
        <v>#NAME?</v>
      </c>
      <c r="AL106" s="12" t="e">
        <f t="array" aca="1" ref="AL106" ca="1">[1]!LKnum(AG106:AK106)</f>
        <v>#NAME?</v>
      </c>
    </row>
    <row r="107" spans="1:38" x14ac:dyDescent="0.15">
      <c r="A107" s="5"/>
      <c r="C107" s="4"/>
      <c r="I107" s="4">
        <v>0.150615410986672</v>
      </c>
      <c r="J107">
        <v>104</v>
      </c>
      <c r="K107" s="11">
        <v>7</v>
      </c>
      <c r="L107" s="12">
        <v>602</v>
      </c>
      <c r="M107" s="13"/>
      <c r="N107" s="12" t="s">
        <v>132</v>
      </c>
      <c r="O107" s="14"/>
      <c r="P107" s="13" t="s">
        <v>132</v>
      </c>
      <c r="Q107" s="13"/>
      <c r="R107" s="13" t="s">
        <v>132</v>
      </c>
      <c r="S107" s="12"/>
      <c r="T107" s="12" t="s">
        <v>132</v>
      </c>
      <c r="V107">
        <v>7</v>
      </c>
      <c r="W107">
        <v>361</v>
      </c>
      <c r="X107"/>
      <c r="Y107" t="s">
        <v>132</v>
      </c>
      <c r="AA107" t="s">
        <v>132</v>
      </c>
      <c r="AC107" t="s">
        <v>132</v>
      </c>
      <c r="AE107" t="s">
        <v>132</v>
      </c>
      <c r="AG107" t="e">
        <f t="array" aca="1" ref="AG107" ca="1">[1]!LKnum(V107:W107,",")</f>
        <v>#NAME?</v>
      </c>
      <c r="AH107" t="e">
        <f t="array" aca="1" ref="AH107" ca="1">[1]!LKnum(X107:Y107,",")</f>
        <v>#NAME?</v>
      </c>
      <c r="AI107" t="e">
        <f t="array" aca="1" ref="AI107" ca="1">[1]!LKnum(Z107:AA107,",")</f>
        <v>#NAME?</v>
      </c>
      <c r="AJ107" t="e">
        <f t="array" aca="1" ref="AJ107" ca="1">[1]!LKnum(AB107:AC107,",")</f>
        <v>#NAME?</v>
      </c>
      <c r="AK107" t="e">
        <f t="array" aca="1" ref="AK107" ca="1">[1]!LKnum(AD107:AE107,",")</f>
        <v>#NAME?</v>
      </c>
      <c r="AL107" s="12" t="e">
        <f t="array" aca="1" ref="AL107" ca="1">[1]!LKnum(AG107:AK107)</f>
        <v>#NAME?</v>
      </c>
    </row>
    <row r="108" spans="1:38" x14ac:dyDescent="0.15">
      <c r="A108" s="5"/>
      <c r="C108" s="4"/>
      <c r="I108" s="4">
        <v>0.16147695497057299</v>
      </c>
      <c r="J108">
        <v>105</v>
      </c>
      <c r="K108" s="11">
        <v>7</v>
      </c>
      <c r="L108" s="12">
        <v>679</v>
      </c>
      <c r="M108" s="13"/>
      <c r="N108" s="12" t="s">
        <v>132</v>
      </c>
      <c r="O108" s="14"/>
      <c r="P108" s="13" t="s">
        <v>132</v>
      </c>
      <c r="Q108" s="13"/>
      <c r="R108" s="13" t="s">
        <v>132</v>
      </c>
      <c r="S108" s="12"/>
      <c r="T108" s="12" t="s">
        <v>132</v>
      </c>
      <c r="V108">
        <v>7</v>
      </c>
      <c r="W108">
        <v>407</v>
      </c>
      <c r="X108"/>
      <c r="Y108" t="s">
        <v>132</v>
      </c>
      <c r="AA108" t="s">
        <v>132</v>
      </c>
      <c r="AC108" t="s">
        <v>132</v>
      </c>
      <c r="AE108" t="s">
        <v>132</v>
      </c>
      <c r="AG108" t="e">
        <f t="array" aca="1" ref="AG108" ca="1">[1]!LKnum(V108:W108,",")</f>
        <v>#NAME?</v>
      </c>
      <c r="AH108" t="e">
        <f t="array" aca="1" ref="AH108" ca="1">[1]!LKnum(X108:Y108,",")</f>
        <v>#NAME?</v>
      </c>
      <c r="AI108" t="e">
        <f t="array" aca="1" ref="AI108" ca="1">[1]!LKnum(Z108:AA108,",")</f>
        <v>#NAME?</v>
      </c>
      <c r="AJ108" t="e">
        <f t="array" aca="1" ref="AJ108" ca="1">[1]!LKnum(AB108:AC108,",")</f>
        <v>#NAME?</v>
      </c>
      <c r="AK108" t="e">
        <f t="array" aca="1" ref="AK108" ca="1">[1]!LKnum(AD108:AE108,",")</f>
        <v>#NAME?</v>
      </c>
      <c r="AL108" s="12" t="e">
        <f t="array" aca="1" ref="AL108" ca="1">[1]!LKnum(AG108:AK108)</f>
        <v>#NAME?</v>
      </c>
    </row>
    <row r="109" spans="1:38" x14ac:dyDescent="0.15">
      <c r="A109" s="5"/>
      <c r="C109" s="4"/>
      <c r="I109" s="9">
        <v>0.17312177296967099</v>
      </c>
      <c r="J109">
        <v>106</v>
      </c>
      <c r="K109" s="11">
        <v>7</v>
      </c>
      <c r="L109" s="12">
        <v>765</v>
      </c>
      <c r="M109" s="13">
        <v>11</v>
      </c>
      <c r="N109" s="12">
        <v>510</v>
      </c>
      <c r="O109" s="14"/>
      <c r="P109" s="13" t="s">
        <v>132</v>
      </c>
      <c r="Q109" s="13"/>
      <c r="R109" s="13" t="s">
        <v>132</v>
      </c>
      <c r="S109" s="12"/>
      <c r="T109" s="12" t="s">
        <v>132</v>
      </c>
      <c r="V109">
        <v>7</v>
      </c>
      <c r="W109">
        <v>459</v>
      </c>
      <c r="X109">
        <v>11</v>
      </c>
      <c r="Y109">
        <v>306</v>
      </c>
      <c r="AA109" t="s">
        <v>132</v>
      </c>
      <c r="AC109" t="s">
        <v>132</v>
      </c>
      <c r="AE109" t="s">
        <v>132</v>
      </c>
      <c r="AG109" t="e">
        <f t="array" aca="1" ref="AG109" ca="1">[1]!LKnum(V109:W109,",")</f>
        <v>#NAME?</v>
      </c>
      <c r="AH109" t="e">
        <f t="array" aca="1" ref="AH109" ca="1">[1]!LKnum(X109:Y109,",")</f>
        <v>#NAME?</v>
      </c>
      <c r="AI109" t="e">
        <f t="array" aca="1" ref="AI109" ca="1">[1]!LKnum(Z109:AA109,",")</f>
        <v>#NAME?</v>
      </c>
      <c r="AJ109" t="e">
        <f t="array" aca="1" ref="AJ109" ca="1">[1]!LKnum(AB109:AC109,",")</f>
        <v>#NAME?</v>
      </c>
      <c r="AK109" t="e">
        <f t="array" aca="1" ref="AK109" ca="1">[1]!LKnum(AD109:AE109,",")</f>
        <v>#NAME?</v>
      </c>
      <c r="AL109" s="12" t="e">
        <f t="array" aca="1" ref="AL109" ca="1">[1]!LKnum(AG109:AK109)</f>
        <v>#NAME?</v>
      </c>
    </row>
    <row r="110" spans="1:38" x14ac:dyDescent="0.15">
      <c r="A110" s="5"/>
      <c r="C110" s="4"/>
      <c r="I110" s="9">
        <v>0.185606350340358</v>
      </c>
      <c r="J110">
        <v>107</v>
      </c>
      <c r="K110" s="11">
        <v>7</v>
      </c>
      <c r="L110" s="12">
        <v>863</v>
      </c>
      <c r="M110" s="13">
        <v>11</v>
      </c>
      <c r="N110" s="12">
        <v>575</v>
      </c>
      <c r="O110" s="14"/>
      <c r="P110" s="13" t="s">
        <v>132</v>
      </c>
      <c r="Q110" s="13"/>
      <c r="R110" s="13" t="s">
        <v>132</v>
      </c>
      <c r="S110" s="12"/>
      <c r="T110" s="12" t="s">
        <v>132</v>
      </c>
      <c r="V110">
        <v>7</v>
      </c>
      <c r="W110">
        <v>518</v>
      </c>
      <c r="X110">
        <v>11</v>
      </c>
      <c r="Y110">
        <v>345</v>
      </c>
      <c r="AA110" t="s">
        <v>132</v>
      </c>
      <c r="AC110" t="s">
        <v>132</v>
      </c>
      <c r="AE110" t="s">
        <v>132</v>
      </c>
      <c r="AG110" t="e">
        <f t="array" aca="1" ref="AG110" ca="1">[1]!LKnum(V110:W110,",")</f>
        <v>#NAME?</v>
      </c>
      <c r="AH110" t="e">
        <f t="array" aca="1" ref="AH110" ca="1">[1]!LKnum(X110:Y110,",")</f>
        <v>#NAME?</v>
      </c>
      <c r="AI110" t="e">
        <f t="array" aca="1" ref="AI110" ca="1">[1]!LKnum(Z110:AA110,",")</f>
        <v>#NAME?</v>
      </c>
      <c r="AJ110" t="e">
        <f t="array" aca="1" ref="AJ110" ca="1">[1]!LKnum(AB110:AC110,",")</f>
        <v>#NAME?</v>
      </c>
      <c r="AK110" t="e">
        <f t="array" aca="1" ref="AK110" ca="1">[1]!LKnum(AD110:AE110,",")</f>
        <v>#NAME?</v>
      </c>
      <c r="AL110" s="12" t="e">
        <f t="array" aca="1" ref="AL110" ca="1">[1]!LKnum(AG110:AK110)</f>
        <v>#NAME?</v>
      </c>
    </row>
    <row r="111" spans="1:38" x14ac:dyDescent="0.15">
      <c r="A111" s="5"/>
      <c r="C111" s="4"/>
      <c r="I111" s="9">
        <v>0.19899124584810601</v>
      </c>
      <c r="J111">
        <v>108</v>
      </c>
      <c r="K111" s="11">
        <v>7</v>
      </c>
      <c r="L111" s="12">
        <v>973</v>
      </c>
      <c r="M111" s="13">
        <v>11</v>
      </c>
      <c r="N111" s="12">
        <v>648</v>
      </c>
      <c r="O111" s="14"/>
      <c r="P111" s="13" t="s">
        <v>132</v>
      </c>
      <c r="Q111" s="13"/>
      <c r="R111" s="13" t="s">
        <v>132</v>
      </c>
      <c r="S111" s="12"/>
      <c r="T111" s="12" t="s">
        <v>132</v>
      </c>
      <c r="V111">
        <v>7</v>
      </c>
      <c r="W111">
        <v>584</v>
      </c>
      <c r="X111">
        <v>11</v>
      </c>
      <c r="Y111">
        <v>389</v>
      </c>
      <c r="AA111" t="s">
        <v>132</v>
      </c>
      <c r="AC111" t="s">
        <v>132</v>
      </c>
      <c r="AE111" t="s">
        <v>132</v>
      </c>
      <c r="AG111" t="e">
        <f t="array" aca="1" ref="AG111" ca="1">[1]!LKnum(V111:W111,",")</f>
        <v>#NAME?</v>
      </c>
      <c r="AH111" t="e">
        <f t="array" aca="1" ref="AH111" ca="1">[1]!LKnum(X111:Y111,",")</f>
        <v>#NAME?</v>
      </c>
      <c r="AI111" t="e">
        <f t="array" aca="1" ref="AI111" ca="1">[1]!LKnum(Z111:AA111,",")</f>
        <v>#NAME?</v>
      </c>
      <c r="AJ111" t="e">
        <f t="array" aca="1" ref="AJ111" ca="1">[1]!LKnum(AB111:AC111,",")</f>
        <v>#NAME?</v>
      </c>
      <c r="AK111" t="e">
        <f t="array" aca="1" ref="AK111" ca="1">[1]!LKnum(AD111:AE111,",")</f>
        <v>#NAME?</v>
      </c>
      <c r="AL111" s="12" t="e">
        <f t="array" aca="1" ref="AL111" ca="1">[1]!LKnum(AG111:AK111)</f>
        <v>#NAME?</v>
      </c>
    </row>
    <row r="112" spans="1:38" x14ac:dyDescent="0.15">
      <c r="A112" s="5"/>
      <c r="C112" s="4"/>
      <c r="I112" s="9">
        <v>0.213341385419027</v>
      </c>
      <c r="J112">
        <v>109</v>
      </c>
      <c r="K112" s="11">
        <v>7</v>
      </c>
      <c r="L112" s="12">
        <v>1097</v>
      </c>
      <c r="M112" s="13">
        <v>11</v>
      </c>
      <c r="N112" s="12">
        <v>731</v>
      </c>
      <c r="O112" s="14"/>
      <c r="P112" s="13" t="s">
        <v>132</v>
      </c>
      <c r="Q112" s="13"/>
      <c r="R112" s="13" t="s">
        <v>132</v>
      </c>
      <c r="S112" s="12"/>
      <c r="T112" s="12" t="s">
        <v>132</v>
      </c>
      <c r="V112">
        <v>7</v>
      </c>
      <c r="W112">
        <v>658</v>
      </c>
      <c r="X112">
        <v>11</v>
      </c>
      <c r="Y112">
        <v>438</v>
      </c>
      <c r="AA112" t="s">
        <v>132</v>
      </c>
      <c r="AC112" t="s">
        <v>132</v>
      </c>
      <c r="AE112" t="s">
        <v>132</v>
      </c>
      <c r="AG112" t="e">
        <f t="array" aca="1" ref="AG112" ca="1">[1]!LKnum(V112:W112,",")</f>
        <v>#NAME?</v>
      </c>
      <c r="AH112" t="e">
        <f t="array" aca="1" ref="AH112" ca="1">[1]!LKnum(X112:Y112,",")</f>
        <v>#NAME?</v>
      </c>
      <c r="AI112" t="e">
        <f t="array" aca="1" ref="AI112" ca="1">[1]!LKnum(Z112:AA112,",")</f>
        <v>#NAME?</v>
      </c>
      <c r="AJ112" t="e">
        <f t="array" aca="1" ref="AJ112" ca="1">[1]!LKnum(AB112:AC112,",")</f>
        <v>#NAME?</v>
      </c>
      <c r="AK112" t="e">
        <f t="array" aca="1" ref="AK112" ca="1">[1]!LKnum(AD112:AE112,",")</f>
        <v>#NAME?</v>
      </c>
      <c r="AL112" s="12" t="e">
        <f t="array" aca="1" ref="AL112" ca="1">[1]!LKnum(AG112:AK112)</f>
        <v>#NAME?</v>
      </c>
    </row>
    <row r="113" spans="1:38" x14ac:dyDescent="0.15">
      <c r="A113" s="5"/>
      <c r="C113" s="4"/>
      <c r="I113" s="9">
        <v>0.228726377075161</v>
      </c>
      <c r="J113">
        <v>110</v>
      </c>
      <c r="K113" s="11">
        <v>7</v>
      </c>
      <c r="L113" s="12">
        <v>1236</v>
      </c>
      <c r="M113" s="13">
        <v>11</v>
      </c>
      <c r="N113" s="12">
        <v>824</v>
      </c>
      <c r="O113" s="14"/>
      <c r="P113" s="13" t="s">
        <v>132</v>
      </c>
      <c r="Q113" s="13"/>
      <c r="R113" s="13" t="s">
        <v>132</v>
      </c>
      <c r="S113" s="12"/>
      <c r="T113" s="12" t="s">
        <v>132</v>
      </c>
      <c r="V113">
        <v>7</v>
      </c>
      <c r="W113">
        <v>742</v>
      </c>
      <c r="X113">
        <v>11</v>
      </c>
      <c r="Y113">
        <v>494</v>
      </c>
      <c r="AA113" t="s">
        <v>132</v>
      </c>
      <c r="AC113" t="s">
        <v>132</v>
      </c>
      <c r="AE113" t="s">
        <v>132</v>
      </c>
      <c r="AG113" t="e">
        <f t="array" aca="1" ref="AG113" ca="1">[1]!LKnum(V113:W113,",")</f>
        <v>#NAME?</v>
      </c>
      <c r="AH113" t="e">
        <f t="array" aca="1" ref="AH113" ca="1">[1]!LKnum(X113:Y113,",")</f>
        <v>#NAME?</v>
      </c>
      <c r="AI113" t="e">
        <f t="array" aca="1" ref="AI113" ca="1">[1]!LKnum(Z113:AA113,",")</f>
        <v>#NAME?</v>
      </c>
      <c r="AJ113" t="e">
        <f t="array" aca="1" ref="AJ113" ca="1">[1]!LKnum(AB113:AC113,",")</f>
        <v>#NAME?</v>
      </c>
      <c r="AK113" t="e">
        <f t="array" aca="1" ref="AK113" ca="1">[1]!LKnum(AD113:AE113,",")</f>
        <v>#NAME?</v>
      </c>
      <c r="AL113" s="12" t="e">
        <f t="array" aca="1" ref="AL113" ca="1">[1]!LKnum(AG113:AK113)</f>
        <v>#NAME?</v>
      </c>
    </row>
    <row r="114" spans="1:38" x14ac:dyDescent="0.15">
      <c r="A114" s="5"/>
      <c r="C114" s="4"/>
      <c r="I114" s="9">
        <v>0.24522084858113399</v>
      </c>
      <c r="J114">
        <v>111</v>
      </c>
      <c r="K114" s="11">
        <v>7</v>
      </c>
      <c r="L114" s="12">
        <v>1394</v>
      </c>
      <c r="M114" s="13">
        <v>11</v>
      </c>
      <c r="N114" s="12">
        <v>929</v>
      </c>
      <c r="O114" s="14">
        <v>4</v>
      </c>
      <c r="P114" s="13">
        <v>778</v>
      </c>
      <c r="Q114" s="13"/>
      <c r="R114" s="13" t="s">
        <v>132</v>
      </c>
      <c r="S114" s="12"/>
      <c r="T114" s="12" t="s">
        <v>132</v>
      </c>
      <c r="V114">
        <v>7</v>
      </c>
      <c r="W114">
        <v>836</v>
      </c>
      <c r="X114">
        <v>11</v>
      </c>
      <c r="Y114">
        <v>557</v>
      </c>
      <c r="Z114">
        <v>4</v>
      </c>
      <c r="AA114">
        <v>467</v>
      </c>
      <c r="AC114" t="s">
        <v>132</v>
      </c>
      <c r="AE114" t="s">
        <v>132</v>
      </c>
      <c r="AG114" t="e">
        <f t="array" aca="1" ref="AG114" ca="1">[1]!LKnum(V114:W114,",")</f>
        <v>#NAME?</v>
      </c>
      <c r="AH114" t="e">
        <f t="array" aca="1" ref="AH114" ca="1">[1]!LKnum(X114:Y114,",")</f>
        <v>#NAME?</v>
      </c>
      <c r="AI114" t="e">
        <f t="array" aca="1" ref="AI114" ca="1">[1]!LKnum(Z114:AA114,",")</f>
        <v>#NAME?</v>
      </c>
      <c r="AJ114" t="e">
        <f t="array" aca="1" ref="AJ114" ca="1">[1]!LKnum(AB114:AC114,",")</f>
        <v>#NAME?</v>
      </c>
      <c r="AK114" t="e">
        <f t="array" aca="1" ref="AK114" ca="1">[1]!LKnum(AD114:AE114,",")</f>
        <v>#NAME?</v>
      </c>
      <c r="AL114" s="12" t="e">
        <f t="array" aca="1" ref="AL114" ca="1">[1]!LKnum(AG114:AK114)</f>
        <v>#NAME?</v>
      </c>
    </row>
    <row r="115" spans="1:38" x14ac:dyDescent="0.15">
      <c r="A115" s="5"/>
      <c r="C115" s="4"/>
      <c r="I115" s="9">
        <v>0.26290480944002098</v>
      </c>
      <c r="J115">
        <v>112</v>
      </c>
      <c r="K115" s="11">
        <v>7</v>
      </c>
      <c r="L115" s="12">
        <v>1571</v>
      </c>
      <c r="M115" s="13">
        <v>11</v>
      </c>
      <c r="N115" s="12">
        <v>1047</v>
      </c>
      <c r="O115" s="14">
        <v>4</v>
      </c>
      <c r="P115" s="13">
        <v>877</v>
      </c>
      <c r="Q115" s="13"/>
      <c r="R115" s="13" t="s">
        <v>132</v>
      </c>
      <c r="S115" s="12"/>
      <c r="T115" s="12" t="s">
        <v>132</v>
      </c>
      <c r="V115">
        <v>7</v>
      </c>
      <c r="W115">
        <v>943</v>
      </c>
      <c r="X115">
        <v>11</v>
      </c>
      <c r="Y115">
        <v>628</v>
      </c>
      <c r="Z115">
        <v>4</v>
      </c>
      <c r="AA115">
        <v>526</v>
      </c>
      <c r="AC115" t="s">
        <v>132</v>
      </c>
      <c r="AE115" t="s">
        <v>132</v>
      </c>
      <c r="AG115" t="e">
        <f t="array" aca="1" ref="AG115" ca="1">[1]!LKnum(V115:W115,",")</f>
        <v>#NAME?</v>
      </c>
      <c r="AH115" t="e">
        <f t="array" aca="1" ref="AH115" ca="1">[1]!LKnum(X115:Y115,",")</f>
        <v>#NAME?</v>
      </c>
      <c r="AI115" t="e">
        <f t="array" aca="1" ref="AI115" ca="1">[1]!LKnum(Z115:AA115,",")</f>
        <v>#NAME?</v>
      </c>
      <c r="AJ115" t="e">
        <f t="array" aca="1" ref="AJ115" ca="1">[1]!LKnum(AB115:AC115,",")</f>
        <v>#NAME?</v>
      </c>
      <c r="AK115" t="e">
        <f t="array" aca="1" ref="AK115" ca="1">[1]!LKnum(AD115:AE115,",")</f>
        <v>#NAME?</v>
      </c>
      <c r="AL115" s="12" t="e">
        <f t="array" aca="1" ref="AL115" ca="1">[1]!LKnum(AG115:AK115)</f>
        <v>#NAME?</v>
      </c>
    </row>
    <row r="116" spans="1:38" x14ac:dyDescent="0.15">
      <c r="A116" s="5"/>
      <c r="C116" s="4"/>
      <c r="I116" s="9">
        <v>0.281864038994322</v>
      </c>
      <c r="J116">
        <v>113</v>
      </c>
      <c r="K116" s="11">
        <v>7</v>
      </c>
      <c r="L116" s="12">
        <v>1772</v>
      </c>
      <c r="M116" s="13">
        <v>11</v>
      </c>
      <c r="N116" s="12">
        <v>1181</v>
      </c>
      <c r="O116" s="14">
        <v>4</v>
      </c>
      <c r="P116" s="13">
        <v>989</v>
      </c>
      <c r="Q116" s="13"/>
      <c r="R116" s="13" t="s">
        <v>132</v>
      </c>
      <c r="S116" s="12"/>
      <c r="T116" s="12" t="s">
        <v>132</v>
      </c>
      <c r="V116">
        <v>7</v>
      </c>
      <c r="W116">
        <v>1063</v>
      </c>
      <c r="X116">
        <v>11</v>
      </c>
      <c r="Y116">
        <v>708</v>
      </c>
      <c r="Z116">
        <v>4</v>
      </c>
      <c r="AA116">
        <v>593</v>
      </c>
      <c r="AC116" t="s">
        <v>132</v>
      </c>
      <c r="AE116" t="s">
        <v>132</v>
      </c>
      <c r="AG116" t="e">
        <f t="array" aca="1" ref="AG116" ca="1">[1]!LKnum(V116:W116,",")</f>
        <v>#NAME?</v>
      </c>
      <c r="AH116" t="e">
        <f t="array" aca="1" ref="AH116" ca="1">[1]!LKnum(X116:Y116,",")</f>
        <v>#NAME?</v>
      </c>
      <c r="AI116" t="e">
        <f t="array" aca="1" ref="AI116" ca="1">[1]!LKnum(Z116:AA116,",")</f>
        <v>#NAME?</v>
      </c>
      <c r="AJ116" t="e">
        <f t="array" aca="1" ref="AJ116" ca="1">[1]!LKnum(AB116:AC116,",")</f>
        <v>#NAME?</v>
      </c>
      <c r="AK116" t="e">
        <f t="array" aca="1" ref="AK116" ca="1">[1]!LKnum(AD116:AE116,",")</f>
        <v>#NAME?</v>
      </c>
      <c r="AL116" s="12" t="e">
        <f t="array" aca="1" ref="AL116" ca="1">[1]!LKnum(AG116:AK116)</f>
        <v>#NAME?</v>
      </c>
    </row>
    <row r="117" spans="1:38" x14ac:dyDescent="0.15">
      <c r="A117" s="5"/>
      <c r="C117" s="4"/>
      <c r="I117" s="9">
        <v>0.30219050251462998</v>
      </c>
      <c r="J117">
        <v>114</v>
      </c>
      <c r="K117" s="11">
        <v>7</v>
      </c>
      <c r="L117" s="12">
        <v>1997</v>
      </c>
      <c r="M117" s="13">
        <v>11</v>
      </c>
      <c r="N117" s="12">
        <v>1331</v>
      </c>
      <c r="O117" s="14">
        <v>4</v>
      </c>
      <c r="P117" s="13">
        <v>1115</v>
      </c>
      <c r="Q117" s="13"/>
      <c r="R117" s="13" t="s">
        <v>132</v>
      </c>
      <c r="S117" s="12"/>
      <c r="T117" s="12" t="s">
        <v>132</v>
      </c>
      <c r="V117">
        <v>7</v>
      </c>
      <c r="W117">
        <v>1198</v>
      </c>
      <c r="X117">
        <v>11</v>
      </c>
      <c r="Y117">
        <v>799</v>
      </c>
      <c r="Z117">
        <v>4</v>
      </c>
      <c r="AA117">
        <v>669</v>
      </c>
      <c r="AC117" t="s">
        <v>132</v>
      </c>
      <c r="AE117" t="s">
        <v>132</v>
      </c>
      <c r="AG117" t="e">
        <f t="array" aca="1" ref="AG117" ca="1">[1]!LKnum(V117:W117,",")</f>
        <v>#NAME?</v>
      </c>
      <c r="AH117" t="e">
        <f t="array" aca="1" ref="AH117" ca="1">[1]!LKnum(X117:Y117,",")</f>
        <v>#NAME?</v>
      </c>
      <c r="AI117" t="e">
        <f t="array" aca="1" ref="AI117" ca="1">[1]!LKnum(Z117:AA117,",")</f>
        <v>#NAME?</v>
      </c>
      <c r="AJ117" t="e">
        <f t="array" aca="1" ref="AJ117" ca="1">[1]!LKnum(AB117:AC117,",")</f>
        <v>#NAME?</v>
      </c>
      <c r="AK117" t="e">
        <f t="array" aca="1" ref="AK117" ca="1">[1]!LKnum(AD117:AE117,",")</f>
        <v>#NAME?</v>
      </c>
      <c r="AL117" s="12" t="e">
        <f t="array" aca="1" ref="AL117" ca="1">[1]!LKnum(AG117:AK117)</f>
        <v>#NAME?</v>
      </c>
    </row>
    <row r="118" spans="1:38" x14ac:dyDescent="0.15">
      <c r="A118" s="5"/>
      <c r="C118" s="4"/>
      <c r="I118" s="9">
        <v>0.32398279729427998</v>
      </c>
      <c r="J118">
        <v>115</v>
      </c>
      <c r="K118" s="11">
        <v>7</v>
      </c>
      <c r="L118" s="12">
        <v>2251</v>
      </c>
      <c r="M118" s="13">
        <v>11</v>
      </c>
      <c r="N118" s="12">
        <v>1501</v>
      </c>
      <c r="O118" s="14">
        <v>4</v>
      </c>
      <c r="P118" s="13">
        <v>1257</v>
      </c>
      <c r="Q118" s="13"/>
      <c r="R118" s="13" t="s">
        <v>132</v>
      </c>
      <c r="S118" s="12"/>
      <c r="T118" s="12" t="s">
        <v>132</v>
      </c>
      <c r="V118">
        <v>7</v>
      </c>
      <c r="W118">
        <v>1351</v>
      </c>
      <c r="X118">
        <v>11</v>
      </c>
      <c r="Y118">
        <v>900</v>
      </c>
      <c r="Z118">
        <v>4</v>
      </c>
      <c r="AA118">
        <v>754</v>
      </c>
      <c r="AC118" t="s">
        <v>132</v>
      </c>
      <c r="AE118" t="s">
        <v>132</v>
      </c>
      <c r="AG118" t="e">
        <f t="array" aca="1" ref="AG118" ca="1">[1]!LKnum(V118:W118,",")</f>
        <v>#NAME?</v>
      </c>
      <c r="AH118" t="e">
        <f t="array" aca="1" ref="AH118" ca="1">[1]!LKnum(X118:Y118,",")</f>
        <v>#NAME?</v>
      </c>
      <c r="AI118" t="e">
        <f t="array" aca="1" ref="AI118" ca="1">[1]!LKnum(Z118:AA118,",")</f>
        <v>#NAME?</v>
      </c>
      <c r="AJ118" t="e">
        <f t="array" aca="1" ref="AJ118" ca="1">[1]!LKnum(AB118:AC118,",")</f>
        <v>#NAME?</v>
      </c>
      <c r="AK118" t="e">
        <f t="array" aca="1" ref="AK118" ca="1">[1]!LKnum(AD118:AE118,",")</f>
        <v>#NAME?</v>
      </c>
      <c r="AL118" s="12" t="e">
        <f t="array" aca="1" ref="AL118" ca="1">[1]!LKnum(AG118:AK118)</f>
        <v>#NAME?</v>
      </c>
    </row>
    <row r="119" spans="1:38" x14ac:dyDescent="0.15">
      <c r="A119" s="5"/>
      <c r="C119" s="4"/>
      <c r="I119" s="9">
        <v>0.34734663091387202</v>
      </c>
      <c r="J119">
        <v>116</v>
      </c>
      <c r="K119" s="11">
        <v>7</v>
      </c>
      <c r="L119" s="12">
        <v>2538</v>
      </c>
      <c r="M119" s="13">
        <v>11</v>
      </c>
      <c r="N119" s="12">
        <v>1692</v>
      </c>
      <c r="O119" s="14">
        <v>4</v>
      </c>
      <c r="P119" s="13">
        <v>1417</v>
      </c>
      <c r="Q119" s="13">
        <v>5</v>
      </c>
      <c r="R119" s="13">
        <v>1997</v>
      </c>
      <c r="S119" s="12"/>
      <c r="T119" s="12" t="s">
        <v>132</v>
      </c>
      <c r="V119">
        <v>7</v>
      </c>
      <c r="W119">
        <v>1523</v>
      </c>
      <c r="X119">
        <v>11</v>
      </c>
      <c r="Y119">
        <v>1015</v>
      </c>
      <c r="Z119">
        <v>4</v>
      </c>
      <c r="AA119">
        <v>850</v>
      </c>
      <c r="AB119">
        <v>5</v>
      </c>
      <c r="AC119">
        <v>1198</v>
      </c>
      <c r="AE119" t="s">
        <v>132</v>
      </c>
      <c r="AG119" t="e">
        <f t="array" aca="1" ref="AG119" ca="1">[1]!LKnum(V119:W119,",")</f>
        <v>#NAME?</v>
      </c>
      <c r="AH119" t="e">
        <f t="array" aca="1" ref="AH119" ca="1">[1]!LKnum(X119:Y119,",")</f>
        <v>#NAME?</v>
      </c>
      <c r="AI119" t="e">
        <f t="array" aca="1" ref="AI119" ca="1">[1]!LKnum(Z119:AA119,",")</f>
        <v>#NAME?</v>
      </c>
      <c r="AJ119" t="e">
        <f t="array" aca="1" ref="AJ119" ca="1">[1]!LKnum(AB119:AC119,",")</f>
        <v>#NAME?</v>
      </c>
      <c r="AK119" t="e">
        <f t="array" aca="1" ref="AK119" ca="1">[1]!LKnum(AD119:AE119,",")</f>
        <v>#NAME?</v>
      </c>
      <c r="AL119" s="12" t="e">
        <f t="array" aca="1" ref="AL119" ca="1">[1]!LKnum(AG119:AK119)</f>
        <v>#NAME?</v>
      </c>
    </row>
    <row r="120" spans="1:38" x14ac:dyDescent="0.15">
      <c r="A120" s="5"/>
      <c r="C120" s="4"/>
      <c r="I120" s="9">
        <v>0.37239533399555402</v>
      </c>
      <c r="J120">
        <v>117</v>
      </c>
      <c r="K120" s="11">
        <v>7</v>
      </c>
      <c r="L120" s="12">
        <v>2861</v>
      </c>
      <c r="M120" s="13">
        <v>11</v>
      </c>
      <c r="N120" s="12">
        <v>1907</v>
      </c>
      <c r="O120" s="14">
        <v>4</v>
      </c>
      <c r="P120" s="13">
        <v>1598</v>
      </c>
      <c r="Q120" s="13">
        <v>5</v>
      </c>
      <c r="R120" s="13">
        <v>2251</v>
      </c>
      <c r="S120" s="12"/>
      <c r="T120" s="12" t="s">
        <v>132</v>
      </c>
      <c r="V120">
        <v>7</v>
      </c>
      <c r="W120">
        <v>1717</v>
      </c>
      <c r="X120">
        <v>11</v>
      </c>
      <c r="Y120">
        <v>1144</v>
      </c>
      <c r="Z120">
        <v>4</v>
      </c>
      <c r="AA120">
        <v>959</v>
      </c>
      <c r="AB120">
        <v>5</v>
      </c>
      <c r="AC120">
        <v>1350</v>
      </c>
      <c r="AE120" t="s">
        <v>132</v>
      </c>
      <c r="AG120" t="e">
        <f t="array" aca="1" ref="AG120" ca="1">[1]!LKnum(V120:W120,",")</f>
        <v>#NAME?</v>
      </c>
      <c r="AH120" t="e">
        <f t="array" aca="1" ref="AH120" ca="1">[1]!LKnum(X120:Y120,",")</f>
        <v>#NAME?</v>
      </c>
      <c r="AI120" t="e">
        <f t="array" aca="1" ref="AI120" ca="1">[1]!LKnum(Z120:AA120,",")</f>
        <v>#NAME?</v>
      </c>
      <c r="AJ120" t="e">
        <f t="array" aca="1" ref="AJ120" ca="1">[1]!LKnum(AB120:AC120,",")</f>
        <v>#NAME?</v>
      </c>
      <c r="AK120" t="e">
        <f t="array" aca="1" ref="AK120" ca="1">[1]!LKnum(AD120:AE120,",")</f>
        <v>#NAME?</v>
      </c>
      <c r="AL120" s="12" t="e">
        <f t="array" aca="1" ref="AL120" ca="1">[1]!LKnum(AG120:AK120)</f>
        <v>#NAME?</v>
      </c>
    </row>
    <row r="121" spans="1:38" x14ac:dyDescent="0.15">
      <c r="A121" s="5"/>
      <c r="C121" s="4"/>
      <c r="I121" s="9">
        <v>0.399250409934297</v>
      </c>
      <c r="J121">
        <v>118</v>
      </c>
      <c r="K121" s="11">
        <v>7</v>
      </c>
      <c r="L121" s="12">
        <v>3226</v>
      </c>
      <c r="M121" s="13">
        <v>11</v>
      </c>
      <c r="N121" s="12">
        <v>2150</v>
      </c>
      <c r="O121" s="14">
        <v>4</v>
      </c>
      <c r="P121" s="13">
        <v>1801</v>
      </c>
      <c r="Q121" s="13">
        <v>5</v>
      </c>
      <c r="R121" s="13">
        <v>2538</v>
      </c>
      <c r="S121" s="12"/>
      <c r="T121" s="12" t="s">
        <v>132</v>
      </c>
      <c r="V121">
        <v>7</v>
      </c>
      <c r="W121">
        <v>1935</v>
      </c>
      <c r="X121">
        <v>11</v>
      </c>
      <c r="Y121">
        <v>1290</v>
      </c>
      <c r="Z121">
        <v>4</v>
      </c>
      <c r="AA121">
        <v>1081</v>
      </c>
      <c r="AB121">
        <v>5</v>
      </c>
      <c r="AC121">
        <v>1522</v>
      </c>
      <c r="AE121" t="s">
        <v>132</v>
      </c>
      <c r="AG121" t="e">
        <f t="array" aca="1" ref="AG121" ca="1">[1]!LKnum(V121:W121,",")</f>
        <v>#NAME?</v>
      </c>
      <c r="AH121" t="e">
        <f t="array" aca="1" ref="AH121" ca="1">[1]!LKnum(X121:Y121,",")</f>
        <v>#NAME?</v>
      </c>
      <c r="AI121" t="e">
        <f t="array" aca="1" ref="AI121" ca="1">[1]!LKnum(Z121:AA121,",")</f>
        <v>#NAME?</v>
      </c>
      <c r="AJ121" t="e">
        <f t="array" aca="1" ref="AJ121" ca="1">[1]!LKnum(AB121:AC121,",")</f>
        <v>#NAME?</v>
      </c>
      <c r="AK121" t="e">
        <f t="array" aca="1" ref="AK121" ca="1">[1]!LKnum(AD121:AE121,",")</f>
        <v>#NAME?</v>
      </c>
      <c r="AL121" s="12" t="e">
        <f t="array" aca="1" ref="AL121" ca="1">[1]!LKnum(AG121:AK121)</f>
        <v>#NAME?</v>
      </c>
    </row>
    <row r="122" spans="1:38" x14ac:dyDescent="0.15">
      <c r="A122" s="5"/>
      <c r="C122" s="4"/>
      <c r="I122" s="9">
        <v>0.42804212427271598</v>
      </c>
      <c r="J122">
        <v>119</v>
      </c>
      <c r="K122" s="11">
        <v>7</v>
      </c>
      <c r="L122" s="12">
        <v>3636</v>
      </c>
      <c r="M122" s="13">
        <v>11</v>
      </c>
      <c r="N122" s="12">
        <v>2424</v>
      </c>
      <c r="O122" s="14">
        <v>4</v>
      </c>
      <c r="P122" s="13">
        <v>2031</v>
      </c>
      <c r="Q122" s="13">
        <v>5</v>
      </c>
      <c r="R122" s="13">
        <v>2861</v>
      </c>
      <c r="S122" s="12"/>
      <c r="T122" s="12" t="s">
        <v>132</v>
      </c>
      <c r="V122">
        <v>7</v>
      </c>
      <c r="W122">
        <v>2182</v>
      </c>
      <c r="X122">
        <v>11</v>
      </c>
      <c r="Y122">
        <v>1454</v>
      </c>
      <c r="Z122">
        <v>4</v>
      </c>
      <c r="AA122">
        <v>1218</v>
      </c>
      <c r="AB122">
        <v>5</v>
      </c>
      <c r="AC122">
        <v>1716</v>
      </c>
      <c r="AE122" t="s">
        <v>132</v>
      </c>
      <c r="AG122" t="e">
        <f t="array" aca="1" ref="AG122" ca="1">[1]!LKnum(V122:W122,",")</f>
        <v>#NAME?</v>
      </c>
      <c r="AH122" t="e">
        <f t="array" aca="1" ref="AH122" ca="1">[1]!LKnum(X122:Y122,",")</f>
        <v>#NAME?</v>
      </c>
      <c r="AI122" t="e">
        <f t="array" aca="1" ref="AI122" ca="1">[1]!LKnum(Z122:AA122,",")</f>
        <v>#NAME?</v>
      </c>
      <c r="AJ122" t="e">
        <f t="array" aca="1" ref="AJ122" ca="1">[1]!LKnum(AB122:AC122,",")</f>
        <v>#NAME?</v>
      </c>
      <c r="AK122" t="e">
        <f t="array" aca="1" ref="AK122" ca="1">[1]!LKnum(AD122:AE122,",")</f>
        <v>#NAME?</v>
      </c>
      <c r="AL122" s="12" t="e">
        <f t="array" aca="1" ref="AL122" ca="1">[1]!LKnum(AG122:AK122)</f>
        <v>#NAME?</v>
      </c>
    </row>
    <row r="123" spans="1:38" x14ac:dyDescent="0.15">
      <c r="A123" s="5"/>
      <c r="C123" s="4"/>
      <c r="I123" s="9">
        <v>0.45891013657832103</v>
      </c>
      <c r="J123">
        <v>120</v>
      </c>
      <c r="K123" s="11">
        <v>7</v>
      </c>
      <c r="L123" s="12">
        <v>4099</v>
      </c>
      <c r="M123" s="13">
        <v>11</v>
      </c>
      <c r="N123" s="12">
        <v>2733</v>
      </c>
      <c r="O123" s="14">
        <v>4</v>
      </c>
      <c r="P123" s="13">
        <v>2289</v>
      </c>
      <c r="Q123" s="13">
        <v>5</v>
      </c>
      <c r="R123" s="13">
        <v>3225</v>
      </c>
      <c r="S123" s="12"/>
      <c r="T123" s="12" t="s">
        <v>132</v>
      </c>
      <c r="V123">
        <v>7</v>
      </c>
      <c r="W123">
        <v>2459</v>
      </c>
      <c r="X123">
        <v>11</v>
      </c>
      <c r="Y123">
        <v>1639</v>
      </c>
      <c r="Z123">
        <v>4</v>
      </c>
      <c r="AA123">
        <v>1373</v>
      </c>
      <c r="AB123">
        <v>5</v>
      </c>
      <c r="AC123">
        <v>1935</v>
      </c>
      <c r="AE123" t="s">
        <v>132</v>
      </c>
      <c r="AG123" t="e">
        <f t="array" aca="1" ref="AG123" ca="1">[1]!LKnum(V123:W123,",")</f>
        <v>#NAME?</v>
      </c>
      <c r="AH123" t="e">
        <f t="array" aca="1" ref="AH123" ca="1">[1]!LKnum(X123:Y123,",")</f>
        <v>#NAME?</v>
      </c>
      <c r="AI123" t="e">
        <f t="array" aca="1" ref="AI123" ca="1">[1]!LKnum(Z123:AA123,",")</f>
        <v>#NAME?</v>
      </c>
      <c r="AJ123" t="e">
        <f t="array" aca="1" ref="AJ123" ca="1">[1]!LKnum(AB123:AC123,",")</f>
        <v>#NAME?</v>
      </c>
      <c r="AK123" t="e">
        <f t="array" aca="1" ref="AK123" ca="1">[1]!LKnum(AD123:AE123,",")</f>
        <v>#NAME?</v>
      </c>
      <c r="AL123" s="12" t="e">
        <f t="array" aca="1" ref="AL123" ca="1">[1]!LKnum(AG123:AK123)</f>
        <v>#NAME?</v>
      </c>
    </row>
    <row r="124" spans="1:38" x14ac:dyDescent="0.15">
      <c r="A124" s="5"/>
      <c r="C124" s="4"/>
      <c r="I124" s="9">
        <v>0.49200417788824002</v>
      </c>
      <c r="J124">
        <v>121</v>
      </c>
      <c r="K124" s="11">
        <v>7</v>
      </c>
      <c r="L124" s="12">
        <v>4621</v>
      </c>
      <c r="M124" s="13">
        <v>11</v>
      </c>
      <c r="N124" s="12">
        <v>3081</v>
      </c>
      <c r="O124" s="14">
        <v>4</v>
      </c>
      <c r="P124" s="13">
        <v>2581</v>
      </c>
      <c r="Q124" s="13">
        <v>5</v>
      </c>
      <c r="R124" s="13">
        <v>3635</v>
      </c>
      <c r="S124" s="12">
        <v>12</v>
      </c>
      <c r="T124" s="12">
        <v>3081</v>
      </c>
      <c r="V124">
        <v>7</v>
      </c>
      <c r="W124">
        <v>2773</v>
      </c>
      <c r="X124">
        <v>11</v>
      </c>
      <c r="Y124">
        <v>1848</v>
      </c>
      <c r="Z124">
        <v>4</v>
      </c>
      <c r="AA124">
        <v>1548</v>
      </c>
      <c r="AB124">
        <v>5</v>
      </c>
      <c r="AC124">
        <v>2181</v>
      </c>
      <c r="AD124">
        <v>12</v>
      </c>
      <c r="AE124">
        <v>1848</v>
      </c>
      <c r="AG124" t="e">
        <f t="array" aca="1" ref="AG124" ca="1">[1]!LKnum(V124:W124,",")</f>
        <v>#NAME?</v>
      </c>
      <c r="AH124" t="e">
        <f t="array" aca="1" ref="AH124" ca="1">[1]!LKnum(X124:Y124,",")</f>
        <v>#NAME?</v>
      </c>
      <c r="AI124" t="e">
        <f t="array" aca="1" ref="AI124" ca="1">[1]!LKnum(Z124:AA124,",")</f>
        <v>#NAME?</v>
      </c>
      <c r="AJ124" t="e">
        <f t="array" aca="1" ref="AJ124" ca="1">[1]!LKnum(AB124:AC124,",")</f>
        <v>#NAME?</v>
      </c>
      <c r="AK124" t="e">
        <f t="array" aca="1" ref="AK124" ca="1">[1]!LKnum(AD124:AE124,",")</f>
        <v>#NAME?</v>
      </c>
      <c r="AL124" s="12" t="e">
        <f t="array" aca="1" ref="AL124" ca="1">[1]!LKnum(AG124:AK124)</f>
        <v>#NAME?</v>
      </c>
    </row>
    <row r="125" spans="1:38" x14ac:dyDescent="0.15">
      <c r="A125" s="5"/>
      <c r="C125" s="4"/>
      <c r="I125" s="9">
        <v>0.52748477700746899</v>
      </c>
      <c r="J125">
        <v>122</v>
      </c>
      <c r="K125" s="11">
        <v>7</v>
      </c>
      <c r="L125" s="12">
        <v>5210</v>
      </c>
      <c r="M125" s="13">
        <v>11</v>
      </c>
      <c r="N125" s="12">
        <v>3473</v>
      </c>
      <c r="O125" s="14">
        <v>4</v>
      </c>
      <c r="P125" s="13">
        <v>2910</v>
      </c>
      <c r="Q125" s="13">
        <v>5</v>
      </c>
      <c r="R125" s="13">
        <v>4098</v>
      </c>
      <c r="S125" s="12">
        <v>12</v>
      </c>
      <c r="T125" s="12">
        <v>3473</v>
      </c>
      <c r="V125">
        <v>7</v>
      </c>
      <c r="W125">
        <v>3126</v>
      </c>
      <c r="X125">
        <v>11</v>
      </c>
      <c r="Y125">
        <v>2084</v>
      </c>
      <c r="Z125">
        <v>4</v>
      </c>
      <c r="AA125">
        <v>1746</v>
      </c>
      <c r="AB125">
        <v>5</v>
      </c>
      <c r="AC125">
        <v>2459</v>
      </c>
      <c r="AD125">
        <v>12</v>
      </c>
      <c r="AE125">
        <v>2084</v>
      </c>
      <c r="AG125" t="e">
        <f t="array" aca="1" ref="AG125" ca="1">[1]!LKnum(V125:W125,",")</f>
        <v>#NAME?</v>
      </c>
      <c r="AH125" t="e">
        <f t="array" aca="1" ref="AH125" ca="1">[1]!LKnum(X125:Y125,",")</f>
        <v>#NAME?</v>
      </c>
      <c r="AI125" t="e">
        <f t="array" aca="1" ref="AI125" ca="1">[1]!LKnum(Z125:AA125,",")</f>
        <v>#NAME?</v>
      </c>
      <c r="AJ125" t="e">
        <f t="array" aca="1" ref="AJ125" ca="1">[1]!LKnum(AB125:AC125,",")</f>
        <v>#NAME?</v>
      </c>
      <c r="AK125" t="e">
        <f t="array" aca="1" ref="AK125" ca="1">[1]!LKnum(AD125:AE125,",")</f>
        <v>#NAME?</v>
      </c>
      <c r="AL125" s="12" t="e">
        <f t="array" aca="1" ref="AL125" ca="1">[1]!LKnum(AG125:AK125)</f>
        <v>#NAME?</v>
      </c>
    </row>
    <row r="126" spans="1:38" x14ac:dyDescent="0.15">
      <c r="A126" s="5"/>
      <c r="C126" s="4"/>
      <c r="I126" s="9">
        <v>0.56552403918371197</v>
      </c>
      <c r="J126">
        <v>123</v>
      </c>
      <c r="K126" s="11">
        <v>7</v>
      </c>
      <c r="L126" s="12">
        <v>5873</v>
      </c>
      <c r="M126" s="13">
        <v>11</v>
      </c>
      <c r="N126" s="12">
        <v>3915</v>
      </c>
      <c r="O126" s="14">
        <v>4</v>
      </c>
      <c r="P126" s="13">
        <v>3280</v>
      </c>
      <c r="Q126" s="13">
        <v>5</v>
      </c>
      <c r="R126" s="13">
        <v>4620</v>
      </c>
      <c r="S126" s="12">
        <v>12</v>
      </c>
      <c r="T126" s="12">
        <v>3915</v>
      </c>
      <c r="V126">
        <v>7</v>
      </c>
      <c r="W126">
        <v>3524</v>
      </c>
      <c r="X126">
        <v>11</v>
      </c>
      <c r="Y126">
        <v>2349</v>
      </c>
      <c r="Z126">
        <v>4</v>
      </c>
      <c r="AA126">
        <v>1968</v>
      </c>
      <c r="AB126">
        <v>5</v>
      </c>
      <c r="AC126">
        <v>2772</v>
      </c>
      <c r="AD126">
        <v>12</v>
      </c>
      <c r="AE126">
        <v>2349</v>
      </c>
      <c r="AG126" t="e">
        <f t="array" aca="1" ref="AG126" ca="1">[1]!LKnum(V126:W126,",")</f>
        <v>#NAME?</v>
      </c>
      <c r="AH126" t="e">
        <f t="array" aca="1" ref="AH126" ca="1">[1]!LKnum(X126:Y126,",")</f>
        <v>#NAME?</v>
      </c>
      <c r="AI126" t="e">
        <f t="array" aca="1" ref="AI126" ca="1">[1]!LKnum(Z126:AA126,",")</f>
        <v>#NAME?</v>
      </c>
      <c r="AJ126" t="e">
        <f t="array" aca="1" ref="AJ126" ca="1">[1]!LKnum(AB126:AC126,",")</f>
        <v>#NAME?</v>
      </c>
      <c r="AK126" t="e">
        <f t="array" aca="1" ref="AK126" ca="1">[1]!LKnum(AD126:AE126,",")</f>
        <v>#NAME?</v>
      </c>
      <c r="AL126" s="12" t="e">
        <f t="array" aca="1" ref="AL126" ca="1">[1]!LKnum(AG126:AK126)</f>
        <v>#NAME?</v>
      </c>
    </row>
    <row r="127" spans="1:38" x14ac:dyDescent="0.15">
      <c r="A127" s="5"/>
      <c r="C127" s="4"/>
      <c r="I127" s="9">
        <v>0.606306480935909</v>
      </c>
      <c r="J127">
        <v>124</v>
      </c>
      <c r="K127" s="11">
        <v>7</v>
      </c>
      <c r="L127" s="12">
        <v>6621</v>
      </c>
      <c r="M127" s="13">
        <v>11</v>
      </c>
      <c r="N127" s="12">
        <v>4414</v>
      </c>
      <c r="O127" s="14">
        <v>4</v>
      </c>
      <c r="P127" s="13">
        <v>3698</v>
      </c>
      <c r="Q127" s="13">
        <v>5</v>
      </c>
      <c r="R127" s="13">
        <v>5208</v>
      </c>
      <c r="S127" s="12">
        <v>12</v>
      </c>
      <c r="T127" s="12">
        <v>4414</v>
      </c>
      <c r="V127">
        <v>7</v>
      </c>
      <c r="W127">
        <v>3972</v>
      </c>
      <c r="X127">
        <v>11</v>
      </c>
      <c r="Y127">
        <v>2648</v>
      </c>
      <c r="Z127">
        <v>4</v>
      </c>
      <c r="AA127">
        <v>2218</v>
      </c>
      <c r="AB127">
        <v>5</v>
      </c>
      <c r="AC127">
        <v>3125</v>
      </c>
      <c r="AD127">
        <v>12</v>
      </c>
      <c r="AE127">
        <v>2648</v>
      </c>
      <c r="AG127" t="e">
        <f t="array" aca="1" ref="AG127" ca="1">[1]!LKnum(V127:W127,",")</f>
        <v>#NAME?</v>
      </c>
      <c r="AH127" t="e">
        <f t="array" aca="1" ref="AH127" ca="1">[1]!LKnum(X127:Y127,",")</f>
        <v>#NAME?</v>
      </c>
      <c r="AI127" t="e">
        <f t="array" aca="1" ref="AI127" ca="1">[1]!LKnum(Z127:AA127,",")</f>
        <v>#NAME?</v>
      </c>
      <c r="AJ127" t="e">
        <f t="array" aca="1" ref="AJ127" ca="1">[1]!LKnum(AB127:AC127,",")</f>
        <v>#NAME?</v>
      </c>
      <c r="AK127" t="e">
        <f t="array" aca="1" ref="AK127" ca="1">[1]!LKnum(AD127:AE127,",")</f>
        <v>#NAME?</v>
      </c>
      <c r="AL127" s="12" t="e">
        <f t="array" aca="1" ref="AL127" ca="1">[1]!LKnum(AG127:AK127)</f>
        <v>#NAME?</v>
      </c>
    </row>
    <row r="128" spans="1:38" x14ac:dyDescent="0.15">
      <c r="A128" s="5"/>
      <c r="C128" s="4"/>
      <c r="I128" s="9">
        <v>0.65002992508593804</v>
      </c>
      <c r="J128">
        <v>125</v>
      </c>
      <c r="K128" s="11">
        <v>7</v>
      </c>
      <c r="L128" s="12">
        <v>7464</v>
      </c>
      <c r="M128" s="13">
        <v>11</v>
      </c>
      <c r="N128" s="12">
        <v>4976</v>
      </c>
      <c r="O128" s="14">
        <v>4</v>
      </c>
      <c r="P128" s="13">
        <v>4169</v>
      </c>
      <c r="Q128" s="13">
        <v>5</v>
      </c>
      <c r="R128" s="13">
        <v>5872</v>
      </c>
      <c r="S128" s="12">
        <v>12</v>
      </c>
      <c r="T128" s="12">
        <v>4976</v>
      </c>
      <c r="V128">
        <v>7</v>
      </c>
      <c r="W128">
        <v>4478</v>
      </c>
      <c r="X128">
        <v>11</v>
      </c>
      <c r="Y128">
        <v>2985</v>
      </c>
      <c r="Z128">
        <v>4</v>
      </c>
      <c r="AA128">
        <v>2501</v>
      </c>
      <c r="AB128">
        <v>5</v>
      </c>
      <c r="AC128">
        <v>3523</v>
      </c>
      <c r="AD128">
        <v>12</v>
      </c>
      <c r="AE128">
        <v>2985</v>
      </c>
      <c r="AG128" t="e">
        <f t="array" aca="1" ref="AG128" ca="1">[1]!LKnum(V128:W128,",")</f>
        <v>#NAME?</v>
      </c>
      <c r="AH128" t="e">
        <f t="array" aca="1" ref="AH128" ca="1">[1]!LKnum(X128:Y128,",")</f>
        <v>#NAME?</v>
      </c>
      <c r="AI128" t="e">
        <f t="array" aca="1" ref="AI128" ca="1">[1]!LKnum(Z128:AA128,",")</f>
        <v>#NAME?</v>
      </c>
      <c r="AJ128" t="e">
        <f t="array" aca="1" ref="AJ128" ca="1">[1]!LKnum(AB128:AC128,",")</f>
        <v>#NAME?</v>
      </c>
      <c r="AK128" t="e">
        <f t="array" aca="1" ref="AK128" ca="1">[1]!LKnum(AD128:AE128,",")</f>
        <v>#NAME?</v>
      </c>
      <c r="AL128" s="12" t="e">
        <f t="array" aca="1" ref="AL128" ca="1">[1]!LKnum(AG128:AK128)</f>
        <v>#NAME?</v>
      </c>
    </row>
    <row r="129" spans="1:24" x14ac:dyDescent="0.15">
      <c r="A129" s="5"/>
      <c r="I129" s="17"/>
      <c r="J129" s="17"/>
      <c r="K129" s="17"/>
      <c r="M129" s="7"/>
      <c r="O129" s="3"/>
      <c r="P129" s="7"/>
      <c r="Q129" s="7"/>
      <c r="R129" s="7"/>
      <c r="X129" s="7"/>
    </row>
    <row r="130" spans="1:24" x14ac:dyDescent="0.15">
      <c r="A130" s="5"/>
      <c r="I130" s="17"/>
      <c r="J130" s="17"/>
      <c r="K130" s="17"/>
      <c r="M130" s="7"/>
      <c r="O130" s="3"/>
      <c r="P130" s="7"/>
      <c r="Q130" s="7"/>
      <c r="R130" s="7"/>
      <c r="X130" s="7"/>
    </row>
    <row r="131" spans="1:24" x14ac:dyDescent="0.15">
      <c r="A131" s="5"/>
    </row>
    <row r="132" spans="1:24" x14ac:dyDescent="0.15">
      <c r="A132" s="5"/>
    </row>
    <row r="133" spans="1:24" x14ac:dyDescent="0.15">
      <c r="A133" s="5"/>
    </row>
    <row r="134" spans="1:24" x14ac:dyDescent="0.15">
      <c r="A134" s="5"/>
    </row>
    <row r="135" spans="1:24" x14ac:dyDescent="0.15">
      <c r="A135" s="5"/>
    </row>
    <row r="136" spans="1:24" x14ac:dyDescent="0.15">
      <c r="A136" s="5"/>
    </row>
    <row r="137" spans="1:24" x14ac:dyDescent="0.15">
      <c r="A137" s="5"/>
    </row>
    <row r="138" spans="1:24" x14ac:dyDescent="0.15">
      <c r="A138" s="5"/>
    </row>
    <row r="139" spans="1:24" x14ac:dyDescent="0.15">
      <c r="A139" s="5"/>
    </row>
    <row r="140" spans="1:24" x14ac:dyDescent="0.15">
      <c r="A140" s="5"/>
    </row>
    <row r="141" spans="1:24" x14ac:dyDescent="0.15">
      <c r="A141" s="5"/>
    </row>
    <row r="142" spans="1:24" x14ac:dyDescent="0.15">
      <c r="A142" s="5"/>
    </row>
    <row r="143" spans="1:24" x14ac:dyDescent="0.15">
      <c r="A143" s="5"/>
    </row>
    <row r="144" spans="1:24" x14ac:dyDescent="0.15">
      <c r="A144" s="5"/>
    </row>
    <row r="145" spans="1:1" x14ac:dyDescent="0.15">
      <c r="A145" s="5"/>
    </row>
    <row r="146" spans="1:1" x14ac:dyDescent="0.15">
      <c r="A146" s="5"/>
    </row>
    <row r="147" spans="1:1" x14ac:dyDescent="0.15">
      <c r="A147" s="5"/>
    </row>
    <row r="148" spans="1:1" x14ac:dyDescent="0.15">
      <c r="A148" s="5"/>
    </row>
    <row r="149" spans="1:1" x14ac:dyDescent="0.15">
      <c r="A149" s="5"/>
    </row>
    <row r="150" spans="1:1" x14ac:dyDescent="0.15">
      <c r="A150" s="5"/>
    </row>
    <row r="151" spans="1:1" x14ac:dyDescent="0.15">
      <c r="A151" s="5"/>
    </row>
    <row r="152" spans="1:1" x14ac:dyDescent="0.15">
      <c r="A152" s="5"/>
    </row>
    <row r="153" spans="1:1" x14ac:dyDescent="0.15">
      <c r="A153" s="5"/>
    </row>
    <row r="154" spans="1:1" x14ac:dyDescent="0.15">
      <c r="A154" s="5"/>
    </row>
    <row r="155" spans="1:1" x14ac:dyDescent="0.15">
      <c r="A155" s="5"/>
    </row>
    <row r="156" spans="1:1" x14ac:dyDescent="0.15">
      <c r="A156" s="5"/>
    </row>
    <row r="157" spans="1:1" x14ac:dyDescent="0.15">
      <c r="A157" s="5"/>
    </row>
    <row r="158" spans="1:1" x14ac:dyDescent="0.15">
      <c r="A158" s="5"/>
    </row>
    <row r="159" spans="1:1" x14ac:dyDescent="0.15">
      <c r="A159" s="5"/>
    </row>
    <row r="160" spans="1:1" x14ac:dyDescent="0.15">
      <c r="A160" s="5"/>
    </row>
    <row r="161" spans="1:1" x14ac:dyDescent="0.15">
      <c r="A161" s="5"/>
    </row>
    <row r="162" spans="1:1" x14ac:dyDescent="0.15">
      <c r="A162" s="5"/>
    </row>
    <row r="163" spans="1:1" x14ac:dyDescent="0.15">
      <c r="A163" s="5"/>
    </row>
    <row r="164" spans="1:1" x14ac:dyDescent="0.15">
      <c r="A164" s="5"/>
    </row>
    <row r="165" spans="1:1" x14ac:dyDescent="0.15">
      <c r="A165" s="5"/>
    </row>
    <row r="166" spans="1:1" x14ac:dyDescent="0.15">
      <c r="A166" s="5"/>
    </row>
    <row r="167" spans="1:1" x14ac:dyDescent="0.15">
      <c r="A167" s="5"/>
    </row>
    <row r="168" spans="1:1" x14ac:dyDescent="0.15">
      <c r="A168" s="5"/>
    </row>
    <row r="169" spans="1:1" x14ac:dyDescent="0.15">
      <c r="A169" s="5"/>
    </row>
    <row r="170" spans="1:1" x14ac:dyDescent="0.15">
      <c r="A170" s="5"/>
    </row>
    <row r="171" spans="1:1" x14ac:dyDescent="0.15">
      <c r="A171" s="5"/>
    </row>
    <row r="172" spans="1:1" x14ac:dyDescent="0.15">
      <c r="A172" s="5"/>
    </row>
    <row r="173" spans="1:1" x14ac:dyDescent="0.15">
      <c r="A173" s="5"/>
    </row>
    <row r="174" spans="1:1" x14ac:dyDescent="0.15">
      <c r="A174" s="5"/>
    </row>
    <row r="175" spans="1:1" x14ac:dyDescent="0.15">
      <c r="A175" s="5"/>
    </row>
    <row r="176" spans="1:1" x14ac:dyDescent="0.15">
      <c r="A176" s="5"/>
    </row>
    <row r="177" spans="1:1" x14ac:dyDescent="0.15">
      <c r="A177" s="5"/>
    </row>
    <row r="178" spans="1:1" x14ac:dyDescent="0.15">
      <c r="A178" s="5"/>
    </row>
    <row r="179" spans="1:1" x14ac:dyDescent="0.15">
      <c r="A179" s="5"/>
    </row>
    <row r="180" spans="1:1" x14ac:dyDescent="0.15">
      <c r="A180" s="5"/>
    </row>
    <row r="181" spans="1:1" x14ac:dyDescent="0.15">
      <c r="A181" s="5"/>
    </row>
    <row r="182" spans="1:1" x14ac:dyDescent="0.15">
      <c r="A182" s="5"/>
    </row>
    <row r="183" spans="1:1" x14ac:dyDescent="0.15">
      <c r="A183" s="5"/>
    </row>
    <row r="184" spans="1:1" x14ac:dyDescent="0.15">
      <c r="A184" s="5"/>
    </row>
    <row r="185" spans="1:1" x14ac:dyDescent="0.15">
      <c r="A185" s="5"/>
    </row>
    <row r="186" spans="1:1" x14ac:dyDescent="0.15">
      <c r="A186" s="5"/>
    </row>
    <row r="187" spans="1:1" x14ac:dyDescent="0.15">
      <c r="A187" s="5"/>
    </row>
    <row r="188" spans="1:1" x14ac:dyDescent="0.15">
      <c r="A188" s="5"/>
    </row>
    <row r="189" spans="1:1" x14ac:dyDescent="0.15">
      <c r="A189" s="5"/>
    </row>
    <row r="190" spans="1:1" x14ac:dyDescent="0.15">
      <c r="A190" s="5"/>
    </row>
    <row r="191" spans="1:1" x14ac:dyDescent="0.15">
      <c r="A191" s="5"/>
    </row>
    <row r="192" spans="1:1" x14ac:dyDescent="0.15">
      <c r="A192" s="5"/>
    </row>
    <row r="193" spans="1:1" x14ac:dyDescent="0.15">
      <c r="A193" s="5"/>
    </row>
    <row r="194" spans="1:1" x14ac:dyDescent="0.15">
      <c r="A194" s="5"/>
    </row>
    <row r="195" spans="1:1" x14ac:dyDescent="0.15">
      <c r="A195" s="5"/>
    </row>
    <row r="196" spans="1:1" x14ac:dyDescent="0.15">
      <c r="A196" s="5"/>
    </row>
    <row r="197" spans="1:1" x14ac:dyDescent="0.15">
      <c r="A197" s="5"/>
    </row>
    <row r="198" spans="1:1" x14ac:dyDescent="0.15">
      <c r="A198" s="5"/>
    </row>
    <row r="199" spans="1:1" x14ac:dyDescent="0.15">
      <c r="A199" s="5"/>
    </row>
    <row r="200" spans="1:1" x14ac:dyDescent="0.15">
      <c r="A200" s="5"/>
    </row>
    <row r="201" spans="1:1" x14ac:dyDescent="0.15">
      <c r="A201" s="5"/>
    </row>
    <row r="202" spans="1:1" x14ac:dyDescent="0.15">
      <c r="A202" s="5"/>
    </row>
    <row r="203" spans="1:1" x14ac:dyDescent="0.15">
      <c r="A203" s="5"/>
    </row>
    <row r="204" spans="1:1" x14ac:dyDescent="0.15">
      <c r="A204" s="5"/>
    </row>
    <row r="205" spans="1:1" x14ac:dyDescent="0.15">
      <c r="A205" s="5"/>
    </row>
    <row r="206" spans="1:1" x14ac:dyDescent="0.15">
      <c r="A206" s="5"/>
    </row>
    <row r="207" spans="1:1" x14ac:dyDescent="0.15">
      <c r="A207" s="5"/>
    </row>
    <row r="208" spans="1:1" x14ac:dyDescent="0.15">
      <c r="A208" s="5"/>
    </row>
    <row r="209" spans="1:1" x14ac:dyDescent="0.15">
      <c r="A209" s="5"/>
    </row>
    <row r="210" spans="1:1" x14ac:dyDescent="0.15">
      <c r="A210" s="5"/>
    </row>
    <row r="211" spans="1:1" x14ac:dyDescent="0.15">
      <c r="A211" s="5"/>
    </row>
    <row r="212" spans="1:1" x14ac:dyDescent="0.15">
      <c r="A212" s="5"/>
    </row>
    <row r="213" spans="1:1" x14ac:dyDescent="0.15">
      <c r="A213" s="5"/>
    </row>
    <row r="214" spans="1:1" x14ac:dyDescent="0.15">
      <c r="A214" s="5"/>
    </row>
    <row r="215" spans="1:1" x14ac:dyDescent="0.15">
      <c r="A215" s="5"/>
    </row>
    <row r="216" spans="1:1" x14ac:dyDescent="0.15">
      <c r="A216" s="5"/>
    </row>
    <row r="217" spans="1:1" x14ac:dyDescent="0.15">
      <c r="A217" s="5"/>
    </row>
    <row r="218" spans="1:1" x14ac:dyDescent="0.15">
      <c r="A218" s="5"/>
    </row>
    <row r="219" spans="1:1" x14ac:dyDescent="0.15">
      <c r="A219" s="5"/>
    </row>
    <row r="220" spans="1:1" x14ac:dyDescent="0.15">
      <c r="A220" s="5"/>
    </row>
    <row r="221" spans="1:1" x14ac:dyDescent="0.15">
      <c r="A221" s="5"/>
    </row>
    <row r="222" spans="1:1" x14ac:dyDescent="0.15">
      <c r="A222" s="5"/>
    </row>
    <row r="223" spans="1:1" x14ac:dyDescent="0.15">
      <c r="A223" s="5"/>
    </row>
    <row r="224" spans="1:1" x14ac:dyDescent="0.15">
      <c r="A224" s="5"/>
    </row>
    <row r="225" spans="1:1" x14ac:dyDescent="0.15">
      <c r="A225" s="5"/>
    </row>
    <row r="226" spans="1:1" x14ac:dyDescent="0.15">
      <c r="A226" s="5"/>
    </row>
    <row r="227" spans="1:1" x14ac:dyDescent="0.15">
      <c r="A227" s="5"/>
    </row>
    <row r="228" spans="1:1" x14ac:dyDescent="0.15">
      <c r="A228" s="5"/>
    </row>
    <row r="229" spans="1:1" x14ac:dyDescent="0.15">
      <c r="A229" s="5"/>
    </row>
    <row r="230" spans="1:1" x14ac:dyDescent="0.15">
      <c r="A230" s="5"/>
    </row>
    <row r="231" spans="1:1" x14ac:dyDescent="0.15">
      <c r="A231" s="5"/>
    </row>
    <row r="232" spans="1:1" x14ac:dyDescent="0.15">
      <c r="A232" s="5"/>
    </row>
    <row r="233" spans="1:1" x14ac:dyDescent="0.15">
      <c r="A233" s="5"/>
    </row>
    <row r="234" spans="1:1" x14ac:dyDescent="0.15">
      <c r="A234" s="5"/>
    </row>
    <row r="235" spans="1:1" x14ac:dyDescent="0.15">
      <c r="A235" s="5"/>
    </row>
    <row r="236" spans="1:1" x14ac:dyDescent="0.15">
      <c r="A236" s="5"/>
    </row>
    <row r="237" spans="1:1" x14ac:dyDescent="0.15">
      <c r="A237" s="5"/>
    </row>
    <row r="238" spans="1:1" x14ac:dyDescent="0.15">
      <c r="A238" s="5"/>
    </row>
    <row r="239" spans="1:1" x14ac:dyDescent="0.15">
      <c r="A239" s="5"/>
    </row>
    <row r="240" spans="1:1" x14ac:dyDescent="0.15">
      <c r="A240" s="5"/>
    </row>
    <row r="241" spans="1:1" x14ac:dyDescent="0.15">
      <c r="A241" s="5"/>
    </row>
    <row r="242" spans="1:1" x14ac:dyDescent="0.15">
      <c r="A242" s="5"/>
    </row>
    <row r="243" spans="1:1" x14ac:dyDescent="0.15">
      <c r="A243" s="5"/>
    </row>
    <row r="244" spans="1:1" x14ac:dyDescent="0.15">
      <c r="A244" s="5"/>
    </row>
    <row r="245" spans="1:1" x14ac:dyDescent="0.15">
      <c r="A245" s="5"/>
    </row>
    <row r="246" spans="1:1" x14ac:dyDescent="0.15">
      <c r="A246" s="5"/>
    </row>
    <row r="247" spans="1:1" x14ac:dyDescent="0.15">
      <c r="A247" s="5"/>
    </row>
    <row r="248" spans="1:1" x14ac:dyDescent="0.15">
      <c r="A248" s="5"/>
    </row>
    <row r="249" spans="1:1" x14ac:dyDescent="0.15">
      <c r="A249" s="5"/>
    </row>
    <row r="250" spans="1:1" x14ac:dyDescent="0.15">
      <c r="A250" s="5"/>
    </row>
    <row r="251" spans="1:1" x14ac:dyDescent="0.15">
      <c r="A251" s="5"/>
    </row>
    <row r="252" spans="1:1" x14ac:dyDescent="0.15">
      <c r="A252" s="5"/>
    </row>
    <row r="253" spans="1:1" x14ac:dyDescent="0.15">
      <c r="A253" s="5"/>
    </row>
    <row r="254" spans="1:1" x14ac:dyDescent="0.15">
      <c r="A254" s="5"/>
    </row>
    <row r="255" spans="1:1" x14ac:dyDescent="0.15">
      <c r="A255" s="5"/>
    </row>
    <row r="256" spans="1:1" x14ac:dyDescent="0.15">
      <c r="A256" s="5"/>
    </row>
    <row r="257" spans="1:1" x14ac:dyDescent="0.15">
      <c r="A257" s="5"/>
    </row>
    <row r="258" spans="1:1" x14ac:dyDescent="0.15">
      <c r="A258" s="5"/>
    </row>
    <row r="259" spans="1:1" x14ac:dyDescent="0.15">
      <c r="A259" s="5"/>
    </row>
    <row r="260" spans="1:1" x14ac:dyDescent="0.15">
      <c r="A260" s="5"/>
    </row>
    <row r="261" spans="1:1" x14ac:dyDescent="0.15">
      <c r="A261" s="5"/>
    </row>
    <row r="262" spans="1:1" x14ac:dyDescent="0.15">
      <c r="A262" s="5"/>
    </row>
    <row r="263" spans="1:1" x14ac:dyDescent="0.15">
      <c r="A263" s="5"/>
    </row>
    <row r="264" spans="1:1" x14ac:dyDescent="0.15">
      <c r="A264" s="5"/>
    </row>
    <row r="265" spans="1:1" x14ac:dyDescent="0.15">
      <c r="A265" s="5"/>
    </row>
    <row r="266" spans="1:1" x14ac:dyDescent="0.15">
      <c r="A266" s="5"/>
    </row>
    <row r="267" spans="1:1" x14ac:dyDescent="0.15">
      <c r="A267" s="5"/>
    </row>
    <row r="268" spans="1:1" x14ac:dyDescent="0.15">
      <c r="A268" s="5"/>
    </row>
    <row r="269" spans="1:1" x14ac:dyDescent="0.15">
      <c r="A269" s="5"/>
    </row>
    <row r="270" spans="1:1" x14ac:dyDescent="0.15">
      <c r="A270" s="5"/>
    </row>
    <row r="271" spans="1:1" x14ac:dyDescent="0.15">
      <c r="A271" s="5"/>
    </row>
    <row r="272" spans="1:1" x14ac:dyDescent="0.15">
      <c r="A272" s="5"/>
    </row>
    <row r="273" spans="1:1" x14ac:dyDescent="0.15">
      <c r="A273" s="5"/>
    </row>
    <row r="274" spans="1:1" x14ac:dyDescent="0.15">
      <c r="A274" s="5"/>
    </row>
    <row r="275" spans="1:1" x14ac:dyDescent="0.15">
      <c r="A275" s="5"/>
    </row>
    <row r="276" spans="1:1" x14ac:dyDescent="0.15">
      <c r="A276" s="5"/>
    </row>
    <row r="277" spans="1:1" x14ac:dyDescent="0.15">
      <c r="A277" s="5"/>
    </row>
    <row r="278" spans="1:1" x14ac:dyDescent="0.15">
      <c r="A278" s="5"/>
    </row>
    <row r="279" spans="1:1" x14ac:dyDescent="0.15">
      <c r="A279" s="5"/>
    </row>
    <row r="280" spans="1:1" x14ac:dyDescent="0.15">
      <c r="A280" s="5"/>
    </row>
    <row r="281" spans="1:1" x14ac:dyDescent="0.15">
      <c r="A281" s="5"/>
    </row>
    <row r="282" spans="1:1" x14ac:dyDescent="0.15">
      <c r="A282" s="5"/>
    </row>
    <row r="283" spans="1:1" x14ac:dyDescent="0.15">
      <c r="A283" s="5"/>
    </row>
    <row r="284" spans="1:1" x14ac:dyDescent="0.15">
      <c r="A284" s="5"/>
    </row>
    <row r="285" spans="1:1" x14ac:dyDescent="0.15">
      <c r="A285" s="5"/>
    </row>
    <row r="286" spans="1:1" x14ac:dyDescent="0.15">
      <c r="A286" s="5"/>
    </row>
    <row r="287" spans="1:1" x14ac:dyDescent="0.15">
      <c r="A287" s="5"/>
    </row>
    <row r="288" spans="1:1" x14ac:dyDescent="0.15">
      <c r="A288" s="5"/>
    </row>
    <row r="289" spans="1:1" x14ac:dyDescent="0.15">
      <c r="A289" s="5"/>
    </row>
    <row r="290" spans="1:1" x14ac:dyDescent="0.15">
      <c r="A290" s="5"/>
    </row>
    <row r="291" spans="1:1" x14ac:dyDescent="0.15">
      <c r="A291" s="5"/>
    </row>
    <row r="292" spans="1:1" x14ac:dyDescent="0.15">
      <c r="A292" s="5"/>
    </row>
    <row r="293" spans="1:1" x14ac:dyDescent="0.15">
      <c r="A293" s="5"/>
    </row>
    <row r="294" spans="1:1" x14ac:dyDescent="0.15">
      <c r="A294" s="5"/>
    </row>
    <row r="295" spans="1:1" x14ac:dyDescent="0.15">
      <c r="A295" s="5"/>
    </row>
    <row r="296" spans="1:1" x14ac:dyDescent="0.15">
      <c r="A296" s="5"/>
    </row>
    <row r="297" spans="1:1" x14ac:dyDescent="0.15">
      <c r="A297" s="5"/>
    </row>
    <row r="298" spans="1:1" x14ac:dyDescent="0.15">
      <c r="A298" s="5"/>
    </row>
    <row r="299" spans="1:1" x14ac:dyDescent="0.15">
      <c r="A299" s="5"/>
    </row>
    <row r="300" spans="1:1" x14ac:dyDescent="0.15">
      <c r="A300" s="5"/>
    </row>
    <row r="301" spans="1:1" x14ac:dyDescent="0.15">
      <c r="A301" s="5"/>
    </row>
    <row r="302" spans="1:1" x14ac:dyDescent="0.15">
      <c r="A302" s="5"/>
    </row>
    <row r="303" spans="1:1" x14ac:dyDescent="0.15">
      <c r="A303" s="5"/>
    </row>
    <row r="304" spans="1:1" x14ac:dyDescent="0.15">
      <c r="A304" s="5"/>
    </row>
    <row r="305" spans="1:1" x14ac:dyDescent="0.15">
      <c r="A305" s="5"/>
    </row>
    <row r="306" spans="1:1" x14ac:dyDescent="0.15">
      <c r="A306" s="5"/>
    </row>
    <row r="307" spans="1:1" x14ac:dyDescent="0.15">
      <c r="A307" s="5"/>
    </row>
    <row r="308" spans="1:1" x14ac:dyDescent="0.15">
      <c r="A308" s="5"/>
    </row>
    <row r="309" spans="1:1" x14ac:dyDescent="0.15">
      <c r="A309" s="5"/>
    </row>
    <row r="310" spans="1:1" x14ac:dyDescent="0.15">
      <c r="A310" s="5"/>
    </row>
    <row r="311" spans="1:1" x14ac:dyDescent="0.15">
      <c r="A311" s="5"/>
    </row>
    <row r="312" spans="1:1" x14ac:dyDescent="0.15">
      <c r="A312" s="5"/>
    </row>
    <row r="313" spans="1:1" x14ac:dyDescent="0.15">
      <c r="A313" s="5"/>
    </row>
    <row r="314" spans="1:1" x14ac:dyDescent="0.15">
      <c r="A314" s="5"/>
    </row>
    <row r="315" spans="1:1" x14ac:dyDescent="0.15">
      <c r="A315" s="5"/>
    </row>
    <row r="316" spans="1:1" x14ac:dyDescent="0.15">
      <c r="A316" s="5"/>
    </row>
    <row r="317" spans="1:1" x14ac:dyDescent="0.15">
      <c r="A317" s="5"/>
    </row>
    <row r="318" spans="1:1" x14ac:dyDescent="0.15">
      <c r="A318" s="5"/>
    </row>
    <row r="319" spans="1:1" x14ac:dyDescent="0.15">
      <c r="A319" s="5"/>
    </row>
    <row r="320" spans="1:1" x14ac:dyDescent="0.15">
      <c r="A320" s="5"/>
    </row>
    <row r="321" spans="1:1" x14ac:dyDescent="0.15">
      <c r="A321" s="5"/>
    </row>
    <row r="322" spans="1:1" x14ac:dyDescent="0.15">
      <c r="A322" s="5"/>
    </row>
    <row r="323" spans="1:1" x14ac:dyDescent="0.15">
      <c r="A323" s="5"/>
    </row>
    <row r="324" spans="1:1" x14ac:dyDescent="0.15">
      <c r="A324" s="5"/>
    </row>
    <row r="325" spans="1:1" x14ac:dyDescent="0.15">
      <c r="A325" s="5"/>
    </row>
    <row r="326" spans="1:1" x14ac:dyDescent="0.15">
      <c r="A326" s="5"/>
    </row>
    <row r="327" spans="1:1" x14ac:dyDescent="0.15">
      <c r="A327" s="5"/>
    </row>
    <row r="328" spans="1:1" x14ac:dyDescent="0.15">
      <c r="A328" s="5"/>
    </row>
    <row r="329" spans="1:1" x14ac:dyDescent="0.15">
      <c r="A329" s="5"/>
    </row>
    <row r="330" spans="1:1" x14ac:dyDescent="0.15">
      <c r="A330" s="5"/>
    </row>
    <row r="331" spans="1:1" x14ac:dyDescent="0.15">
      <c r="A331" s="5"/>
    </row>
    <row r="332" spans="1:1" x14ac:dyDescent="0.15">
      <c r="A332" s="5"/>
    </row>
    <row r="333" spans="1:1" x14ac:dyDescent="0.15">
      <c r="A333" s="5"/>
    </row>
    <row r="334" spans="1:1" x14ac:dyDescent="0.15">
      <c r="A334" s="5"/>
    </row>
    <row r="335" spans="1:1" x14ac:dyDescent="0.15">
      <c r="A335" s="5"/>
    </row>
    <row r="336" spans="1:1" x14ac:dyDescent="0.15">
      <c r="A336" s="5"/>
    </row>
    <row r="337" spans="1:1" x14ac:dyDescent="0.15">
      <c r="A337" s="5"/>
    </row>
    <row r="338" spans="1:1" x14ac:dyDescent="0.15">
      <c r="A338" s="5"/>
    </row>
    <row r="339" spans="1:1" x14ac:dyDescent="0.15">
      <c r="A339" s="5"/>
    </row>
    <row r="340" spans="1:1" x14ac:dyDescent="0.15">
      <c r="A340" s="5"/>
    </row>
    <row r="341" spans="1:1" x14ac:dyDescent="0.15">
      <c r="A341" s="5"/>
    </row>
    <row r="342" spans="1:1" x14ac:dyDescent="0.15">
      <c r="A342" s="5"/>
    </row>
    <row r="343" spans="1:1" x14ac:dyDescent="0.15">
      <c r="A343" s="5"/>
    </row>
    <row r="344" spans="1:1" x14ac:dyDescent="0.15">
      <c r="A344" s="5"/>
    </row>
    <row r="345" spans="1:1" x14ac:dyDescent="0.15">
      <c r="A345" s="5"/>
    </row>
    <row r="346" spans="1:1" x14ac:dyDescent="0.15">
      <c r="A346" s="5"/>
    </row>
    <row r="347" spans="1:1" x14ac:dyDescent="0.15">
      <c r="A347" s="5"/>
    </row>
    <row r="348" spans="1:1" x14ac:dyDescent="0.15">
      <c r="A348" s="5"/>
    </row>
    <row r="349" spans="1:1" x14ac:dyDescent="0.15">
      <c r="A349" s="5"/>
    </row>
    <row r="350" spans="1:1" x14ac:dyDescent="0.15">
      <c r="A350" s="5"/>
    </row>
    <row r="351" spans="1:1" x14ac:dyDescent="0.15">
      <c r="A351" s="5"/>
    </row>
    <row r="352" spans="1:1" x14ac:dyDescent="0.15">
      <c r="A352" s="5"/>
    </row>
    <row r="353" spans="1:1" x14ac:dyDescent="0.15">
      <c r="A353" s="5"/>
    </row>
    <row r="354" spans="1:1" x14ac:dyDescent="0.15">
      <c r="A354" s="5"/>
    </row>
    <row r="355" spans="1:1" x14ac:dyDescent="0.15">
      <c r="A355" s="5"/>
    </row>
    <row r="356" spans="1:1" x14ac:dyDescent="0.15">
      <c r="A356" s="5"/>
    </row>
    <row r="357" spans="1:1" x14ac:dyDescent="0.15">
      <c r="A357" s="5"/>
    </row>
    <row r="358" spans="1:1" x14ac:dyDescent="0.15">
      <c r="A358" s="5"/>
    </row>
    <row r="359" spans="1:1" x14ac:dyDescent="0.15">
      <c r="A359" s="5"/>
    </row>
    <row r="360" spans="1:1" x14ac:dyDescent="0.15">
      <c r="A360" s="5"/>
    </row>
    <row r="361" spans="1:1" x14ac:dyDescent="0.15">
      <c r="A361" s="5"/>
    </row>
    <row r="362" spans="1:1" x14ac:dyDescent="0.15">
      <c r="A362" s="5"/>
    </row>
    <row r="363" spans="1:1" x14ac:dyDescent="0.15">
      <c r="A363" s="5"/>
    </row>
    <row r="364" spans="1:1" x14ac:dyDescent="0.15">
      <c r="A364" s="5"/>
    </row>
    <row r="365" spans="1:1" x14ac:dyDescent="0.15">
      <c r="A365" s="5"/>
    </row>
    <row r="366" spans="1:1" x14ac:dyDescent="0.15">
      <c r="A366" s="5"/>
    </row>
    <row r="367" spans="1:1" x14ac:dyDescent="0.15">
      <c r="A367" s="5"/>
    </row>
    <row r="368" spans="1:1" x14ac:dyDescent="0.15">
      <c r="A368" s="5"/>
    </row>
    <row r="369" spans="1:1" x14ac:dyDescent="0.15">
      <c r="A369" s="5"/>
    </row>
    <row r="370" spans="1:1" x14ac:dyDescent="0.15">
      <c r="A370" s="5"/>
    </row>
    <row r="371" spans="1:1" x14ac:dyDescent="0.15">
      <c r="A371" s="5"/>
    </row>
    <row r="372" spans="1:1" x14ac:dyDescent="0.15">
      <c r="A372" s="5"/>
    </row>
    <row r="373" spans="1:1" x14ac:dyDescent="0.15">
      <c r="A373" s="5"/>
    </row>
    <row r="374" spans="1:1" x14ac:dyDescent="0.15">
      <c r="A374" s="5"/>
    </row>
    <row r="375" spans="1:1" x14ac:dyDescent="0.15">
      <c r="A375" s="5"/>
    </row>
    <row r="376" spans="1:1" x14ac:dyDescent="0.15">
      <c r="A376" s="5"/>
    </row>
    <row r="377" spans="1:1" x14ac:dyDescent="0.15">
      <c r="A377" s="5"/>
    </row>
    <row r="378" spans="1:1" x14ac:dyDescent="0.15">
      <c r="A378" s="5"/>
    </row>
    <row r="379" spans="1:1" x14ac:dyDescent="0.15">
      <c r="A379" s="5"/>
    </row>
    <row r="380" spans="1:1" x14ac:dyDescent="0.15">
      <c r="A380" s="5"/>
    </row>
    <row r="381" spans="1:1" x14ac:dyDescent="0.15">
      <c r="A381" s="5"/>
    </row>
    <row r="382" spans="1:1" x14ac:dyDescent="0.15">
      <c r="A382" s="5"/>
    </row>
    <row r="383" spans="1:1" x14ac:dyDescent="0.15">
      <c r="A383" s="5"/>
    </row>
    <row r="384" spans="1:1" x14ac:dyDescent="0.15">
      <c r="A384" s="5"/>
    </row>
    <row r="385" spans="1:1" x14ac:dyDescent="0.15">
      <c r="A385" s="5"/>
    </row>
    <row r="386" spans="1:1" x14ac:dyDescent="0.15">
      <c r="A386" s="5"/>
    </row>
    <row r="387" spans="1:1" x14ac:dyDescent="0.15">
      <c r="A387" s="5"/>
    </row>
    <row r="388" spans="1:1" x14ac:dyDescent="0.15">
      <c r="A388" s="5"/>
    </row>
    <row r="389" spans="1:1" x14ac:dyDescent="0.15">
      <c r="A389" s="5"/>
    </row>
    <row r="390" spans="1:1" x14ac:dyDescent="0.15">
      <c r="A390" s="5"/>
    </row>
    <row r="391" spans="1:1" x14ac:dyDescent="0.15">
      <c r="A391" s="5"/>
    </row>
    <row r="392" spans="1:1" x14ac:dyDescent="0.15">
      <c r="A392" s="5"/>
    </row>
    <row r="393" spans="1:1" x14ac:dyDescent="0.15">
      <c r="A393" s="5"/>
    </row>
    <row r="394" spans="1:1" x14ac:dyDescent="0.15">
      <c r="A394" s="5"/>
    </row>
    <row r="395" spans="1:1" x14ac:dyDescent="0.15">
      <c r="A395" s="5"/>
    </row>
    <row r="396" spans="1:1" x14ac:dyDescent="0.15">
      <c r="A396" s="5"/>
    </row>
    <row r="397" spans="1:1" x14ac:dyDescent="0.15">
      <c r="A397" s="5"/>
    </row>
    <row r="398" spans="1:1" x14ac:dyDescent="0.15">
      <c r="A398" s="5"/>
    </row>
    <row r="399" spans="1:1" x14ac:dyDescent="0.15">
      <c r="A399" s="5"/>
    </row>
    <row r="400" spans="1:1" x14ac:dyDescent="0.15">
      <c r="A400" s="5"/>
    </row>
    <row r="401" spans="1:1" x14ac:dyDescent="0.15">
      <c r="A401" s="5"/>
    </row>
    <row r="402" spans="1:1" x14ac:dyDescent="0.15">
      <c r="A402" s="5"/>
    </row>
    <row r="403" spans="1:1" x14ac:dyDescent="0.15">
      <c r="A403" s="5"/>
    </row>
    <row r="404" spans="1:1" x14ac:dyDescent="0.15">
      <c r="A404" s="5"/>
    </row>
    <row r="405" spans="1:1" x14ac:dyDescent="0.15">
      <c r="A405" s="5"/>
    </row>
    <row r="406" spans="1:1" x14ac:dyDescent="0.15">
      <c r="A406" s="5"/>
    </row>
    <row r="407" spans="1:1" x14ac:dyDescent="0.15">
      <c r="A407" s="5"/>
    </row>
    <row r="408" spans="1:1" x14ac:dyDescent="0.15">
      <c r="A408" s="5"/>
    </row>
    <row r="409" spans="1:1" x14ac:dyDescent="0.15">
      <c r="A409" s="5"/>
    </row>
    <row r="410" spans="1:1" x14ac:dyDescent="0.15">
      <c r="A410" s="5"/>
    </row>
    <row r="411" spans="1:1" x14ac:dyDescent="0.15">
      <c r="A411" s="5"/>
    </row>
    <row r="412" spans="1:1" x14ac:dyDescent="0.15">
      <c r="A412" s="5"/>
    </row>
    <row r="413" spans="1:1" x14ac:dyDescent="0.15">
      <c r="A413" s="5"/>
    </row>
    <row r="414" spans="1:1" x14ac:dyDescent="0.15">
      <c r="A414" s="5"/>
    </row>
    <row r="415" spans="1:1" x14ac:dyDescent="0.15">
      <c r="A415" s="5"/>
    </row>
    <row r="416" spans="1:1" x14ac:dyDescent="0.15">
      <c r="A416" s="5"/>
    </row>
    <row r="417" spans="1:1" x14ac:dyDescent="0.15">
      <c r="A417" s="5"/>
    </row>
    <row r="418" spans="1:1" x14ac:dyDescent="0.15">
      <c r="A418" s="5"/>
    </row>
    <row r="419" spans="1:1" x14ac:dyDescent="0.15">
      <c r="A419" s="5"/>
    </row>
    <row r="420" spans="1:1" x14ac:dyDescent="0.15">
      <c r="A420" s="5"/>
    </row>
    <row r="421" spans="1:1" x14ac:dyDescent="0.15">
      <c r="A421" s="5"/>
    </row>
    <row r="422" spans="1:1" x14ac:dyDescent="0.15">
      <c r="A422" s="5"/>
    </row>
    <row r="423" spans="1:1" x14ac:dyDescent="0.15">
      <c r="A423" s="5"/>
    </row>
    <row r="424" spans="1:1" x14ac:dyDescent="0.15">
      <c r="A424" s="5"/>
    </row>
    <row r="425" spans="1:1" x14ac:dyDescent="0.15">
      <c r="A425" s="5"/>
    </row>
    <row r="426" spans="1:1" x14ac:dyDescent="0.15">
      <c r="A426" s="5"/>
    </row>
    <row r="427" spans="1:1" x14ac:dyDescent="0.15">
      <c r="A427" s="5"/>
    </row>
    <row r="428" spans="1:1" x14ac:dyDescent="0.15">
      <c r="A428" s="5"/>
    </row>
    <row r="429" spans="1:1" x14ac:dyDescent="0.15">
      <c r="A429" s="5"/>
    </row>
    <row r="430" spans="1:1" x14ac:dyDescent="0.15">
      <c r="A430" s="5"/>
    </row>
    <row r="431" spans="1:1" x14ac:dyDescent="0.15">
      <c r="A431" s="5"/>
    </row>
    <row r="432" spans="1:1" x14ac:dyDescent="0.15">
      <c r="A432" s="5"/>
    </row>
    <row r="433" spans="1:1" x14ac:dyDescent="0.15">
      <c r="A433" s="5"/>
    </row>
    <row r="434" spans="1:1" x14ac:dyDescent="0.15">
      <c r="A434" s="5"/>
    </row>
    <row r="435" spans="1:1" x14ac:dyDescent="0.15">
      <c r="A435" s="5"/>
    </row>
    <row r="436" spans="1:1" x14ac:dyDescent="0.15">
      <c r="A436" s="5"/>
    </row>
    <row r="437" spans="1:1" x14ac:dyDescent="0.15">
      <c r="A437" s="5"/>
    </row>
    <row r="438" spans="1:1" x14ac:dyDescent="0.15">
      <c r="A438" s="5"/>
    </row>
    <row r="439" spans="1:1" x14ac:dyDescent="0.15">
      <c r="A439" s="5"/>
    </row>
    <row r="440" spans="1:1" x14ac:dyDescent="0.15">
      <c r="A440" s="5"/>
    </row>
    <row r="441" spans="1:1" x14ac:dyDescent="0.15">
      <c r="A441" s="5"/>
    </row>
    <row r="442" spans="1:1" x14ac:dyDescent="0.15">
      <c r="A442" s="5"/>
    </row>
    <row r="443" spans="1:1" x14ac:dyDescent="0.15">
      <c r="A443" s="5"/>
    </row>
    <row r="444" spans="1:1" x14ac:dyDescent="0.15">
      <c r="A444" s="5"/>
    </row>
    <row r="445" spans="1:1" x14ac:dyDescent="0.15">
      <c r="A445" s="5"/>
    </row>
    <row r="446" spans="1:1" x14ac:dyDescent="0.15">
      <c r="A446" s="5"/>
    </row>
    <row r="447" spans="1:1" x14ac:dyDescent="0.15">
      <c r="A447" s="5"/>
    </row>
    <row r="448" spans="1:1" x14ac:dyDescent="0.15">
      <c r="A448" s="5"/>
    </row>
    <row r="449" spans="1:1" x14ac:dyDescent="0.15">
      <c r="A449" s="5"/>
    </row>
    <row r="450" spans="1:1" x14ac:dyDescent="0.15">
      <c r="A450" s="5"/>
    </row>
    <row r="451" spans="1:1" x14ac:dyDescent="0.15">
      <c r="A451" s="5"/>
    </row>
    <row r="452" spans="1:1" x14ac:dyDescent="0.15">
      <c r="A452" s="5"/>
    </row>
    <row r="453" spans="1:1" x14ac:dyDescent="0.15">
      <c r="A453" s="5"/>
    </row>
    <row r="454" spans="1:1" x14ac:dyDescent="0.15">
      <c r="A454" s="5"/>
    </row>
    <row r="455" spans="1:1" x14ac:dyDescent="0.15">
      <c r="A455" s="5"/>
    </row>
    <row r="456" spans="1:1" x14ac:dyDescent="0.15">
      <c r="A456" s="5"/>
    </row>
    <row r="457" spans="1:1" x14ac:dyDescent="0.15">
      <c r="A457" s="5"/>
    </row>
    <row r="458" spans="1:1" x14ac:dyDescent="0.15">
      <c r="A458" s="5"/>
    </row>
    <row r="459" spans="1:1" x14ac:dyDescent="0.15">
      <c r="A459" s="5"/>
    </row>
    <row r="460" spans="1:1" x14ac:dyDescent="0.15">
      <c r="A460" s="5"/>
    </row>
    <row r="461" spans="1:1" x14ac:dyDescent="0.15">
      <c r="A461" s="5"/>
    </row>
    <row r="462" spans="1:1" x14ac:dyDescent="0.15">
      <c r="A462" s="5"/>
    </row>
    <row r="463" spans="1:1" x14ac:dyDescent="0.15">
      <c r="A463" s="5"/>
    </row>
    <row r="464" spans="1:1" x14ac:dyDescent="0.15">
      <c r="A464" s="5"/>
    </row>
    <row r="465" spans="1:1" x14ac:dyDescent="0.15">
      <c r="A465" s="5"/>
    </row>
    <row r="466" spans="1:1" x14ac:dyDescent="0.15">
      <c r="A466" s="5"/>
    </row>
    <row r="467" spans="1:1" x14ac:dyDescent="0.15">
      <c r="A467" s="5"/>
    </row>
    <row r="468" spans="1:1" x14ac:dyDescent="0.15">
      <c r="A468" s="5"/>
    </row>
    <row r="469" spans="1:1" x14ac:dyDescent="0.15">
      <c r="A469" s="5"/>
    </row>
    <row r="470" spans="1:1" x14ac:dyDescent="0.15">
      <c r="A470" s="5"/>
    </row>
    <row r="471" spans="1:1" x14ac:dyDescent="0.15">
      <c r="A471" s="5"/>
    </row>
    <row r="472" spans="1:1" x14ac:dyDescent="0.15">
      <c r="A472" s="5"/>
    </row>
    <row r="473" spans="1:1" x14ac:dyDescent="0.15">
      <c r="A473" s="5"/>
    </row>
    <row r="474" spans="1:1" x14ac:dyDescent="0.15">
      <c r="A474" s="5"/>
    </row>
    <row r="475" spans="1:1" x14ac:dyDescent="0.15">
      <c r="A475" s="5"/>
    </row>
    <row r="476" spans="1:1" x14ac:dyDescent="0.15">
      <c r="A476" s="5"/>
    </row>
    <row r="477" spans="1:1" x14ac:dyDescent="0.15">
      <c r="A477" s="5"/>
    </row>
    <row r="478" spans="1:1" x14ac:dyDescent="0.15">
      <c r="A478" s="5"/>
    </row>
    <row r="479" spans="1:1" x14ac:dyDescent="0.15">
      <c r="A479" s="5"/>
    </row>
    <row r="480" spans="1:1" x14ac:dyDescent="0.15">
      <c r="A480" s="5"/>
    </row>
    <row r="481" spans="1:1" x14ac:dyDescent="0.15">
      <c r="A481" s="5"/>
    </row>
    <row r="482" spans="1:1" x14ac:dyDescent="0.15">
      <c r="A482" s="5"/>
    </row>
    <row r="483" spans="1:1" x14ac:dyDescent="0.15">
      <c r="A483" s="5"/>
    </row>
    <row r="484" spans="1:1" x14ac:dyDescent="0.15">
      <c r="A484" s="5"/>
    </row>
    <row r="485" spans="1:1" x14ac:dyDescent="0.15">
      <c r="A485" s="5"/>
    </row>
    <row r="486" spans="1:1" x14ac:dyDescent="0.15">
      <c r="A486" s="5"/>
    </row>
    <row r="487" spans="1:1" x14ac:dyDescent="0.15">
      <c r="A487" s="5"/>
    </row>
    <row r="488" spans="1:1" x14ac:dyDescent="0.15">
      <c r="A488" s="5"/>
    </row>
    <row r="489" spans="1:1" x14ac:dyDescent="0.15">
      <c r="A489" s="5"/>
    </row>
    <row r="490" spans="1:1" x14ac:dyDescent="0.15">
      <c r="A490" s="5"/>
    </row>
    <row r="491" spans="1:1" x14ac:dyDescent="0.15">
      <c r="A491" s="5"/>
    </row>
    <row r="492" spans="1:1" x14ac:dyDescent="0.15">
      <c r="A492" s="5"/>
    </row>
    <row r="493" spans="1:1" x14ac:dyDescent="0.15">
      <c r="A493" s="5"/>
    </row>
    <row r="494" spans="1:1" x14ac:dyDescent="0.15">
      <c r="A494" s="5"/>
    </row>
    <row r="495" spans="1:1" x14ac:dyDescent="0.15">
      <c r="A495" s="5"/>
    </row>
    <row r="496" spans="1:1" x14ac:dyDescent="0.15">
      <c r="A496" s="5"/>
    </row>
    <row r="497" spans="1:1" x14ac:dyDescent="0.15">
      <c r="A497" s="5"/>
    </row>
    <row r="498" spans="1:1" x14ac:dyDescent="0.15">
      <c r="A498" s="5"/>
    </row>
    <row r="499" spans="1:1" x14ac:dyDescent="0.15">
      <c r="A499" s="5"/>
    </row>
    <row r="500" spans="1:1" x14ac:dyDescent="0.15">
      <c r="A500" s="5"/>
    </row>
    <row r="501" spans="1:1" x14ac:dyDescent="0.15">
      <c r="A501" s="5"/>
    </row>
    <row r="502" spans="1:1" x14ac:dyDescent="0.15">
      <c r="A502" s="5"/>
    </row>
    <row r="503" spans="1:1" x14ac:dyDescent="0.15">
      <c r="A503" s="5"/>
    </row>
    <row r="504" spans="1:1" x14ac:dyDescent="0.15">
      <c r="A504" s="5"/>
    </row>
    <row r="505" spans="1:1" x14ac:dyDescent="0.15">
      <c r="A505" s="5"/>
    </row>
    <row r="506" spans="1:1" x14ac:dyDescent="0.15">
      <c r="A506" s="5"/>
    </row>
    <row r="507" spans="1:1" x14ac:dyDescent="0.15">
      <c r="A507" s="5"/>
    </row>
    <row r="508" spans="1:1" x14ac:dyDescent="0.15">
      <c r="A508" s="5"/>
    </row>
    <row r="509" spans="1:1" x14ac:dyDescent="0.15">
      <c r="A509" s="5"/>
    </row>
    <row r="510" spans="1:1" x14ac:dyDescent="0.15">
      <c r="A510" s="5"/>
    </row>
    <row r="511" spans="1:1" x14ac:dyDescent="0.15">
      <c r="A511" s="5"/>
    </row>
    <row r="512" spans="1:1" x14ac:dyDescent="0.15">
      <c r="A512" s="5"/>
    </row>
    <row r="513" spans="1:1" x14ac:dyDescent="0.15">
      <c r="A513" s="5"/>
    </row>
    <row r="514" spans="1:1" x14ac:dyDescent="0.15">
      <c r="A514" s="5"/>
    </row>
    <row r="515" spans="1:1" x14ac:dyDescent="0.15">
      <c r="A515" s="5"/>
    </row>
    <row r="516" spans="1:1" x14ac:dyDescent="0.15">
      <c r="A516" s="5"/>
    </row>
    <row r="517" spans="1:1" x14ac:dyDescent="0.15">
      <c r="A517" s="5"/>
    </row>
    <row r="518" spans="1:1" x14ac:dyDescent="0.15">
      <c r="A518" s="5"/>
    </row>
    <row r="519" spans="1:1" x14ac:dyDescent="0.15">
      <c r="A519" s="5"/>
    </row>
    <row r="520" spans="1:1" x14ac:dyDescent="0.15">
      <c r="A520" s="5"/>
    </row>
    <row r="521" spans="1:1" x14ac:dyDescent="0.15">
      <c r="A521" s="5"/>
    </row>
    <row r="522" spans="1:1" x14ac:dyDescent="0.15">
      <c r="A522" s="5"/>
    </row>
    <row r="523" spans="1:1" x14ac:dyDescent="0.15">
      <c r="A523" s="5"/>
    </row>
    <row r="524" spans="1:1" x14ac:dyDescent="0.15">
      <c r="A524" s="5"/>
    </row>
    <row r="525" spans="1:1" x14ac:dyDescent="0.15">
      <c r="A525" s="5"/>
    </row>
    <row r="526" spans="1:1" x14ac:dyDescent="0.15">
      <c r="A526" s="5"/>
    </row>
    <row r="527" spans="1:1" x14ac:dyDescent="0.15">
      <c r="A527" s="5"/>
    </row>
    <row r="528" spans="1:1" x14ac:dyDescent="0.15">
      <c r="A528" s="5"/>
    </row>
    <row r="529" spans="1:1" x14ac:dyDescent="0.15">
      <c r="A529" s="5"/>
    </row>
    <row r="530" spans="1:1" x14ac:dyDescent="0.15">
      <c r="A530" s="5"/>
    </row>
    <row r="531" spans="1:1" x14ac:dyDescent="0.15">
      <c r="A531" s="5"/>
    </row>
    <row r="532" spans="1:1" x14ac:dyDescent="0.15">
      <c r="A532" s="5"/>
    </row>
    <row r="533" spans="1:1" x14ac:dyDescent="0.15">
      <c r="A533" s="5"/>
    </row>
    <row r="534" spans="1:1" x14ac:dyDescent="0.15">
      <c r="A534" s="5"/>
    </row>
    <row r="535" spans="1:1" x14ac:dyDescent="0.15">
      <c r="A535" s="5"/>
    </row>
    <row r="536" spans="1:1" x14ac:dyDescent="0.15">
      <c r="A536" s="5"/>
    </row>
    <row r="537" spans="1:1" x14ac:dyDescent="0.15">
      <c r="A537" s="5"/>
    </row>
    <row r="538" spans="1:1" x14ac:dyDescent="0.15">
      <c r="A538" s="5"/>
    </row>
    <row r="539" spans="1:1" x14ac:dyDescent="0.15">
      <c r="A539" s="5"/>
    </row>
    <row r="540" spans="1:1" x14ac:dyDescent="0.15">
      <c r="A540" s="5"/>
    </row>
    <row r="541" spans="1:1" x14ac:dyDescent="0.15">
      <c r="A541" s="5"/>
    </row>
    <row r="542" spans="1:1" x14ac:dyDescent="0.15">
      <c r="A542" s="5"/>
    </row>
    <row r="543" spans="1:1" x14ac:dyDescent="0.15">
      <c r="A543" s="5"/>
    </row>
    <row r="544" spans="1:1" x14ac:dyDescent="0.15">
      <c r="A544" s="5"/>
    </row>
    <row r="545" spans="1:1" x14ac:dyDescent="0.15">
      <c r="A545" s="5"/>
    </row>
    <row r="546" spans="1:1" x14ac:dyDescent="0.15">
      <c r="A546" s="5"/>
    </row>
    <row r="547" spans="1:1" x14ac:dyDescent="0.15">
      <c r="A547" s="5"/>
    </row>
    <row r="548" spans="1:1" x14ac:dyDescent="0.15">
      <c r="A548" s="5"/>
    </row>
    <row r="549" spans="1:1" x14ac:dyDescent="0.15">
      <c r="A549" s="5"/>
    </row>
    <row r="550" spans="1:1" x14ac:dyDescent="0.15">
      <c r="A550" s="5"/>
    </row>
    <row r="551" spans="1:1" x14ac:dyDescent="0.15">
      <c r="A551" s="5"/>
    </row>
    <row r="552" spans="1:1" x14ac:dyDescent="0.15">
      <c r="A552" s="5"/>
    </row>
    <row r="553" spans="1:1" x14ac:dyDescent="0.15">
      <c r="A553" s="5"/>
    </row>
    <row r="554" spans="1:1" x14ac:dyDescent="0.15">
      <c r="A554" s="5"/>
    </row>
    <row r="555" spans="1:1" x14ac:dyDescent="0.15">
      <c r="A555" s="5"/>
    </row>
    <row r="556" spans="1:1" x14ac:dyDescent="0.15">
      <c r="A556" s="5"/>
    </row>
    <row r="557" spans="1:1" x14ac:dyDescent="0.15">
      <c r="A557" s="5"/>
    </row>
    <row r="558" spans="1:1" x14ac:dyDescent="0.15">
      <c r="A558" s="5"/>
    </row>
    <row r="559" spans="1:1" x14ac:dyDescent="0.15">
      <c r="A559" s="5"/>
    </row>
    <row r="560" spans="1:1" x14ac:dyDescent="0.15">
      <c r="A560" s="5"/>
    </row>
    <row r="561" spans="1:1" x14ac:dyDescent="0.15">
      <c r="A561" s="5"/>
    </row>
    <row r="562" spans="1:1" x14ac:dyDescent="0.15">
      <c r="A562" s="5"/>
    </row>
    <row r="563" spans="1:1" x14ac:dyDescent="0.15">
      <c r="A563" s="5"/>
    </row>
    <row r="564" spans="1:1" x14ac:dyDescent="0.15">
      <c r="A564" s="5"/>
    </row>
    <row r="565" spans="1:1" x14ac:dyDescent="0.15">
      <c r="A565" s="5"/>
    </row>
    <row r="566" spans="1:1" x14ac:dyDescent="0.15">
      <c r="A566" s="5"/>
    </row>
    <row r="567" spans="1:1" x14ac:dyDescent="0.15">
      <c r="A567" s="5"/>
    </row>
    <row r="568" spans="1:1" x14ac:dyDescent="0.15">
      <c r="A568" s="5"/>
    </row>
    <row r="569" spans="1:1" x14ac:dyDescent="0.15">
      <c r="A569" s="5"/>
    </row>
    <row r="570" spans="1:1" x14ac:dyDescent="0.15">
      <c r="A570" s="5"/>
    </row>
    <row r="571" spans="1:1" x14ac:dyDescent="0.15">
      <c r="A571" s="5"/>
    </row>
    <row r="572" spans="1:1" x14ac:dyDescent="0.15">
      <c r="A572" s="5"/>
    </row>
    <row r="573" spans="1:1" x14ac:dyDescent="0.15">
      <c r="A573" s="5"/>
    </row>
    <row r="574" spans="1:1" x14ac:dyDescent="0.15">
      <c r="A574" s="5"/>
    </row>
    <row r="575" spans="1:1" x14ac:dyDescent="0.15">
      <c r="A575" s="5"/>
    </row>
    <row r="576" spans="1:1" x14ac:dyDescent="0.15">
      <c r="A576" s="5"/>
    </row>
    <row r="577" spans="1:1" x14ac:dyDescent="0.15">
      <c r="A577" s="5"/>
    </row>
    <row r="578" spans="1:1" x14ac:dyDescent="0.15">
      <c r="A578" s="5"/>
    </row>
    <row r="579" spans="1:1" x14ac:dyDescent="0.15">
      <c r="A579" s="5"/>
    </row>
    <row r="580" spans="1:1" x14ac:dyDescent="0.15">
      <c r="A580" s="5"/>
    </row>
    <row r="581" spans="1:1" x14ac:dyDescent="0.15">
      <c r="A581" s="5"/>
    </row>
    <row r="582" spans="1:1" x14ac:dyDescent="0.15">
      <c r="A582" s="5"/>
    </row>
    <row r="583" spans="1:1" x14ac:dyDescent="0.15">
      <c r="A583" s="5"/>
    </row>
    <row r="584" spans="1:1" x14ac:dyDescent="0.15">
      <c r="A584" s="5"/>
    </row>
    <row r="585" spans="1:1" x14ac:dyDescent="0.15">
      <c r="A585" s="5"/>
    </row>
    <row r="586" spans="1:1" x14ac:dyDescent="0.15">
      <c r="A586" s="5"/>
    </row>
    <row r="587" spans="1:1" x14ac:dyDescent="0.15">
      <c r="A587" s="5"/>
    </row>
    <row r="588" spans="1:1" x14ac:dyDescent="0.15">
      <c r="A588" s="5"/>
    </row>
    <row r="589" spans="1:1" x14ac:dyDescent="0.15">
      <c r="A589" s="5"/>
    </row>
    <row r="590" spans="1:1" x14ac:dyDescent="0.15">
      <c r="A590" s="5"/>
    </row>
    <row r="591" spans="1:1" x14ac:dyDescent="0.15">
      <c r="A591" s="5"/>
    </row>
    <row r="592" spans="1:1" x14ac:dyDescent="0.15">
      <c r="A592" s="5"/>
    </row>
    <row r="593" spans="1:1" x14ac:dyDescent="0.15">
      <c r="A593" s="5"/>
    </row>
    <row r="594" spans="1:1" x14ac:dyDescent="0.15">
      <c r="A594" s="5"/>
    </row>
    <row r="595" spans="1:1" x14ac:dyDescent="0.15">
      <c r="A595" s="5"/>
    </row>
    <row r="596" spans="1:1" x14ac:dyDescent="0.15">
      <c r="A596" s="5"/>
    </row>
    <row r="597" spans="1:1" x14ac:dyDescent="0.15">
      <c r="A597" s="5"/>
    </row>
    <row r="598" spans="1:1" x14ac:dyDescent="0.15">
      <c r="A598" s="5"/>
    </row>
    <row r="599" spans="1:1" x14ac:dyDescent="0.15">
      <c r="A599" s="5"/>
    </row>
    <row r="600" spans="1:1" x14ac:dyDescent="0.15">
      <c r="A600" s="5"/>
    </row>
    <row r="601" spans="1:1" x14ac:dyDescent="0.15">
      <c r="A601" s="5"/>
    </row>
    <row r="602" spans="1:1" x14ac:dyDescent="0.15">
      <c r="A602" s="5"/>
    </row>
    <row r="603" spans="1:1" x14ac:dyDescent="0.15">
      <c r="A603" s="5"/>
    </row>
    <row r="604" spans="1:1" x14ac:dyDescent="0.15">
      <c r="A604" s="5"/>
    </row>
    <row r="605" spans="1:1" x14ac:dyDescent="0.15">
      <c r="A605" s="5"/>
    </row>
    <row r="606" spans="1:1" x14ac:dyDescent="0.15">
      <c r="A606" s="5"/>
    </row>
    <row r="607" spans="1:1" x14ac:dyDescent="0.15">
      <c r="A607" s="5"/>
    </row>
    <row r="608" spans="1:1" x14ac:dyDescent="0.15">
      <c r="A608" s="5"/>
    </row>
    <row r="609" spans="1:1" x14ac:dyDescent="0.15">
      <c r="A609" s="5"/>
    </row>
    <row r="610" spans="1:1" x14ac:dyDescent="0.15">
      <c r="A610" s="5"/>
    </row>
    <row r="611" spans="1:1" x14ac:dyDescent="0.15">
      <c r="A611" s="5"/>
    </row>
    <row r="612" spans="1:1" x14ac:dyDescent="0.15">
      <c r="A612" s="5"/>
    </row>
    <row r="613" spans="1:1" x14ac:dyDescent="0.15">
      <c r="A613" s="5"/>
    </row>
    <row r="614" spans="1:1" x14ac:dyDescent="0.15">
      <c r="A614" s="5"/>
    </row>
    <row r="615" spans="1:1" x14ac:dyDescent="0.15">
      <c r="A615" s="5"/>
    </row>
    <row r="616" spans="1:1" x14ac:dyDescent="0.15">
      <c r="A616" s="5"/>
    </row>
    <row r="617" spans="1:1" x14ac:dyDescent="0.15">
      <c r="A617" s="5"/>
    </row>
    <row r="618" spans="1:1" x14ac:dyDescent="0.15">
      <c r="A618" s="5"/>
    </row>
    <row r="619" spans="1:1" x14ac:dyDescent="0.15">
      <c r="A619" s="5"/>
    </row>
    <row r="620" spans="1:1" x14ac:dyDescent="0.15">
      <c r="A620" s="5"/>
    </row>
    <row r="621" spans="1:1" x14ac:dyDescent="0.15">
      <c r="A621" s="5"/>
    </row>
    <row r="622" spans="1:1" x14ac:dyDescent="0.15">
      <c r="A622" s="5"/>
    </row>
    <row r="623" spans="1:1" x14ac:dyDescent="0.15">
      <c r="A623" s="5"/>
    </row>
    <row r="624" spans="1:1" x14ac:dyDescent="0.15">
      <c r="A624" s="5"/>
    </row>
    <row r="625" spans="1:1" x14ac:dyDescent="0.15">
      <c r="A625" s="5"/>
    </row>
    <row r="626" spans="1:1" x14ac:dyDescent="0.15">
      <c r="A626" s="5"/>
    </row>
    <row r="627" spans="1:1" x14ac:dyDescent="0.15">
      <c r="A627" s="5"/>
    </row>
    <row r="628" spans="1:1" x14ac:dyDescent="0.15">
      <c r="A628" s="5"/>
    </row>
    <row r="629" spans="1:1" x14ac:dyDescent="0.15">
      <c r="A629" s="5"/>
    </row>
    <row r="630" spans="1:1" x14ac:dyDescent="0.15">
      <c r="A630" s="5"/>
    </row>
    <row r="631" spans="1:1" x14ac:dyDescent="0.15">
      <c r="A631" s="5"/>
    </row>
    <row r="632" spans="1:1" x14ac:dyDescent="0.15">
      <c r="A632" s="5"/>
    </row>
    <row r="633" spans="1:1" x14ac:dyDescent="0.15">
      <c r="A633" s="5"/>
    </row>
    <row r="634" spans="1:1" x14ac:dyDescent="0.15">
      <c r="A634" s="5"/>
    </row>
    <row r="635" spans="1:1" x14ac:dyDescent="0.15">
      <c r="A635" s="5"/>
    </row>
    <row r="636" spans="1:1" x14ac:dyDescent="0.15">
      <c r="A636" s="5"/>
    </row>
    <row r="637" spans="1:1" x14ac:dyDescent="0.15">
      <c r="A637" s="5"/>
    </row>
    <row r="638" spans="1:1" x14ac:dyDescent="0.15">
      <c r="A638" s="5"/>
    </row>
    <row r="639" spans="1:1" x14ac:dyDescent="0.15">
      <c r="A639" s="5"/>
    </row>
    <row r="640" spans="1:1" x14ac:dyDescent="0.15">
      <c r="A640" s="5"/>
    </row>
    <row r="641" spans="1:1" x14ac:dyDescent="0.15">
      <c r="A641" s="5"/>
    </row>
    <row r="642" spans="1:1" x14ac:dyDescent="0.15">
      <c r="A642" s="5"/>
    </row>
    <row r="643" spans="1:1" x14ac:dyDescent="0.15">
      <c r="A643" s="5"/>
    </row>
    <row r="644" spans="1:1" x14ac:dyDescent="0.15">
      <c r="A644" s="5"/>
    </row>
    <row r="645" spans="1:1" x14ac:dyDescent="0.15">
      <c r="A645" s="5"/>
    </row>
    <row r="646" spans="1:1" x14ac:dyDescent="0.15">
      <c r="A646" s="5"/>
    </row>
    <row r="647" spans="1:1" x14ac:dyDescent="0.15">
      <c r="A647" s="5"/>
    </row>
    <row r="648" spans="1:1" x14ac:dyDescent="0.15">
      <c r="A648" s="5"/>
    </row>
    <row r="649" spans="1:1" x14ac:dyDescent="0.15">
      <c r="A649" s="5"/>
    </row>
    <row r="650" spans="1:1" x14ac:dyDescent="0.15">
      <c r="A650" s="5"/>
    </row>
    <row r="651" spans="1:1" x14ac:dyDescent="0.15">
      <c r="A651" s="5"/>
    </row>
    <row r="652" spans="1:1" x14ac:dyDescent="0.15">
      <c r="A652" s="5"/>
    </row>
    <row r="653" spans="1:1" x14ac:dyDescent="0.15">
      <c r="A653" s="5"/>
    </row>
    <row r="654" spans="1:1" x14ac:dyDescent="0.15">
      <c r="A654" s="5"/>
    </row>
    <row r="655" spans="1:1" x14ac:dyDescent="0.15">
      <c r="A655" s="5"/>
    </row>
    <row r="656" spans="1:1" x14ac:dyDescent="0.15">
      <c r="A656" s="5"/>
    </row>
    <row r="657" spans="1:1" x14ac:dyDescent="0.15">
      <c r="A657" s="5"/>
    </row>
    <row r="658" spans="1:1" x14ac:dyDescent="0.15">
      <c r="A658" s="5"/>
    </row>
    <row r="659" spans="1:1" x14ac:dyDescent="0.15">
      <c r="A659" s="5"/>
    </row>
    <row r="660" spans="1:1" x14ac:dyDescent="0.15">
      <c r="A660" s="5"/>
    </row>
    <row r="661" spans="1:1" x14ac:dyDescent="0.15">
      <c r="A661" s="5"/>
    </row>
    <row r="662" spans="1:1" x14ac:dyDescent="0.15">
      <c r="A662" s="5"/>
    </row>
    <row r="663" spans="1:1" x14ac:dyDescent="0.15">
      <c r="A663" s="5"/>
    </row>
    <row r="664" spans="1:1" x14ac:dyDescent="0.15">
      <c r="A664" s="5"/>
    </row>
    <row r="665" spans="1:1" x14ac:dyDescent="0.15">
      <c r="A665" s="5"/>
    </row>
    <row r="666" spans="1:1" x14ac:dyDescent="0.15">
      <c r="A666" s="5"/>
    </row>
    <row r="667" spans="1:1" x14ac:dyDescent="0.15">
      <c r="A667" s="5"/>
    </row>
    <row r="668" spans="1:1" x14ac:dyDescent="0.15">
      <c r="A668" s="5"/>
    </row>
    <row r="669" spans="1:1" x14ac:dyDescent="0.15">
      <c r="A669" s="5"/>
    </row>
    <row r="670" spans="1:1" x14ac:dyDescent="0.15">
      <c r="A670" s="5"/>
    </row>
    <row r="671" spans="1:1" x14ac:dyDescent="0.15">
      <c r="A671" s="5"/>
    </row>
    <row r="672" spans="1:1" x14ac:dyDescent="0.15">
      <c r="A672" s="5"/>
    </row>
    <row r="673" spans="1:1" x14ac:dyDescent="0.15">
      <c r="A673" s="5"/>
    </row>
    <row r="674" spans="1:1" x14ac:dyDescent="0.15">
      <c r="A674" s="5"/>
    </row>
    <row r="675" spans="1:1" x14ac:dyDescent="0.15">
      <c r="A675" s="5"/>
    </row>
    <row r="676" spans="1:1" x14ac:dyDescent="0.15">
      <c r="A676" s="5"/>
    </row>
    <row r="677" spans="1:1" x14ac:dyDescent="0.15">
      <c r="A677" s="5"/>
    </row>
    <row r="678" spans="1:1" x14ac:dyDescent="0.15">
      <c r="A678" s="5"/>
    </row>
    <row r="679" spans="1:1" x14ac:dyDescent="0.15">
      <c r="A679" s="5"/>
    </row>
    <row r="680" spans="1:1" x14ac:dyDescent="0.15">
      <c r="A680" s="5"/>
    </row>
    <row r="681" spans="1:1" x14ac:dyDescent="0.15">
      <c r="A681" s="5"/>
    </row>
    <row r="682" spans="1:1" x14ac:dyDescent="0.15">
      <c r="A682" s="5"/>
    </row>
    <row r="683" spans="1:1" x14ac:dyDescent="0.15">
      <c r="A683" s="5"/>
    </row>
    <row r="684" spans="1:1" x14ac:dyDescent="0.15">
      <c r="A684" s="5"/>
    </row>
    <row r="685" spans="1:1" x14ac:dyDescent="0.15">
      <c r="A685" s="5"/>
    </row>
    <row r="686" spans="1:1" x14ac:dyDescent="0.15">
      <c r="A686" s="5"/>
    </row>
    <row r="687" spans="1:1" x14ac:dyDescent="0.15">
      <c r="A687" s="5"/>
    </row>
    <row r="688" spans="1:1" x14ac:dyDescent="0.15">
      <c r="A688" s="5"/>
    </row>
    <row r="689" spans="1:1" x14ac:dyDescent="0.15">
      <c r="A689" s="5"/>
    </row>
    <row r="690" spans="1:1" x14ac:dyDescent="0.15">
      <c r="A690" s="5"/>
    </row>
    <row r="691" spans="1:1" x14ac:dyDescent="0.15">
      <c r="A691" s="5"/>
    </row>
    <row r="692" spans="1:1" x14ac:dyDescent="0.15">
      <c r="A692" s="5"/>
    </row>
    <row r="693" spans="1:1" x14ac:dyDescent="0.15">
      <c r="A693" s="5"/>
    </row>
    <row r="694" spans="1:1" x14ac:dyDescent="0.15">
      <c r="A694" s="5"/>
    </row>
    <row r="695" spans="1:1" x14ac:dyDescent="0.15">
      <c r="A695" s="5"/>
    </row>
    <row r="696" spans="1:1" x14ac:dyDescent="0.15">
      <c r="A696" s="5"/>
    </row>
    <row r="697" spans="1:1" x14ac:dyDescent="0.15">
      <c r="A697" s="5"/>
    </row>
    <row r="698" spans="1:1" x14ac:dyDescent="0.15">
      <c r="A698" s="5"/>
    </row>
    <row r="699" spans="1:1" x14ac:dyDescent="0.15">
      <c r="A699" s="5"/>
    </row>
    <row r="700" spans="1:1" x14ac:dyDescent="0.15">
      <c r="A700" s="5"/>
    </row>
    <row r="701" spans="1:1" x14ac:dyDescent="0.15">
      <c r="A701" s="5"/>
    </row>
    <row r="702" spans="1:1" x14ac:dyDescent="0.15">
      <c r="A702" s="5"/>
    </row>
    <row r="703" spans="1:1" x14ac:dyDescent="0.15">
      <c r="A703" s="5"/>
    </row>
    <row r="704" spans="1:1" x14ac:dyDescent="0.15">
      <c r="A704" s="5"/>
    </row>
    <row r="705" spans="1:1" x14ac:dyDescent="0.15">
      <c r="A705" s="5"/>
    </row>
    <row r="706" spans="1:1" x14ac:dyDescent="0.15">
      <c r="A706" s="5"/>
    </row>
    <row r="707" spans="1:1" x14ac:dyDescent="0.15">
      <c r="A707" s="5"/>
    </row>
    <row r="708" spans="1:1" x14ac:dyDescent="0.15">
      <c r="A708" s="5"/>
    </row>
    <row r="709" spans="1:1" x14ac:dyDescent="0.15">
      <c r="A709" s="5"/>
    </row>
    <row r="710" spans="1:1" x14ac:dyDescent="0.15">
      <c r="A710" s="5"/>
    </row>
    <row r="711" spans="1:1" x14ac:dyDescent="0.15">
      <c r="A711" s="5"/>
    </row>
    <row r="712" spans="1:1" x14ac:dyDescent="0.15">
      <c r="A712" s="5"/>
    </row>
    <row r="713" spans="1:1" x14ac:dyDescent="0.15">
      <c r="A713" s="5"/>
    </row>
    <row r="714" spans="1:1" x14ac:dyDescent="0.15">
      <c r="A714" s="5"/>
    </row>
    <row r="715" spans="1:1" x14ac:dyDescent="0.15">
      <c r="A715" s="5"/>
    </row>
    <row r="716" spans="1:1" x14ac:dyDescent="0.15">
      <c r="A716" s="5"/>
    </row>
    <row r="717" spans="1:1" x14ac:dyDescent="0.15">
      <c r="A717" s="5"/>
    </row>
    <row r="718" spans="1:1" x14ac:dyDescent="0.15">
      <c r="A718" s="5"/>
    </row>
    <row r="719" spans="1:1" x14ac:dyDescent="0.15">
      <c r="A719" s="5"/>
    </row>
    <row r="720" spans="1:1" x14ac:dyDescent="0.15">
      <c r="A720" s="5"/>
    </row>
    <row r="721" spans="1:1" x14ac:dyDescent="0.15">
      <c r="A721" s="5"/>
    </row>
    <row r="722" spans="1:1" x14ac:dyDescent="0.15">
      <c r="A722" s="5"/>
    </row>
    <row r="723" spans="1:1" x14ac:dyDescent="0.15">
      <c r="A723" s="5"/>
    </row>
    <row r="724" spans="1:1" x14ac:dyDescent="0.15">
      <c r="A724" s="5"/>
    </row>
    <row r="725" spans="1:1" x14ac:dyDescent="0.15">
      <c r="A725" s="5"/>
    </row>
    <row r="726" spans="1:1" x14ac:dyDescent="0.15">
      <c r="A726" s="5"/>
    </row>
    <row r="727" spans="1:1" x14ac:dyDescent="0.15">
      <c r="A727" s="5"/>
    </row>
    <row r="728" spans="1:1" x14ac:dyDescent="0.15">
      <c r="A728" s="5"/>
    </row>
    <row r="729" spans="1:1" x14ac:dyDescent="0.15">
      <c r="A729" s="5"/>
    </row>
    <row r="730" spans="1:1" x14ac:dyDescent="0.15">
      <c r="A730" s="5"/>
    </row>
    <row r="731" spans="1:1" x14ac:dyDescent="0.15">
      <c r="A731" s="5"/>
    </row>
    <row r="732" spans="1:1" x14ac:dyDescent="0.15">
      <c r="A732" s="5"/>
    </row>
    <row r="733" spans="1:1" x14ac:dyDescent="0.15">
      <c r="A733" s="5"/>
    </row>
    <row r="734" spans="1:1" x14ac:dyDescent="0.15">
      <c r="A734" s="5"/>
    </row>
    <row r="735" spans="1:1" x14ac:dyDescent="0.15">
      <c r="A735" s="5"/>
    </row>
    <row r="736" spans="1:1" x14ac:dyDescent="0.15">
      <c r="A736" s="5"/>
    </row>
    <row r="737" spans="1:1" x14ac:dyDescent="0.15">
      <c r="A737" s="5"/>
    </row>
    <row r="738" spans="1:1" x14ac:dyDescent="0.15">
      <c r="A738" s="5"/>
    </row>
    <row r="739" spans="1:1" x14ac:dyDescent="0.15">
      <c r="A739" s="5"/>
    </row>
    <row r="740" spans="1:1" x14ac:dyDescent="0.15">
      <c r="A740" s="5"/>
    </row>
    <row r="741" spans="1:1" x14ac:dyDescent="0.15">
      <c r="A741" s="5"/>
    </row>
    <row r="742" spans="1:1" x14ac:dyDescent="0.15">
      <c r="A742" s="5"/>
    </row>
    <row r="743" spans="1:1" x14ac:dyDescent="0.15">
      <c r="A743" s="5"/>
    </row>
    <row r="744" spans="1:1" x14ac:dyDescent="0.15">
      <c r="A744" s="5"/>
    </row>
    <row r="745" spans="1:1" x14ac:dyDescent="0.15">
      <c r="A745" s="5"/>
    </row>
    <row r="746" spans="1:1" x14ac:dyDescent="0.15">
      <c r="A746" s="5"/>
    </row>
    <row r="747" spans="1:1" x14ac:dyDescent="0.15">
      <c r="A747" s="5"/>
    </row>
    <row r="748" spans="1:1" x14ac:dyDescent="0.15">
      <c r="A748" s="5"/>
    </row>
    <row r="749" spans="1:1" x14ac:dyDescent="0.15">
      <c r="A749" s="5"/>
    </row>
    <row r="750" spans="1:1" x14ac:dyDescent="0.15">
      <c r="A750" s="5"/>
    </row>
    <row r="751" spans="1:1" x14ac:dyDescent="0.15">
      <c r="A751" s="5"/>
    </row>
    <row r="752" spans="1:1" x14ac:dyDescent="0.15">
      <c r="A752" s="5"/>
    </row>
    <row r="753" spans="1:1" x14ac:dyDescent="0.15">
      <c r="A753" s="5"/>
    </row>
    <row r="754" spans="1:1" x14ac:dyDescent="0.15">
      <c r="A754" s="5"/>
    </row>
    <row r="755" spans="1:1" x14ac:dyDescent="0.15">
      <c r="A755" s="5"/>
    </row>
    <row r="756" spans="1:1" x14ac:dyDescent="0.15">
      <c r="A756" s="5"/>
    </row>
    <row r="757" spans="1:1" x14ac:dyDescent="0.15">
      <c r="A757" s="5"/>
    </row>
    <row r="758" spans="1:1" x14ac:dyDescent="0.15">
      <c r="A758" s="5"/>
    </row>
    <row r="759" spans="1:1" x14ac:dyDescent="0.15">
      <c r="A759" s="5"/>
    </row>
    <row r="760" spans="1:1" x14ac:dyDescent="0.15">
      <c r="A760" s="5"/>
    </row>
    <row r="761" spans="1:1" x14ac:dyDescent="0.15">
      <c r="A761" s="5"/>
    </row>
    <row r="762" spans="1:1" x14ac:dyDescent="0.15">
      <c r="A762" s="5"/>
    </row>
    <row r="763" spans="1:1" x14ac:dyDescent="0.15">
      <c r="A763" s="5"/>
    </row>
    <row r="764" spans="1:1" x14ac:dyDescent="0.15">
      <c r="A764" s="5"/>
    </row>
    <row r="765" spans="1:1" x14ac:dyDescent="0.15">
      <c r="A765" s="5"/>
    </row>
    <row r="766" spans="1:1" x14ac:dyDescent="0.15">
      <c r="A766" s="5"/>
    </row>
    <row r="767" spans="1:1" x14ac:dyDescent="0.15">
      <c r="A767" s="5"/>
    </row>
    <row r="768" spans="1:1" x14ac:dyDescent="0.15">
      <c r="A768" s="5"/>
    </row>
    <row r="769" spans="1:1" x14ac:dyDescent="0.15">
      <c r="A769" s="5"/>
    </row>
    <row r="770" spans="1:1" x14ac:dyDescent="0.15">
      <c r="A770" s="5"/>
    </row>
    <row r="771" spans="1:1" x14ac:dyDescent="0.15">
      <c r="A771" s="5"/>
    </row>
    <row r="772" spans="1:1" x14ac:dyDescent="0.15">
      <c r="A772" s="5"/>
    </row>
    <row r="773" spans="1:1" x14ac:dyDescent="0.15">
      <c r="A773" s="5"/>
    </row>
    <row r="774" spans="1:1" x14ac:dyDescent="0.15">
      <c r="A774" s="5"/>
    </row>
    <row r="775" spans="1:1" x14ac:dyDescent="0.15">
      <c r="A775" s="5"/>
    </row>
    <row r="776" spans="1:1" x14ac:dyDescent="0.15">
      <c r="A776" s="5"/>
    </row>
    <row r="777" spans="1:1" x14ac:dyDescent="0.15">
      <c r="A777" s="5"/>
    </row>
    <row r="778" spans="1:1" x14ac:dyDescent="0.15">
      <c r="A778" s="5"/>
    </row>
    <row r="779" spans="1:1" x14ac:dyDescent="0.15">
      <c r="A779" s="5"/>
    </row>
    <row r="780" spans="1:1" x14ac:dyDescent="0.15">
      <c r="A780" s="5"/>
    </row>
    <row r="781" spans="1:1" x14ac:dyDescent="0.15">
      <c r="A781" s="5"/>
    </row>
    <row r="782" spans="1:1" x14ac:dyDescent="0.15">
      <c r="A782" s="5"/>
    </row>
    <row r="783" spans="1:1" x14ac:dyDescent="0.15">
      <c r="A783" s="5"/>
    </row>
    <row r="784" spans="1:1" x14ac:dyDescent="0.15">
      <c r="A784" s="5"/>
    </row>
    <row r="785" spans="1:1" x14ac:dyDescent="0.15">
      <c r="A785" s="5"/>
    </row>
    <row r="786" spans="1:1" x14ac:dyDescent="0.15">
      <c r="A786" s="5"/>
    </row>
    <row r="787" spans="1:1" x14ac:dyDescent="0.15">
      <c r="A787" s="5"/>
    </row>
    <row r="788" spans="1:1" x14ac:dyDescent="0.15">
      <c r="A788" s="5"/>
    </row>
    <row r="789" spans="1:1" x14ac:dyDescent="0.15">
      <c r="A789" s="5"/>
    </row>
    <row r="790" spans="1:1" x14ac:dyDescent="0.15">
      <c r="A790" s="5"/>
    </row>
    <row r="791" spans="1:1" x14ac:dyDescent="0.15">
      <c r="A791" s="5"/>
    </row>
    <row r="792" spans="1:1" x14ac:dyDescent="0.15">
      <c r="A792" s="5"/>
    </row>
    <row r="793" spans="1:1" x14ac:dyDescent="0.15">
      <c r="A793" s="5"/>
    </row>
    <row r="794" spans="1:1" x14ac:dyDescent="0.15">
      <c r="A794" s="5"/>
    </row>
    <row r="795" spans="1:1" x14ac:dyDescent="0.15">
      <c r="A795" s="5"/>
    </row>
    <row r="796" spans="1:1" x14ac:dyDescent="0.15">
      <c r="A796" s="5"/>
    </row>
    <row r="797" spans="1:1" x14ac:dyDescent="0.15">
      <c r="A797" s="5"/>
    </row>
    <row r="798" spans="1:1" x14ac:dyDescent="0.15">
      <c r="A798" s="5"/>
    </row>
    <row r="799" spans="1:1" x14ac:dyDescent="0.15">
      <c r="A799" s="5"/>
    </row>
    <row r="800" spans="1:1" x14ac:dyDescent="0.15">
      <c r="A800" s="5"/>
    </row>
    <row r="801" spans="1:1" x14ac:dyDescent="0.15">
      <c r="A801" s="5"/>
    </row>
    <row r="802" spans="1:1" x14ac:dyDescent="0.15">
      <c r="A802" s="5"/>
    </row>
    <row r="803" spans="1:1" x14ac:dyDescent="0.15">
      <c r="A803" s="5"/>
    </row>
    <row r="804" spans="1:1" x14ac:dyDescent="0.15">
      <c r="A804" s="5"/>
    </row>
    <row r="805" spans="1:1" x14ac:dyDescent="0.15">
      <c r="A805" s="5"/>
    </row>
    <row r="806" spans="1:1" x14ac:dyDescent="0.15">
      <c r="A806" s="5"/>
    </row>
    <row r="807" spans="1:1" x14ac:dyDescent="0.15">
      <c r="A807" s="5"/>
    </row>
    <row r="808" spans="1:1" x14ac:dyDescent="0.15">
      <c r="A808" s="5"/>
    </row>
    <row r="809" spans="1:1" x14ac:dyDescent="0.15">
      <c r="A809" s="5"/>
    </row>
    <row r="810" spans="1:1" x14ac:dyDescent="0.15">
      <c r="A810" s="5"/>
    </row>
    <row r="811" spans="1:1" x14ac:dyDescent="0.15">
      <c r="A811" s="5"/>
    </row>
    <row r="812" spans="1:1" x14ac:dyDescent="0.15">
      <c r="A812" s="5"/>
    </row>
    <row r="813" spans="1:1" x14ac:dyDescent="0.15">
      <c r="A813" s="5"/>
    </row>
    <row r="814" spans="1:1" x14ac:dyDescent="0.15">
      <c r="A814" s="5"/>
    </row>
    <row r="815" spans="1:1" x14ac:dyDescent="0.15">
      <c r="A815" s="5"/>
    </row>
    <row r="816" spans="1:1" x14ac:dyDescent="0.15">
      <c r="A816" s="5"/>
    </row>
    <row r="817" spans="1:1" x14ac:dyDescent="0.15">
      <c r="A817" s="5"/>
    </row>
    <row r="818" spans="1:1" x14ac:dyDescent="0.15">
      <c r="A818" s="5"/>
    </row>
    <row r="819" spans="1:1" x14ac:dyDescent="0.15">
      <c r="A819" s="5"/>
    </row>
    <row r="820" spans="1:1" x14ac:dyDescent="0.15">
      <c r="A820" s="5"/>
    </row>
    <row r="821" spans="1:1" x14ac:dyDescent="0.15">
      <c r="A821" s="5"/>
    </row>
    <row r="822" spans="1:1" x14ac:dyDescent="0.15">
      <c r="A822" s="5"/>
    </row>
    <row r="823" spans="1:1" x14ac:dyDescent="0.15">
      <c r="A823" s="5"/>
    </row>
    <row r="824" spans="1:1" x14ac:dyDescent="0.15">
      <c r="A824" s="5"/>
    </row>
    <row r="825" spans="1:1" x14ac:dyDescent="0.15">
      <c r="A825" s="5"/>
    </row>
    <row r="826" spans="1:1" x14ac:dyDescent="0.15">
      <c r="A826" s="5"/>
    </row>
    <row r="827" spans="1:1" x14ac:dyDescent="0.15">
      <c r="A827" s="5"/>
    </row>
    <row r="828" spans="1:1" x14ac:dyDescent="0.15">
      <c r="A828" s="5"/>
    </row>
    <row r="829" spans="1:1" x14ac:dyDescent="0.15">
      <c r="A829" s="5"/>
    </row>
    <row r="830" spans="1:1" x14ac:dyDescent="0.15">
      <c r="A830" s="5"/>
    </row>
    <row r="831" spans="1:1" x14ac:dyDescent="0.15">
      <c r="A831" s="5"/>
    </row>
    <row r="832" spans="1:1" x14ac:dyDescent="0.15">
      <c r="A832" s="5"/>
    </row>
    <row r="833" spans="1:1" x14ac:dyDescent="0.15">
      <c r="A833" s="5"/>
    </row>
    <row r="834" spans="1:1" x14ac:dyDescent="0.15">
      <c r="A834" s="5"/>
    </row>
    <row r="835" spans="1:1" x14ac:dyDescent="0.15">
      <c r="A835" s="5"/>
    </row>
    <row r="836" spans="1:1" x14ac:dyDescent="0.15">
      <c r="A836" s="5"/>
    </row>
    <row r="837" spans="1:1" x14ac:dyDescent="0.15">
      <c r="A837" s="5"/>
    </row>
    <row r="838" spans="1:1" x14ac:dyDescent="0.15">
      <c r="A838" s="5"/>
    </row>
    <row r="839" spans="1:1" x14ac:dyDescent="0.15">
      <c r="A839" s="5"/>
    </row>
    <row r="840" spans="1:1" x14ac:dyDescent="0.15">
      <c r="A840" s="5"/>
    </row>
    <row r="841" spans="1:1" x14ac:dyDescent="0.15">
      <c r="A841" s="5"/>
    </row>
    <row r="842" spans="1:1" x14ac:dyDescent="0.15">
      <c r="A842" s="5"/>
    </row>
    <row r="843" spans="1:1" x14ac:dyDescent="0.15">
      <c r="A843" s="5"/>
    </row>
    <row r="844" spans="1:1" x14ac:dyDescent="0.15">
      <c r="A844" s="5"/>
    </row>
    <row r="845" spans="1:1" x14ac:dyDescent="0.15">
      <c r="A845" s="5"/>
    </row>
    <row r="846" spans="1:1" x14ac:dyDescent="0.15">
      <c r="A846" s="5"/>
    </row>
    <row r="847" spans="1:1" x14ac:dyDescent="0.15">
      <c r="A847" s="5"/>
    </row>
    <row r="848" spans="1:1" x14ac:dyDescent="0.15">
      <c r="A848" s="5"/>
    </row>
    <row r="849" spans="1:1" x14ac:dyDescent="0.15">
      <c r="A849" s="5"/>
    </row>
    <row r="850" spans="1:1" x14ac:dyDescent="0.15">
      <c r="A850" s="5"/>
    </row>
    <row r="851" spans="1:1" x14ac:dyDescent="0.15">
      <c r="A851" s="5"/>
    </row>
    <row r="852" spans="1:1" x14ac:dyDescent="0.15">
      <c r="A852" s="5"/>
    </row>
    <row r="853" spans="1:1" x14ac:dyDescent="0.15">
      <c r="A853" s="5"/>
    </row>
    <row r="854" spans="1:1" x14ac:dyDescent="0.15">
      <c r="A854" s="5"/>
    </row>
    <row r="855" spans="1:1" x14ac:dyDescent="0.15">
      <c r="A855" s="5"/>
    </row>
    <row r="856" spans="1:1" x14ac:dyDescent="0.15">
      <c r="A856" s="5"/>
    </row>
    <row r="857" spans="1:1" x14ac:dyDescent="0.15">
      <c r="A857" s="5"/>
    </row>
    <row r="858" spans="1:1" x14ac:dyDescent="0.15">
      <c r="A858" s="5"/>
    </row>
    <row r="859" spans="1:1" x14ac:dyDescent="0.15">
      <c r="A859" s="5"/>
    </row>
    <row r="860" spans="1:1" x14ac:dyDescent="0.15">
      <c r="A860" s="5"/>
    </row>
    <row r="861" spans="1:1" x14ac:dyDescent="0.15">
      <c r="A861" s="5"/>
    </row>
    <row r="862" spans="1:1" x14ac:dyDescent="0.15">
      <c r="A862" s="5"/>
    </row>
    <row r="863" spans="1:1" x14ac:dyDescent="0.15">
      <c r="A863" s="5"/>
    </row>
    <row r="864" spans="1:1" x14ac:dyDescent="0.15">
      <c r="A864" s="5"/>
    </row>
    <row r="865" spans="1:1" x14ac:dyDescent="0.15">
      <c r="A865" s="5"/>
    </row>
    <row r="866" spans="1:1" x14ac:dyDescent="0.15">
      <c r="A866" s="5"/>
    </row>
    <row r="867" spans="1:1" x14ac:dyDescent="0.15">
      <c r="A867" s="5"/>
    </row>
    <row r="868" spans="1:1" x14ac:dyDescent="0.15">
      <c r="A868" s="5"/>
    </row>
    <row r="869" spans="1:1" x14ac:dyDescent="0.15">
      <c r="A869" s="5"/>
    </row>
    <row r="870" spans="1:1" x14ac:dyDescent="0.15">
      <c r="A870" s="5"/>
    </row>
    <row r="871" spans="1:1" x14ac:dyDescent="0.15">
      <c r="A871" s="5"/>
    </row>
    <row r="872" spans="1:1" x14ac:dyDescent="0.15">
      <c r="A872" s="5"/>
    </row>
    <row r="873" spans="1:1" x14ac:dyDescent="0.15">
      <c r="A873" s="5"/>
    </row>
    <row r="874" spans="1:1" x14ac:dyDescent="0.15">
      <c r="A874" s="5"/>
    </row>
    <row r="875" spans="1:1" x14ac:dyDescent="0.15">
      <c r="A875" s="5"/>
    </row>
    <row r="876" spans="1:1" x14ac:dyDescent="0.15">
      <c r="A876" s="5"/>
    </row>
    <row r="877" spans="1:1" x14ac:dyDescent="0.15">
      <c r="A877" s="5"/>
    </row>
    <row r="878" spans="1:1" x14ac:dyDescent="0.15">
      <c r="A878" s="5"/>
    </row>
    <row r="879" spans="1:1" x14ac:dyDescent="0.15">
      <c r="A879" s="5"/>
    </row>
    <row r="880" spans="1:1" x14ac:dyDescent="0.15">
      <c r="A880" s="5"/>
    </row>
    <row r="881" spans="1:1" x14ac:dyDescent="0.15">
      <c r="A881" s="5"/>
    </row>
    <row r="882" spans="1:1" x14ac:dyDescent="0.15">
      <c r="A882" s="5"/>
    </row>
    <row r="883" spans="1:1" x14ac:dyDescent="0.15">
      <c r="A883" s="5"/>
    </row>
    <row r="884" spans="1:1" x14ac:dyDescent="0.15">
      <c r="A884" s="5"/>
    </row>
    <row r="885" spans="1:1" x14ac:dyDescent="0.15">
      <c r="A885" s="5"/>
    </row>
    <row r="886" spans="1:1" x14ac:dyDescent="0.15">
      <c r="A886" s="5"/>
    </row>
    <row r="887" spans="1:1" x14ac:dyDescent="0.15">
      <c r="A887" s="5"/>
    </row>
    <row r="888" spans="1:1" x14ac:dyDescent="0.15">
      <c r="A888" s="5"/>
    </row>
    <row r="889" spans="1:1" x14ac:dyDescent="0.15">
      <c r="A889" s="5"/>
    </row>
    <row r="890" spans="1:1" x14ac:dyDescent="0.15">
      <c r="A890" s="5"/>
    </row>
    <row r="891" spans="1:1" x14ac:dyDescent="0.15">
      <c r="A891" s="5"/>
    </row>
    <row r="892" spans="1:1" x14ac:dyDescent="0.15">
      <c r="A892" s="5"/>
    </row>
    <row r="893" spans="1:1" x14ac:dyDescent="0.15">
      <c r="A893" s="5"/>
    </row>
    <row r="894" spans="1:1" x14ac:dyDescent="0.15">
      <c r="A894" s="5"/>
    </row>
    <row r="895" spans="1:1" x14ac:dyDescent="0.15">
      <c r="A895" s="5"/>
    </row>
    <row r="896" spans="1:1" x14ac:dyDescent="0.15">
      <c r="A896" s="5"/>
    </row>
    <row r="897" spans="1:1" x14ac:dyDescent="0.15">
      <c r="A897" s="5"/>
    </row>
    <row r="898" spans="1:1" x14ac:dyDescent="0.15">
      <c r="A898" s="5"/>
    </row>
    <row r="899" spans="1:1" x14ac:dyDescent="0.15">
      <c r="A899" s="5"/>
    </row>
    <row r="900" spans="1:1" x14ac:dyDescent="0.15">
      <c r="A900" s="5"/>
    </row>
    <row r="901" spans="1:1" x14ac:dyDescent="0.15">
      <c r="A901" s="5"/>
    </row>
    <row r="902" spans="1:1" x14ac:dyDescent="0.15">
      <c r="A902" s="5"/>
    </row>
    <row r="903" spans="1:1" x14ac:dyDescent="0.15">
      <c r="A903" s="5"/>
    </row>
    <row r="904" spans="1:1" x14ac:dyDescent="0.15">
      <c r="A904" s="5"/>
    </row>
    <row r="905" spans="1:1" x14ac:dyDescent="0.15">
      <c r="A905" s="5"/>
    </row>
    <row r="906" spans="1:1" x14ac:dyDescent="0.15">
      <c r="A906" s="5"/>
    </row>
    <row r="907" spans="1:1" x14ac:dyDescent="0.15">
      <c r="A907" s="5"/>
    </row>
    <row r="908" spans="1:1" x14ac:dyDescent="0.15">
      <c r="A908" s="5"/>
    </row>
    <row r="909" spans="1:1" x14ac:dyDescent="0.15">
      <c r="A909" s="5"/>
    </row>
    <row r="910" spans="1:1" x14ac:dyDescent="0.15">
      <c r="A910" s="5"/>
    </row>
    <row r="911" spans="1:1" x14ac:dyDescent="0.15">
      <c r="A911" s="5"/>
    </row>
    <row r="912" spans="1:1" x14ac:dyDescent="0.15">
      <c r="A912" s="5"/>
    </row>
    <row r="913" spans="1:1" x14ac:dyDescent="0.15">
      <c r="A913" s="5"/>
    </row>
    <row r="914" spans="1:1" x14ac:dyDescent="0.15">
      <c r="A914" s="5"/>
    </row>
    <row r="915" spans="1:1" x14ac:dyDescent="0.15">
      <c r="A915" s="5"/>
    </row>
    <row r="916" spans="1:1" x14ac:dyDescent="0.15">
      <c r="A916" s="5"/>
    </row>
    <row r="917" spans="1:1" x14ac:dyDescent="0.15">
      <c r="A917" s="5"/>
    </row>
    <row r="918" spans="1:1" x14ac:dyDescent="0.15">
      <c r="A918" s="5"/>
    </row>
    <row r="919" spans="1:1" x14ac:dyDescent="0.15">
      <c r="A919" s="5"/>
    </row>
    <row r="920" spans="1:1" x14ac:dyDescent="0.15">
      <c r="A920" s="5"/>
    </row>
    <row r="921" spans="1:1" x14ac:dyDescent="0.15">
      <c r="A921" s="5"/>
    </row>
    <row r="922" spans="1:1" x14ac:dyDescent="0.15">
      <c r="A922" s="5"/>
    </row>
    <row r="923" spans="1:1" x14ac:dyDescent="0.15">
      <c r="A923" s="5"/>
    </row>
    <row r="924" spans="1:1" x14ac:dyDescent="0.15">
      <c r="A924" s="5"/>
    </row>
    <row r="925" spans="1:1" x14ac:dyDescent="0.15">
      <c r="A925" s="5"/>
    </row>
    <row r="926" spans="1:1" x14ac:dyDescent="0.15">
      <c r="A926" s="5"/>
    </row>
    <row r="927" spans="1:1" x14ac:dyDescent="0.15">
      <c r="A927" s="5"/>
    </row>
    <row r="928" spans="1:1" x14ac:dyDescent="0.15">
      <c r="A928" s="5"/>
    </row>
    <row r="929" spans="1:1" x14ac:dyDescent="0.15">
      <c r="A929" s="5"/>
    </row>
    <row r="930" spans="1:1" x14ac:dyDescent="0.15">
      <c r="A930" s="5"/>
    </row>
    <row r="931" spans="1:1" x14ac:dyDescent="0.15">
      <c r="A931" s="5"/>
    </row>
    <row r="932" spans="1:1" x14ac:dyDescent="0.15">
      <c r="A932" s="5"/>
    </row>
    <row r="933" spans="1:1" x14ac:dyDescent="0.15">
      <c r="A933" s="5"/>
    </row>
    <row r="934" spans="1:1" x14ac:dyDescent="0.15">
      <c r="A934" s="5"/>
    </row>
    <row r="935" spans="1:1" x14ac:dyDescent="0.15">
      <c r="A935" s="5"/>
    </row>
    <row r="936" spans="1:1" x14ac:dyDescent="0.15">
      <c r="A936" s="5"/>
    </row>
    <row r="937" spans="1:1" x14ac:dyDescent="0.15">
      <c r="A937" s="5"/>
    </row>
    <row r="938" spans="1:1" x14ac:dyDescent="0.15">
      <c r="A938" s="5"/>
    </row>
    <row r="939" spans="1:1" x14ac:dyDescent="0.15">
      <c r="A939" s="5"/>
    </row>
    <row r="940" spans="1:1" x14ac:dyDescent="0.15">
      <c r="A940" s="5"/>
    </row>
    <row r="941" spans="1:1" x14ac:dyDescent="0.15">
      <c r="A941" s="5"/>
    </row>
    <row r="942" spans="1:1" x14ac:dyDescent="0.15">
      <c r="A942" s="5"/>
    </row>
    <row r="943" spans="1:1" x14ac:dyDescent="0.15">
      <c r="A943" s="5"/>
    </row>
    <row r="944" spans="1:1" x14ac:dyDescent="0.15">
      <c r="A944" s="5"/>
    </row>
    <row r="945" spans="1:1" x14ac:dyDescent="0.15">
      <c r="A945" s="5"/>
    </row>
    <row r="946" spans="1:1" x14ac:dyDescent="0.15">
      <c r="A946" s="5"/>
    </row>
    <row r="947" spans="1:1" x14ac:dyDescent="0.15">
      <c r="A947" s="5"/>
    </row>
    <row r="948" spans="1:1" x14ac:dyDescent="0.15">
      <c r="A948" s="5"/>
    </row>
    <row r="949" spans="1:1" x14ac:dyDescent="0.15">
      <c r="A949" s="5"/>
    </row>
    <row r="950" spans="1:1" x14ac:dyDescent="0.15">
      <c r="A950" s="5"/>
    </row>
    <row r="951" spans="1:1" x14ac:dyDescent="0.15">
      <c r="A951" s="5"/>
    </row>
    <row r="952" spans="1:1" x14ac:dyDescent="0.15">
      <c r="A952" s="5"/>
    </row>
    <row r="953" spans="1:1" x14ac:dyDescent="0.15">
      <c r="A953" s="5"/>
    </row>
    <row r="954" spans="1:1" x14ac:dyDescent="0.15">
      <c r="A954" s="5"/>
    </row>
    <row r="955" spans="1:1" x14ac:dyDescent="0.15">
      <c r="A955" s="5"/>
    </row>
    <row r="956" spans="1:1" x14ac:dyDescent="0.15">
      <c r="A956" s="5"/>
    </row>
    <row r="957" spans="1:1" x14ac:dyDescent="0.15">
      <c r="A957" s="5"/>
    </row>
    <row r="958" spans="1:1" x14ac:dyDescent="0.15">
      <c r="A958" s="5"/>
    </row>
    <row r="959" spans="1:1" x14ac:dyDescent="0.15">
      <c r="A959" s="5"/>
    </row>
    <row r="960" spans="1:1" x14ac:dyDescent="0.15">
      <c r="A960" s="5"/>
    </row>
    <row r="961" spans="1:1" x14ac:dyDescent="0.15">
      <c r="A961" s="5"/>
    </row>
    <row r="962" spans="1:1" x14ac:dyDescent="0.15">
      <c r="A962" s="5"/>
    </row>
    <row r="963" spans="1:1" x14ac:dyDescent="0.15">
      <c r="A963" s="5"/>
    </row>
    <row r="964" spans="1:1" x14ac:dyDescent="0.15">
      <c r="A964" s="5"/>
    </row>
    <row r="965" spans="1:1" x14ac:dyDescent="0.15">
      <c r="A965" s="5"/>
    </row>
    <row r="966" spans="1:1" x14ac:dyDescent="0.15">
      <c r="A966" s="5"/>
    </row>
    <row r="967" spans="1:1" x14ac:dyDescent="0.15">
      <c r="A967" s="5"/>
    </row>
    <row r="968" spans="1:1" x14ac:dyDescent="0.15">
      <c r="A968" s="5"/>
    </row>
    <row r="969" spans="1:1" x14ac:dyDescent="0.15">
      <c r="A969" s="5"/>
    </row>
    <row r="970" spans="1:1" x14ac:dyDescent="0.15">
      <c r="A970" s="5"/>
    </row>
    <row r="971" spans="1:1" x14ac:dyDescent="0.15">
      <c r="A971" s="5"/>
    </row>
    <row r="972" spans="1:1" x14ac:dyDescent="0.15">
      <c r="A972" s="5"/>
    </row>
    <row r="973" spans="1:1" x14ac:dyDescent="0.15">
      <c r="A973" s="5"/>
    </row>
    <row r="974" spans="1:1" x14ac:dyDescent="0.15">
      <c r="A974" s="5"/>
    </row>
    <row r="975" spans="1:1" x14ac:dyDescent="0.15">
      <c r="A975" s="5"/>
    </row>
    <row r="976" spans="1:1" x14ac:dyDescent="0.15">
      <c r="A976" s="5"/>
    </row>
    <row r="977" spans="1:1" x14ac:dyDescent="0.15">
      <c r="A977" s="5"/>
    </row>
    <row r="978" spans="1:1" x14ac:dyDescent="0.15">
      <c r="A978" s="5"/>
    </row>
    <row r="979" spans="1:1" x14ac:dyDescent="0.15">
      <c r="A979" s="5"/>
    </row>
    <row r="980" spans="1:1" x14ac:dyDescent="0.15">
      <c r="A980" s="5"/>
    </row>
    <row r="981" spans="1:1" x14ac:dyDescent="0.15">
      <c r="A981" s="5"/>
    </row>
    <row r="982" spans="1:1" x14ac:dyDescent="0.15">
      <c r="A982" s="5"/>
    </row>
    <row r="983" spans="1:1" x14ac:dyDescent="0.15">
      <c r="A983" s="5"/>
    </row>
    <row r="984" spans="1:1" x14ac:dyDescent="0.15">
      <c r="A984" s="5"/>
    </row>
    <row r="985" spans="1:1" x14ac:dyDescent="0.15">
      <c r="A985" s="5"/>
    </row>
    <row r="986" spans="1:1" x14ac:dyDescent="0.15">
      <c r="A986" s="5"/>
    </row>
    <row r="987" spans="1:1" x14ac:dyDescent="0.15">
      <c r="A987" s="5"/>
    </row>
    <row r="988" spans="1:1" x14ac:dyDescent="0.15">
      <c r="A988" s="5"/>
    </row>
    <row r="989" spans="1:1" x14ac:dyDescent="0.15">
      <c r="A989" s="5"/>
    </row>
    <row r="990" spans="1:1" x14ac:dyDescent="0.15">
      <c r="A990" s="5"/>
    </row>
    <row r="991" spans="1:1" x14ac:dyDescent="0.15">
      <c r="A991" s="5"/>
    </row>
    <row r="992" spans="1:1" x14ac:dyDescent="0.15">
      <c r="A992" s="5"/>
    </row>
    <row r="993" spans="1:1" x14ac:dyDescent="0.15">
      <c r="A993" s="5"/>
    </row>
    <row r="994" spans="1:1" x14ac:dyDescent="0.15">
      <c r="A994" s="5"/>
    </row>
    <row r="995" spans="1:1" x14ac:dyDescent="0.15">
      <c r="A995" s="5"/>
    </row>
    <row r="996" spans="1:1" x14ac:dyDescent="0.15">
      <c r="A996" s="5"/>
    </row>
    <row r="997" spans="1:1" x14ac:dyDescent="0.15">
      <c r="A997" s="5"/>
    </row>
    <row r="998" spans="1:1" x14ac:dyDescent="0.15">
      <c r="A998" s="5"/>
    </row>
    <row r="999" spans="1:1" x14ac:dyDescent="0.15">
      <c r="A999" s="5"/>
    </row>
    <row r="1000" spans="1:1" x14ac:dyDescent="0.15">
      <c r="A1000" s="5"/>
    </row>
    <row r="1001" spans="1:1" x14ac:dyDescent="0.15">
      <c r="A1001" s="5"/>
    </row>
    <row r="1002" spans="1:1" x14ac:dyDescent="0.15">
      <c r="A1002" s="5"/>
    </row>
    <row r="1003" spans="1:1" x14ac:dyDescent="0.15">
      <c r="A1003" s="5"/>
    </row>
    <row r="1004" spans="1:1" x14ac:dyDescent="0.15">
      <c r="A1004" s="5"/>
    </row>
    <row r="1005" spans="1:1" x14ac:dyDescent="0.15">
      <c r="A1005" s="5"/>
    </row>
    <row r="1006" spans="1:1" x14ac:dyDescent="0.15">
      <c r="A1006" s="5"/>
    </row>
    <row r="1007" spans="1:1" x14ac:dyDescent="0.15">
      <c r="A1007" s="5"/>
    </row>
    <row r="1008" spans="1:1" x14ac:dyDescent="0.15">
      <c r="A1008" s="5"/>
    </row>
    <row r="1009" spans="1:1" x14ac:dyDescent="0.15">
      <c r="A1009" s="5"/>
    </row>
    <row r="1010" spans="1:1" x14ac:dyDescent="0.15">
      <c r="A1010" s="5"/>
    </row>
    <row r="1011" spans="1:1" x14ac:dyDescent="0.15">
      <c r="A1011" s="5"/>
    </row>
    <row r="1012" spans="1:1" x14ac:dyDescent="0.15">
      <c r="A1012" s="5"/>
    </row>
    <row r="1013" spans="1:1" x14ac:dyDescent="0.15">
      <c r="A1013" s="5"/>
    </row>
    <row r="1014" spans="1:1" x14ac:dyDescent="0.15">
      <c r="A1014" s="5"/>
    </row>
    <row r="1015" spans="1:1" x14ac:dyDescent="0.15">
      <c r="A1015" s="5"/>
    </row>
    <row r="1016" spans="1:1" x14ac:dyDescent="0.15">
      <c r="A1016" s="5"/>
    </row>
    <row r="1017" spans="1:1" x14ac:dyDescent="0.15">
      <c r="A1017" s="5"/>
    </row>
    <row r="1018" spans="1:1" x14ac:dyDescent="0.15">
      <c r="A1018" s="5"/>
    </row>
    <row r="1019" spans="1:1" x14ac:dyDescent="0.15">
      <c r="A1019" s="5"/>
    </row>
    <row r="1020" spans="1:1" x14ac:dyDescent="0.15">
      <c r="A1020" s="5"/>
    </row>
    <row r="1021" spans="1:1" x14ac:dyDescent="0.15">
      <c r="A1021" s="5"/>
    </row>
    <row r="1022" spans="1:1" x14ac:dyDescent="0.15">
      <c r="A1022" s="5"/>
    </row>
    <row r="1023" spans="1:1" x14ac:dyDescent="0.15">
      <c r="A1023" s="5"/>
    </row>
    <row r="1024" spans="1:1" x14ac:dyDescent="0.15">
      <c r="A1024" s="5"/>
    </row>
    <row r="1025" spans="1:1" x14ac:dyDescent="0.15">
      <c r="A1025" s="5"/>
    </row>
    <row r="1026" spans="1:1" x14ac:dyDescent="0.15">
      <c r="A1026" s="5"/>
    </row>
    <row r="1027" spans="1:1" x14ac:dyDescent="0.15">
      <c r="A1027" s="5"/>
    </row>
    <row r="1028" spans="1:1" x14ac:dyDescent="0.15">
      <c r="A1028" s="5"/>
    </row>
    <row r="1029" spans="1:1" x14ac:dyDescent="0.15">
      <c r="A1029" s="5"/>
    </row>
    <row r="1030" spans="1:1" x14ac:dyDescent="0.15">
      <c r="A1030" s="5"/>
    </row>
    <row r="1031" spans="1:1" x14ac:dyDescent="0.15">
      <c r="A1031" s="5"/>
    </row>
    <row r="1032" spans="1:1" x14ac:dyDescent="0.15">
      <c r="A1032" s="5"/>
    </row>
    <row r="1033" spans="1:1" x14ac:dyDescent="0.15">
      <c r="A1033" s="5"/>
    </row>
    <row r="1034" spans="1:1" x14ac:dyDescent="0.15">
      <c r="A1034" s="5"/>
    </row>
    <row r="1035" spans="1:1" x14ac:dyDescent="0.15">
      <c r="A1035" s="5"/>
    </row>
    <row r="1036" spans="1:1" x14ac:dyDescent="0.15">
      <c r="A1036" s="5"/>
    </row>
    <row r="1037" spans="1:1" x14ac:dyDescent="0.15">
      <c r="A1037" s="5"/>
    </row>
    <row r="1038" spans="1:1" x14ac:dyDescent="0.15">
      <c r="A1038" s="5"/>
    </row>
    <row r="1039" spans="1:1" x14ac:dyDescent="0.15">
      <c r="A1039" s="5"/>
    </row>
    <row r="1040" spans="1:1" x14ac:dyDescent="0.15">
      <c r="A1040" s="5"/>
    </row>
    <row r="1041" spans="1:1" x14ac:dyDescent="0.15">
      <c r="A1041" s="5"/>
    </row>
    <row r="1042" spans="1:1" x14ac:dyDescent="0.15">
      <c r="A1042" s="5"/>
    </row>
    <row r="1043" spans="1:1" x14ac:dyDescent="0.15">
      <c r="A1043" s="5"/>
    </row>
    <row r="1044" spans="1:1" x14ac:dyDescent="0.15">
      <c r="A1044" s="5"/>
    </row>
    <row r="1045" spans="1:1" x14ac:dyDescent="0.15">
      <c r="A1045" s="5"/>
    </row>
    <row r="1046" spans="1:1" x14ac:dyDescent="0.15">
      <c r="A1046" s="5"/>
    </row>
    <row r="1047" spans="1:1" x14ac:dyDescent="0.15">
      <c r="A1047" s="5"/>
    </row>
    <row r="1048" spans="1:1" x14ac:dyDescent="0.15">
      <c r="A1048" s="5"/>
    </row>
    <row r="1049" spans="1:1" x14ac:dyDescent="0.15">
      <c r="A1049" s="5"/>
    </row>
    <row r="1050" spans="1:1" x14ac:dyDescent="0.15">
      <c r="A1050" s="5"/>
    </row>
    <row r="1051" spans="1:1" x14ac:dyDescent="0.15">
      <c r="A1051" s="5"/>
    </row>
    <row r="1052" spans="1:1" x14ac:dyDescent="0.15">
      <c r="A1052" s="5"/>
    </row>
    <row r="1053" spans="1:1" x14ac:dyDescent="0.15">
      <c r="A1053" s="5"/>
    </row>
    <row r="1054" spans="1:1" x14ac:dyDescent="0.15">
      <c r="A1054" s="5"/>
    </row>
    <row r="1055" spans="1:1" x14ac:dyDescent="0.15">
      <c r="A1055" s="5"/>
    </row>
    <row r="1056" spans="1:1" x14ac:dyDescent="0.15">
      <c r="A1056" s="5"/>
    </row>
    <row r="1057" spans="1:1" x14ac:dyDescent="0.15">
      <c r="A1057" s="5"/>
    </row>
    <row r="1058" spans="1:1" x14ac:dyDescent="0.15">
      <c r="A1058" s="5"/>
    </row>
    <row r="1059" spans="1:1" x14ac:dyDescent="0.15">
      <c r="A1059" s="5"/>
    </row>
    <row r="1060" spans="1:1" x14ac:dyDescent="0.15">
      <c r="A1060" s="5"/>
    </row>
    <row r="1061" spans="1:1" x14ac:dyDescent="0.15">
      <c r="A1061" s="5"/>
    </row>
    <row r="1062" spans="1:1" x14ac:dyDescent="0.15">
      <c r="A1062" s="5"/>
    </row>
    <row r="1063" spans="1:1" x14ac:dyDescent="0.15">
      <c r="A1063" s="5"/>
    </row>
    <row r="1064" spans="1:1" x14ac:dyDescent="0.15">
      <c r="A1064" s="5"/>
    </row>
    <row r="1065" spans="1:1" x14ac:dyDescent="0.15">
      <c r="A1065" s="5"/>
    </row>
    <row r="1066" spans="1:1" x14ac:dyDescent="0.15">
      <c r="A1066" s="5"/>
    </row>
    <row r="1067" spans="1:1" x14ac:dyDescent="0.15">
      <c r="A1067" s="5"/>
    </row>
    <row r="1068" spans="1:1" x14ac:dyDescent="0.15">
      <c r="A1068" s="5"/>
    </row>
    <row r="1069" spans="1:1" x14ac:dyDescent="0.15">
      <c r="A1069" s="5"/>
    </row>
    <row r="1070" spans="1:1" x14ac:dyDescent="0.15">
      <c r="A1070" s="5"/>
    </row>
    <row r="1071" spans="1:1" x14ac:dyDescent="0.15">
      <c r="A1071" s="5"/>
    </row>
    <row r="1072" spans="1:1" x14ac:dyDescent="0.15">
      <c r="A1072" s="5"/>
    </row>
    <row r="1073" spans="1:1" x14ac:dyDescent="0.15">
      <c r="A1073" s="5"/>
    </row>
    <row r="1074" spans="1:1" x14ac:dyDescent="0.15">
      <c r="A1074" s="5"/>
    </row>
    <row r="1075" spans="1:1" x14ac:dyDescent="0.15">
      <c r="A1075" s="5"/>
    </row>
    <row r="1076" spans="1:1" x14ac:dyDescent="0.15">
      <c r="A1076" s="5"/>
    </row>
    <row r="1077" spans="1:1" x14ac:dyDescent="0.15">
      <c r="A1077" s="5"/>
    </row>
    <row r="1078" spans="1:1" x14ac:dyDescent="0.15">
      <c r="A1078" s="5"/>
    </row>
    <row r="1079" spans="1:1" x14ac:dyDescent="0.15">
      <c r="A1079" s="5"/>
    </row>
    <row r="1080" spans="1:1" x14ac:dyDescent="0.15">
      <c r="A1080" s="5"/>
    </row>
    <row r="1081" spans="1:1" x14ac:dyDescent="0.15">
      <c r="A1081" s="5"/>
    </row>
    <row r="1082" spans="1:1" x14ac:dyDescent="0.15">
      <c r="A1082" s="5"/>
    </row>
    <row r="1083" spans="1:1" x14ac:dyDescent="0.15">
      <c r="A1083" s="5"/>
    </row>
    <row r="1084" spans="1:1" x14ac:dyDescent="0.15">
      <c r="A1084" s="5"/>
    </row>
    <row r="1085" spans="1:1" x14ac:dyDescent="0.15">
      <c r="A1085" s="5"/>
    </row>
    <row r="1086" spans="1:1" x14ac:dyDescent="0.15">
      <c r="A1086" s="5"/>
    </row>
    <row r="1087" spans="1:1" x14ac:dyDescent="0.15">
      <c r="A1087" s="5"/>
    </row>
    <row r="1088" spans="1:1" x14ac:dyDescent="0.15">
      <c r="A1088" s="5"/>
    </row>
    <row r="1089" spans="1:1" x14ac:dyDescent="0.15">
      <c r="A1089" s="5"/>
    </row>
    <row r="1090" spans="1:1" x14ac:dyDescent="0.15">
      <c r="A1090" s="5"/>
    </row>
    <row r="1091" spans="1:1" x14ac:dyDescent="0.15">
      <c r="A1091" s="5"/>
    </row>
    <row r="1092" spans="1:1" x14ac:dyDescent="0.15">
      <c r="A1092" s="5"/>
    </row>
    <row r="1093" spans="1:1" x14ac:dyDescent="0.15">
      <c r="A1093" s="5"/>
    </row>
    <row r="1094" spans="1:1" x14ac:dyDescent="0.15">
      <c r="A1094" s="5"/>
    </row>
    <row r="1095" spans="1:1" x14ac:dyDescent="0.15">
      <c r="A1095" s="5"/>
    </row>
    <row r="1096" spans="1:1" x14ac:dyDescent="0.15">
      <c r="A1096" s="5"/>
    </row>
    <row r="1097" spans="1:1" x14ac:dyDescent="0.15">
      <c r="A1097" s="5"/>
    </row>
    <row r="1098" spans="1:1" x14ac:dyDescent="0.15">
      <c r="A1098" s="5"/>
    </row>
    <row r="1099" spans="1:1" x14ac:dyDescent="0.15">
      <c r="A1099" s="5"/>
    </row>
    <row r="1100" spans="1:1" x14ac:dyDescent="0.15">
      <c r="A1100" s="5"/>
    </row>
    <row r="1101" spans="1:1" x14ac:dyDescent="0.15">
      <c r="A1101" s="5"/>
    </row>
    <row r="1102" spans="1:1" x14ac:dyDescent="0.15">
      <c r="A1102" s="5"/>
    </row>
    <row r="1103" spans="1:1" x14ac:dyDescent="0.15">
      <c r="A1103" s="5"/>
    </row>
    <row r="1104" spans="1:1" x14ac:dyDescent="0.15">
      <c r="A1104" s="5"/>
    </row>
    <row r="1105" spans="1:1" x14ac:dyDescent="0.15">
      <c r="A1105" s="5"/>
    </row>
    <row r="1106" spans="1:1" x14ac:dyDescent="0.15">
      <c r="A1106" s="5"/>
    </row>
    <row r="1107" spans="1:1" x14ac:dyDescent="0.15">
      <c r="A1107" s="5"/>
    </row>
    <row r="1108" spans="1:1" x14ac:dyDescent="0.15">
      <c r="A1108" s="5"/>
    </row>
    <row r="1109" spans="1:1" x14ac:dyDescent="0.15">
      <c r="A1109" s="5"/>
    </row>
    <row r="1110" spans="1:1" x14ac:dyDescent="0.15">
      <c r="A1110" s="5"/>
    </row>
    <row r="1111" spans="1:1" x14ac:dyDescent="0.15">
      <c r="A1111" s="5"/>
    </row>
    <row r="1112" spans="1:1" x14ac:dyDescent="0.15">
      <c r="A1112" s="5"/>
    </row>
    <row r="1113" spans="1:1" x14ac:dyDescent="0.15">
      <c r="A1113" s="5"/>
    </row>
    <row r="1114" spans="1:1" x14ac:dyDescent="0.15">
      <c r="A1114" s="5"/>
    </row>
    <row r="1115" spans="1:1" x14ac:dyDescent="0.15">
      <c r="A1115" s="5"/>
    </row>
    <row r="1116" spans="1:1" x14ac:dyDescent="0.15">
      <c r="A1116" s="5"/>
    </row>
    <row r="1117" spans="1:1" x14ac:dyDescent="0.15">
      <c r="A1117" s="5"/>
    </row>
    <row r="1118" spans="1:1" x14ac:dyDescent="0.15">
      <c r="A1118" s="5"/>
    </row>
    <row r="1119" spans="1:1" x14ac:dyDescent="0.15">
      <c r="A1119" s="5"/>
    </row>
    <row r="1120" spans="1:1" x14ac:dyDescent="0.15">
      <c r="A1120" s="5"/>
    </row>
    <row r="1121" spans="1:1" x14ac:dyDescent="0.15">
      <c r="A1121" s="5"/>
    </row>
    <row r="1122" spans="1:1" x14ac:dyDescent="0.15">
      <c r="A1122" s="5"/>
    </row>
    <row r="1123" spans="1:1" x14ac:dyDescent="0.15">
      <c r="A1123" s="5"/>
    </row>
    <row r="1124" spans="1:1" x14ac:dyDescent="0.15">
      <c r="A1124" s="5"/>
    </row>
    <row r="1125" spans="1:1" x14ac:dyDescent="0.15">
      <c r="A1125" s="5"/>
    </row>
    <row r="1126" spans="1:1" x14ac:dyDescent="0.15">
      <c r="A1126" s="5"/>
    </row>
    <row r="1127" spans="1:1" x14ac:dyDescent="0.15">
      <c r="A1127" s="5"/>
    </row>
    <row r="1128" spans="1:1" x14ac:dyDescent="0.15">
      <c r="A1128" s="5"/>
    </row>
    <row r="1129" spans="1:1" x14ac:dyDescent="0.15">
      <c r="A1129" s="5"/>
    </row>
    <row r="1130" spans="1:1" x14ac:dyDescent="0.15">
      <c r="A1130" s="5"/>
    </row>
    <row r="1131" spans="1:1" x14ac:dyDescent="0.15">
      <c r="A1131" s="5"/>
    </row>
    <row r="1132" spans="1:1" x14ac:dyDescent="0.15">
      <c r="A1132" s="5"/>
    </row>
    <row r="1133" spans="1:1" x14ac:dyDescent="0.15">
      <c r="A1133" s="5"/>
    </row>
    <row r="1134" spans="1:1" x14ac:dyDescent="0.15">
      <c r="A1134" s="5"/>
    </row>
    <row r="1135" spans="1:1" x14ac:dyDescent="0.15">
      <c r="A1135" s="5"/>
    </row>
    <row r="1136" spans="1:1" x14ac:dyDescent="0.15">
      <c r="A1136" s="5"/>
    </row>
    <row r="1137" spans="1:1" x14ac:dyDescent="0.15">
      <c r="A1137" s="5"/>
    </row>
    <row r="1138" spans="1:1" x14ac:dyDescent="0.15">
      <c r="A1138" s="5"/>
    </row>
    <row r="1139" spans="1:1" x14ac:dyDescent="0.15">
      <c r="A1139" s="5"/>
    </row>
    <row r="1140" spans="1:1" x14ac:dyDescent="0.15">
      <c r="A1140" s="5"/>
    </row>
    <row r="1141" spans="1:1" x14ac:dyDescent="0.15">
      <c r="A1141" s="5"/>
    </row>
    <row r="1142" spans="1:1" x14ac:dyDescent="0.15">
      <c r="A1142" s="5"/>
    </row>
    <row r="1143" spans="1:1" x14ac:dyDescent="0.15">
      <c r="A1143" s="5"/>
    </row>
    <row r="1144" spans="1:1" x14ac:dyDescent="0.15">
      <c r="A1144" s="5"/>
    </row>
    <row r="1145" spans="1:1" x14ac:dyDescent="0.15">
      <c r="A1145" s="5"/>
    </row>
    <row r="1146" spans="1:1" x14ac:dyDescent="0.15">
      <c r="A1146" s="5"/>
    </row>
    <row r="1147" spans="1:1" x14ac:dyDescent="0.15">
      <c r="A1147" s="5"/>
    </row>
    <row r="1148" spans="1:1" x14ac:dyDescent="0.15">
      <c r="A1148" s="5"/>
    </row>
    <row r="1149" spans="1:1" x14ac:dyDescent="0.15">
      <c r="A1149" s="5"/>
    </row>
    <row r="1150" spans="1:1" x14ac:dyDescent="0.15">
      <c r="A1150" s="5"/>
    </row>
    <row r="1151" spans="1:1" x14ac:dyDescent="0.15">
      <c r="A1151" s="5"/>
    </row>
    <row r="1152" spans="1:1" x14ac:dyDescent="0.15">
      <c r="A1152" s="5"/>
    </row>
    <row r="1153" spans="1:1" x14ac:dyDescent="0.15">
      <c r="A1153" s="5"/>
    </row>
    <row r="1154" spans="1:1" x14ac:dyDescent="0.15">
      <c r="A1154" s="5"/>
    </row>
    <row r="1155" spans="1:1" x14ac:dyDescent="0.15">
      <c r="A1155" s="5"/>
    </row>
    <row r="1156" spans="1:1" x14ac:dyDescent="0.15">
      <c r="A1156" s="5"/>
    </row>
    <row r="1157" spans="1:1" x14ac:dyDescent="0.15">
      <c r="A1157" s="5"/>
    </row>
    <row r="1158" spans="1:1" x14ac:dyDescent="0.15">
      <c r="A1158" s="5"/>
    </row>
    <row r="1159" spans="1:1" x14ac:dyDescent="0.15">
      <c r="A1159" s="5"/>
    </row>
    <row r="1160" spans="1:1" x14ac:dyDescent="0.15">
      <c r="A1160" s="5"/>
    </row>
    <row r="1161" spans="1:1" x14ac:dyDescent="0.15">
      <c r="A1161" s="5"/>
    </row>
    <row r="1162" spans="1:1" x14ac:dyDescent="0.15">
      <c r="A1162" s="5"/>
    </row>
    <row r="1163" spans="1:1" x14ac:dyDescent="0.15">
      <c r="A1163" s="5"/>
    </row>
    <row r="1164" spans="1:1" x14ac:dyDescent="0.15">
      <c r="A1164" s="5"/>
    </row>
    <row r="1165" spans="1:1" x14ac:dyDescent="0.15">
      <c r="A1165" s="5"/>
    </row>
    <row r="1166" spans="1:1" x14ac:dyDescent="0.15">
      <c r="A1166" s="5"/>
    </row>
    <row r="1167" spans="1:1" x14ac:dyDescent="0.15">
      <c r="A1167" s="5"/>
    </row>
    <row r="1168" spans="1:1" x14ac:dyDescent="0.15">
      <c r="A1168" s="5"/>
    </row>
    <row r="1169" spans="1:1" x14ac:dyDescent="0.15">
      <c r="A1169" s="5"/>
    </row>
    <row r="1170" spans="1:1" x14ac:dyDescent="0.15">
      <c r="A1170" s="5"/>
    </row>
    <row r="1171" spans="1:1" x14ac:dyDescent="0.15">
      <c r="A1171" s="5"/>
    </row>
    <row r="1172" spans="1:1" x14ac:dyDescent="0.15">
      <c r="A1172" s="5"/>
    </row>
    <row r="1173" spans="1:1" x14ac:dyDescent="0.15">
      <c r="A1173" s="5"/>
    </row>
    <row r="1174" spans="1:1" x14ac:dyDescent="0.15">
      <c r="A1174" s="5"/>
    </row>
    <row r="1175" spans="1:1" x14ac:dyDescent="0.15">
      <c r="A1175" s="5"/>
    </row>
    <row r="1176" spans="1:1" x14ac:dyDescent="0.15">
      <c r="A1176" s="5"/>
    </row>
    <row r="1177" spans="1:1" x14ac:dyDescent="0.15">
      <c r="A1177" s="5"/>
    </row>
    <row r="1178" spans="1:1" x14ac:dyDescent="0.15">
      <c r="A1178" s="5"/>
    </row>
    <row r="1179" spans="1:1" x14ac:dyDescent="0.15">
      <c r="A1179" s="5"/>
    </row>
    <row r="1180" spans="1:1" x14ac:dyDescent="0.15">
      <c r="A1180" s="5"/>
    </row>
    <row r="1181" spans="1:1" x14ac:dyDescent="0.15">
      <c r="A1181" s="5"/>
    </row>
    <row r="1182" spans="1:1" x14ac:dyDescent="0.15">
      <c r="A1182" s="5"/>
    </row>
    <row r="1183" spans="1:1" x14ac:dyDescent="0.15">
      <c r="A1183" s="5"/>
    </row>
    <row r="1184" spans="1:1" x14ac:dyDescent="0.15">
      <c r="A1184" s="5"/>
    </row>
    <row r="1185" spans="1:1" x14ac:dyDescent="0.15">
      <c r="A1185" s="5"/>
    </row>
    <row r="1186" spans="1:1" x14ac:dyDescent="0.15">
      <c r="A1186" s="5"/>
    </row>
    <row r="1187" spans="1:1" x14ac:dyDescent="0.15">
      <c r="A1187" s="5"/>
    </row>
    <row r="1188" spans="1:1" x14ac:dyDescent="0.15">
      <c r="A1188" s="5"/>
    </row>
    <row r="1189" spans="1:1" x14ac:dyDescent="0.15">
      <c r="A1189" s="5"/>
    </row>
    <row r="1190" spans="1:1" x14ac:dyDescent="0.15">
      <c r="A1190" s="5"/>
    </row>
    <row r="1191" spans="1:1" x14ac:dyDescent="0.15">
      <c r="A1191" s="5"/>
    </row>
    <row r="1192" spans="1:1" x14ac:dyDescent="0.15">
      <c r="A1192" s="5"/>
    </row>
    <row r="1193" spans="1:1" x14ac:dyDescent="0.15">
      <c r="A1193" s="5"/>
    </row>
    <row r="1194" spans="1:1" x14ac:dyDescent="0.15">
      <c r="A1194" s="5"/>
    </row>
    <row r="1195" spans="1:1" x14ac:dyDescent="0.15">
      <c r="A1195" s="5"/>
    </row>
    <row r="1196" spans="1:1" x14ac:dyDescent="0.15">
      <c r="A1196" s="5"/>
    </row>
    <row r="1197" spans="1:1" x14ac:dyDescent="0.15">
      <c r="A1197" s="5"/>
    </row>
    <row r="1198" spans="1:1" x14ac:dyDescent="0.15">
      <c r="A1198" s="5"/>
    </row>
    <row r="1199" spans="1:1" x14ac:dyDescent="0.15">
      <c r="A1199" s="5"/>
    </row>
    <row r="1200" spans="1:1" x14ac:dyDescent="0.15">
      <c r="A1200" s="5"/>
    </row>
    <row r="1201" spans="1:1" x14ac:dyDescent="0.15">
      <c r="A1201" s="5"/>
    </row>
    <row r="1202" spans="1:1" x14ac:dyDescent="0.15">
      <c r="A1202" s="5"/>
    </row>
    <row r="1203" spans="1:1" x14ac:dyDescent="0.15">
      <c r="A1203" s="5"/>
    </row>
    <row r="1204" spans="1:1" x14ac:dyDescent="0.15">
      <c r="A1204" s="5"/>
    </row>
    <row r="1205" spans="1:1" x14ac:dyDescent="0.15">
      <c r="A1205" s="5"/>
    </row>
    <row r="1206" spans="1:1" x14ac:dyDescent="0.15">
      <c r="A1206" s="5"/>
    </row>
    <row r="1207" spans="1:1" x14ac:dyDescent="0.15">
      <c r="A1207" s="5"/>
    </row>
    <row r="1208" spans="1:1" x14ac:dyDescent="0.15">
      <c r="A1208" s="5"/>
    </row>
    <row r="1209" spans="1:1" x14ac:dyDescent="0.15">
      <c r="A1209" s="5"/>
    </row>
    <row r="1210" spans="1:1" x14ac:dyDescent="0.15">
      <c r="A1210" s="5"/>
    </row>
    <row r="1211" spans="1:1" x14ac:dyDescent="0.15">
      <c r="A1211" s="5"/>
    </row>
    <row r="1212" spans="1:1" x14ac:dyDescent="0.15">
      <c r="A1212" s="5"/>
    </row>
    <row r="1213" spans="1:1" x14ac:dyDescent="0.15">
      <c r="A1213" s="5"/>
    </row>
    <row r="1214" spans="1:1" x14ac:dyDescent="0.15">
      <c r="A1214" s="5"/>
    </row>
    <row r="1215" spans="1:1" x14ac:dyDescent="0.15">
      <c r="A1215" s="5"/>
    </row>
    <row r="1216" spans="1:1" x14ac:dyDescent="0.15">
      <c r="A1216" s="5"/>
    </row>
    <row r="1217" spans="1:1" x14ac:dyDescent="0.15">
      <c r="A1217" s="5"/>
    </row>
    <row r="1218" spans="1:1" x14ac:dyDescent="0.15">
      <c r="A1218" s="5"/>
    </row>
    <row r="1219" spans="1:1" x14ac:dyDescent="0.15">
      <c r="A1219" s="5"/>
    </row>
    <row r="1220" spans="1:1" x14ac:dyDescent="0.15">
      <c r="A1220" s="5"/>
    </row>
    <row r="1221" spans="1:1" x14ac:dyDescent="0.15">
      <c r="A1221" s="5"/>
    </row>
    <row r="1222" spans="1:1" x14ac:dyDescent="0.15">
      <c r="A1222" s="5"/>
    </row>
    <row r="1223" spans="1:1" x14ac:dyDescent="0.15">
      <c r="A1223" s="5"/>
    </row>
    <row r="1224" spans="1:1" x14ac:dyDescent="0.15">
      <c r="A1224" s="5"/>
    </row>
    <row r="1225" spans="1:1" x14ac:dyDescent="0.15">
      <c r="A1225" s="5"/>
    </row>
    <row r="1226" spans="1:1" x14ac:dyDescent="0.15">
      <c r="A1226" s="5"/>
    </row>
    <row r="1227" spans="1:1" x14ac:dyDescent="0.15">
      <c r="A1227" s="5"/>
    </row>
    <row r="1228" spans="1:1" x14ac:dyDescent="0.15">
      <c r="A1228" s="5"/>
    </row>
    <row r="1229" spans="1:1" x14ac:dyDescent="0.15">
      <c r="A1229" s="5"/>
    </row>
    <row r="1230" spans="1:1" x14ac:dyDescent="0.15">
      <c r="A1230" s="5"/>
    </row>
    <row r="1231" spans="1:1" x14ac:dyDescent="0.15">
      <c r="A1231" s="5"/>
    </row>
    <row r="1232" spans="1:1" x14ac:dyDescent="0.15">
      <c r="A1232" s="5"/>
    </row>
    <row r="1233" spans="1:1" x14ac:dyDescent="0.15">
      <c r="A1233" s="5"/>
    </row>
    <row r="1234" spans="1:1" x14ac:dyDescent="0.15">
      <c r="A1234" s="5"/>
    </row>
    <row r="1235" spans="1:1" x14ac:dyDescent="0.15">
      <c r="A1235" s="5"/>
    </row>
    <row r="1236" spans="1:1" x14ac:dyDescent="0.15">
      <c r="A1236" s="5"/>
    </row>
    <row r="1237" spans="1:1" x14ac:dyDescent="0.15">
      <c r="A1237" s="5"/>
    </row>
    <row r="1238" spans="1:1" x14ac:dyDescent="0.15">
      <c r="A1238" s="5"/>
    </row>
    <row r="1239" spans="1:1" x14ac:dyDescent="0.15">
      <c r="A1239" s="5"/>
    </row>
    <row r="1240" spans="1:1" x14ac:dyDescent="0.15">
      <c r="A1240" s="5"/>
    </row>
    <row r="1241" spans="1:1" x14ac:dyDescent="0.15">
      <c r="A1241" s="5"/>
    </row>
    <row r="1242" spans="1:1" x14ac:dyDescent="0.15">
      <c r="A1242" s="5"/>
    </row>
    <row r="1243" spans="1:1" x14ac:dyDescent="0.15">
      <c r="A1243" s="5"/>
    </row>
    <row r="1244" spans="1:1" x14ac:dyDescent="0.15">
      <c r="A1244" s="5"/>
    </row>
    <row r="1245" spans="1:1" x14ac:dyDescent="0.15">
      <c r="A1245" s="5"/>
    </row>
    <row r="1246" spans="1:1" x14ac:dyDescent="0.15">
      <c r="A1246" s="5"/>
    </row>
    <row r="1247" spans="1:1" x14ac:dyDescent="0.15">
      <c r="A1247" s="5"/>
    </row>
    <row r="1248" spans="1:1" x14ac:dyDescent="0.15">
      <c r="A1248" s="5"/>
    </row>
    <row r="1249" spans="1:1" x14ac:dyDescent="0.15">
      <c r="A1249" s="5"/>
    </row>
    <row r="1250" spans="1:1" x14ac:dyDescent="0.15">
      <c r="A1250" s="5"/>
    </row>
    <row r="1251" spans="1:1" x14ac:dyDescent="0.15">
      <c r="A1251" s="5"/>
    </row>
    <row r="1252" spans="1:1" x14ac:dyDescent="0.15">
      <c r="A1252" s="5"/>
    </row>
    <row r="1253" spans="1:1" x14ac:dyDescent="0.15">
      <c r="A1253" s="5"/>
    </row>
    <row r="1254" spans="1:1" x14ac:dyDescent="0.15">
      <c r="A1254" s="5"/>
    </row>
    <row r="1255" spans="1:1" x14ac:dyDescent="0.15">
      <c r="A1255" s="5"/>
    </row>
    <row r="1256" spans="1:1" x14ac:dyDescent="0.15">
      <c r="A1256" s="5"/>
    </row>
    <row r="1257" spans="1:1" x14ac:dyDescent="0.15">
      <c r="A1257" s="5"/>
    </row>
    <row r="1258" spans="1:1" x14ac:dyDescent="0.15">
      <c r="A1258" s="5"/>
    </row>
    <row r="1259" spans="1:1" x14ac:dyDescent="0.15">
      <c r="A1259" s="5"/>
    </row>
    <row r="1260" spans="1:1" x14ac:dyDescent="0.15">
      <c r="A1260" s="5"/>
    </row>
    <row r="1261" spans="1:1" x14ac:dyDescent="0.15">
      <c r="A1261" s="5"/>
    </row>
    <row r="1262" spans="1:1" x14ac:dyDescent="0.15">
      <c r="A1262" s="5"/>
    </row>
    <row r="1263" spans="1:1" x14ac:dyDescent="0.15">
      <c r="A1263" s="5"/>
    </row>
    <row r="1264" spans="1:1" x14ac:dyDescent="0.15">
      <c r="A1264" s="5"/>
    </row>
    <row r="1265" spans="1:1" x14ac:dyDescent="0.15">
      <c r="A1265" s="5"/>
    </row>
    <row r="1266" spans="1:1" x14ac:dyDescent="0.15">
      <c r="A1266" s="5"/>
    </row>
    <row r="1267" spans="1:1" x14ac:dyDescent="0.15">
      <c r="A1267" s="5"/>
    </row>
    <row r="1268" spans="1:1" x14ac:dyDescent="0.15">
      <c r="A1268" s="5"/>
    </row>
    <row r="1269" spans="1:1" x14ac:dyDescent="0.15">
      <c r="A1269" s="5"/>
    </row>
    <row r="1270" spans="1:1" x14ac:dyDescent="0.15">
      <c r="A1270" s="5"/>
    </row>
    <row r="1271" spans="1:1" x14ac:dyDescent="0.15">
      <c r="A1271" s="5"/>
    </row>
    <row r="1272" spans="1:1" x14ac:dyDescent="0.15">
      <c r="A1272" s="5"/>
    </row>
    <row r="1273" spans="1:1" x14ac:dyDescent="0.15">
      <c r="A1273" s="5"/>
    </row>
    <row r="1274" spans="1:1" x14ac:dyDescent="0.15">
      <c r="A1274" s="5"/>
    </row>
    <row r="1275" spans="1:1" x14ac:dyDescent="0.15">
      <c r="A1275" s="5"/>
    </row>
    <row r="1276" spans="1:1" x14ac:dyDescent="0.15">
      <c r="A1276" s="5"/>
    </row>
    <row r="1277" spans="1:1" x14ac:dyDescent="0.15">
      <c r="A1277" s="5"/>
    </row>
    <row r="1278" spans="1:1" x14ac:dyDescent="0.15">
      <c r="A1278" s="5"/>
    </row>
    <row r="1279" spans="1:1" x14ac:dyDescent="0.15">
      <c r="A1279" s="5"/>
    </row>
    <row r="1280" spans="1:1" x14ac:dyDescent="0.15">
      <c r="A1280" s="5"/>
    </row>
    <row r="1281" spans="1:1" x14ac:dyDescent="0.15">
      <c r="A1281" s="5"/>
    </row>
    <row r="1282" spans="1:1" x14ac:dyDescent="0.15">
      <c r="A1282" s="5"/>
    </row>
    <row r="1283" spans="1:1" x14ac:dyDescent="0.15">
      <c r="A1283" s="5"/>
    </row>
    <row r="1284" spans="1:1" x14ac:dyDescent="0.15">
      <c r="A1284" s="5"/>
    </row>
    <row r="1285" spans="1:1" x14ac:dyDescent="0.15">
      <c r="A1285" s="5"/>
    </row>
    <row r="1286" spans="1:1" x14ac:dyDescent="0.15">
      <c r="A1286" s="5"/>
    </row>
    <row r="1287" spans="1:1" x14ac:dyDescent="0.15">
      <c r="A1287" s="5"/>
    </row>
    <row r="1288" spans="1:1" x14ac:dyDescent="0.15">
      <c r="A1288" s="5"/>
    </row>
    <row r="1289" spans="1:1" x14ac:dyDescent="0.15">
      <c r="A1289" s="5"/>
    </row>
    <row r="1290" spans="1:1" x14ac:dyDescent="0.15">
      <c r="A1290" s="5"/>
    </row>
    <row r="1291" spans="1:1" x14ac:dyDescent="0.15">
      <c r="A1291" s="5"/>
    </row>
    <row r="1292" spans="1:1" x14ac:dyDescent="0.15">
      <c r="A1292" s="5"/>
    </row>
    <row r="1293" spans="1:1" x14ac:dyDescent="0.15">
      <c r="A1293" s="5"/>
    </row>
    <row r="1294" spans="1:1" x14ac:dyDescent="0.15">
      <c r="A1294" s="5"/>
    </row>
    <row r="1295" spans="1:1" x14ac:dyDescent="0.15">
      <c r="A1295" s="5"/>
    </row>
    <row r="1296" spans="1:1" x14ac:dyDescent="0.15">
      <c r="A1296" s="5"/>
    </row>
    <row r="1297" spans="1:1" x14ac:dyDescent="0.15">
      <c r="A1297" s="5"/>
    </row>
    <row r="1298" spans="1:1" x14ac:dyDescent="0.15">
      <c r="A1298" s="5"/>
    </row>
    <row r="1299" spans="1:1" x14ac:dyDescent="0.15">
      <c r="A1299" s="5"/>
    </row>
    <row r="1300" spans="1:1" x14ac:dyDescent="0.15">
      <c r="A1300" s="5"/>
    </row>
    <row r="1301" spans="1:1" x14ac:dyDescent="0.15">
      <c r="A1301" s="5"/>
    </row>
    <row r="1302" spans="1:1" x14ac:dyDescent="0.15">
      <c r="A1302" s="5"/>
    </row>
    <row r="1303" spans="1:1" x14ac:dyDescent="0.15">
      <c r="A1303" s="5"/>
    </row>
    <row r="1304" spans="1:1" x14ac:dyDescent="0.15">
      <c r="A1304" s="5"/>
    </row>
    <row r="1305" spans="1:1" x14ac:dyDescent="0.15">
      <c r="A1305" s="5"/>
    </row>
    <row r="1306" spans="1:1" x14ac:dyDescent="0.15">
      <c r="A1306" s="5"/>
    </row>
    <row r="1307" spans="1:1" x14ac:dyDescent="0.15">
      <c r="A1307" s="5"/>
    </row>
    <row r="1308" spans="1:1" x14ac:dyDescent="0.15">
      <c r="A1308" s="5"/>
    </row>
    <row r="1309" spans="1:1" x14ac:dyDescent="0.15">
      <c r="A1309" s="5"/>
    </row>
    <row r="1310" spans="1:1" x14ac:dyDescent="0.15">
      <c r="A1310" s="5"/>
    </row>
    <row r="1311" spans="1:1" x14ac:dyDescent="0.15">
      <c r="A1311" s="5"/>
    </row>
    <row r="1312" spans="1:1" x14ac:dyDescent="0.15">
      <c r="A1312" s="5"/>
    </row>
    <row r="1313" spans="1:1" x14ac:dyDescent="0.15">
      <c r="A1313" s="5"/>
    </row>
    <row r="1314" spans="1:1" x14ac:dyDescent="0.15">
      <c r="A1314" s="5"/>
    </row>
    <row r="1315" spans="1:1" x14ac:dyDescent="0.15">
      <c r="A1315" s="5"/>
    </row>
    <row r="1316" spans="1:1" x14ac:dyDescent="0.15">
      <c r="A1316" s="5"/>
    </row>
    <row r="1317" spans="1:1" x14ac:dyDescent="0.15">
      <c r="A1317" s="5"/>
    </row>
    <row r="1318" spans="1:1" x14ac:dyDescent="0.15">
      <c r="A1318" s="5"/>
    </row>
    <row r="1319" spans="1:1" x14ac:dyDescent="0.15">
      <c r="A1319" s="5"/>
    </row>
    <row r="1320" spans="1:1" x14ac:dyDescent="0.15">
      <c r="A1320" s="5"/>
    </row>
    <row r="1321" spans="1:1" x14ac:dyDescent="0.15">
      <c r="A1321" s="5"/>
    </row>
    <row r="1322" spans="1:1" x14ac:dyDescent="0.15">
      <c r="A1322" s="5"/>
    </row>
    <row r="1323" spans="1:1" x14ac:dyDescent="0.15">
      <c r="A1323" s="5"/>
    </row>
    <row r="1324" spans="1:1" x14ac:dyDescent="0.15">
      <c r="A1324" s="5"/>
    </row>
    <row r="1325" spans="1:1" x14ac:dyDescent="0.15">
      <c r="A1325" s="5"/>
    </row>
    <row r="1326" spans="1:1" x14ac:dyDescent="0.15">
      <c r="A1326" s="5"/>
    </row>
    <row r="1327" spans="1:1" x14ac:dyDescent="0.15">
      <c r="A1327" s="5"/>
    </row>
    <row r="1328" spans="1:1" x14ac:dyDescent="0.15">
      <c r="A1328" s="5"/>
    </row>
    <row r="1329" spans="1:1" x14ac:dyDescent="0.15">
      <c r="A1329" s="5"/>
    </row>
    <row r="1330" spans="1:1" x14ac:dyDescent="0.15">
      <c r="A1330" s="5"/>
    </row>
    <row r="1331" spans="1:1" x14ac:dyDescent="0.15">
      <c r="A1331" s="5"/>
    </row>
    <row r="1332" spans="1:1" x14ac:dyDescent="0.15">
      <c r="A1332" s="5"/>
    </row>
    <row r="1333" spans="1:1" x14ac:dyDescent="0.15">
      <c r="A1333" s="5"/>
    </row>
    <row r="1334" spans="1:1" x14ac:dyDescent="0.15">
      <c r="A1334" s="5"/>
    </row>
    <row r="1335" spans="1:1" x14ac:dyDescent="0.15">
      <c r="A1335" s="5"/>
    </row>
    <row r="1336" spans="1:1" x14ac:dyDescent="0.15">
      <c r="A1336" s="5"/>
    </row>
    <row r="1337" spans="1:1" x14ac:dyDescent="0.15">
      <c r="A1337" s="5"/>
    </row>
    <row r="1338" spans="1:1" x14ac:dyDescent="0.15">
      <c r="A1338" s="5"/>
    </row>
    <row r="1339" spans="1:1" x14ac:dyDescent="0.15">
      <c r="A1339" s="5"/>
    </row>
    <row r="1340" spans="1:1" x14ac:dyDescent="0.15">
      <c r="A1340" s="5"/>
    </row>
    <row r="1341" spans="1:1" x14ac:dyDescent="0.15">
      <c r="A1341" s="5"/>
    </row>
    <row r="1342" spans="1:1" x14ac:dyDescent="0.15">
      <c r="A1342" s="5"/>
    </row>
    <row r="1343" spans="1:1" x14ac:dyDescent="0.15">
      <c r="A1343" s="5"/>
    </row>
    <row r="1344" spans="1:1" x14ac:dyDescent="0.15">
      <c r="A1344" s="5"/>
    </row>
    <row r="1345" spans="1:1" x14ac:dyDescent="0.15">
      <c r="A1345" s="5"/>
    </row>
    <row r="1346" spans="1:1" x14ac:dyDescent="0.15">
      <c r="A1346" s="5"/>
    </row>
    <row r="1347" spans="1:1" x14ac:dyDescent="0.15">
      <c r="A1347" s="5"/>
    </row>
    <row r="1348" spans="1:1" x14ac:dyDescent="0.15">
      <c r="A1348" s="5"/>
    </row>
    <row r="1349" spans="1:1" x14ac:dyDescent="0.15">
      <c r="A1349" s="5"/>
    </row>
    <row r="1350" spans="1:1" x14ac:dyDescent="0.15">
      <c r="A1350" s="5"/>
    </row>
    <row r="1351" spans="1:1" x14ac:dyDescent="0.15">
      <c r="A1351" s="5"/>
    </row>
    <row r="1352" spans="1:1" x14ac:dyDescent="0.15">
      <c r="A1352" s="5"/>
    </row>
    <row r="1353" spans="1:1" x14ac:dyDescent="0.15">
      <c r="A1353" s="5"/>
    </row>
    <row r="1354" spans="1:1" x14ac:dyDescent="0.15">
      <c r="A1354" s="5"/>
    </row>
    <row r="1355" spans="1:1" x14ac:dyDescent="0.15">
      <c r="A1355" s="5"/>
    </row>
    <row r="1356" spans="1:1" x14ac:dyDescent="0.15">
      <c r="A1356" s="5"/>
    </row>
    <row r="1357" spans="1:1" x14ac:dyDescent="0.15">
      <c r="A1357" s="5"/>
    </row>
    <row r="1358" spans="1:1" x14ac:dyDescent="0.15">
      <c r="A1358" s="5"/>
    </row>
    <row r="1359" spans="1:1" x14ac:dyDescent="0.15">
      <c r="A1359" s="5"/>
    </row>
    <row r="1360" spans="1:1" x14ac:dyDescent="0.15">
      <c r="A1360" s="5"/>
    </row>
    <row r="1361" spans="1:1" x14ac:dyDescent="0.15">
      <c r="A1361" s="5"/>
    </row>
    <row r="1362" spans="1:1" x14ac:dyDescent="0.15">
      <c r="A1362" s="5"/>
    </row>
    <row r="1363" spans="1:1" x14ac:dyDescent="0.15">
      <c r="A1363" s="5"/>
    </row>
    <row r="1364" spans="1:1" x14ac:dyDescent="0.15">
      <c r="A1364" s="5"/>
    </row>
    <row r="1365" spans="1:1" x14ac:dyDescent="0.15">
      <c r="A1365" s="5"/>
    </row>
    <row r="1366" spans="1:1" x14ac:dyDescent="0.15">
      <c r="A1366" s="5"/>
    </row>
    <row r="1367" spans="1:1" x14ac:dyDescent="0.15">
      <c r="A1367" s="5"/>
    </row>
    <row r="1368" spans="1:1" x14ac:dyDescent="0.15">
      <c r="A1368" s="5"/>
    </row>
    <row r="1369" spans="1:1" x14ac:dyDescent="0.15">
      <c r="A1369" s="5"/>
    </row>
    <row r="1370" spans="1:1" x14ac:dyDescent="0.15">
      <c r="A1370" s="5"/>
    </row>
    <row r="1371" spans="1:1" x14ac:dyDescent="0.15">
      <c r="A1371" s="5"/>
    </row>
    <row r="1372" spans="1:1" x14ac:dyDescent="0.15">
      <c r="A1372" s="5"/>
    </row>
    <row r="1373" spans="1:1" x14ac:dyDescent="0.15">
      <c r="A1373" s="5"/>
    </row>
    <row r="1374" spans="1:1" x14ac:dyDescent="0.15">
      <c r="A1374" s="5"/>
    </row>
    <row r="1375" spans="1:1" x14ac:dyDescent="0.15">
      <c r="A1375" s="5"/>
    </row>
    <row r="1376" spans="1:1" x14ac:dyDescent="0.15">
      <c r="A1376" s="5"/>
    </row>
    <row r="1377" spans="1:1" x14ac:dyDescent="0.15">
      <c r="A1377" s="5"/>
    </row>
    <row r="1378" spans="1:1" x14ac:dyDescent="0.15">
      <c r="A1378" s="5"/>
    </row>
    <row r="1379" spans="1:1" x14ac:dyDescent="0.15">
      <c r="A1379" s="5"/>
    </row>
    <row r="1380" spans="1:1" x14ac:dyDescent="0.15">
      <c r="A1380" s="5"/>
    </row>
    <row r="1381" spans="1:1" x14ac:dyDescent="0.15">
      <c r="A1381" s="5"/>
    </row>
    <row r="1382" spans="1:1" x14ac:dyDescent="0.15">
      <c r="A1382" s="5"/>
    </row>
    <row r="1383" spans="1:1" x14ac:dyDescent="0.15">
      <c r="A1383" s="5"/>
    </row>
    <row r="1384" spans="1:1" x14ac:dyDescent="0.15">
      <c r="A1384" s="5"/>
    </row>
    <row r="1385" spans="1:1" x14ac:dyDescent="0.15">
      <c r="A1385" s="5"/>
    </row>
    <row r="1386" spans="1:1" x14ac:dyDescent="0.15">
      <c r="A1386" s="5"/>
    </row>
    <row r="1387" spans="1:1" x14ac:dyDescent="0.15">
      <c r="A1387" s="5"/>
    </row>
    <row r="1388" spans="1:1" x14ac:dyDescent="0.15">
      <c r="A1388" s="5"/>
    </row>
    <row r="1389" spans="1:1" x14ac:dyDescent="0.15">
      <c r="A1389" s="5"/>
    </row>
    <row r="1390" spans="1:1" x14ac:dyDescent="0.15">
      <c r="A1390" s="5"/>
    </row>
    <row r="1391" spans="1:1" x14ac:dyDescent="0.15">
      <c r="A1391" s="5"/>
    </row>
    <row r="1392" spans="1:1" x14ac:dyDescent="0.15">
      <c r="A1392" s="5"/>
    </row>
    <row r="1393" spans="1:1" x14ac:dyDescent="0.15">
      <c r="A1393" s="5"/>
    </row>
    <row r="1394" spans="1:1" x14ac:dyDescent="0.15">
      <c r="A1394" s="5"/>
    </row>
    <row r="1395" spans="1:1" x14ac:dyDescent="0.15">
      <c r="A1395" s="5"/>
    </row>
    <row r="1396" spans="1:1" x14ac:dyDescent="0.15">
      <c r="A1396" s="5"/>
    </row>
    <row r="1397" spans="1:1" x14ac:dyDescent="0.15">
      <c r="A1397" s="5"/>
    </row>
    <row r="1398" spans="1:1" x14ac:dyDescent="0.15">
      <c r="A1398" s="5"/>
    </row>
    <row r="1399" spans="1:1" x14ac:dyDescent="0.15">
      <c r="A1399" s="5"/>
    </row>
    <row r="1400" spans="1:1" x14ac:dyDescent="0.15">
      <c r="A1400" s="5"/>
    </row>
    <row r="1401" spans="1:1" x14ac:dyDescent="0.15">
      <c r="A1401" s="5"/>
    </row>
    <row r="1402" spans="1:1" x14ac:dyDescent="0.15">
      <c r="A1402" s="5"/>
    </row>
    <row r="1403" spans="1:1" x14ac:dyDescent="0.15">
      <c r="A1403" s="5"/>
    </row>
    <row r="1404" spans="1:1" x14ac:dyDescent="0.15">
      <c r="A1404" s="5"/>
    </row>
    <row r="1405" spans="1:1" x14ac:dyDescent="0.15">
      <c r="A1405" s="5"/>
    </row>
    <row r="1406" spans="1:1" x14ac:dyDescent="0.15">
      <c r="A1406" s="5"/>
    </row>
    <row r="1407" spans="1:1" x14ac:dyDescent="0.15">
      <c r="A1407" s="5"/>
    </row>
    <row r="1408" spans="1:1" x14ac:dyDescent="0.15">
      <c r="A1408" s="5"/>
    </row>
    <row r="1409" spans="1:1" x14ac:dyDescent="0.15">
      <c r="A1409" s="5"/>
    </row>
    <row r="1410" spans="1:1" x14ac:dyDescent="0.15">
      <c r="A1410" s="5"/>
    </row>
    <row r="1411" spans="1:1" x14ac:dyDescent="0.15">
      <c r="A1411" s="5"/>
    </row>
    <row r="1412" spans="1:1" x14ac:dyDescent="0.15">
      <c r="A1412" s="5"/>
    </row>
    <row r="1413" spans="1:1" x14ac:dyDescent="0.15">
      <c r="A1413" s="5"/>
    </row>
    <row r="1414" spans="1:1" x14ac:dyDescent="0.15">
      <c r="A1414" s="5"/>
    </row>
    <row r="1415" spans="1:1" x14ac:dyDescent="0.15">
      <c r="A1415" s="5"/>
    </row>
    <row r="1416" spans="1:1" x14ac:dyDescent="0.15">
      <c r="A1416" s="5"/>
    </row>
    <row r="1417" spans="1:1" x14ac:dyDescent="0.15">
      <c r="A1417" s="5"/>
    </row>
    <row r="1418" spans="1:1" x14ac:dyDescent="0.15">
      <c r="A1418" s="5"/>
    </row>
    <row r="1419" spans="1:1" x14ac:dyDescent="0.15">
      <c r="A1419" s="5"/>
    </row>
    <row r="1420" spans="1:1" x14ac:dyDescent="0.15">
      <c r="A1420" s="5"/>
    </row>
    <row r="1421" spans="1:1" x14ac:dyDescent="0.15">
      <c r="A1421" s="5"/>
    </row>
    <row r="1422" spans="1:1" x14ac:dyDescent="0.15">
      <c r="A1422" s="5"/>
    </row>
    <row r="1423" spans="1:1" x14ac:dyDescent="0.15">
      <c r="A1423" s="5"/>
    </row>
    <row r="1424" spans="1:1" x14ac:dyDescent="0.15">
      <c r="A1424" s="5"/>
    </row>
    <row r="1425" spans="1:1" x14ac:dyDescent="0.15">
      <c r="A1425" s="5"/>
    </row>
    <row r="1426" spans="1:1" x14ac:dyDescent="0.15">
      <c r="A1426" s="5"/>
    </row>
    <row r="1427" spans="1:1" x14ac:dyDescent="0.15">
      <c r="A1427" s="5"/>
    </row>
    <row r="1428" spans="1:1" x14ac:dyDescent="0.15">
      <c r="A1428" s="5"/>
    </row>
    <row r="1429" spans="1:1" x14ac:dyDescent="0.15">
      <c r="A1429" s="5"/>
    </row>
    <row r="1430" spans="1:1" x14ac:dyDescent="0.15">
      <c r="A1430" s="5"/>
    </row>
    <row r="1431" spans="1:1" x14ac:dyDescent="0.15">
      <c r="A1431" s="5"/>
    </row>
    <row r="1432" spans="1:1" x14ac:dyDescent="0.15">
      <c r="A1432" s="5"/>
    </row>
    <row r="1433" spans="1:1" x14ac:dyDescent="0.15">
      <c r="A1433" s="5"/>
    </row>
    <row r="1434" spans="1:1" x14ac:dyDescent="0.15">
      <c r="A1434" s="5"/>
    </row>
    <row r="1435" spans="1:1" x14ac:dyDescent="0.15">
      <c r="A1435" s="5"/>
    </row>
    <row r="1436" spans="1:1" x14ac:dyDescent="0.15">
      <c r="A1436" s="5"/>
    </row>
    <row r="1437" spans="1:1" x14ac:dyDescent="0.15">
      <c r="A1437" s="5"/>
    </row>
    <row r="1438" spans="1:1" x14ac:dyDescent="0.15">
      <c r="A1438" s="5"/>
    </row>
    <row r="1439" spans="1:1" x14ac:dyDescent="0.15">
      <c r="A1439" s="5"/>
    </row>
    <row r="1440" spans="1:1" x14ac:dyDescent="0.15">
      <c r="A1440" s="5"/>
    </row>
    <row r="1441" spans="1:1" x14ac:dyDescent="0.15">
      <c r="A1441" s="5"/>
    </row>
    <row r="1442" spans="1:1" x14ac:dyDescent="0.15">
      <c r="A1442" s="5"/>
    </row>
    <row r="1443" spans="1:1" x14ac:dyDescent="0.15">
      <c r="A1443" s="5"/>
    </row>
    <row r="1444" spans="1:1" x14ac:dyDescent="0.15">
      <c r="A1444" s="5"/>
    </row>
    <row r="1445" spans="1:1" x14ac:dyDescent="0.15">
      <c r="A1445" s="5"/>
    </row>
    <row r="1446" spans="1:1" x14ac:dyDescent="0.15">
      <c r="A1446" s="5"/>
    </row>
    <row r="1447" spans="1:1" x14ac:dyDescent="0.15">
      <c r="A1447" s="5"/>
    </row>
    <row r="1448" spans="1:1" x14ac:dyDescent="0.15">
      <c r="A1448" s="5"/>
    </row>
    <row r="1449" spans="1:1" x14ac:dyDescent="0.15">
      <c r="A1449" s="5"/>
    </row>
    <row r="1450" spans="1:1" x14ac:dyDescent="0.15">
      <c r="A1450" s="5"/>
    </row>
    <row r="1451" spans="1:1" x14ac:dyDescent="0.15">
      <c r="A1451" s="5"/>
    </row>
    <row r="1452" spans="1:1" x14ac:dyDescent="0.15">
      <c r="A1452" s="5"/>
    </row>
    <row r="1453" spans="1:1" x14ac:dyDescent="0.15">
      <c r="A1453" s="5"/>
    </row>
    <row r="1454" spans="1:1" x14ac:dyDescent="0.15">
      <c r="A1454" s="5"/>
    </row>
    <row r="1455" spans="1:1" x14ac:dyDescent="0.15">
      <c r="A1455" s="5"/>
    </row>
    <row r="1456" spans="1:1" x14ac:dyDescent="0.15">
      <c r="A1456" s="5"/>
    </row>
    <row r="1457" spans="1:1" x14ac:dyDescent="0.15">
      <c r="A1457" s="5"/>
    </row>
    <row r="1458" spans="1:1" x14ac:dyDescent="0.15">
      <c r="A1458" s="5"/>
    </row>
    <row r="1459" spans="1:1" x14ac:dyDescent="0.15">
      <c r="A1459" s="5"/>
    </row>
    <row r="1460" spans="1:1" x14ac:dyDescent="0.15">
      <c r="A1460" s="5"/>
    </row>
    <row r="1461" spans="1:1" x14ac:dyDescent="0.15">
      <c r="A1461" s="5"/>
    </row>
    <row r="1462" spans="1:1" x14ac:dyDescent="0.15">
      <c r="A1462" s="5"/>
    </row>
    <row r="1463" spans="1:1" x14ac:dyDescent="0.15">
      <c r="A1463" s="5"/>
    </row>
    <row r="1464" spans="1:1" x14ac:dyDescent="0.15">
      <c r="A1464" s="5"/>
    </row>
    <row r="1465" spans="1:1" x14ac:dyDescent="0.15">
      <c r="A1465" s="5"/>
    </row>
    <row r="1466" spans="1:1" x14ac:dyDescent="0.15">
      <c r="A1466" s="5"/>
    </row>
    <row r="1467" spans="1:1" x14ac:dyDescent="0.15">
      <c r="A1467" s="5"/>
    </row>
    <row r="1468" spans="1:1" x14ac:dyDescent="0.15">
      <c r="A1468" s="5"/>
    </row>
    <row r="1469" spans="1:1" x14ac:dyDescent="0.15">
      <c r="A1469" s="5"/>
    </row>
    <row r="1470" spans="1:1" x14ac:dyDescent="0.15">
      <c r="A1470" s="5"/>
    </row>
    <row r="1471" spans="1:1" x14ac:dyDescent="0.15">
      <c r="A1471" s="5"/>
    </row>
    <row r="1472" spans="1:1" x14ac:dyDescent="0.15">
      <c r="A1472" s="5"/>
    </row>
    <row r="1473" spans="1:1" x14ac:dyDescent="0.15">
      <c r="A1473" s="5"/>
    </row>
    <row r="1474" spans="1:1" x14ac:dyDescent="0.15">
      <c r="A1474" s="5"/>
    </row>
    <row r="1475" spans="1:1" x14ac:dyDescent="0.15">
      <c r="A1475" s="5"/>
    </row>
    <row r="1476" spans="1:1" x14ac:dyDescent="0.15">
      <c r="A1476" s="5"/>
    </row>
    <row r="1477" spans="1:1" x14ac:dyDescent="0.15">
      <c r="A1477" s="5"/>
    </row>
    <row r="1478" spans="1:1" x14ac:dyDescent="0.15">
      <c r="A1478" s="5"/>
    </row>
    <row r="1479" spans="1:1" x14ac:dyDescent="0.15">
      <c r="A1479" s="5"/>
    </row>
    <row r="1480" spans="1:1" x14ac:dyDescent="0.15">
      <c r="A1480" s="5"/>
    </row>
    <row r="1481" spans="1:1" x14ac:dyDescent="0.15">
      <c r="A1481" s="5"/>
    </row>
    <row r="1482" spans="1:1" x14ac:dyDescent="0.15">
      <c r="A1482" s="5"/>
    </row>
    <row r="1483" spans="1:1" x14ac:dyDescent="0.15">
      <c r="A1483" s="5"/>
    </row>
    <row r="1484" spans="1:1" x14ac:dyDescent="0.15">
      <c r="A1484" s="5"/>
    </row>
    <row r="1485" spans="1:1" x14ac:dyDescent="0.15">
      <c r="A1485" s="5"/>
    </row>
    <row r="1486" spans="1:1" x14ac:dyDescent="0.15">
      <c r="A1486" s="5"/>
    </row>
    <row r="1487" spans="1:1" x14ac:dyDescent="0.15">
      <c r="A1487" s="5"/>
    </row>
    <row r="1488" spans="1:1" x14ac:dyDescent="0.15">
      <c r="A1488" s="5"/>
    </row>
    <row r="1489" spans="1:1" x14ac:dyDescent="0.15">
      <c r="A1489" s="5"/>
    </row>
    <row r="1490" spans="1:1" x14ac:dyDescent="0.15">
      <c r="A1490" s="5"/>
    </row>
    <row r="1491" spans="1:1" x14ac:dyDescent="0.15">
      <c r="A1491" s="5"/>
    </row>
    <row r="1492" spans="1:1" x14ac:dyDescent="0.15">
      <c r="A1492" s="5"/>
    </row>
    <row r="1493" spans="1:1" x14ac:dyDescent="0.15">
      <c r="A1493" s="5"/>
    </row>
    <row r="1494" spans="1:1" x14ac:dyDescent="0.15">
      <c r="A1494" s="5"/>
    </row>
    <row r="1495" spans="1:1" x14ac:dyDescent="0.15">
      <c r="A1495" s="5"/>
    </row>
    <row r="1496" spans="1:1" x14ac:dyDescent="0.15">
      <c r="A1496" s="5"/>
    </row>
    <row r="1497" spans="1:1" x14ac:dyDescent="0.15">
      <c r="A1497" s="5"/>
    </row>
    <row r="1498" spans="1:1" x14ac:dyDescent="0.15">
      <c r="A1498" s="5"/>
    </row>
    <row r="1499" spans="1:1" x14ac:dyDescent="0.15">
      <c r="A1499" s="5"/>
    </row>
    <row r="1500" spans="1:1" x14ac:dyDescent="0.15">
      <c r="A1500" s="5"/>
    </row>
    <row r="1501" spans="1:1" x14ac:dyDescent="0.15">
      <c r="A1501" s="5"/>
    </row>
    <row r="1502" spans="1:1" x14ac:dyDescent="0.15">
      <c r="A1502" s="5"/>
    </row>
    <row r="1503" spans="1:1" x14ac:dyDescent="0.15">
      <c r="A1503" s="5"/>
    </row>
    <row r="1504" spans="1:1" x14ac:dyDescent="0.15">
      <c r="A1504" s="5"/>
    </row>
    <row r="1505" spans="1:1" x14ac:dyDescent="0.15">
      <c r="A1505" s="5"/>
    </row>
    <row r="1506" spans="1:1" x14ac:dyDescent="0.15">
      <c r="A1506" s="5"/>
    </row>
    <row r="1507" spans="1:1" x14ac:dyDescent="0.15">
      <c r="A1507" s="5"/>
    </row>
    <row r="1508" spans="1:1" x14ac:dyDescent="0.15">
      <c r="A1508" s="5"/>
    </row>
    <row r="1509" spans="1:1" x14ac:dyDescent="0.15">
      <c r="A1509" s="5"/>
    </row>
    <row r="1510" spans="1:1" x14ac:dyDescent="0.15">
      <c r="A1510" s="5"/>
    </row>
    <row r="1511" spans="1:1" x14ac:dyDescent="0.15">
      <c r="A1511" s="5"/>
    </row>
    <row r="1512" spans="1:1" x14ac:dyDescent="0.15">
      <c r="A1512" s="5"/>
    </row>
    <row r="1513" spans="1:1" x14ac:dyDescent="0.15">
      <c r="A1513" s="5"/>
    </row>
    <row r="1514" spans="1:1" x14ac:dyDescent="0.15">
      <c r="A1514" s="5"/>
    </row>
    <row r="1515" spans="1:1" x14ac:dyDescent="0.15">
      <c r="A1515" s="5"/>
    </row>
    <row r="1516" spans="1:1" x14ac:dyDescent="0.15">
      <c r="A1516" s="5"/>
    </row>
    <row r="1517" spans="1:1" x14ac:dyDescent="0.15">
      <c r="A1517" s="5"/>
    </row>
    <row r="1518" spans="1:1" x14ac:dyDescent="0.15">
      <c r="A1518" s="5"/>
    </row>
    <row r="1519" spans="1:1" x14ac:dyDescent="0.15">
      <c r="A1519" s="5"/>
    </row>
    <row r="1520" spans="1:1" x14ac:dyDescent="0.15">
      <c r="A1520" s="5"/>
    </row>
    <row r="1521" spans="1:1" x14ac:dyDescent="0.15">
      <c r="A1521" s="5"/>
    </row>
    <row r="1522" spans="1:1" x14ac:dyDescent="0.15">
      <c r="A1522" s="5"/>
    </row>
    <row r="1523" spans="1:1" x14ac:dyDescent="0.15">
      <c r="A1523" s="5"/>
    </row>
    <row r="1524" spans="1:1" x14ac:dyDescent="0.15">
      <c r="A1524" s="5"/>
    </row>
    <row r="1525" spans="1:1" x14ac:dyDescent="0.15">
      <c r="A1525" s="5"/>
    </row>
    <row r="1526" spans="1:1" x14ac:dyDescent="0.15">
      <c r="A1526" s="5"/>
    </row>
    <row r="1527" spans="1:1" x14ac:dyDescent="0.15">
      <c r="A1527" s="5"/>
    </row>
    <row r="1528" spans="1:1" x14ac:dyDescent="0.15">
      <c r="A1528" s="5"/>
    </row>
    <row r="1529" spans="1:1" x14ac:dyDescent="0.15">
      <c r="A1529" s="5"/>
    </row>
    <row r="1530" spans="1:1" x14ac:dyDescent="0.15">
      <c r="A1530" s="5"/>
    </row>
    <row r="1531" spans="1:1" x14ac:dyDescent="0.15">
      <c r="A1531" s="5"/>
    </row>
    <row r="1532" spans="1:1" x14ac:dyDescent="0.15">
      <c r="A1532" s="5"/>
    </row>
    <row r="1533" spans="1:1" x14ac:dyDescent="0.15">
      <c r="A1533" s="5"/>
    </row>
    <row r="1534" spans="1:1" x14ac:dyDescent="0.15">
      <c r="A1534" s="5"/>
    </row>
    <row r="1535" spans="1:1" x14ac:dyDescent="0.15">
      <c r="A1535" s="5"/>
    </row>
    <row r="1536" spans="1:1" x14ac:dyDescent="0.15">
      <c r="A1536" s="5"/>
    </row>
    <row r="1537" spans="1:1" x14ac:dyDescent="0.15">
      <c r="A1537" s="5"/>
    </row>
    <row r="1538" spans="1:1" x14ac:dyDescent="0.15">
      <c r="A1538" s="5"/>
    </row>
    <row r="1539" spans="1:1" x14ac:dyDescent="0.15">
      <c r="A1539" s="5"/>
    </row>
    <row r="1540" spans="1:1" x14ac:dyDescent="0.15">
      <c r="A1540" s="5"/>
    </row>
    <row r="1541" spans="1:1" x14ac:dyDescent="0.15">
      <c r="A1541" s="5"/>
    </row>
    <row r="1542" spans="1:1" x14ac:dyDescent="0.15">
      <c r="A1542" s="5"/>
    </row>
    <row r="1543" spans="1:1" x14ac:dyDescent="0.15">
      <c r="A1543" s="5"/>
    </row>
    <row r="1544" spans="1:1" x14ac:dyDescent="0.15">
      <c r="A1544" s="5"/>
    </row>
    <row r="1545" spans="1:1" x14ac:dyDescent="0.15">
      <c r="A1545" s="5"/>
    </row>
    <row r="1546" spans="1:1" x14ac:dyDescent="0.15">
      <c r="A1546" s="5"/>
    </row>
    <row r="1547" spans="1:1" x14ac:dyDescent="0.15">
      <c r="A1547" s="5"/>
    </row>
    <row r="1548" spans="1:1" x14ac:dyDescent="0.15">
      <c r="A1548" s="5"/>
    </row>
    <row r="1549" spans="1:1" x14ac:dyDescent="0.15">
      <c r="A1549" s="5"/>
    </row>
    <row r="1550" spans="1:1" x14ac:dyDescent="0.15">
      <c r="A1550" s="5"/>
    </row>
    <row r="1551" spans="1:1" x14ac:dyDescent="0.15">
      <c r="A1551" s="5"/>
    </row>
    <row r="1552" spans="1:1" x14ac:dyDescent="0.15">
      <c r="A1552" s="5"/>
    </row>
    <row r="1553" spans="1:5" x14ac:dyDescent="0.15">
      <c r="A1553" s="5"/>
    </row>
    <row r="1554" spans="1:5" x14ac:dyDescent="0.15">
      <c r="A1554" s="5"/>
    </row>
    <row r="1555" spans="1:5" x14ac:dyDescent="0.15">
      <c r="A1555" s="5"/>
    </row>
    <row r="1556" spans="1:5" x14ac:dyDescent="0.15">
      <c r="A1556" s="5"/>
    </row>
    <row r="1557" spans="1:5" x14ac:dyDescent="0.15">
      <c r="A1557" s="5"/>
    </row>
    <row r="1558" spans="1:5" x14ac:dyDescent="0.15">
      <c r="A1558" s="5"/>
    </row>
    <row r="1559" spans="1:5" x14ac:dyDescent="0.15">
      <c r="A1559" s="5"/>
    </row>
    <row r="1560" spans="1:5" x14ac:dyDescent="0.15">
      <c r="A1560" s="5"/>
      <c r="B1560" s="18"/>
      <c r="C1560" s="18"/>
      <c r="D1560" s="18"/>
      <c r="E1560" s="18"/>
    </row>
    <row r="1561" spans="1:5" x14ac:dyDescent="0.15">
      <c r="A1561" s="5"/>
    </row>
    <row r="1562" spans="1:5" x14ac:dyDescent="0.15">
      <c r="A1562" s="5"/>
    </row>
    <row r="1563" spans="1:5" x14ac:dyDescent="0.15">
      <c r="A1563" s="5"/>
    </row>
    <row r="1564" spans="1:5" x14ac:dyDescent="0.15">
      <c r="A1564" s="5"/>
    </row>
    <row r="1565" spans="1:5" x14ac:dyDescent="0.15">
      <c r="A1565" s="5"/>
    </row>
    <row r="1566" spans="1:5" x14ac:dyDescent="0.15">
      <c r="A1566" s="5"/>
    </row>
    <row r="1567" spans="1:5" x14ac:dyDescent="0.15">
      <c r="A1567" s="5"/>
    </row>
    <row r="1568" spans="1:5" x14ac:dyDescent="0.15">
      <c r="A1568" s="5"/>
    </row>
    <row r="1569" spans="1:1" x14ac:dyDescent="0.15">
      <c r="A1569" s="5"/>
    </row>
    <row r="1570" spans="1:1" x14ac:dyDescent="0.15">
      <c r="A1570" s="5"/>
    </row>
    <row r="1571" spans="1:1" x14ac:dyDescent="0.15">
      <c r="A1571" s="5"/>
    </row>
    <row r="1572" spans="1:1" x14ac:dyDescent="0.15">
      <c r="A1572" s="5"/>
    </row>
    <row r="1573" spans="1:1" x14ac:dyDescent="0.15">
      <c r="A1573" s="5"/>
    </row>
    <row r="1574" spans="1:1" x14ac:dyDescent="0.15">
      <c r="A1574" s="5"/>
    </row>
    <row r="1575" spans="1:1" x14ac:dyDescent="0.15">
      <c r="A1575" s="5"/>
    </row>
    <row r="1576" spans="1:1" x14ac:dyDescent="0.15">
      <c r="A1576" s="5"/>
    </row>
    <row r="1577" spans="1:1" x14ac:dyDescent="0.15">
      <c r="A1577" s="5"/>
    </row>
    <row r="1578" spans="1:1" x14ac:dyDescent="0.15">
      <c r="A1578" s="5"/>
    </row>
    <row r="1579" spans="1:1" x14ac:dyDescent="0.15">
      <c r="A1579" s="5"/>
    </row>
    <row r="1580" spans="1:1" x14ac:dyDescent="0.15">
      <c r="A1580" s="5"/>
    </row>
    <row r="1581" spans="1:1" x14ac:dyDescent="0.15">
      <c r="A1581" s="5"/>
    </row>
    <row r="1582" spans="1:1" x14ac:dyDescent="0.15">
      <c r="A1582" s="5"/>
    </row>
    <row r="1583" spans="1:1" x14ac:dyDescent="0.15">
      <c r="A1583" s="5"/>
    </row>
    <row r="1584" spans="1:1" x14ac:dyDescent="0.15">
      <c r="A1584" s="5"/>
    </row>
    <row r="1585" spans="1:1" x14ac:dyDescent="0.15">
      <c r="A1585" s="5"/>
    </row>
    <row r="1586" spans="1:1" x14ac:dyDescent="0.15">
      <c r="A1586" s="5"/>
    </row>
    <row r="1587" spans="1:1" x14ac:dyDescent="0.15">
      <c r="A1587" s="5"/>
    </row>
    <row r="1588" spans="1:1" x14ac:dyDescent="0.15">
      <c r="A1588" s="5"/>
    </row>
    <row r="1589" spans="1:1" x14ac:dyDescent="0.15">
      <c r="A1589" s="5"/>
    </row>
    <row r="1590" spans="1:1" x14ac:dyDescent="0.15">
      <c r="A1590" s="5"/>
    </row>
    <row r="1591" spans="1:1" x14ac:dyDescent="0.15">
      <c r="A1591" s="5"/>
    </row>
    <row r="1592" spans="1:1" x14ac:dyDescent="0.15">
      <c r="A1592" s="5"/>
    </row>
    <row r="1593" spans="1:1" x14ac:dyDescent="0.15">
      <c r="A1593" s="5"/>
    </row>
    <row r="1594" spans="1:1" x14ac:dyDescent="0.15">
      <c r="A1594" s="5"/>
    </row>
    <row r="1595" spans="1:1" x14ac:dyDescent="0.15">
      <c r="A1595" s="5"/>
    </row>
    <row r="1596" spans="1:1" x14ac:dyDescent="0.15">
      <c r="A1596" s="5"/>
    </row>
    <row r="1597" spans="1:1" x14ac:dyDescent="0.15">
      <c r="A1597" s="5"/>
    </row>
    <row r="1598" spans="1:1" x14ac:dyDescent="0.15">
      <c r="A1598" s="5"/>
    </row>
    <row r="1599" spans="1:1" x14ac:dyDescent="0.15">
      <c r="A1599" s="5"/>
    </row>
    <row r="1600" spans="1:1" x14ac:dyDescent="0.15">
      <c r="A1600" s="5"/>
    </row>
    <row r="1601" spans="1:1" x14ac:dyDescent="0.15">
      <c r="A1601" s="5"/>
    </row>
    <row r="1602" spans="1:1" x14ac:dyDescent="0.15">
      <c r="A1602" s="5"/>
    </row>
    <row r="1603" spans="1:1" x14ac:dyDescent="0.15">
      <c r="A1603" s="5"/>
    </row>
    <row r="1604" spans="1:1" x14ac:dyDescent="0.15">
      <c r="A1604" s="5"/>
    </row>
    <row r="1605" spans="1:1" x14ac:dyDescent="0.15">
      <c r="A1605" s="5"/>
    </row>
    <row r="1606" spans="1:1" x14ac:dyDescent="0.15">
      <c r="A1606" s="5"/>
    </row>
    <row r="1607" spans="1:1" x14ac:dyDescent="0.15">
      <c r="A1607" s="5"/>
    </row>
    <row r="1608" spans="1:1" x14ac:dyDescent="0.15">
      <c r="A1608" s="5"/>
    </row>
    <row r="1609" spans="1:1" x14ac:dyDescent="0.15">
      <c r="A1609" s="5"/>
    </row>
    <row r="1610" spans="1:1" x14ac:dyDescent="0.15">
      <c r="A1610" s="5"/>
    </row>
    <row r="1611" spans="1:1" x14ac:dyDescent="0.15">
      <c r="A1611" s="5"/>
    </row>
    <row r="1612" spans="1:1" x14ac:dyDescent="0.15">
      <c r="A1612" s="5"/>
    </row>
    <row r="1613" spans="1:1" x14ac:dyDescent="0.15">
      <c r="A1613" s="5"/>
    </row>
    <row r="1614" spans="1:1" x14ac:dyDescent="0.15">
      <c r="A1614" s="5"/>
    </row>
    <row r="1615" spans="1:1" x14ac:dyDescent="0.15">
      <c r="A1615" s="5"/>
    </row>
    <row r="1616" spans="1:1" x14ac:dyDescent="0.15">
      <c r="A1616" s="5"/>
    </row>
    <row r="1617" spans="1:1" x14ac:dyDescent="0.15">
      <c r="A1617" s="5"/>
    </row>
    <row r="1618" spans="1:1" x14ac:dyDescent="0.15">
      <c r="A1618" s="5"/>
    </row>
    <row r="1619" spans="1:1" x14ac:dyDescent="0.15">
      <c r="A1619" s="5"/>
    </row>
    <row r="1620" spans="1:1" x14ac:dyDescent="0.15">
      <c r="A1620" s="5"/>
    </row>
    <row r="1621" spans="1:1" x14ac:dyDescent="0.15">
      <c r="A1621" s="5"/>
    </row>
    <row r="1622" spans="1:1" x14ac:dyDescent="0.15">
      <c r="A1622" s="5"/>
    </row>
    <row r="1623" spans="1:1" x14ac:dyDescent="0.15">
      <c r="A1623" s="5"/>
    </row>
    <row r="1624" spans="1:1" x14ac:dyDescent="0.15">
      <c r="A1624" s="5"/>
    </row>
    <row r="1625" spans="1:1" x14ac:dyDescent="0.15">
      <c r="A1625" s="5"/>
    </row>
    <row r="1626" spans="1:1" x14ac:dyDescent="0.15">
      <c r="A1626" s="5"/>
    </row>
    <row r="1627" spans="1:1" x14ac:dyDescent="0.15">
      <c r="A1627" s="5"/>
    </row>
    <row r="1628" spans="1:1" x14ac:dyDescent="0.15">
      <c r="A1628" s="5"/>
    </row>
    <row r="1629" spans="1:1" x14ac:dyDescent="0.15">
      <c r="A1629" s="5"/>
    </row>
    <row r="1630" spans="1:1" x14ac:dyDescent="0.15">
      <c r="A1630" s="5"/>
    </row>
    <row r="1631" spans="1:1" x14ac:dyDescent="0.15">
      <c r="A1631" s="5"/>
    </row>
    <row r="1632" spans="1:1" x14ac:dyDescent="0.15">
      <c r="A1632" s="5"/>
    </row>
    <row r="1633" spans="1:1" x14ac:dyDescent="0.15">
      <c r="A1633" s="5"/>
    </row>
    <row r="1634" spans="1:1" x14ac:dyDescent="0.15">
      <c r="A1634" s="5"/>
    </row>
    <row r="1635" spans="1:1" x14ac:dyDescent="0.15">
      <c r="A1635" s="5"/>
    </row>
    <row r="1636" spans="1:1" x14ac:dyDescent="0.15">
      <c r="A1636" s="5"/>
    </row>
    <row r="1637" spans="1:1" x14ac:dyDescent="0.15">
      <c r="A1637" s="5"/>
    </row>
    <row r="1638" spans="1:1" x14ac:dyDescent="0.15">
      <c r="A1638" s="5"/>
    </row>
    <row r="1639" spans="1:1" x14ac:dyDescent="0.15">
      <c r="A1639" s="5"/>
    </row>
    <row r="1640" spans="1:1" x14ac:dyDescent="0.15">
      <c r="A1640" s="5"/>
    </row>
    <row r="1641" spans="1:1" x14ac:dyDescent="0.15">
      <c r="A1641" s="5"/>
    </row>
    <row r="1642" spans="1:1" x14ac:dyDescent="0.15">
      <c r="A1642" s="5"/>
    </row>
    <row r="1643" spans="1:1" x14ac:dyDescent="0.15">
      <c r="A1643" s="5"/>
    </row>
    <row r="1644" spans="1:1" x14ac:dyDescent="0.15">
      <c r="A1644" s="5"/>
    </row>
    <row r="1645" spans="1:1" x14ac:dyDescent="0.15">
      <c r="A1645" s="5"/>
    </row>
    <row r="1646" spans="1:1" x14ac:dyDescent="0.15">
      <c r="A1646" s="5"/>
    </row>
    <row r="1647" spans="1:1" x14ac:dyDescent="0.15">
      <c r="A1647" s="5"/>
    </row>
    <row r="1648" spans="1:1" x14ac:dyDescent="0.15">
      <c r="A1648" s="5"/>
    </row>
    <row r="1649" spans="1:1" x14ac:dyDescent="0.15">
      <c r="A1649" s="5"/>
    </row>
    <row r="1650" spans="1:1" x14ac:dyDescent="0.15">
      <c r="A1650" s="5"/>
    </row>
    <row r="1651" spans="1:1" x14ac:dyDescent="0.15">
      <c r="A1651" s="5"/>
    </row>
    <row r="1652" spans="1:1" x14ac:dyDescent="0.15">
      <c r="A1652" s="5"/>
    </row>
    <row r="1653" spans="1:1" x14ac:dyDescent="0.15">
      <c r="A1653" s="5"/>
    </row>
    <row r="1654" spans="1:1" x14ac:dyDescent="0.15">
      <c r="A1654" s="5"/>
    </row>
    <row r="1655" spans="1:1" x14ac:dyDescent="0.15">
      <c r="A1655" s="5"/>
    </row>
    <row r="1656" spans="1:1" x14ac:dyDescent="0.15">
      <c r="A1656" s="5"/>
    </row>
    <row r="1657" spans="1:1" x14ac:dyDescent="0.15">
      <c r="A1657" s="5"/>
    </row>
    <row r="1658" spans="1:1" x14ac:dyDescent="0.15">
      <c r="A1658" s="5"/>
    </row>
    <row r="1659" spans="1:1" x14ac:dyDescent="0.15">
      <c r="A1659" s="5"/>
    </row>
    <row r="1660" spans="1:1" x14ac:dyDescent="0.15">
      <c r="A1660" s="5"/>
    </row>
    <row r="1661" spans="1:1" x14ac:dyDescent="0.15">
      <c r="A1661" s="5"/>
    </row>
    <row r="1662" spans="1:1" x14ac:dyDescent="0.15">
      <c r="A1662" s="5"/>
    </row>
    <row r="1663" spans="1:1" x14ac:dyDescent="0.15">
      <c r="A1663" s="5"/>
    </row>
    <row r="1664" spans="1:1" x14ac:dyDescent="0.15">
      <c r="A1664" s="5"/>
    </row>
    <row r="1665" spans="1:1" x14ac:dyDescent="0.15">
      <c r="A1665" s="5"/>
    </row>
    <row r="1666" spans="1:1" x14ac:dyDescent="0.15">
      <c r="A1666" s="5"/>
    </row>
    <row r="1667" spans="1:1" x14ac:dyDescent="0.15">
      <c r="A1667" s="5"/>
    </row>
    <row r="1668" spans="1:1" x14ac:dyDescent="0.15">
      <c r="A1668" s="5"/>
    </row>
    <row r="1669" spans="1:1" x14ac:dyDescent="0.15">
      <c r="A1669" s="5"/>
    </row>
    <row r="1670" spans="1:1" x14ac:dyDescent="0.15">
      <c r="A1670" s="5"/>
    </row>
    <row r="1671" spans="1:1" x14ac:dyDescent="0.15">
      <c r="A1671" s="5"/>
    </row>
    <row r="1672" spans="1:1" x14ac:dyDescent="0.15">
      <c r="A1672" s="5"/>
    </row>
    <row r="1673" spans="1:1" x14ac:dyDescent="0.15">
      <c r="A1673" s="5"/>
    </row>
    <row r="1674" spans="1:1" x14ac:dyDescent="0.15">
      <c r="A1674" s="5"/>
    </row>
    <row r="1675" spans="1:1" x14ac:dyDescent="0.15">
      <c r="A1675" s="5"/>
    </row>
    <row r="1676" spans="1:1" x14ac:dyDescent="0.15">
      <c r="A1676" s="5"/>
    </row>
    <row r="1677" spans="1:1" x14ac:dyDescent="0.15">
      <c r="A1677" s="5"/>
    </row>
    <row r="1678" spans="1:1" x14ac:dyDescent="0.15">
      <c r="A1678" s="5"/>
    </row>
    <row r="1679" spans="1:1" x14ac:dyDescent="0.15">
      <c r="A1679" s="5"/>
    </row>
    <row r="1680" spans="1:1" x14ac:dyDescent="0.15">
      <c r="A1680" s="5"/>
    </row>
    <row r="1681" spans="1:1" x14ac:dyDescent="0.15">
      <c r="A1681" s="5"/>
    </row>
    <row r="1682" spans="1:1" x14ac:dyDescent="0.15">
      <c r="A1682" s="5"/>
    </row>
    <row r="1683" spans="1:1" x14ac:dyDescent="0.15">
      <c r="A1683" s="5"/>
    </row>
    <row r="1684" spans="1:1" x14ac:dyDescent="0.15">
      <c r="A1684" s="5"/>
    </row>
    <row r="1685" spans="1:1" x14ac:dyDescent="0.15">
      <c r="A1685" s="5"/>
    </row>
    <row r="1686" spans="1:1" x14ac:dyDescent="0.15">
      <c r="A1686" s="5"/>
    </row>
    <row r="1687" spans="1:1" x14ac:dyDescent="0.15">
      <c r="A1687" s="5"/>
    </row>
    <row r="1688" spans="1:1" x14ac:dyDescent="0.15">
      <c r="A1688" s="5"/>
    </row>
    <row r="1689" spans="1:1" x14ac:dyDescent="0.15">
      <c r="A1689" s="5"/>
    </row>
    <row r="1690" spans="1:1" x14ac:dyDescent="0.15">
      <c r="A1690" s="5"/>
    </row>
    <row r="1691" spans="1:1" x14ac:dyDescent="0.15">
      <c r="A1691" s="5"/>
    </row>
    <row r="1692" spans="1:1" x14ac:dyDescent="0.15">
      <c r="A1692" s="5"/>
    </row>
    <row r="1693" spans="1:1" x14ac:dyDescent="0.15">
      <c r="A1693" s="5"/>
    </row>
    <row r="1694" spans="1:1" x14ac:dyDescent="0.15">
      <c r="A1694" s="5"/>
    </row>
    <row r="1695" spans="1:1" x14ac:dyDescent="0.15">
      <c r="A1695" s="5"/>
    </row>
    <row r="1696" spans="1:1" x14ac:dyDescent="0.15">
      <c r="A1696" s="5"/>
    </row>
    <row r="1697" spans="1:1" x14ac:dyDescent="0.15">
      <c r="A1697" s="5"/>
    </row>
    <row r="1698" spans="1:1" x14ac:dyDescent="0.15">
      <c r="A1698" s="5"/>
    </row>
    <row r="1699" spans="1:1" x14ac:dyDescent="0.15">
      <c r="A1699" s="5"/>
    </row>
    <row r="1700" spans="1:1" x14ac:dyDescent="0.15">
      <c r="A1700" s="5"/>
    </row>
    <row r="1701" spans="1:1" x14ac:dyDescent="0.15">
      <c r="A1701" s="5"/>
    </row>
    <row r="1702" spans="1:1" x14ac:dyDescent="0.15">
      <c r="A1702" s="5"/>
    </row>
    <row r="1703" spans="1:1" x14ac:dyDescent="0.15">
      <c r="A1703" s="5"/>
    </row>
    <row r="1704" spans="1:1" x14ac:dyDescent="0.15">
      <c r="A1704" s="5"/>
    </row>
    <row r="1705" spans="1:1" x14ac:dyDescent="0.15">
      <c r="A1705" s="5"/>
    </row>
    <row r="1706" spans="1:1" x14ac:dyDescent="0.15">
      <c r="A1706" s="5"/>
    </row>
    <row r="1707" spans="1:1" x14ac:dyDescent="0.15">
      <c r="A1707" s="5"/>
    </row>
    <row r="1708" spans="1:1" x14ac:dyDescent="0.15">
      <c r="A1708" s="5"/>
    </row>
    <row r="1709" spans="1:1" x14ac:dyDescent="0.15">
      <c r="A1709" s="5"/>
    </row>
    <row r="1710" spans="1:1" x14ac:dyDescent="0.15">
      <c r="A1710" s="5"/>
    </row>
    <row r="1711" spans="1:1" x14ac:dyDescent="0.15">
      <c r="A1711" s="5"/>
    </row>
    <row r="1712" spans="1:1" x14ac:dyDescent="0.15">
      <c r="A1712" s="5"/>
    </row>
    <row r="1713" spans="1:1" x14ac:dyDescent="0.15">
      <c r="A1713" s="5"/>
    </row>
    <row r="1714" spans="1:1" x14ac:dyDescent="0.15">
      <c r="A1714" s="5"/>
    </row>
    <row r="1715" spans="1:1" x14ac:dyDescent="0.15">
      <c r="A1715" s="5"/>
    </row>
    <row r="1716" spans="1:1" x14ac:dyDescent="0.15">
      <c r="A1716" s="5"/>
    </row>
    <row r="1717" spans="1:1" x14ac:dyDescent="0.15">
      <c r="A1717" s="5"/>
    </row>
    <row r="1718" spans="1:1" x14ac:dyDescent="0.15">
      <c r="A1718" s="5"/>
    </row>
    <row r="1719" spans="1:1" x14ac:dyDescent="0.15">
      <c r="A1719" s="5"/>
    </row>
    <row r="1720" spans="1:1" x14ac:dyDescent="0.15">
      <c r="A1720" s="5"/>
    </row>
    <row r="1721" spans="1:1" x14ac:dyDescent="0.15">
      <c r="A1721" s="5"/>
    </row>
    <row r="1722" spans="1:1" x14ac:dyDescent="0.15">
      <c r="A1722" s="5"/>
    </row>
    <row r="1723" spans="1:1" x14ac:dyDescent="0.15">
      <c r="A1723" s="5"/>
    </row>
    <row r="1724" spans="1:1" x14ac:dyDescent="0.15">
      <c r="A1724" s="5"/>
    </row>
    <row r="1725" spans="1:1" x14ac:dyDescent="0.15">
      <c r="A1725" s="5"/>
    </row>
    <row r="1726" spans="1:1" x14ac:dyDescent="0.15">
      <c r="A1726" s="5"/>
    </row>
    <row r="1727" spans="1:1" x14ac:dyDescent="0.15">
      <c r="A1727" s="5"/>
    </row>
    <row r="1728" spans="1:1" x14ac:dyDescent="0.15">
      <c r="A1728" s="5"/>
    </row>
    <row r="1729" spans="1:1" x14ac:dyDescent="0.15">
      <c r="A1729" s="5"/>
    </row>
    <row r="1730" spans="1:1" x14ac:dyDescent="0.15">
      <c r="A1730" s="5"/>
    </row>
    <row r="1731" spans="1:1" x14ac:dyDescent="0.15">
      <c r="A1731" s="5"/>
    </row>
    <row r="1732" spans="1:1" x14ac:dyDescent="0.15">
      <c r="A1732" s="5"/>
    </row>
    <row r="1733" spans="1:1" x14ac:dyDescent="0.15">
      <c r="A1733" s="5"/>
    </row>
    <row r="1734" spans="1:1" x14ac:dyDescent="0.15">
      <c r="A1734" s="5"/>
    </row>
    <row r="1735" spans="1:1" x14ac:dyDescent="0.15">
      <c r="A1735" s="5"/>
    </row>
    <row r="1736" spans="1:1" x14ac:dyDescent="0.15">
      <c r="A1736" s="5"/>
    </row>
    <row r="1737" spans="1:1" x14ac:dyDescent="0.15">
      <c r="A1737" s="5"/>
    </row>
    <row r="1738" spans="1:1" x14ac:dyDescent="0.15">
      <c r="A1738" s="5"/>
    </row>
    <row r="1739" spans="1:1" x14ac:dyDescent="0.15">
      <c r="A1739" s="5"/>
    </row>
    <row r="1740" spans="1:1" x14ac:dyDescent="0.15">
      <c r="A1740" s="5"/>
    </row>
    <row r="1741" spans="1:1" x14ac:dyDescent="0.15">
      <c r="A1741" s="5"/>
    </row>
    <row r="1742" spans="1:1" x14ac:dyDescent="0.15">
      <c r="A1742" s="5"/>
    </row>
    <row r="1743" spans="1:1" x14ac:dyDescent="0.15">
      <c r="A1743" s="5"/>
    </row>
    <row r="1744" spans="1:1" x14ac:dyDescent="0.15">
      <c r="A1744" s="5"/>
    </row>
    <row r="1745" spans="1:1" x14ac:dyDescent="0.15">
      <c r="A1745" s="5"/>
    </row>
    <row r="1746" spans="1:1" x14ac:dyDescent="0.15">
      <c r="A1746" s="5"/>
    </row>
    <row r="1747" spans="1:1" x14ac:dyDescent="0.15">
      <c r="A1747" s="5"/>
    </row>
    <row r="1748" spans="1:1" x14ac:dyDescent="0.15">
      <c r="A1748" s="5"/>
    </row>
    <row r="1749" spans="1:1" x14ac:dyDescent="0.15">
      <c r="A1749" s="5"/>
    </row>
    <row r="1750" spans="1:1" x14ac:dyDescent="0.15">
      <c r="A1750" s="5"/>
    </row>
    <row r="1751" spans="1:1" x14ac:dyDescent="0.15">
      <c r="A1751" s="5"/>
    </row>
    <row r="1752" spans="1:1" x14ac:dyDescent="0.15">
      <c r="A1752" s="5"/>
    </row>
    <row r="1753" spans="1:1" x14ac:dyDescent="0.15">
      <c r="A1753" s="5"/>
    </row>
    <row r="1754" spans="1:1" x14ac:dyDescent="0.15">
      <c r="A1754" s="5"/>
    </row>
    <row r="1755" spans="1:1" x14ac:dyDescent="0.15">
      <c r="A1755" s="5"/>
    </row>
    <row r="1756" spans="1:1" x14ac:dyDescent="0.15">
      <c r="A1756" s="5"/>
    </row>
    <row r="1757" spans="1:1" x14ac:dyDescent="0.15">
      <c r="A1757" s="5"/>
    </row>
    <row r="1758" spans="1:1" x14ac:dyDescent="0.15">
      <c r="A1758" s="5"/>
    </row>
    <row r="1759" spans="1:1" x14ac:dyDescent="0.15">
      <c r="A1759" s="5"/>
    </row>
    <row r="1760" spans="1:1" x14ac:dyDescent="0.15">
      <c r="A1760" s="5"/>
    </row>
    <row r="1761" spans="1:1" x14ac:dyDescent="0.15">
      <c r="A1761" s="5"/>
    </row>
    <row r="1762" spans="1:1" x14ac:dyDescent="0.15">
      <c r="A1762" s="5"/>
    </row>
    <row r="1763" spans="1:1" x14ac:dyDescent="0.15">
      <c r="A1763" s="5"/>
    </row>
    <row r="1764" spans="1:1" x14ac:dyDescent="0.15">
      <c r="A1764" s="5"/>
    </row>
    <row r="1765" spans="1:1" x14ac:dyDescent="0.15">
      <c r="A1765" s="5"/>
    </row>
    <row r="1766" spans="1:1" x14ac:dyDescent="0.15">
      <c r="A1766" s="5"/>
    </row>
    <row r="1767" spans="1:1" x14ac:dyDescent="0.15">
      <c r="A1767" s="5"/>
    </row>
    <row r="1768" spans="1:1" x14ac:dyDescent="0.15">
      <c r="A1768" s="5"/>
    </row>
    <row r="1769" spans="1:1" x14ac:dyDescent="0.15">
      <c r="A1769" s="5"/>
    </row>
    <row r="1770" spans="1:1" x14ac:dyDescent="0.15">
      <c r="A1770" s="5"/>
    </row>
    <row r="1771" spans="1:1" x14ac:dyDescent="0.15">
      <c r="A1771" s="5"/>
    </row>
    <row r="1772" spans="1:1" x14ac:dyDescent="0.15">
      <c r="A1772" s="5"/>
    </row>
    <row r="1773" spans="1:1" x14ac:dyDescent="0.15">
      <c r="A1773" s="5"/>
    </row>
    <row r="1774" spans="1:1" x14ac:dyDescent="0.15">
      <c r="A1774" s="5"/>
    </row>
    <row r="1775" spans="1:1" x14ac:dyDescent="0.15">
      <c r="A1775" s="5"/>
    </row>
    <row r="1776" spans="1:1" x14ac:dyDescent="0.15">
      <c r="A1776" s="5"/>
    </row>
    <row r="1777" spans="1:1" x14ac:dyDescent="0.15">
      <c r="A1777" s="5"/>
    </row>
    <row r="1778" spans="1:1" x14ac:dyDescent="0.15">
      <c r="A1778" s="5"/>
    </row>
    <row r="1779" spans="1:1" x14ac:dyDescent="0.15">
      <c r="A1779" s="5"/>
    </row>
    <row r="1780" spans="1:1" x14ac:dyDescent="0.15">
      <c r="A1780" s="5"/>
    </row>
    <row r="1781" spans="1:1" x14ac:dyDescent="0.15">
      <c r="A1781" s="5"/>
    </row>
    <row r="1782" spans="1:1" x14ac:dyDescent="0.15">
      <c r="A1782" s="5"/>
    </row>
    <row r="1783" spans="1:1" x14ac:dyDescent="0.15">
      <c r="A1783" s="5"/>
    </row>
    <row r="1784" spans="1:1" x14ac:dyDescent="0.15">
      <c r="A1784" s="5"/>
    </row>
    <row r="1785" spans="1:1" x14ac:dyDescent="0.15">
      <c r="A1785" s="5"/>
    </row>
    <row r="1786" spans="1:1" x14ac:dyDescent="0.15">
      <c r="A1786" s="5"/>
    </row>
    <row r="1787" spans="1:1" x14ac:dyDescent="0.15">
      <c r="A1787" s="5"/>
    </row>
    <row r="1788" spans="1:1" x14ac:dyDescent="0.15">
      <c r="A1788" s="5"/>
    </row>
    <row r="1789" spans="1:1" x14ac:dyDescent="0.15">
      <c r="A1789" s="5"/>
    </row>
    <row r="1790" spans="1:1" x14ac:dyDescent="0.15">
      <c r="A1790" s="5"/>
    </row>
    <row r="1791" spans="1:1" x14ac:dyDescent="0.15">
      <c r="A1791" s="5"/>
    </row>
    <row r="1792" spans="1:1" x14ac:dyDescent="0.15">
      <c r="A1792" s="5"/>
    </row>
    <row r="1793" spans="1:1" x14ac:dyDescent="0.15">
      <c r="A1793" s="5"/>
    </row>
    <row r="1794" spans="1:1" x14ac:dyDescent="0.15">
      <c r="A1794" s="5"/>
    </row>
    <row r="1795" spans="1:1" x14ac:dyDescent="0.15">
      <c r="A1795" s="5"/>
    </row>
    <row r="1796" spans="1:1" x14ac:dyDescent="0.15">
      <c r="A1796" s="5"/>
    </row>
    <row r="1797" spans="1:1" x14ac:dyDescent="0.15">
      <c r="A1797" s="5"/>
    </row>
    <row r="1798" spans="1:1" x14ac:dyDescent="0.15">
      <c r="A1798" s="5"/>
    </row>
    <row r="1799" spans="1:1" x14ac:dyDescent="0.15">
      <c r="A1799" s="5"/>
    </row>
    <row r="1800" spans="1:1" x14ac:dyDescent="0.15">
      <c r="A1800" s="5"/>
    </row>
    <row r="1801" spans="1:1" x14ac:dyDescent="0.15">
      <c r="A1801" s="5"/>
    </row>
    <row r="1802" spans="1:1" x14ac:dyDescent="0.15">
      <c r="A1802" s="5"/>
    </row>
    <row r="1803" spans="1:1" x14ac:dyDescent="0.15">
      <c r="A1803" s="5"/>
    </row>
    <row r="1804" spans="1:1" x14ac:dyDescent="0.15">
      <c r="A1804" s="5"/>
    </row>
    <row r="1805" spans="1:1" x14ac:dyDescent="0.15">
      <c r="A1805" s="5"/>
    </row>
    <row r="1806" spans="1:1" x14ac:dyDescent="0.15">
      <c r="A1806" s="5"/>
    </row>
    <row r="1807" spans="1:1" x14ac:dyDescent="0.15">
      <c r="A1807" s="5"/>
    </row>
    <row r="1808" spans="1:1" x14ac:dyDescent="0.15">
      <c r="A1808" s="5"/>
    </row>
    <row r="1809" spans="1:1" x14ac:dyDescent="0.15">
      <c r="A1809" s="5"/>
    </row>
    <row r="1810" spans="1:1" x14ac:dyDescent="0.15">
      <c r="A1810" s="5"/>
    </row>
    <row r="1811" spans="1:1" x14ac:dyDescent="0.15">
      <c r="A1811" s="5"/>
    </row>
    <row r="1812" spans="1:1" x14ac:dyDescent="0.15">
      <c r="A1812" s="5"/>
    </row>
    <row r="1813" spans="1:1" x14ac:dyDescent="0.15">
      <c r="A1813" s="5"/>
    </row>
    <row r="1814" spans="1:1" x14ac:dyDescent="0.15">
      <c r="A1814" s="5"/>
    </row>
    <row r="1815" spans="1:1" x14ac:dyDescent="0.15">
      <c r="A1815" s="5"/>
    </row>
    <row r="1816" spans="1:1" x14ac:dyDescent="0.15">
      <c r="A1816" s="5"/>
    </row>
    <row r="1817" spans="1:1" x14ac:dyDescent="0.15">
      <c r="A1817" s="5"/>
    </row>
    <row r="1818" spans="1:1" x14ac:dyDescent="0.15">
      <c r="A1818" s="5"/>
    </row>
    <row r="1819" spans="1:1" x14ac:dyDescent="0.15">
      <c r="A1819" s="5"/>
    </row>
    <row r="1820" spans="1:1" x14ac:dyDescent="0.15">
      <c r="A1820" s="5"/>
    </row>
    <row r="1821" spans="1:1" x14ac:dyDescent="0.15">
      <c r="A1821" s="5"/>
    </row>
    <row r="1822" spans="1:1" x14ac:dyDescent="0.15">
      <c r="A1822" s="5"/>
    </row>
    <row r="1823" spans="1:1" x14ac:dyDescent="0.15">
      <c r="A1823" s="5"/>
    </row>
    <row r="1824" spans="1:1" x14ac:dyDescent="0.15">
      <c r="A1824" s="5"/>
    </row>
    <row r="1825" spans="1:1" x14ac:dyDescent="0.15">
      <c r="A1825" s="5"/>
    </row>
    <row r="1826" spans="1:1" x14ac:dyDescent="0.15">
      <c r="A1826" s="5"/>
    </row>
    <row r="1827" spans="1:1" x14ac:dyDescent="0.15">
      <c r="A1827" s="5"/>
    </row>
    <row r="1828" spans="1:1" x14ac:dyDescent="0.15">
      <c r="A1828" s="5"/>
    </row>
    <row r="1829" spans="1:1" x14ac:dyDescent="0.15">
      <c r="A1829" s="5"/>
    </row>
    <row r="1830" spans="1:1" x14ac:dyDescent="0.15">
      <c r="A1830" s="5"/>
    </row>
    <row r="1831" spans="1:1" x14ac:dyDescent="0.15">
      <c r="A1831" s="5"/>
    </row>
    <row r="1832" spans="1:1" x14ac:dyDescent="0.15">
      <c r="A1832" s="5"/>
    </row>
    <row r="1833" spans="1:1" x14ac:dyDescent="0.15">
      <c r="A1833" s="5"/>
    </row>
    <row r="1834" spans="1:1" x14ac:dyDescent="0.15">
      <c r="A1834" s="5"/>
    </row>
    <row r="1835" spans="1:1" x14ac:dyDescent="0.15">
      <c r="A1835" s="5"/>
    </row>
    <row r="1836" spans="1:1" x14ac:dyDescent="0.15">
      <c r="A1836" s="5"/>
    </row>
    <row r="1837" spans="1:1" x14ac:dyDescent="0.15">
      <c r="A1837" s="5"/>
    </row>
    <row r="1838" spans="1:1" x14ac:dyDescent="0.15">
      <c r="A1838" s="5"/>
    </row>
    <row r="1839" spans="1:1" x14ac:dyDescent="0.15">
      <c r="A1839" s="5"/>
    </row>
    <row r="1840" spans="1:1" x14ac:dyDescent="0.15">
      <c r="A1840" s="5"/>
    </row>
    <row r="1841" spans="1:1" x14ac:dyDescent="0.15">
      <c r="A1841" s="5"/>
    </row>
    <row r="1842" spans="1:1" x14ac:dyDescent="0.15">
      <c r="A1842" s="5"/>
    </row>
    <row r="1843" spans="1:1" x14ac:dyDescent="0.15">
      <c r="A1843" s="5"/>
    </row>
    <row r="1844" spans="1:1" x14ac:dyDescent="0.15">
      <c r="A1844" s="5"/>
    </row>
    <row r="1845" spans="1:1" x14ac:dyDescent="0.15">
      <c r="A1845" s="5"/>
    </row>
    <row r="1846" spans="1:1" x14ac:dyDescent="0.15">
      <c r="A1846" s="5"/>
    </row>
    <row r="1847" spans="1:1" x14ac:dyDescent="0.15">
      <c r="A1847" s="5"/>
    </row>
    <row r="1848" spans="1:1" x14ac:dyDescent="0.15">
      <c r="A1848" s="5"/>
    </row>
    <row r="1849" spans="1:1" x14ac:dyDescent="0.15">
      <c r="A1849" s="5"/>
    </row>
    <row r="1850" spans="1:1" x14ac:dyDescent="0.15">
      <c r="A1850" s="5"/>
    </row>
    <row r="1851" spans="1:1" x14ac:dyDescent="0.15">
      <c r="A1851" s="5"/>
    </row>
    <row r="1852" spans="1:1" x14ac:dyDescent="0.15">
      <c r="A1852" s="5"/>
    </row>
    <row r="1853" spans="1:1" x14ac:dyDescent="0.15">
      <c r="A1853" s="5"/>
    </row>
    <row r="1854" spans="1:1" x14ac:dyDescent="0.15">
      <c r="A1854" s="5"/>
    </row>
    <row r="1855" spans="1:1" x14ac:dyDescent="0.15">
      <c r="A1855" s="5"/>
    </row>
    <row r="1856" spans="1:1" x14ac:dyDescent="0.15">
      <c r="A1856" s="5"/>
    </row>
    <row r="1857" spans="1:1" x14ac:dyDescent="0.15">
      <c r="A1857" s="5"/>
    </row>
    <row r="1858" spans="1:1" x14ac:dyDescent="0.15">
      <c r="A1858" s="5"/>
    </row>
    <row r="1859" spans="1:1" x14ac:dyDescent="0.15">
      <c r="A1859" s="5"/>
    </row>
    <row r="1860" spans="1:1" x14ac:dyDescent="0.15">
      <c r="A1860" s="5"/>
    </row>
    <row r="1861" spans="1:1" x14ac:dyDescent="0.15">
      <c r="A1861" s="5"/>
    </row>
    <row r="1862" spans="1:1" x14ac:dyDescent="0.15">
      <c r="A1862" s="5"/>
    </row>
    <row r="1863" spans="1:1" x14ac:dyDescent="0.15">
      <c r="A1863" s="5"/>
    </row>
    <row r="1864" spans="1:1" x14ac:dyDescent="0.15">
      <c r="A1864" s="5"/>
    </row>
    <row r="1865" spans="1:1" x14ac:dyDescent="0.15">
      <c r="A1865" s="5"/>
    </row>
    <row r="1866" spans="1:1" x14ac:dyDescent="0.15">
      <c r="A1866" s="5"/>
    </row>
    <row r="1867" spans="1:1" x14ac:dyDescent="0.15">
      <c r="A1867" s="5"/>
    </row>
    <row r="1868" spans="1:1" x14ac:dyDescent="0.15">
      <c r="A1868" s="5"/>
    </row>
    <row r="1869" spans="1:1" x14ac:dyDescent="0.15">
      <c r="A1869" s="5"/>
    </row>
    <row r="1870" spans="1:1" x14ac:dyDescent="0.15">
      <c r="A1870" s="5"/>
    </row>
    <row r="1871" spans="1:1" x14ac:dyDescent="0.15">
      <c r="A1871" s="5"/>
    </row>
    <row r="1872" spans="1:1" x14ac:dyDescent="0.15">
      <c r="A1872" s="5"/>
    </row>
    <row r="1873" spans="1:1" x14ac:dyDescent="0.15">
      <c r="A1873" s="5"/>
    </row>
    <row r="1874" spans="1:1" x14ac:dyDescent="0.15">
      <c r="A1874" s="5"/>
    </row>
    <row r="1875" spans="1:1" x14ac:dyDescent="0.15">
      <c r="A1875" s="5"/>
    </row>
    <row r="1876" spans="1:1" x14ac:dyDescent="0.15">
      <c r="A1876" s="5"/>
    </row>
    <row r="1877" spans="1:1" x14ac:dyDescent="0.15">
      <c r="A1877" s="5"/>
    </row>
    <row r="1878" spans="1:1" x14ac:dyDescent="0.15">
      <c r="A1878" s="5"/>
    </row>
    <row r="1879" spans="1:1" x14ac:dyDescent="0.15">
      <c r="A1879" s="5"/>
    </row>
    <row r="1880" spans="1:1" x14ac:dyDescent="0.15">
      <c r="A1880" s="5"/>
    </row>
    <row r="1881" spans="1:1" x14ac:dyDescent="0.15">
      <c r="A1881" s="5"/>
    </row>
    <row r="1882" spans="1:1" x14ac:dyDescent="0.15">
      <c r="A1882" s="5"/>
    </row>
    <row r="1883" spans="1:1" x14ac:dyDescent="0.15">
      <c r="A1883" s="5"/>
    </row>
    <row r="1884" spans="1:1" x14ac:dyDescent="0.15">
      <c r="A1884" s="5"/>
    </row>
    <row r="1885" spans="1:1" x14ac:dyDescent="0.15">
      <c r="A1885" s="5"/>
    </row>
    <row r="1886" spans="1:1" x14ac:dyDescent="0.15">
      <c r="A1886" s="5"/>
    </row>
    <row r="1887" spans="1:1" x14ac:dyDescent="0.15">
      <c r="A1887" s="5"/>
    </row>
    <row r="1888" spans="1:1" x14ac:dyDescent="0.15">
      <c r="A1888" s="5"/>
    </row>
    <row r="1889" spans="1:1" x14ac:dyDescent="0.15">
      <c r="A1889" s="5"/>
    </row>
    <row r="1890" spans="1:1" x14ac:dyDescent="0.15">
      <c r="A1890" s="5"/>
    </row>
    <row r="1891" spans="1:1" x14ac:dyDescent="0.15">
      <c r="A1891" s="5"/>
    </row>
    <row r="1892" spans="1:1" x14ac:dyDescent="0.15">
      <c r="A1892" s="5"/>
    </row>
    <row r="1893" spans="1:1" x14ac:dyDescent="0.15">
      <c r="A1893" s="5"/>
    </row>
    <row r="1894" spans="1:1" x14ac:dyDescent="0.15">
      <c r="A1894" s="5"/>
    </row>
    <row r="1895" spans="1:1" x14ac:dyDescent="0.15">
      <c r="A1895" s="5"/>
    </row>
    <row r="1896" spans="1:1" x14ac:dyDescent="0.15">
      <c r="A1896" s="5"/>
    </row>
    <row r="1897" spans="1:1" x14ac:dyDescent="0.15">
      <c r="A1897" s="5"/>
    </row>
    <row r="1898" spans="1:1" x14ac:dyDescent="0.15">
      <c r="A1898" s="5"/>
    </row>
    <row r="1899" spans="1:1" x14ac:dyDescent="0.15">
      <c r="A1899" s="5"/>
    </row>
    <row r="1900" spans="1:1" x14ac:dyDescent="0.15">
      <c r="A1900" s="5"/>
    </row>
    <row r="1901" spans="1:1" x14ac:dyDescent="0.15">
      <c r="A1901" s="5"/>
    </row>
    <row r="1902" spans="1:1" x14ac:dyDescent="0.15">
      <c r="A1902" s="5"/>
    </row>
    <row r="1903" spans="1:1" x14ac:dyDescent="0.15">
      <c r="A1903" s="5"/>
    </row>
    <row r="1904" spans="1:1" x14ac:dyDescent="0.15">
      <c r="A1904" s="5"/>
    </row>
    <row r="1905" spans="1:1" x14ac:dyDescent="0.15">
      <c r="A1905" s="5"/>
    </row>
    <row r="1906" spans="1:1" x14ac:dyDescent="0.15">
      <c r="A1906" s="5"/>
    </row>
    <row r="1907" spans="1:1" x14ac:dyDescent="0.15">
      <c r="A1907" s="5"/>
    </row>
    <row r="1908" spans="1:1" x14ac:dyDescent="0.15">
      <c r="A1908" s="5"/>
    </row>
    <row r="1909" spans="1:1" x14ac:dyDescent="0.15">
      <c r="A1909" s="5"/>
    </row>
    <row r="1910" spans="1:1" x14ac:dyDescent="0.15">
      <c r="A1910" s="5"/>
    </row>
    <row r="1911" spans="1:1" x14ac:dyDescent="0.15">
      <c r="A1911" s="5"/>
    </row>
    <row r="1912" spans="1:1" x14ac:dyDescent="0.15">
      <c r="A1912" s="5"/>
    </row>
    <row r="1913" spans="1:1" x14ac:dyDescent="0.15">
      <c r="A1913" s="5"/>
    </row>
    <row r="1914" spans="1:1" x14ac:dyDescent="0.15">
      <c r="A1914" s="5"/>
    </row>
    <row r="1915" spans="1:1" x14ac:dyDescent="0.15">
      <c r="A1915" s="5"/>
    </row>
    <row r="1916" spans="1:1" x14ac:dyDescent="0.15">
      <c r="A1916" s="5"/>
    </row>
    <row r="1917" spans="1:1" x14ac:dyDescent="0.15">
      <c r="A1917" s="5"/>
    </row>
    <row r="1918" spans="1:1" x14ac:dyDescent="0.15">
      <c r="A1918" s="5"/>
    </row>
    <row r="1919" spans="1:1" x14ac:dyDescent="0.15">
      <c r="A1919" s="5"/>
    </row>
    <row r="1920" spans="1:1" x14ac:dyDescent="0.15">
      <c r="A1920" s="5"/>
    </row>
    <row r="1921" spans="1:1" x14ac:dyDescent="0.15">
      <c r="A1921" s="5"/>
    </row>
    <row r="1922" spans="1:1" x14ac:dyDescent="0.15">
      <c r="A1922" s="5"/>
    </row>
    <row r="1923" spans="1:1" x14ac:dyDescent="0.15">
      <c r="A1923" s="5"/>
    </row>
    <row r="1924" spans="1:1" x14ac:dyDescent="0.15">
      <c r="A1924" s="5"/>
    </row>
    <row r="1925" spans="1:1" x14ac:dyDescent="0.15">
      <c r="A1925" s="5"/>
    </row>
    <row r="1926" spans="1:1" x14ac:dyDescent="0.15">
      <c r="A1926" s="5"/>
    </row>
    <row r="1927" spans="1:1" x14ac:dyDescent="0.15">
      <c r="A1927" s="5"/>
    </row>
    <row r="1928" spans="1:1" x14ac:dyDescent="0.15">
      <c r="A1928" s="5"/>
    </row>
    <row r="1929" spans="1:1" x14ac:dyDescent="0.15">
      <c r="A1929" s="5"/>
    </row>
    <row r="1930" spans="1:1" x14ac:dyDescent="0.15">
      <c r="A1930" s="5"/>
    </row>
    <row r="1931" spans="1:1" x14ac:dyDescent="0.15">
      <c r="A1931" s="5"/>
    </row>
    <row r="1932" spans="1:1" x14ac:dyDescent="0.15">
      <c r="A1932" s="5"/>
    </row>
    <row r="1933" spans="1:1" x14ac:dyDescent="0.15">
      <c r="A1933" s="5"/>
    </row>
    <row r="1934" spans="1:1" x14ac:dyDescent="0.15">
      <c r="A1934" s="5"/>
    </row>
    <row r="1935" spans="1:1" x14ac:dyDescent="0.15">
      <c r="A1935" s="5"/>
    </row>
    <row r="1936" spans="1:1" x14ac:dyDescent="0.15">
      <c r="A1936" s="5"/>
    </row>
    <row r="1937" spans="1:1" x14ac:dyDescent="0.15">
      <c r="A1937" s="5"/>
    </row>
    <row r="1938" spans="1:1" x14ac:dyDescent="0.15">
      <c r="A1938" s="5"/>
    </row>
    <row r="1939" spans="1:1" x14ac:dyDescent="0.15">
      <c r="A1939" s="5"/>
    </row>
    <row r="1940" spans="1:1" x14ac:dyDescent="0.15">
      <c r="A1940" s="5"/>
    </row>
    <row r="1941" spans="1:1" x14ac:dyDescent="0.15">
      <c r="A1941" s="5"/>
    </row>
    <row r="1942" spans="1:1" x14ac:dyDescent="0.15">
      <c r="A1942" s="5"/>
    </row>
    <row r="1943" spans="1:1" x14ac:dyDescent="0.15">
      <c r="A1943" s="5"/>
    </row>
    <row r="1944" spans="1:1" x14ac:dyDescent="0.15">
      <c r="A1944" s="5"/>
    </row>
    <row r="1945" spans="1:1" x14ac:dyDescent="0.15">
      <c r="A1945" s="5"/>
    </row>
    <row r="1946" spans="1:1" x14ac:dyDescent="0.15">
      <c r="A1946" s="5"/>
    </row>
    <row r="1947" spans="1:1" x14ac:dyDescent="0.15">
      <c r="A1947" s="5"/>
    </row>
    <row r="1948" spans="1:1" x14ac:dyDescent="0.15">
      <c r="A1948" s="5"/>
    </row>
    <row r="1949" spans="1:1" x14ac:dyDescent="0.15">
      <c r="A1949" s="5"/>
    </row>
    <row r="1950" spans="1:1" x14ac:dyDescent="0.15">
      <c r="A1950" s="5"/>
    </row>
    <row r="1951" spans="1:1" x14ac:dyDescent="0.15">
      <c r="A1951" s="5"/>
    </row>
    <row r="1952" spans="1:1" x14ac:dyDescent="0.15">
      <c r="A1952" s="5"/>
    </row>
    <row r="1953" spans="1:1" x14ac:dyDescent="0.15">
      <c r="A1953" s="5"/>
    </row>
    <row r="1954" spans="1:1" x14ac:dyDescent="0.15">
      <c r="A1954" s="5"/>
    </row>
    <row r="1955" spans="1:1" x14ac:dyDescent="0.15">
      <c r="A1955" s="5"/>
    </row>
    <row r="1956" spans="1:1" x14ac:dyDescent="0.15">
      <c r="A1956" s="5"/>
    </row>
    <row r="1957" spans="1:1" x14ac:dyDescent="0.15">
      <c r="A1957" s="5"/>
    </row>
    <row r="1958" spans="1:1" x14ac:dyDescent="0.15">
      <c r="A1958" s="5"/>
    </row>
    <row r="1959" spans="1:1" x14ac:dyDescent="0.15">
      <c r="A1959" s="5"/>
    </row>
    <row r="1960" spans="1:1" x14ac:dyDescent="0.15">
      <c r="A1960" s="5"/>
    </row>
    <row r="1961" spans="1:1" x14ac:dyDescent="0.15">
      <c r="A1961" s="5"/>
    </row>
    <row r="1962" spans="1:1" x14ac:dyDescent="0.15">
      <c r="A1962" s="5"/>
    </row>
    <row r="1963" spans="1:1" x14ac:dyDescent="0.15">
      <c r="A1963" s="5"/>
    </row>
    <row r="1964" spans="1:1" x14ac:dyDescent="0.15">
      <c r="A1964" s="5"/>
    </row>
    <row r="1965" spans="1:1" x14ac:dyDescent="0.15">
      <c r="A1965" s="5"/>
    </row>
    <row r="1966" spans="1:1" x14ac:dyDescent="0.15">
      <c r="A1966" s="5"/>
    </row>
    <row r="1967" spans="1:1" x14ac:dyDescent="0.15">
      <c r="A1967" s="5"/>
    </row>
    <row r="1968" spans="1:1" x14ac:dyDescent="0.15">
      <c r="A1968" s="5"/>
    </row>
    <row r="1969" spans="1:1" x14ac:dyDescent="0.15">
      <c r="A1969" s="5"/>
    </row>
    <row r="1970" spans="1:1" x14ac:dyDescent="0.15">
      <c r="A1970" s="5"/>
    </row>
    <row r="1971" spans="1:1" x14ac:dyDescent="0.15">
      <c r="A1971" s="5"/>
    </row>
    <row r="1972" spans="1:1" x14ac:dyDescent="0.15">
      <c r="A1972" s="5"/>
    </row>
    <row r="1973" spans="1:1" x14ac:dyDescent="0.15">
      <c r="A1973" s="5"/>
    </row>
    <row r="1974" spans="1:1" x14ac:dyDescent="0.15">
      <c r="A1974" s="5"/>
    </row>
    <row r="1975" spans="1:1" x14ac:dyDescent="0.15">
      <c r="A1975" s="5"/>
    </row>
    <row r="1976" spans="1:1" x14ac:dyDescent="0.15">
      <c r="A1976" s="5"/>
    </row>
    <row r="1977" spans="1:1" x14ac:dyDescent="0.15">
      <c r="A1977" s="5"/>
    </row>
    <row r="1978" spans="1:1" x14ac:dyDescent="0.15">
      <c r="A1978" s="5"/>
    </row>
    <row r="1979" spans="1:1" x14ac:dyDescent="0.15">
      <c r="A1979" s="5"/>
    </row>
    <row r="1980" spans="1:1" x14ac:dyDescent="0.15">
      <c r="A1980" s="5"/>
    </row>
    <row r="1981" spans="1:1" x14ac:dyDescent="0.15">
      <c r="A1981" s="5"/>
    </row>
    <row r="1982" spans="1:1" x14ac:dyDescent="0.15">
      <c r="A1982" s="5"/>
    </row>
    <row r="1983" spans="1:1" x14ac:dyDescent="0.15">
      <c r="A1983" s="5"/>
    </row>
    <row r="1984" spans="1:1" x14ac:dyDescent="0.15">
      <c r="A1984" s="5"/>
    </row>
    <row r="1985" spans="1:1" x14ac:dyDescent="0.15">
      <c r="A1985" s="5"/>
    </row>
    <row r="1986" spans="1:1" x14ac:dyDescent="0.15">
      <c r="A1986" s="5"/>
    </row>
    <row r="1987" spans="1:1" x14ac:dyDescent="0.15">
      <c r="A1987" s="5"/>
    </row>
    <row r="1988" spans="1:1" x14ac:dyDescent="0.15">
      <c r="A1988" s="5"/>
    </row>
    <row r="1989" spans="1:1" x14ac:dyDescent="0.15">
      <c r="A1989" s="5"/>
    </row>
    <row r="1990" spans="1:1" x14ac:dyDescent="0.15">
      <c r="A1990" s="5"/>
    </row>
    <row r="1991" spans="1:1" x14ac:dyDescent="0.15">
      <c r="A1991" s="5"/>
    </row>
    <row r="1992" spans="1:1" x14ac:dyDescent="0.15">
      <c r="A1992" s="5"/>
    </row>
    <row r="1993" spans="1:1" x14ac:dyDescent="0.15">
      <c r="A1993" s="5"/>
    </row>
    <row r="1994" spans="1:1" x14ac:dyDescent="0.15">
      <c r="A1994" s="5"/>
    </row>
    <row r="1995" spans="1:1" x14ac:dyDescent="0.15">
      <c r="A1995" s="5"/>
    </row>
    <row r="1996" spans="1:1" x14ac:dyDescent="0.15">
      <c r="A1996" s="5"/>
    </row>
    <row r="1997" spans="1:1" x14ac:dyDescent="0.15">
      <c r="A1997" s="5"/>
    </row>
    <row r="1998" spans="1:1" x14ac:dyDescent="0.15">
      <c r="A1998" s="5"/>
    </row>
    <row r="1999" spans="1:1" x14ac:dyDescent="0.15">
      <c r="A1999" s="5"/>
    </row>
    <row r="2000" spans="1:1" x14ac:dyDescent="0.15">
      <c r="A2000" s="5"/>
    </row>
    <row r="2001" spans="1:1" x14ac:dyDescent="0.15">
      <c r="A2001" s="5"/>
    </row>
    <row r="2002" spans="1:1" x14ac:dyDescent="0.15">
      <c r="A2002" s="5"/>
    </row>
    <row r="2003" spans="1:1" x14ac:dyDescent="0.15">
      <c r="A2003" s="5"/>
    </row>
    <row r="2004" spans="1:1" x14ac:dyDescent="0.15">
      <c r="A2004" s="5"/>
    </row>
    <row r="2005" spans="1:1" x14ac:dyDescent="0.15">
      <c r="A2005" s="5"/>
    </row>
    <row r="2006" spans="1:1" x14ac:dyDescent="0.15">
      <c r="A2006" s="5"/>
    </row>
    <row r="2007" spans="1:1" x14ac:dyDescent="0.15">
      <c r="A2007" s="5"/>
    </row>
    <row r="2008" spans="1:1" x14ac:dyDescent="0.15">
      <c r="A2008" s="5"/>
    </row>
    <row r="2009" spans="1:1" x14ac:dyDescent="0.15">
      <c r="A2009" s="5"/>
    </row>
    <row r="2010" spans="1:1" x14ac:dyDescent="0.15">
      <c r="A2010" s="5"/>
    </row>
    <row r="2011" spans="1:1" x14ac:dyDescent="0.15">
      <c r="A2011" s="5"/>
    </row>
    <row r="2012" spans="1:1" x14ac:dyDescent="0.15">
      <c r="A2012" s="5"/>
    </row>
    <row r="2013" spans="1:1" x14ac:dyDescent="0.15">
      <c r="A2013" s="5"/>
    </row>
    <row r="2014" spans="1:1" x14ac:dyDescent="0.15">
      <c r="A2014" s="5"/>
    </row>
    <row r="2015" spans="1:1" x14ac:dyDescent="0.15">
      <c r="A2015" s="5"/>
    </row>
    <row r="2016" spans="1:1" x14ac:dyDescent="0.15">
      <c r="A2016" s="5"/>
    </row>
    <row r="2017" spans="1:1" x14ac:dyDescent="0.15">
      <c r="A2017" s="5"/>
    </row>
    <row r="2018" spans="1:1" x14ac:dyDescent="0.15">
      <c r="A2018" s="5"/>
    </row>
    <row r="2019" spans="1:1" x14ac:dyDescent="0.15">
      <c r="A2019" s="5"/>
    </row>
    <row r="2020" spans="1:1" x14ac:dyDescent="0.15">
      <c r="A2020" s="5"/>
    </row>
    <row r="2021" spans="1:1" x14ac:dyDescent="0.15">
      <c r="A2021" s="5"/>
    </row>
    <row r="2022" spans="1:1" x14ac:dyDescent="0.15">
      <c r="A2022" s="5"/>
    </row>
    <row r="2023" spans="1:1" x14ac:dyDescent="0.15">
      <c r="A2023" s="5"/>
    </row>
    <row r="2024" spans="1:1" x14ac:dyDescent="0.15">
      <c r="A2024" s="5"/>
    </row>
    <row r="2025" spans="1:1" x14ac:dyDescent="0.15">
      <c r="A2025" s="5"/>
    </row>
    <row r="2026" spans="1:1" x14ac:dyDescent="0.15">
      <c r="A2026" s="5"/>
    </row>
    <row r="2027" spans="1:1" x14ac:dyDescent="0.15">
      <c r="A2027" s="5"/>
    </row>
    <row r="2028" spans="1:1" x14ac:dyDescent="0.15">
      <c r="A2028" s="5"/>
    </row>
    <row r="2029" spans="1:1" x14ac:dyDescent="0.15">
      <c r="A2029" s="5"/>
    </row>
    <row r="2030" spans="1:1" x14ac:dyDescent="0.15">
      <c r="A2030" s="5"/>
    </row>
    <row r="2031" spans="1:1" x14ac:dyDescent="0.15">
      <c r="A2031" s="5"/>
    </row>
    <row r="2032" spans="1:1" x14ac:dyDescent="0.15">
      <c r="A2032" s="5"/>
    </row>
    <row r="2033" spans="1:1" x14ac:dyDescent="0.15">
      <c r="A2033" s="5"/>
    </row>
    <row r="2034" spans="1:1" x14ac:dyDescent="0.15">
      <c r="A2034" s="5"/>
    </row>
    <row r="2035" spans="1:1" x14ac:dyDescent="0.15">
      <c r="A2035" s="5"/>
    </row>
    <row r="2036" spans="1:1" x14ac:dyDescent="0.15">
      <c r="A2036" s="5"/>
    </row>
    <row r="2037" spans="1:1" x14ac:dyDescent="0.15">
      <c r="A2037" s="5"/>
    </row>
    <row r="2038" spans="1:1" x14ac:dyDescent="0.15">
      <c r="A2038" s="5"/>
    </row>
    <row r="2039" spans="1:1" x14ac:dyDescent="0.15">
      <c r="A2039" s="5"/>
    </row>
    <row r="2040" spans="1:1" x14ac:dyDescent="0.15">
      <c r="A2040" s="5"/>
    </row>
    <row r="2041" spans="1:1" x14ac:dyDescent="0.15">
      <c r="A2041" s="5"/>
    </row>
    <row r="2042" spans="1:1" x14ac:dyDescent="0.15">
      <c r="A2042" s="5"/>
    </row>
    <row r="2043" spans="1:1" x14ac:dyDescent="0.15">
      <c r="A2043" s="5"/>
    </row>
    <row r="2044" spans="1:1" x14ac:dyDescent="0.15">
      <c r="A2044" s="5"/>
    </row>
    <row r="2045" spans="1:1" x14ac:dyDescent="0.15">
      <c r="A2045" s="5"/>
    </row>
    <row r="2046" spans="1:1" x14ac:dyDescent="0.15">
      <c r="A2046" s="5"/>
    </row>
    <row r="2047" spans="1:1" x14ac:dyDescent="0.15">
      <c r="A2047" s="5"/>
    </row>
    <row r="2048" spans="1:1" x14ac:dyDescent="0.15">
      <c r="A2048" s="5"/>
    </row>
    <row r="2049" spans="1:1" x14ac:dyDescent="0.15">
      <c r="A2049" s="5"/>
    </row>
    <row r="2050" spans="1:1" x14ac:dyDescent="0.15">
      <c r="A2050" s="5"/>
    </row>
    <row r="2051" spans="1:1" x14ac:dyDescent="0.15">
      <c r="A2051" s="5"/>
    </row>
    <row r="2052" spans="1:1" x14ac:dyDescent="0.15">
      <c r="A2052" s="5"/>
    </row>
    <row r="2053" spans="1:1" x14ac:dyDescent="0.15">
      <c r="A2053" s="5"/>
    </row>
    <row r="2054" spans="1:1" x14ac:dyDescent="0.15">
      <c r="A2054" s="5"/>
    </row>
    <row r="2055" spans="1:1" x14ac:dyDescent="0.15">
      <c r="A2055" s="5"/>
    </row>
    <row r="2056" spans="1:1" x14ac:dyDescent="0.15">
      <c r="A2056" s="5"/>
    </row>
    <row r="2057" spans="1:1" x14ac:dyDescent="0.15">
      <c r="A2057" s="5"/>
    </row>
    <row r="2058" spans="1:1" x14ac:dyDescent="0.15">
      <c r="A2058" s="5"/>
    </row>
    <row r="2059" spans="1:1" x14ac:dyDescent="0.15">
      <c r="A2059" s="5"/>
    </row>
    <row r="2060" spans="1:1" x14ac:dyDescent="0.15">
      <c r="A2060" s="5"/>
    </row>
    <row r="2061" spans="1:1" x14ac:dyDescent="0.15">
      <c r="A2061" s="5"/>
    </row>
    <row r="2062" spans="1:1" x14ac:dyDescent="0.15">
      <c r="A2062" s="5"/>
    </row>
    <row r="2063" spans="1:1" x14ac:dyDescent="0.15">
      <c r="A2063" s="5"/>
    </row>
    <row r="2064" spans="1:1" x14ac:dyDescent="0.15">
      <c r="A2064" s="5"/>
    </row>
    <row r="2065" spans="1:1" x14ac:dyDescent="0.15">
      <c r="A2065" s="5"/>
    </row>
    <row r="2066" spans="1:1" x14ac:dyDescent="0.15">
      <c r="A2066" s="5"/>
    </row>
    <row r="2067" spans="1:1" x14ac:dyDescent="0.15">
      <c r="A2067" s="5"/>
    </row>
    <row r="2068" spans="1:1" x14ac:dyDescent="0.15">
      <c r="A2068" s="5"/>
    </row>
    <row r="2069" spans="1:1" x14ac:dyDescent="0.15">
      <c r="A2069" s="5"/>
    </row>
    <row r="2070" spans="1:1" x14ac:dyDescent="0.15">
      <c r="A2070" s="5"/>
    </row>
    <row r="2071" spans="1:1" x14ac:dyDescent="0.15">
      <c r="A2071" s="5"/>
    </row>
    <row r="2072" spans="1:1" x14ac:dyDescent="0.15">
      <c r="A2072" s="5"/>
    </row>
    <row r="2073" spans="1:1" x14ac:dyDescent="0.15">
      <c r="A2073" s="5"/>
    </row>
    <row r="2074" spans="1:1" x14ac:dyDescent="0.15">
      <c r="A2074" s="5"/>
    </row>
    <row r="2075" spans="1:1" x14ac:dyDescent="0.15">
      <c r="A2075" s="5"/>
    </row>
    <row r="2076" spans="1:1" x14ac:dyDescent="0.15">
      <c r="A2076" s="5"/>
    </row>
    <row r="2077" spans="1:1" x14ac:dyDescent="0.15">
      <c r="A2077" s="5"/>
    </row>
    <row r="2078" spans="1:1" x14ac:dyDescent="0.15">
      <c r="A2078" s="5"/>
    </row>
    <row r="2079" spans="1:1" x14ac:dyDescent="0.15">
      <c r="A2079" s="5"/>
    </row>
    <row r="2080" spans="1:1" x14ac:dyDescent="0.15">
      <c r="A2080" s="5"/>
    </row>
    <row r="2081" spans="1:1" x14ac:dyDescent="0.15">
      <c r="A2081" s="5"/>
    </row>
    <row r="2082" spans="1:1" x14ac:dyDescent="0.15">
      <c r="A2082" s="5"/>
    </row>
    <row r="2083" spans="1:1" x14ac:dyDescent="0.15">
      <c r="A2083" s="5"/>
    </row>
    <row r="2084" spans="1:1" x14ac:dyDescent="0.15">
      <c r="A2084" s="5"/>
    </row>
    <row r="2085" spans="1:1" x14ac:dyDescent="0.15">
      <c r="A2085" s="5"/>
    </row>
    <row r="2086" spans="1:1" x14ac:dyDescent="0.15">
      <c r="A2086" s="5"/>
    </row>
    <row r="2087" spans="1:1" x14ac:dyDescent="0.15">
      <c r="A2087" s="5"/>
    </row>
    <row r="2088" spans="1:1" x14ac:dyDescent="0.15">
      <c r="A2088" s="5"/>
    </row>
    <row r="2089" spans="1:1" x14ac:dyDescent="0.15">
      <c r="A2089" s="5"/>
    </row>
    <row r="2090" spans="1:1" x14ac:dyDescent="0.15">
      <c r="A2090" s="5"/>
    </row>
    <row r="2091" spans="1:1" x14ac:dyDescent="0.15">
      <c r="A2091" s="5"/>
    </row>
    <row r="2092" spans="1:1" x14ac:dyDescent="0.15">
      <c r="A2092" s="5"/>
    </row>
    <row r="2093" spans="1:1" x14ac:dyDescent="0.15">
      <c r="A2093" s="5"/>
    </row>
    <row r="2094" spans="1:1" x14ac:dyDescent="0.15">
      <c r="A2094" s="5"/>
    </row>
    <row r="2095" spans="1:1" x14ac:dyDescent="0.15">
      <c r="A2095" s="5"/>
    </row>
    <row r="2096" spans="1:1" x14ac:dyDescent="0.15">
      <c r="A2096" s="5"/>
    </row>
    <row r="2097" spans="1:1" x14ac:dyDescent="0.15">
      <c r="A2097" s="5"/>
    </row>
    <row r="2098" spans="1:1" x14ac:dyDescent="0.15">
      <c r="A2098" s="5"/>
    </row>
    <row r="2099" spans="1:1" x14ac:dyDescent="0.15">
      <c r="A2099" s="5"/>
    </row>
    <row r="2100" spans="1:1" x14ac:dyDescent="0.15">
      <c r="A2100" s="5"/>
    </row>
    <row r="2101" spans="1:1" x14ac:dyDescent="0.15">
      <c r="A2101" s="5"/>
    </row>
    <row r="2102" spans="1:1" x14ac:dyDescent="0.15">
      <c r="A2102" s="5"/>
    </row>
    <row r="2103" spans="1:1" x14ac:dyDescent="0.15">
      <c r="A2103" s="5"/>
    </row>
    <row r="2104" spans="1:1" x14ac:dyDescent="0.15">
      <c r="A2104" s="5"/>
    </row>
    <row r="2105" spans="1:1" x14ac:dyDescent="0.15">
      <c r="A2105" s="5"/>
    </row>
    <row r="2106" spans="1:1" x14ac:dyDescent="0.15">
      <c r="A2106" s="5"/>
    </row>
    <row r="2107" spans="1:1" x14ac:dyDescent="0.15">
      <c r="A2107" s="5"/>
    </row>
    <row r="2108" spans="1:1" x14ac:dyDescent="0.15">
      <c r="A2108" s="5"/>
    </row>
    <row r="2109" spans="1:1" x14ac:dyDescent="0.15">
      <c r="A2109" s="5"/>
    </row>
    <row r="2110" spans="1:1" x14ac:dyDescent="0.15">
      <c r="A2110" s="5"/>
    </row>
    <row r="2111" spans="1:1" x14ac:dyDescent="0.15">
      <c r="A2111" s="5"/>
    </row>
    <row r="2112" spans="1:1" x14ac:dyDescent="0.15">
      <c r="A2112" s="5"/>
    </row>
    <row r="2113" spans="1:1" x14ac:dyDescent="0.15">
      <c r="A2113" s="5"/>
    </row>
    <row r="2114" spans="1:1" x14ac:dyDescent="0.15">
      <c r="A2114" s="5"/>
    </row>
    <row r="2115" spans="1:1" x14ac:dyDescent="0.15">
      <c r="A2115" s="5"/>
    </row>
    <row r="2116" spans="1:1" x14ac:dyDescent="0.15">
      <c r="A2116" s="5"/>
    </row>
    <row r="2117" spans="1:1" x14ac:dyDescent="0.15">
      <c r="A2117" s="5"/>
    </row>
    <row r="2118" spans="1:1" x14ac:dyDescent="0.15">
      <c r="A2118" s="5"/>
    </row>
    <row r="2119" spans="1:1" x14ac:dyDescent="0.15">
      <c r="A2119" s="5"/>
    </row>
    <row r="2120" spans="1:1" x14ac:dyDescent="0.15">
      <c r="A2120" s="5"/>
    </row>
    <row r="2121" spans="1:1" x14ac:dyDescent="0.15">
      <c r="A2121" s="5"/>
    </row>
    <row r="2122" spans="1:1" x14ac:dyDescent="0.15">
      <c r="A2122" s="5"/>
    </row>
    <row r="2123" spans="1:1" x14ac:dyDescent="0.15">
      <c r="A2123" s="5"/>
    </row>
    <row r="2124" spans="1:1" x14ac:dyDescent="0.15">
      <c r="A2124" s="5"/>
    </row>
    <row r="2125" spans="1:1" x14ac:dyDescent="0.15">
      <c r="A2125" s="5"/>
    </row>
    <row r="2126" spans="1:1" x14ac:dyDescent="0.15">
      <c r="A2126" s="5"/>
    </row>
    <row r="2127" spans="1:1" x14ac:dyDescent="0.15">
      <c r="A2127" s="5"/>
    </row>
    <row r="2128" spans="1:1" x14ac:dyDescent="0.15">
      <c r="A2128" s="5"/>
    </row>
    <row r="2129" spans="1:1" x14ac:dyDescent="0.15">
      <c r="A2129" s="5"/>
    </row>
    <row r="2130" spans="1:1" x14ac:dyDescent="0.15">
      <c r="A2130" s="5"/>
    </row>
    <row r="2131" spans="1:1" x14ac:dyDescent="0.15">
      <c r="A2131" s="5"/>
    </row>
    <row r="2132" spans="1:1" x14ac:dyDescent="0.15">
      <c r="A2132" s="5"/>
    </row>
    <row r="2133" spans="1:1" x14ac:dyDescent="0.15">
      <c r="A2133" s="5"/>
    </row>
    <row r="2134" spans="1:1" x14ac:dyDescent="0.15">
      <c r="A2134" s="5"/>
    </row>
    <row r="2135" spans="1:1" x14ac:dyDescent="0.15">
      <c r="A2135" s="5"/>
    </row>
    <row r="2136" spans="1:1" x14ac:dyDescent="0.15">
      <c r="A2136" s="5"/>
    </row>
    <row r="2137" spans="1:1" x14ac:dyDescent="0.15">
      <c r="A2137" s="5"/>
    </row>
    <row r="2138" spans="1:1" x14ac:dyDescent="0.15">
      <c r="A2138" s="5"/>
    </row>
    <row r="2139" spans="1:1" x14ac:dyDescent="0.15">
      <c r="A2139" s="5"/>
    </row>
    <row r="2140" spans="1:1" x14ac:dyDescent="0.15">
      <c r="A2140" s="5"/>
    </row>
    <row r="2141" spans="1:1" x14ac:dyDescent="0.15">
      <c r="A2141" s="5"/>
    </row>
    <row r="2142" spans="1:1" x14ac:dyDescent="0.15">
      <c r="A2142" s="5"/>
    </row>
    <row r="2143" spans="1:1" x14ac:dyDescent="0.15">
      <c r="A2143" s="5"/>
    </row>
    <row r="2144" spans="1:1" x14ac:dyDescent="0.15">
      <c r="A2144" s="5"/>
    </row>
    <row r="2145" spans="1:1" x14ac:dyDescent="0.15">
      <c r="A2145" s="5"/>
    </row>
    <row r="2146" spans="1:1" x14ac:dyDescent="0.15">
      <c r="A2146" s="5"/>
    </row>
    <row r="2147" spans="1:1" x14ac:dyDescent="0.15">
      <c r="A2147" s="5"/>
    </row>
    <row r="2148" spans="1:1" x14ac:dyDescent="0.15">
      <c r="A2148" s="5"/>
    </row>
    <row r="2149" spans="1:1" x14ac:dyDescent="0.15">
      <c r="A2149" s="5"/>
    </row>
    <row r="2150" spans="1:1" x14ac:dyDescent="0.15">
      <c r="A2150" s="5"/>
    </row>
    <row r="2151" spans="1:1" x14ac:dyDescent="0.15">
      <c r="A2151" s="5"/>
    </row>
    <row r="2152" spans="1:1" x14ac:dyDescent="0.15">
      <c r="A2152" s="5"/>
    </row>
    <row r="2153" spans="1:1" x14ac:dyDescent="0.15">
      <c r="A2153" s="5"/>
    </row>
    <row r="2154" spans="1:1" x14ac:dyDescent="0.15">
      <c r="A2154" s="5"/>
    </row>
    <row r="2155" spans="1:1" x14ac:dyDescent="0.15">
      <c r="A2155" s="5"/>
    </row>
    <row r="2156" spans="1:1" x14ac:dyDescent="0.15">
      <c r="A2156" s="5"/>
    </row>
    <row r="2157" spans="1:1" x14ac:dyDescent="0.15">
      <c r="A2157" s="5"/>
    </row>
    <row r="2158" spans="1:1" x14ac:dyDescent="0.15">
      <c r="A2158" s="5"/>
    </row>
    <row r="2159" spans="1:1" x14ac:dyDescent="0.15">
      <c r="A2159" s="5"/>
    </row>
    <row r="2160" spans="1:1" x14ac:dyDescent="0.15">
      <c r="A2160" s="5"/>
    </row>
    <row r="2161" spans="1:1" x14ac:dyDescent="0.15">
      <c r="A2161" s="5"/>
    </row>
    <row r="2162" spans="1:1" x14ac:dyDescent="0.15">
      <c r="A2162" s="5"/>
    </row>
    <row r="2163" spans="1:1" x14ac:dyDescent="0.15">
      <c r="A2163" s="5"/>
    </row>
    <row r="2164" spans="1:1" x14ac:dyDescent="0.15">
      <c r="A2164" s="5"/>
    </row>
    <row r="2165" spans="1:1" x14ac:dyDescent="0.15">
      <c r="A2165" s="5"/>
    </row>
    <row r="2166" spans="1:1" x14ac:dyDescent="0.15">
      <c r="A2166" s="5"/>
    </row>
    <row r="2167" spans="1:1" x14ac:dyDescent="0.15">
      <c r="A2167" s="5"/>
    </row>
    <row r="2168" spans="1:1" x14ac:dyDescent="0.15">
      <c r="A2168" s="5"/>
    </row>
    <row r="2169" spans="1:1" x14ac:dyDescent="0.15">
      <c r="A2169" s="5"/>
    </row>
    <row r="2170" spans="1:1" x14ac:dyDescent="0.15">
      <c r="A2170" s="5"/>
    </row>
    <row r="2171" spans="1:1" x14ac:dyDescent="0.15">
      <c r="A2171" s="5"/>
    </row>
    <row r="2172" spans="1:1" x14ac:dyDescent="0.15">
      <c r="A2172" s="5"/>
    </row>
    <row r="2173" spans="1:1" x14ac:dyDescent="0.15">
      <c r="A2173" s="5"/>
    </row>
    <row r="2174" spans="1:1" x14ac:dyDescent="0.15">
      <c r="A2174" s="5"/>
    </row>
    <row r="2175" spans="1:1" x14ac:dyDescent="0.15">
      <c r="A2175" s="5"/>
    </row>
    <row r="2176" spans="1:1" x14ac:dyDescent="0.15">
      <c r="A2176" s="5"/>
    </row>
    <row r="2177" spans="1:1" x14ac:dyDescent="0.15">
      <c r="A2177" s="5"/>
    </row>
    <row r="2178" spans="1:1" x14ac:dyDescent="0.15">
      <c r="A2178" s="5"/>
    </row>
    <row r="2179" spans="1:1" x14ac:dyDescent="0.15">
      <c r="A2179" s="5"/>
    </row>
    <row r="2180" spans="1:1" x14ac:dyDescent="0.15">
      <c r="A2180" s="5"/>
    </row>
    <row r="2181" spans="1:1" x14ac:dyDescent="0.15">
      <c r="A2181" s="5"/>
    </row>
    <row r="2182" spans="1:1" x14ac:dyDescent="0.15">
      <c r="A2182" s="5"/>
    </row>
    <row r="2183" spans="1:1" x14ac:dyDescent="0.15">
      <c r="A2183" s="5"/>
    </row>
    <row r="2184" spans="1:1" x14ac:dyDescent="0.15">
      <c r="A2184" s="5"/>
    </row>
    <row r="2185" spans="1:1" x14ac:dyDescent="0.15">
      <c r="A2185" s="5"/>
    </row>
    <row r="2186" spans="1:1" x14ac:dyDescent="0.15">
      <c r="A2186" s="5"/>
    </row>
    <row r="2187" spans="1:1" x14ac:dyDescent="0.15">
      <c r="A2187" s="5"/>
    </row>
    <row r="2188" spans="1:1" x14ac:dyDescent="0.15">
      <c r="A2188" s="5"/>
    </row>
    <row r="2189" spans="1:1" x14ac:dyDescent="0.15">
      <c r="A2189" s="5"/>
    </row>
    <row r="2190" spans="1:1" x14ac:dyDescent="0.15">
      <c r="A2190" s="5"/>
    </row>
    <row r="2191" spans="1:1" x14ac:dyDescent="0.15">
      <c r="A2191" s="5"/>
    </row>
    <row r="2192" spans="1:1" x14ac:dyDescent="0.15">
      <c r="A2192" s="5"/>
    </row>
    <row r="2193" spans="1:1" x14ac:dyDescent="0.15">
      <c r="A2193" s="5"/>
    </row>
    <row r="2194" spans="1:1" x14ac:dyDescent="0.15">
      <c r="A2194" s="5"/>
    </row>
    <row r="2195" spans="1:1" x14ac:dyDescent="0.15">
      <c r="A2195" s="5"/>
    </row>
    <row r="2196" spans="1:1" x14ac:dyDescent="0.15">
      <c r="A2196" s="5"/>
    </row>
    <row r="2197" spans="1:1" x14ac:dyDescent="0.15">
      <c r="A2197" s="5"/>
    </row>
    <row r="2198" spans="1:1" x14ac:dyDescent="0.15">
      <c r="A2198" s="5"/>
    </row>
    <row r="2199" spans="1:1" x14ac:dyDescent="0.15">
      <c r="A2199" s="5"/>
    </row>
    <row r="2200" spans="1:1" x14ac:dyDescent="0.15">
      <c r="A2200" s="5"/>
    </row>
    <row r="2201" spans="1:1" x14ac:dyDescent="0.15">
      <c r="A2201" s="5"/>
    </row>
    <row r="2202" spans="1:1" x14ac:dyDescent="0.15">
      <c r="A2202" s="5"/>
    </row>
    <row r="2203" spans="1:1" x14ac:dyDescent="0.15">
      <c r="A2203" s="5"/>
    </row>
    <row r="2204" spans="1:1" x14ac:dyDescent="0.15">
      <c r="A2204" s="5"/>
    </row>
    <row r="2205" spans="1:1" x14ac:dyDescent="0.15">
      <c r="A2205" s="5"/>
    </row>
    <row r="2206" spans="1:1" x14ac:dyDescent="0.15">
      <c r="A2206" s="5"/>
    </row>
    <row r="2207" spans="1:1" x14ac:dyDescent="0.15">
      <c r="A2207" s="5"/>
    </row>
    <row r="2208" spans="1:1" x14ac:dyDescent="0.15">
      <c r="A2208" s="5"/>
    </row>
    <row r="2209" spans="1:1" x14ac:dyDescent="0.15">
      <c r="A2209" s="5"/>
    </row>
    <row r="2210" spans="1:1" x14ac:dyDescent="0.15">
      <c r="A2210" s="5"/>
    </row>
    <row r="2211" spans="1:1" x14ac:dyDescent="0.15">
      <c r="A2211" s="5"/>
    </row>
    <row r="2212" spans="1:1" x14ac:dyDescent="0.15">
      <c r="A2212" s="5"/>
    </row>
    <row r="2213" spans="1:1" x14ac:dyDescent="0.15">
      <c r="A2213" s="5"/>
    </row>
    <row r="2214" spans="1:1" x14ac:dyDescent="0.15">
      <c r="A2214" s="5"/>
    </row>
    <row r="2215" spans="1:1" x14ac:dyDescent="0.15">
      <c r="A2215" s="5"/>
    </row>
    <row r="2216" spans="1:1" x14ac:dyDescent="0.15">
      <c r="A2216" s="5"/>
    </row>
    <row r="2217" spans="1:1" x14ac:dyDescent="0.15">
      <c r="A2217" s="5"/>
    </row>
    <row r="2218" spans="1:1" x14ac:dyDescent="0.15">
      <c r="A2218" s="5"/>
    </row>
    <row r="2219" spans="1:1" x14ac:dyDescent="0.15">
      <c r="A2219" s="5"/>
    </row>
    <row r="2220" spans="1:1" x14ac:dyDescent="0.15">
      <c r="A2220" s="5"/>
    </row>
    <row r="2221" spans="1:1" x14ac:dyDescent="0.15">
      <c r="A2221" s="5"/>
    </row>
    <row r="2222" spans="1:1" x14ac:dyDescent="0.15">
      <c r="A2222" s="5"/>
    </row>
    <row r="2223" spans="1:1" x14ac:dyDescent="0.15">
      <c r="A2223" s="5"/>
    </row>
    <row r="2224" spans="1:1" x14ac:dyDescent="0.15">
      <c r="A2224" s="5"/>
    </row>
    <row r="2225" spans="1:1" x14ac:dyDescent="0.15">
      <c r="A2225" s="5"/>
    </row>
    <row r="2226" spans="1:1" x14ac:dyDescent="0.15">
      <c r="A2226" s="5"/>
    </row>
    <row r="2227" spans="1:1" x14ac:dyDescent="0.15">
      <c r="A2227" s="5"/>
    </row>
    <row r="2228" spans="1:1" x14ac:dyDescent="0.15">
      <c r="A2228" s="5"/>
    </row>
    <row r="2229" spans="1:1" x14ac:dyDescent="0.15">
      <c r="A2229" s="5"/>
    </row>
    <row r="2230" spans="1:1" x14ac:dyDescent="0.15">
      <c r="A2230" s="5"/>
    </row>
    <row r="2231" spans="1:1" x14ac:dyDescent="0.15">
      <c r="A2231" s="5"/>
    </row>
    <row r="2232" spans="1:1" x14ac:dyDescent="0.15">
      <c r="A2232" s="5"/>
    </row>
    <row r="2233" spans="1:1" x14ac:dyDescent="0.15">
      <c r="A2233" s="5"/>
    </row>
    <row r="2234" spans="1:1" x14ac:dyDescent="0.15">
      <c r="A2234" s="5"/>
    </row>
    <row r="2235" spans="1:1" x14ac:dyDescent="0.15">
      <c r="A2235" s="5"/>
    </row>
    <row r="2236" spans="1:1" x14ac:dyDescent="0.15">
      <c r="A2236" s="5"/>
    </row>
    <row r="2237" spans="1:1" x14ac:dyDescent="0.15">
      <c r="A2237" s="5"/>
    </row>
    <row r="2238" spans="1:1" x14ac:dyDescent="0.15">
      <c r="A2238" s="5"/>
    </row>
    <row r="2239" spans="1:1" x14ac:dyDescent="0.15">
      <c r="A2239" s="5"/>
    </row>
    <row r="2240" spans="1:1" x14ac:dyDescent="0.15">
      <c r="A2240" s="5"/>
    </row>
    <row r="2241" spans="1:1" x14ac:dyDescent="0.15">
      <c r="A2241" s="5"/>
    </row>
    <row r="2242" spans="1:1" x14ac:dyDescent="0.15">
      <c r="A2242" s="5"/>
    </row>
    <row r="2243" spans="1:1" x14ac:dyDescent="0.15">
      <c r="A2243" s="5"/>
    </row>
    <row r="2244" spans="1:1" x14ac:dyDescent="0.15">
      <c r="A2244" s="5"/>
    </row>
    <row r="2245" spans="1:1" x14ac:dyDescent="0.15">
      <c r="A2245" s="5"/>
    </row>
    <row r="2246" spans="1:1" x14ac:dyDescent="0.15">
      <c r="A2246" s="5"/>
    </row>
    <row r="2247" spans="1:1" x14ac:dyDescent="0.15">
      <c r="A2247" s="5"/>
    </row>
    <row r="2248" spans="1:1" x14ac:dyDescent="0.15">
      <c r="A2248" s="5"/>
    </row>
    <row r="2249" spans="1:1" x14ac:dyDescent="0.15">
      <c r="A2249" s="5"/>
    </row>
    <row r="2250" spans="1:1" x14ac:dyDescent="0.15">
      <c r="A2250" s="5"/>
    </row>
    <row r="2251" spans="1:1" x14ac:dyDescent="0.15">
      <c r="A2251" s="5"/>
    </row>
    <row r="2252" spans="1:1" x14ac:dyDescent="0.15">
      <c r="A2252" s="5"/>
    </row>
    <row r="2253" spans="1:1" x14ac:dyDescent="0.15">
      <c r="A2253" s="5"/>
    </row>
    <row r="2254" spans="1:1" x14ac:dyDescent="0.15">
      <c r="A2254" s="5"/>
    </row>
    <row r="2255" spans="1:1" x14ac:dyDescent="0.15">
      <c r="A2255" s="5"/>
    </row>
    <row r="2256" spans="1:1" x14ac:dyDescent="0.15">
      <c r="A2256" s="5"/>
    </row>
    <row r="2257" spans="1:1" x14ac:dyDescent="0.15">
      <c r="A2257" s="5"/>
    </row>
    <row r="2258" spans="1:1" x14ac:dyDescent="0.15">
      <c r="A2258" s="5"/>
    </row>
    <row r="2259" spans="1:1" x14ac:dyDescent="0.15">
      <c r="A2259" s="5"/>
    </row>
    <row r="2260" spans="1:1" x14ac:dyDescent="0.15">
      <c r="A2260" s="5"/>
    </row>
    <row r="2261" spans="1:1" x14ac:dyDescent="0.15">
      <c r="A2261" s="5"/>
    </row>
    <row r="2262" spans="1:1" x14ac:dyDescent="0.15">
      <c r="A2262" s="5"/>
    </row>
    <row r="2263" spans="1:1" x14ac:dyDescent="0.15">
      <c r="A2263" s="5"/>
    </row>
    <row r="2264" spans="1:1" x14ac:dyDescent="0.15">
      <c r="A2264" s="5"/>
    </row>
    <row r="2265" spans="1:1" x14ac:dyDescent="0.15">
      <c r="A2265" s="5"/>
    </row>
    <row r="2266" spans="1:1" x14ac:dyDescent="0.15">
      <c r="A2266" s="5"/>
    </row>
    <row r="2267" spans="1:1" x14ac:dyDescent="0.15">
      <c r="A2267" s="5"/>
    </row>
    <row r="2268" spans="1:1" x14ac:dyDescent="0.15">
      <c r="A2268" s="5"/>
    </row>
    <row r="2269" spans="1:1" x14ac:dyDescent="0.15">
      <c r="A2269" s="5"/>
    </row>
    <row r="2270" spans="1:1" x14ac:dyDescent="0.15">
      <c r="A2270" s="5"/>
    </row>
    <row r="2271" spans="1:1" x14ac:dyDescent="0.15">
      <c r="A2271" s="5"/>
    </row>
    <row r="2272" spans="1:1" x14ac:dyDescent="0.15">
      <c r="A2272" s="5"/>
    </row>
    <row r="2273" spans="1:1" x14ac:dyDescent="0.15">
      <c r="A2273" s="5"/>
    </row>
    <row r="2274" spans="1:1" x14ac:dyDescent="0.15">
      <c r="A2274" s="5"/>
    </row>
    <row r="2275" spans="1:1" x14ac:dyDescent="0.15">
      <c r="A2275" s="5"/>
    </row>
    <row r="2276" spans="1:1" x14ac:dyDescent="0.15">
      <c r="A2276" s="5"/>
    </row>
    <row r="2277" spans="1:1" x14ac:dyDescent="0.15">
      <c r="A2277" s="5"/>
    </row>
    <row r="2278" spans="1:1" x14ac:dyDescent="0.15">
      <c r="A2278" s="5"/>
    </row>
    <row r="2279" spans="1:1" x14ac:dyDescent="0.15">
      <c r="A2279" s="5"/>
    </row>
    <row r="2280" spans="1:1" x14ac:dyDescent="0.15">
      <c r="A2280" s="5"/>
    </row>
    <row r="2281" spans="1:1" x14ac:dyDescent="0.15">
      <c r="A2281" s="5"/>
    </row>
    <row r="2282" spans="1:1" x14ac:dyDescent="0.15">
      <c r="A2282" s="5"/>
    </row>
    <row r="2283" spans="1:1" x14ac:dyDescent="0.15">
      <c r="A2283" s="5"/>
    </row>
    <row r="2284" spans="1:1" x14ac:dyDescent="0.15">
      <c r="A2284" s="5"/>
    </row>
    <row r="2285" spans="1:1" x14ac:dyDescent="0.15">
      <c r="A2285" s="5"/>
    </row>
    <row r="2286" spans="1:1" x14ac:dyDescent="0.15">
      <c r="A2286" s="5"/>
    </row>
    <row r="2287" spans="1:1" x14ac:dyDescent="0.15">
      <c r="A2287" s="5"/>
    </row>
    <row r="2288" spans="1:1" x14ac:dyDescent="0.15">
      <c r="A2288" s="5"/>
    </row>
    <row r="2289" spans="1:1" x14ac:dyDescent="0.15">
      <c r="A2289" s="5"/>
    </row>
    <row r="2290" spans="1:1" x14ac:dyDescent="0.15">
      <c r="A2290" s="5"/>
    </row>
    <row r="2291" spans="1:1" x14ac:dyDescent="0.15">
      <c r="A2291" s="5"/>
    </row>
    <row r="2292" spans="1:1" x14ac:dyDescent="0.15">
      <c r="A2292" s="5"/>
    </row>
    <row r="2293" spans="1:1" x14ac:dyDescent="0.15">
      <c r="A2293" s="5"/>
    </row>
    <row r="2294" spans="1:1" x14ac:dyDescent="0.15">
      <c r="A2294" s="5"/>
    </row>
    <row r="2295" spans="1:1" x14ac:dyDescent="0.15">
      <c r="A2295" s="5"/>
    </row>
    <row r="2296" spans="1:1" x14ac:dyDescent="0.15">
      <c r="A2296" s="5"/>
    </row>
    <row r="2297" spans="1:1" x14ac:dyDescent="0.15">
      <c r="A2297" s="5"/>
    </row>
    <row r="2298" spans="1:1" x14ac:dyDescent="0.15">
      <c r="A2298" s="5"/>
    </row>
    <row r="2299" spans="1:1" x14ac:dyDescent="0.15">
      <c r="A2299" s="5"/>
    </row>
    <row r="2300" spans="1:1" x14ac:dyDescent="0.15">
      <c r="A2300" s="5"/>
    </row>
    <row r="2301" spans="1:1" x14ac:dyDescent="0.15">
      <c r="A2301" s="5"/>
    </row>
    <row r="2302" spans="1:1" x14ac:dyDescent="0.15">
      <c r="A2302" s="5"/>
    </row>
    <row r="2303" spans="1:1" x14ac:dyDescent="0.15">
      <c r="A2303" s="5"/>
    </row>
    <row r="2304" spans="1:1" x14ac:dyDescent="0.15">
      <c r="A2304" s="5"/>
    </row>
    <row r="2305" spans="1:1" x14ac:dyDescent="0.15">
      <c r="A2305" s="5"/>
    </row>
    <row r="2306" spans="1:1" x14ac:dyDescent="0.15">
      <c r="A2306" s="5"/>
    </row>
    <row r="2307" spans="1:1" x14ac:dyDescent="0.15">
      <c r="A2307" s="5"/>
    </row>
    <row r="2308" spans="1:1" x14ac:dyDescent="0.15">
      <c r="A2308" s="5"/>
    </row>
    <row r="2309" spans="1:1" x14ac:dyDescent="0.15">
      <c r="A2309" s="5"/>
    </row>
    <row r="2310" spans="1:1" x14ac:dyDescent="0.15">
      <c r="A2310" s="5"/>
    </row>
    <row r="2311" spans="1:1" x14ac:dyDescent="0.15">
      <c r="A2311" s="5"/>
    </row>
    <row r="2312" spans="1:1" x14ac:dyDescent="0.15">
      <c r="A2312" s="5"/>
    </row>
    <row r="2313" spans="1:1" x14ac:dyDescent="0.15">
      <c r="A2313" s="5"/>
    </row>
    <row r="2314" spans="1:1" x14ac:dyDescent="0.15">
      <c r="A2314" s="5"/>
    </row>
    <row r="2315" spans="1:1" x14ac:dyDescent="0.15">
      <c r="A2315" s="5"/>
    </row>
    <row r="2316" spans="1:1" x14ac:dyDescent="0.15">
      <c r="A2316" s="5"/>
    </row>
    <row r="2317" spans="1:1" x14ac:dyDescent="0.15">
      <c r="A2317" s="5"/>
    </row>
    <row r="2318" spans="1:1" x14ac:dyDescent="0.15">
      <c r="A2318" s="5"/>
    </row>
    <row r="2319" spans="1:1" x14ac:dyDescent="0.15">
      <c r="A2319" s="5"/>
    </row>
    <row r="2320" spans="1:1" x14ac:dyDescent="0.15">
      <c r="A2320" s="5"/>
    </row>
    <row r="2321" spans="1:1" x14ac:dyDescent="0.15">
      <c r="A2321" s="5"/>
    </row>
    <row r="2322" spans="1:1" x14ac:dyDescent="0.15">
      <c r="A2322" s="5"/>
    </row>
    <row r="2323" spans="1:1" x14ac:dyDescent="0.15">
      <c r="A2323" s="5"/>
    </row>
    <row r="2324" spans="1:1" x14ac:dyDescent="0.15">
      <c r="A2324" s="5"/>
    </row>
    <row r="2325" spans="1:1" x14ac:dyDescent="0.15">
      <c r="A2325" s="5"/>
    </row>
    <row r="2326" spans="1:1" x14ac:dyDescent="0.15">
      <c r="A2326" s="5"/>
    </row>
    <row r="2327" spans="1:1" x14ac:dyDescent="0.15">
      <c r="A2327" s="5"/>
    </row>
    <row r="2328" spans="1:1" x14ac:dyDescent="0.15">
      <c r="A2328" s="5"/>
    </row>
    <row r="2329" spans="1:1" x14ac:dyDescent="0.15">
      <c r="A2329" s="5"/>
    </row>
    <row r="2330" spans="1:1" x14ac:dyDescent="0.15">
      <c r="A2330" s="5"/>
    </row>
    <row r="2331" spans="1:1" x14ac:dyDescent="0.15">
      <c r="A2331" s="5"/>
    </row>
    <row r="2332" spans="1:1" x14ac:dyDescent="0.15">
      <c r="A2332" s="5"/>
    </row>
    <row r="2333" spans="1:1" x14ac:dyDescent="0.15">
      <c r="A2333" s="5"/>
    </row>
    <row r="2334" spans="1:1" x14ac:dyDescent="0.15">
      <c r="A2334" s="5"/>
    </row>
    <row r="2335" spans="1:1" x14ac:dyDescent="0.15">
      <c r="A2335" s="5"/>
    </row>
    <row r="2336" spans="1:1" x14ac:dyDescent="0.15">
      <c r="A2336" s="5"/>
    </row>
    <row r="2337" spans="1:1" x14ac:dyDescent="0.15">
      <c r="A2337" s="5"/>
    </row>
    <row r="2338" spans="1:1" x14ac:dyDescent="0.15">
      <c r="A2338" s="5"/>
    </row>
    <row r="2339" spans="1:1" x14ac:dyDescent="0.15">
      <c r="A2339" s="5"/>
    </row>
    <row r="2340" spans="1:1" x14ac:dyDescent="0.15">
      <c r="A2340" s="5"/>
    </row>
    <row r="2341" spans="1:1" x14ac:dyDescent="0.15">
      <c r="A2341" s="5"/>
    </row>
    <row r="2342" spans="1:1" x14ac:dyDescent="0.15">
      <c r="A2342" s="5"/>
    </row>
    <row r="2343" spans="1:1" x14ac:dyDescent="0.15">
      <c r="A2343" s="5"/>
    </row>
    <row r="2344" spans="1:1" x14ac:dyDescent="0.15">
      <c r="A2344" s="5"/>
    </row>
    <row r="2345" spans="1:1" x14ac:dyDescent="0.15">
      <c r="A2345" s="5"/>
    </row>
    <row r="2346" spans="1:1" x14ac:dyDescent="0.15">
      <c r="A2346" s="5"/>
    </row>
    <row r="2347" spans="1:1" x14ac:dyDescent="0.15">
      <c r="A2347" s="5"/>
    </row>
    <row r="2348" spans="1:1" x14ac:dyDescent="0.15">
      <c r="A2348" s="5"/>
    </row>
    <row r="2349" spans="1:1" x14ac:dyDescent="0.15">
      <c r="A2349" s="5"/>
    </row>
    <row r="2350" spans="1:1" x14ac:dyDescent="0.15">
      <c r="A2350" s="5"/>
    </row>
    <row r="2351" spans="1:1" x14ac:dyDescent="0.15">
      <c r="A2351" s="5"/>
    </row>
    <row r="2352" spans="1:1" x14ac:dyDescent="0.15">
      <c r="A2352" s="5"/>
    </row>
    <row r="2353" spans="1:1" x14ac:dyDescent="0.15">
      <c r="A2353" s="5"/>
    </row>
    <row r="2354" spans="1:1" x14ac:dyDescent="0.15">
      <c r="A2354" s="5"/>
    </row>
    <row r="2355" spans="1:1" x14ac:dyDescent="0.15">
      <c r="A2355" s="5"/>
    </row>
    <row r="2356" spans="1:1" x14ac:dyDescent="0.15">
      <c r="A2356" s="5"/>
    </row>
    <row r="2357" spans="1:1" x14ac:dyDescent="0.15">
      <c r="A2357" s="5"/>
    </row>
    <row r="2358" spans="1:1" x14ac:dyDescent="0.15">
      <c r="A2358" s="5"/>
    </row>
    <row r="2359" spans="1:1" x14ac:dyDescent="0.15">
      <c r="A2359" s="5"/>
    </row>
    <row r="2360" spans="1:1" x14ac:dyDescent="0.15">
      <c r="A2360" s="5"/>
    </row>
    <row r="2361" spans="1:1" x14ac:dyDescent="0.15">
      <c r="A2361" s="5"/>
    </row>
    <row r="2362" spans="1:1" x14ac:dyDescent="0.15">
      <c r="A2362" s="5"/>
    </row>
    <row r="2363" spans="1:1" x14ac:dyDescent="0.15">
      <c r="A2363" s="5"/>
    </row>
    <row r="2364" spans="1:1" x14ac:dyDescent="0.15">
      <c r="A2364" s="5"/>
    </row>
    <row r="2365" spans="1:1" x14ac:dyDescent="0.15">
      <c r="A2365" s="5"/>
    </row>
    <row r="2366" spans="1:1" x14ac:dyDescent="0.15">
      <c r="A2366" s="5"/>
    </row>
    <row r="2367" spans="1:1" x14ac:dyDescent="0.15">
      <c r="A2367" s="5"/>
    </row>
    <row r="2368" spans="1:1" x14ac:dyDescent="0.15">
      <c r="A2368" s="5"/>
    </row>
    <row r="2369" spans="1:1" x14ac:dyDescent="0.15">
      <c r="A2369" s="5"/>
    </row>
    <row r="2370" spans="1:1" x14ac:dyDescent="0.15">
      <c r="A2370" s="5"/>
    </row>
    <row r="2371" spans="1:1" x14ac:dyDescent="0.15">
      <c r="A2371" s="5"/>
    </row>
    <row r="2372" spans="1:1" x14ac:dyDescent="0.15">
      <c r="A2372" s="5"/>
    </row>
    <row r="2373" spans="1:1" x14ac:dyDescent="0.15">
      <c r="A2373" s="5"/>
    </row>
    <row r="2374" spans="1:1" x14ac:dyDescent="0.15">
      <c r="A2374" s="5"/>
    </row>
    <row r="2375" spans="1:1" x14ac:dyDescent="0.15">
      <c r="A2375" s="5"/>
    </row>
    <row r="2376" spans="1:1" x14ac:dyDescent="0.15">
      <c r="A2376" s="5"/>
    </row>
    <row r="2377" spans="1:1" x14ac:dyDescent="0.15">
      <c r="A2377" s="5"/>
    </row>
    <row r="2378" spans="1:1" x14ac:dyDescent="0.15">
      <c r="A2378" s="5"/>
    </row>
    <row r="2379" spans="1:1" x14ac:dyDescent="0.15">
      <c r="A2379" s="5"/>
    </row>
    <row r="2380" spans="1:1" x14ac:dyDescent="0.15">
      <c r="A2380" s="5"/>
    </row>
    <row r="2381" spans="1:1" x14ac:dyDescent="0.15">
      <c r="A2381" s="5"/>
    </row>
    <row r="2382" spans="1:1" x14ac:dyDescent="0.15">
      <c r="A2382" s="5"/>
    </row>
    <row r="2383" spans="1:1" x14ac:dyDescent="0.15">
      <c r="A2383" s="5"/>
    </row>
    <row r="2384" spans="1:1" x14ac:dyDescent="0.15">
      <c r="A2384" s="5"/>
    </row>
    <row r="2385" spans="1:1" x14ac:dyDescent="0.15">
      <c r="A2385" s="5"/>
    </row>
    <row r="2386" spans="1:1" x14ac:dyDescent="0.15">
      <c r="A2386" s="5"/>
    </row>
    <row r="2387" spans="1:1" x14ac:dyDescent="0.15">
      <c r="A2387" s="5"/>
    </row>
    <row r="2388" spans="1:1" x14ac:dyDescent="0.15">
      <c r="A2388" s="5"/>
    </row>
    <row r="2389" spans="1:1" x14ac:dyDescent="0.15">
      <c r="A2389" s="5"/>
    </row>
    <row r="2390" spans="1:1" x14ac:dyDescent="0.15">
      <c r="A2390" s="5"/>
    </row>
    <row r="2391" spans="1:1" x14ac:dyDescent="0.15">
      <c r="A2391" s="5"/>
    </row>
    <row r="2392" spans="1:1" x14ac:dyDescent="0.15">
      <c r="A2392" s="5"/>
    </row>
    <row r="2393" spans="1:1" x14ac:dyDescent="0.15">
      <c r="A2393" s="5"/>
    </row>
    <row r="2394" spans="1:1" x14ac:dyDescent="0.15">
      <c r="A2394" s="5"/>
    </row>
    <row r="2395" spans="1:1" x14ac:dyDescent="0.15">
      <c r="A2395" s="5"/>
    </row>
    <row r="2396" spans="1:1" x14ac:dyDescent="0.15">
      <c r="A2396" s="5"/>
    </row>
    <row r="2397" spans="1:1" x14ac:dyDescent="0.15">
      <c r="A2397" s="5"/>
    </row>
    <row r="2398" spans="1:1" x14ac:dyDescent="0.15">
      <c r="A2398" s="5"/>
    </row>
    <row r="2399" spans="1:1" x14ac:dyDescent="0.15">
      <c r="A2399" s="5"/>
    </row>
    <row r="2400" spans="1:1" x14ac:dyDescent="0.15">
      <c r="A2400" s="5"/>
    </row>
    <row r="2401" spans="1:1" x14ac:dyDescent="0.15">
      <c r="A2401" s="5"/>
    </row>
    <row r="2402" spans="1:1" x14ac:dyDescent="0.15">
      <c r="A2402" s="5"/>
    </row>
    <row r="2403" spans="1:1" x14ac:dyDescent="0.15">
      <c r="A2403" s="5"/>
    </row>
    <row r="2404" spans="1:1" x14ac:dyDescent="0.15">
      <c r="A2404" s="5"/>
    </row>
    <row r="2405" spans="1:1" x14ac:dyDescent="0.15">
      <c r="A2405" s="5"/>
    </row>
    <row r="2406" spans="1:1" x14ac:dyDescent="0.15">
      <c r="A2406" s="5"/>
    </row>
    <row r="2407" spans="1:1" x14ac:dyDescent="0.15">
      <c r="A2407" s="5"/>
    </row>
    <row r="2408" spans="1:1" x14ac:dyDescent="0.15">
      <c r="A2408" s="5"/>
    </row>
    <row r="2409" spans="1:1" x14ac:dyDescent="0.15">
      <c r="A2409" s="5"/>
    </row>
    <row r="2410" spans="1:1" x14ac:dyDescent="0.15">
      <c r="A2410" s="5"/>
    </row>
    <row r="2411" spans="1:1" x14ac:dyDescent="0.15">
      <c r="A2411" s="5"/>
    </row>
    <row r="2412" spans="1:1" x14ac:dyDescent="0.15">
      <c r="A2412" s="5"/>
    </row>
    <row r="2413" spans="1:1" x14ac:dyDescent="0.15">
      <c r="A2413" s="5"/>
    </row>
    <row r="2414" spans="1:1" x14ac:dyDescent="0.15">
      <c r="A2414" s="5"/>
    </row>
    <row r="2415" spans="1:1" x14ac:dyDescent="0.15">
      <c r="A2415" s="5"/>
    </row>
    <row r="2416" spans="1:1" x14ac:dyDescent="0.15">
      <c r="A2416" s="5"/>
    </row>
    <row r="2417" spans="1:1" x14ac:dyDescent="0.15">
      <c r="A2417" s="5"/>
    </row>
    <row r="2418" spans="1:1" x14ac:dyDescent="0.15">
      <c r="A2418" s="5"/>
    </row>
    <row r="2419" spans="1:1" x14ac:dyDescent="0.15">
      <c r="A2419" s="5"/>
    </row>
    <row r="2420" spans="1:1" x14ac:dyDescent="0.15">
      <c r="A2420" s="5"/>
    </row>
    <row r="2421" spans="1:1" x14ac:dyDescent="0.15">
      <c r="A2421" s="5"/>
    </row>
    <row r="2422" spans="1:1" x14ac:dyDescent="0.15">
      <c r="A2422" s="5"/>
    </row>
    <row r="2423" spans="1:1" x14ac:dyDescent="0.15">
      <c r="A2423" s="5"/>
    </row>
    <row r="2424" spans="1:1" x14ac:dyDescent="0.15">
      <c r="A2424" s="5"/>
    </row>
    <row r="2425" spans="1:1" x14ac:dyDescent="0.15">
      <c r="A2425" s="5"/>
    </row>
    <row r="2426" spans="1:1" x14ac:dyDescent="0.15">
      <c r="A2426" s="5"/>
    </row>
    <row r="2427" spans="1:1" x14ac:dyDescent="0.15">
      <c r="A2427" s="5"/>
    </row>
    <row r="2428" spans="1:1" x14ac:dyDescent="0.15">
      <c r="A2428" s="5"/>
    </row>
    <row r="2429" spans="1:1" x14ac:dyDescent="0.15">
      <c r="A2429" s="5"/>
    </row>
    <row r="2430" spans="1:1" x14ac:dyDescent="0.15">
      <c r="A2430" s="5"/>
    </row>
    <row r="2431" spans="1:1" x14ac:dyDescent="0.15">
      <c r="A2431" s="5"/>
    </row>
    <row r="2432" spans="1:1" x14ac:dyDescent="0.15">
      <c r="A2432" s="5"/>
    </row>
    <row r="2433" spans="1:1" x14ac:dyDescent="0.15">
      <c r="A2433" s="5"/>
    </row>
    <row r="2434" spans="1:1" x14ac:dyDescent="0.15">
      <c r="A2434" s="5"/>
    </row>
    <row r="2435" spans="1:1" x14ac:dyDescent="0.15">
      <c r="A2435" s="5"/>
    </row>
    <row r="2436" spans="1:1" x14ac:dyDescent="0.15">
      <c r="A2436" s="5"/>
    </row>
    <row r="2437" spans="1:1" x14ac:dyDescent="0.15">
      <c r="A2437" s="5"/>
    </row>
    <row r="2438" spans="1:1" x14ac:dyDescent="0.15">
      <c r="A2438" s="5"/>
    </row>
    <row r="2439" spans="1:1" x14ac:dyDescent="0.15">
      <c r="A2439" s="5"/>
    </row>
    <row r="2440" spans="1:1" x14ac:dyDescent="0.15">
      <c r="A2440" s="5"/>
    </row>
    <row r="2441" spans="1:1" x14ac:dyDescent="0.15">
      <c r="A2441" s="5"/>
    </row>
    <row r="2442" spans="1:1" x14ac:dyDescent="0.15">
      <c r="A2442" s="5"/>
    </row>
    <row r="2443" spans="1:1" x14ac:dyDescent="0.15">
      <c r="A2443" s="5"/>
    </row>
    <row r="2444" spans="1:1" x14ac:dyDescent="0.15">
      <c r="A2444" s="5"/>
    </row>
    <row r="2445" spans="1:1" x14ac:dyDescent="0.15">
      <c r="A2445" s="5"/>
    </row>
    <row r="2446" spans="1:1" x14ac:dyDescent="0.15">
      <c r="A2446" s="5"/>
    </row>
    <row r="2447" spans="1:1" x14ac:dyDescent="0.15">
      <c r="A2447" s="5"/>
    </row>
    <row r="2448" spans="1:1" x14ac:dyDescent="0.15">
      <c r="A2448" s="5"/>
    </row>
    <row r="2449" spans="1:1" x14ac:dyDescent="0.15">
      <c r="A2449" s="5"/>
    </row>
    <row r="2450" spans="1:1" x14ac:dyDescent="0.15">
      <c r="A2450" s="5"/>
    </row>
    <row r="2451" spans="1:1" x14ac:dyDescent="0.15">
      <c r="A2451" s="5"/>
    </row>
    <row r="2452" spans="1:1" x14ac:dyDescent="0.15">
      <c r="A2452" s="5"/>
    </row>
    <row r="2453" spans="1:1" x14ac:dyDescent="0.15">
      <c r="A2453" s="5"/>
    </row>
    <row r="2454" spans="1:1" x14ac:dyDescent="0.15">
      <c r="A2454" s="5"/>
    </row>
    <row r="2455" spans="1:1" x14ac:dyDescent="0.15">
      <c r="A2455" s="5"/>
    </row>
    <row r="2456" spans="1:1" x14ac:dyDescent="0.15">
      <c r="A2456" s="5"/>
    </row>
    <row r="2457" spans="1:1" x14ac:dyDescent="0.15">
      <c r="A2457" s="5"/>
    </row>
    <row r="2458" spans="1:1" x14ac:dyDescent="0.15">
      <c r="A2458" s="5"/>
    </row>
    <row r="2459" spans="1:1" x14ac:dyDescent="0.15">
      <c r="A2459" s="5"/>
    </row>
    <row r="2460" spans="1:1" x14ac:dyDescent="0.15">
      <c r="A2460" s="5"/>
    </row>
    <row r="2461" spans="1:1" x14ac:dyDescent="0.15">
      <c r="A2461" s="5"/>
    </row>
    <row r="2462" spans="1:1" x14ac:dyDescent="0.15">
      <c r="A2462" s="5"/>
    </row>
    <row r="2463" spans="1:1" x14ac:dyDescent="0.15">
      <c r="A2463" s="5"/>
    </row>
    <row r="2464" spans="1:1" x14ac:dyDescent="0.15">
      <c r="A2464" s="5"/>
    </row>
    <row r="2465" spans="1:1" x14ac:dyDescent="0.15">
      <c r="A2465" s="5"/>
    </row>
    <row r="2466" spans="1:1" x14ac:dyDescent="0.15">
      <c r="A2466" s="5"/>
    </row>
    <row r="2467" spans="1:1" x14ac:dyDescent="0.15">
      <c r="A2467" s="5"/>
    </row>
    <row r="2468" spans="1:1" x14ac:dyDescent="0.15">
      <c r="A2468" s="5"/>
    </row>
    <row r="2469" spans="1:1" x14ac:dyDescent="0.15">
      <c r="A2469" s="5"/>
    </row>
    <row r="2470" spans="1:1" x14ac:dyDescent="0.15">
      <c r="A2470" s="5"/>
    </row>
    <row r="2471" spans="1:1" x14ac:dyDescent="0.15">
      <c r="A2471" s="5"/>
    </row>
    <row r="2472" spans="1:1" x14ac:dyDescent="0.15">
      <c r="A2472" s="5"/>
    </row>
    <row r="2473" spans="1:1" x14ac:dyDescent="0.15">
      <c r="A2473" s="5"/>
    </row>
    <row r="2474" spans="1:1" x14ac:dyDescent="0.15">
      <c r="A2474" s="5"/>
    </row>
    <row r="2475" spans="1:1" x14ac:dyDescent="0.15">
      <c r="A2475" s="5"/>
    </row>
    <row r="2476" spans="1:1" x14ac:dyDescent="0.15">
      <c r="A2476" s="5"/>
    </row>
    <row r="2477" spans="1:1" x14ac:dyDescent="0.15">
      <c r="A2477" s="5"/>
    </row>
    <row r="2478" spans="1:1" x14ac:dyDescent="0.15">
      <c r="A2478" s="5"/>
    </row>
    <row r="2479" spans="1:1" x14ac:dyDescent="0.15">
      <c r="A2479" s="5"/>
    </row>
    <row r="2480" spans="1:1" x14ac:dyDescent="0.15">
      <c r="A2480" s="5"/>
    </row>
    <row r="2481" spans="1:1" x14ac:dyDescent="0.15">
      <c r="A2481" s="5"/>
    </row>
    <row r="2482" spans="1:1" x14ac:dyDescent="0.15">
      <c r="A2482" s="5"/>
    </row>
    <row r="2483" spans="1:1" x14ac:dyDescent="0.15">
      <c r="A2483" s="5"/>
    </row>
    <row r="2484" spans="1:1" x14ac:dyDescent="0.15">
      <c r="A2484" s="5"/>
    </row>
    <row r="2485" spans="1:1" x14ac:dyDescent="0.15">
      <c r="A2485" s="5"/>
    </row>
    <row r="2486" spans="1:1" x14ac:dyDescent="0.15">
      <c r="A2486" s="5"/>
    </row>
    <row r="2487" spans="1:1" x14ac:dyDescent="0.15">
      <c r="A2487" s="5"/>
    </row>
    <row r="2488" spans="1:1" x14ac:dyDescent="0.15">
      <c r="A2488" s="5"/>
    </row>
    <row r="2489" spans="1:1" x14ac:dyDescent="0.15">
      <c r="A2489" s="5"/>
    </row>
    <row r="2490" spans="1:1" x14ac:dyDescent="0.15">
      <c r="A2490" s="5"/>
    </row>
    <row r="2491" spans="1:1" x14ac:dyDescent="0.15">
      <c r="A2491" s="5"/>
    </row>
    <row r="2492" spans="1:1" x14ac:dyDescent="0.15">
      <c r="A2492" s="5"/>
    </row>
    <row r="2493" spans="1:1" x14ac:dyDescent="0.15">
      <c r="A2493" s="5"/>
    </row>
    <row r="2494" spans="1:1" x14ac:dyDescent="0.15">
      <c r="A2494" s="5"/>
    </row>
    <row r="2495" spans="1:1" x14ac:dyDescent="0.15">
      <c r="A2495" s="5"/>
    </row>
    <row r="2496" spans="1:1" x14ac:dyDescent="0.15">
      <c r="A2496" s="5"/>
    </row>
    <row r="2497" spans="1:1" x14ac:dyDescent="0.15">
      <c r="A2497" s="5"/>
    </row>
    <row r="2498" spans="1:1" x14ac:dyDescent="0.15">
      <c r="A2498" s="5"/>
    </row>
    <row r="2499" spans="1:1" x14ac:dyDescent="0.15">
      <c r="A2499" s="5"/>
    </row>
    <row r="2500" spans="1:1" x14ac:dyDescent="0.15">
      <c r="A2500" s="5"/>
    </row>
    <row r="2501" spans="1:1" x14ac:dyDescent="0.15">
      <c r="A2501" s="5"/>
    </row>
    <row r="2502" spans="1:1" x14ac:dyDescent="0.15">
      <c r="A2502" s="5"/>
    </row>
    <row r="2503" spans="1:1" x14ac:dyDescent="0.15">
      <c r="A2503" s="5"/>
    </row>
    <row r="2504" spans="1:1" x14ac:dyDescent="0.15">
      <c r="A2504" s="5"/>
    </row>
    <row r="2505" spans="1:1" x14ac:dyDescent="0.15">
      <c r="A2505" s="5"/>
    </row>
    <row r="2506" spans="1:1" x14ac:dyDescent="0.15">
      <c r="A2506" s="5"/>
    </row>
    <row r="2507" spans="1:1" x14ac:dyDescent="0.15">
      <c r="A2507" s="5"/>
    </row>
    <row r="2508" spans="1:1" x14ac:dyDescent="0.15">
      <c r="A2508" s="5"/>
    </row>
    <row r="2509" spans="1:1" x14ac:dyDescent="0.15">
      <c r="A2509" s="5"/>
    </row>
    <row r="2510" spans="1:1" x14ac:dyDescent="0.15">
      <c r="A2510" s="5"/>
    </row>
    <row r="2511" spans="1:1" x14ac:dyDescent="0.15">
      <c r="A2511" s="5"/>
    </row>
    <row r="2512" spans="1:1" x14ac:dyDescent="0.15">
      <c r="A2512" s="5"/>
    </row>
    <row r="2513" spans="1:1" x14ac:dyDescent="0.15">
      <c r="A2513" s="5"/>
    </row>
    <row r="2514" spans="1:1" x14ac:dyDescent="0.15">
      <c r="A2514" s="5"/>
    </row>
    <row r="2515" spans="1:1" x14ac:dyDescent="0.15">
      <c r="A2515" s="5"/>
    </row>
    <row r="2516" spans="1:1" x14ac:dyDescent="0.15">
      <c r="A2516" s="5"/>
    </row>
    <row r="2517" spans="1:1" x14ac:dyDescent="0.15">
      <c r="A2517" s="5"/>
    </row>
    <row r="2518" spans="1:1" x14ac:dyDescent="0.15">
      <c r="A2518" s="5"/>
    </row>
    <row r="2519" spans="1:1" x14ac:dyDescent="0.15">
      <c r="A2519" s="5"/>
    </row>
    <row r="2520" spans="1:1" x14ac:dyDescent="0.15">
      <c r="A2520" s="5"/>
    </row>
    <row r="2521" spans="1:1" x14ac:dyDescent="0.15">
      <c r="A2521" s="5"/>
    </row>
    <row r="2522" spans="1:1" x14ac:dyDescent="0.15">
      <c r="A2522" s="5"/>
    </row>
    <row r="2523" spans="1:1" x14ac:dyDescent="0.15">
      <c r="A2523" s="5"/>
    </row>
    <row r="2524" spans="1:1" x14ac:dyDescent="0.15">
      <c r="A2524" s="5"/>
    </row>
    <row r="2525" spans="1:1" x14ac:dyDescent="0.15">
      <c r="A2525" s="5"/>
    </row>
    <row r="2526" spans="1:1" x14ac:dyDescent="0.15">
      <c r="A2526" s="5"/>
    </row>
    <row r="2527" spans="1:1" x14ac:dyDescent="0.15">
      <c r="A2527" s="5"/>
    </row>
    <row r="2528" spans="1:1" x14ac:dyDescent="0.15">
      <c r="A2528" s="5"/>
    </row>
    <row r="2529" spans="1:1" x14ac:dyDescent="0.15">
      <c r="A2529" s="5"/>
    </row>
    <row r="2530" spans="1:1" x14ac:dyDescent="0.15">
      <c r="A2530" s="5"/>
    </row>
    <row r="2531" spans="1:1" x14ac:dyDescent="0.15">
      <c r="A2531" s="5"/>
    </row>
    <row r="2532" spans="1:1" x14ac:dyDescent="0.15">
      <c r="A2532" s="5"/>
    </row>
    <row r="2533" spans="1:1" x14ac:dyDescent="0.15">
      <c r="A2533" s="5"/>
    </row>
    <row r="2534" spans="1:1" x14ac:dyDescent="0.15">
      <c r="A2534" s="5"/>
    </row>
    <row r="2535" spans="1:1" x14ac:dyDescent="0.15">
      <c r="A2535" s="5"/>
    </row>
    <row r="2536" spans="1:1" x14ac:dyDescent="0.15">
      <c r="A2536" s="5"/>
    </row>
    <row r="2537" spans="1:1" x14ac:dyDescent="0.15">
      <c r="A2537" s="5"/>
    </row>
    <row r="2538" spans="1:1" x14ac:dyDescent="0.15">
      <c r="A2538" s="5"/>
    </row>
    <row r="2539" spans="1:1" x14ac:dyDescent="0.15">
      <c r="A2539" s="5"/>
    </row>
    <row r="2540" spans="1:1" x14ac:dyDescent="0.15">
      <c r="A2540" s="5"/>
    </row>
    <row r="2541" spans="1:1" x14ac:dyDescent="0.15">
      <c r="A2541" s="5"/>
    </row>
    <row r="2542" spans="1:1" x14ac:dyDescent="0.15">
      <c r="A2542" s="5"/>
    </row>
    <row r="2543" spans="1:1" x14ac:dyDescent="0.15">
      <c r="A2543" s="5"/>
    </row>
    <row r="2544" spans="1:1" x14ac:dyDescent="0.15">
      <c r="A2544" s="5"/>
    </row>
    <row r="2545" spans="1:1" x14ac:dyDescent="0.15">
      <c r="A2545" s="5"/>
    </row>
    <row r="2546" spans="1:1" x14ac:dyDescent="0.15">
      <c r="A2546" s="5"/>
    </row>
    <row r="2547" spans="1:1" x14ac:dyDescent="0.15">
      <c r="A2547" s="5"/>
    </row>
    <row r="2548" spans="1:1" x14ac:dyDescent="0.15">
      <c r="A2548" s="5"/>
    </row>
    <row r="2549" spans="1:1" x14ac:dyDescent="0.15">
      <c r="A2549" s="5"/>
    </row>
    <row r="2550" spans="1:1" x14ac:dyDescent="0.15">
      <c r="A2550" s="5"/>
    </row>
    <row r="2551" spans="1:1" x14ac:dyDescent="0.15">
      <c r="A2551" s="5"/>
    </row>
    <row r="2552" spans="1:1" x14ac:dyDescent="0.15">
      <c r="A2552" s="5"/>
    </row>
    <row r="2553" spans="1:1" x14ac:dyDescent="0.15">
      <c r="A2553" s="5"/>
    </row>
    <row r="2554" spans="1:1" x14ac:dyDescent="0.15">
      <c r="A2554" s="5"/>
    </row>
    <row r="2555" spans="1:1" x14ac:dyDescent="0.15">
      <c r="A2555" s="5"/>
    </row>
    <row r="2556" spans="1:1" x14ac:dyDescent="0.15">
      <c r="A2556" s="5"/>
    </row>
    <row r="2557" spans="1:1" x14ac:dyDescent="0.15">
      <c r="A2557" s="5"/>
    </row>
    <row r="2558" spans="1:1" x14ac:dyDescent="0.15">
      <c r="A2558" s="5"/>
    </row>
    <row r="2559" spans="1:1" x14ac:dyDescent="0.15">
      <c r="A2559" s="5"/>
    </row>
    <row r="2560" spans="1:1" x14ac:dyDescent="0.15">
      <c r="A2560" s="5"/>
    </row>
    <row r="2561" spans="1:1" x14ac:dyDescent="0.15">
      <c r="A2561" s="5"/>
    </row>
    <row r="2562" spans="1:1" x14ac:dyDescent="0.15">
      <c r="A2562" s="5"/>
    </row>
    <row r="2563" spans="1:1" x14ac:dyDescent="0.15">
      <c r="A2563" s="5"/>
    </row>
    <row r="2564" spans="1:1" x14ac:dyDescent="0.15">
      <c r="A2564" s="5"/>
    </row>
    <row r="2565" spans="1:1" x14ac:dyDescent="0.15">
      <c r="A2565" s="5"/>
    </row>
    <row r="2566" spans="1:1" x14ac:dyDescent="0.15">
      <c r="A2566" s="5"/>
    </row>
    <row r="2567" spans="1:1" x14ac:dyDescent="0.15">
      <c r="A2567" s="5"/>
    </row>
    <row r="2568" spans="1:1" x14ac:dyDescent="0.15">
      <c r="A2568" s="5"/>
    </row>
    <row r="2569" spans="1:1" x14ac:dyDescent="0.15">
      <c r="A2569" s="5"/>
    </row>
    <row r="2570" spans="1:1" x14ac:dyDescent="0.15">
      <c r="A2570" s="5"/>
    </row>
    <row r="2571" spans="1:1" x14ac:dyDescent="0.15">
      <c r="A2571" s="5"/>
    </row>
    <row r="2572" spans="1:1" x14ac:dyDescent="0.15">
      <c r="A2572" s="5"/>
    </row>
    <row r="2573" spans="1:1" x14ac:dyDescent="0.15">
      <c r="A2573" s="5"/>
    </row>
    <row r="2574" spans="1:1" x14ac:dyDescent="0.15">
      <c r="A2574" s="5"/>
    </row>
    <row r="2575" spans="1:1" x14ac:dyDescent="0.15">
      <c r="A2575" s="5"/>
    </row>
    <row r="2576" spans="1:1" x14ac:dyDescent="0.15">
      <c r="A2576" s="5"/>
    </row>
    <row r="2577" spans="1:1" x14ac:dyDescent="0.15">
      <c r="A2577" s="5"/>
    </row>
    <row r="2578" spans="1:1" x14ac:dyDescent="0.15">
      <c r="A2578" s="5"/>
    </row>
    <row r="2579" spans="1:1" x14ac:dyDescent="0.15">
      <c r="A2579" s="5"/>
    </row>
    <row r="2580" spans="1:1" x14ac:dyDescent="0.15">
      <c r="A2580" s="5"/>
    </row>
    <row r="2581" spans="1:1" x14ac:dyDescent="0.15">
      <c r="A2581" s="5"/>
    </row>
    <row r="2582" spans="1:1" x14ac:dyDescent="0.15">
      <c r="A2582" s="5"/>
    </row>
    <row r="2583" spans="1:1" x14ac:dyDescent="0.15">
      <c r="A2583" s="5"/>
    </row>
    <row r="2584" spans="1:1" x14ac:dyDescent="0.15">
      <c r="A2584" s="5"/>
    </row>
    <row r="2585" spans="1:1" x14ac:dyDescent="0.15">
      <c r="A2585" s="5"/>
    </row>
    <row r="2586" spans="1:1" x14ac:dyDescent="0.15">
      <c r="A2586" s="5"/>
    </row>
    <row r="2587" spans="1:1" x14ac:dyDescent="0.15">
      <c r="A2587" s="5"/>
    </row>
    <row r="2588" spans="1:1" x14ac:dyDescent="0.15">
      <c r="A2588" s="5"/>
    </row>
    <row r="2589" spans="1:1" x14ac:dyDescent="0.15">
      <c r="A2589" s="5"/>
    </row>
    <row r="2590" spans="1:1" x14ac:dyDescent="0.15">
      <c r="A2590" s="5"/>
    </row>
    <row r="2591" spans="1:1" x14ac:dyDescent="0.15">
      <c r="A2591" s="5"/>
    </row>
    <row r="2592" spans="1:1" x14ac:dyDescent="0.15">
      <c r="A2592" s="5"/>
    </row>
    <row r="2593" spans="1:1" x14ac:dyDescent="0.15">
      <c r="A2593" s="5"/>
    </row>
    <row r="2594" spans="1:1" x14ac:dyDescent="0.15">
      <c r="A2594" s="5"/>
    </row>
    <row r="2595" spans="1:1" x14ac:dyDescent="0.15">
      <c r="A2595" s="5"/>
    </row>
    <row r="2596" spans="1:1" x14ac:dyDescent="0.15">
      <c r="A2596" s="5"/>
    </row>
    <row r="2597" spans="1:1" x14ac:dyDescent="0.15">
      <c r="A2597" s="5"/>
    </row>
    <row r="2598" spans="1:1" x14ac:dyDescent="0.15">
      <c r="A2598" s="5"/>
    </row>
    <row r="2599" spans="1:1" x14ac:dyDescent="0.15">
      <c r="A2599" s="5"/>
    </row>
    <row r="2600" spans="1:1" x14ac:dyDescent="0.15">
      <c r="A2600" s="5"/>
    </row>
    <row r="2601" spans="1:1" x14ac:dyDescent="0.15">
      <c r="A2601" s="5"/>
    </row>
    <row r="2602" spans="1:1" x14ac:dyDescent="0.15">
      <c r="A2602" s="5"/>
    </row>
    <row r="2603" spans="1:1" x14ac:dyDescent="0.15">
      <c r="A2603" s="5"/>
    </row>
    <row r="2604" spans="1:1" x14ac:dyDescent="0.15">
      <c r="A2604" s="5"/>
    </row>
    <row r="2605" spans="1:1" x14ac:dyDescent="0.15">
      <c r="A2605" s="5"/>
    </row>
    <row r="2606" spans="1:1" x14ac:dyDescent="0.15">
      <c r="A2606" s="5"/>
    </row>
    <row r="2607" spans="1:1" x14ac:dyDescent="0.15">
      <c r="A2607" s="5"/>
    </row>
    <row r="2608" spans="1:1" x14ac:dyDescent="0.15">
      <c r="A2608" s="5"/>
    </row>
    <row r="2609" spans="1:1" x14ac:dyDescent="0.15">
      <c r="A2609" s="5"/>
    </row>
    <row r="2610" spans="1:1" x14ac:dyDescent="0.15">
      <c r="A2610" s="5"/>
    </row>
    <row r="2611" spans="1:1" x14ac:dyDescent="0.15">
      <c r="A2611" s="5"/>
    </row>
    <row r="2612" spans="1:1" x14ac:dyDescent="0.15">
      <c r="A2612" s="5"/>
    </row>
    <row r="2613" spans="1:1" x14ac:dyDescent="0.15">
      <c r="A2613" s="5"/>
    </row>
    <row r="2614" spans="1:1" x14ac:dyDescent="0.15">
      <c r="A2614" s="5"/>
    </row>
    <row r="2615" spans="1:1" x14ac:dyDescent="0.15">
      <c r="A2615" s="5"/>
    </row>
    <row r="2616" spans="1:1" x14ac:dyDescent="0.15">
      <c r="A2616" s="5"/>
    </row>
    <row r="2617" spans="1:1" x14ac:dyDescent="0.15">
      <c r="A2617" s="5"/>
    </row>
    <row r="2618" spans="1:1" x14ac:dyDescent="0.15">
      <c r="A2618" s="5"/>
    </row>
    <row r="2619" spans="1:1" x14ac:dyDescent="0.15">
      <c r="A2619" s="5"/>
    </row>
    <row r="2620" spans="1:1" x14ac:dyDescent="0.15">
      <c r="A2620" s="5"/>
    </row>
    <row r="2621" spans="1:1" x14ac:dyDescent="0.15">
      <c r="A2621" s="5"/>
    </row>
    <row r="2622" spans="1:1" x14ac:dyDescent="0.15">
      <c r="A2622" s="5"/>
    </row>
    <row r="2623" spans="1:1" x14ac:dyDescent="0.15">
      <c r="A2623" s="5"/>
    </row>
    <row r="2624" spans="1:1" x14ac:dyDescent="0.15">
      <c r="A2624" s="5"/>
    </row>
    <row r="2625" spans="1:1" x14ac:dyDescent="0.15">
      <c r="A2625" s="5"/>
    </row>
    <row r="2626" spans="1:1" x14ac:dyDescent="0.15">
      <c r="A2626" s="5"/>
    </row>
    <row r="2627" spans="1:1" x14ac:dyDescent="0.15">
      <c r="A2627" s="5"/>
    </row>
    <row r="2628" spans="1:1" x14ac:dyDescent="0.15">
      <c r="A2628" s="5"/>
    </row>
    <row r="2629" spans="1:1" x14ac:dyDescent="0.15">
      <c r="A2629" s="5"/>
    </row>
    <row r="2630" spans="1:1" x14ac:dyDescent="0.15">
      <c r="A2630" s="5"/>
    </row>
    <row r="2631" spans="1:1" x14ac:dyDescent="0.15">
      <c r="A2631" s="5"/>
    </row>
    <row r="2632" spans="1:1" x14ac:dyDescent="0.15">
      <c r="A2632" s="5"/>
    </row>
    <row r="2633" spans="1:1" x14ac:dyDescent="0.15">
      <c r="A2633" s="5"/>
    </row>
    <row r="2634" spans="1:1" x14ac:dyDescent="0.15">
      <c r="A2634" s="5"/>
    </row>
    <row r="2635" spans="1:1" x14ac:dyDescent="0.15">
      <c r="A2635" s="5"/>
    </row>
    <row r="2636" spans="1:1" x14ac:dyDescent="0.15">
      <c r="A2636" s="5"/>
    </row>
    <row r="2637" spans="1:1" x14ac:dyDescent="0.15">
      <c r="A2637" s="5"/>
    </row>
    <row r="2638" spans="1:1" x14ac:dyDescent="0.15">
      <c r="A2638" s="5"/>
    </row>
    <row r="2639" spans="1:1" x14ac:dyDescent="0.15">
      <c r="A2639" s="5"/>
    </row>
    <row r="2640" spans="1:1" x14ac:dyDescent="0.15">
      <c r="A2640" s="5"/>
    </row>
    <row r="2641" spans="1:1" x14ac:dyDescent="0.15">
      <c r="A2641" s="5"/>
    </row>
    <row r="2642" spans="1:1" x14ac:dyDescent="0.15">
      <c r="A2642" s="5"/>
    </row>
    <row r="2643" spans="1:1" x14ac:dyDescent="0.15">
      <c r="A2643" s="5"/>
    </row>
    <row r="2644" spans="1:1" x14ac:dyDescent="0.15">
      <c r="A2644" s="5"/>
    </row>
    <row r="2645" spans="1:1" x14ac:dyDescent="0.15">
      <c r="A2645" s="5"/>
    </row>
    <row r="2646" spans="1:1" x14ac:dyDescent="0.15">
      <c r="A2646" s="5"/>
    </row>
    <row r="2647" spans="1:1" x14ac:dyDescent="0.15">
      <c r="A2647" s="5"/>
    </row>
    <row r="2648" spans="1:1" x14ac:dyDescent="0.15">
      <c r="A2648" s="5"/>
    </row>
    <row r="2649" spans="1:1" x14ac:dyDescent="0.15">
      <c r="A2649" s="5"/>
    </row>
    <row r="2650" spans="1:1" x14ac:dyDescent="0.15">
      <c r="A2650" s="5"/>
    </row>
    <row r="2651" spans="1:1" x14ac:dyDescent="0.15">
      <c r="A2651" s="5"/>
    </row>
    <row r="2652" spans="1:1" x14ac:dyDescent="0.15">
      <c r="A2652" s="5"/>
    </row>
    <row r="2653" spans="1:1" x14ac:dyDescent="0.15">
      <c r="A2653" s="5"/>
    </row>
    <row r="2654" spans="1:1" x14ac:dyDescent="0.15">
      <c r="A2654" s="5"/>
    </row>
    <row r="2655" spans="1:1" x14ac:dyDescent="0.15">
      <c r="A2655" s="5"/>
    </row>
    <row r="2656" spans="1:1" x14ac:dyDescent="0.15">
      <c r="A2656" s="5"/>
    </row>
    <row r="2657" spans="1:1" x14ac:dyDescent="0.15">
      <c r="A2657" s="5"/>
    </row>
    <row r="2658" spans="1:1" x14ac:dyDescent="0.15">
      <c r="A2658" s="5"/>
    </row>
    <row r="2659" spans="1:1" x14ac:dyDescent="0.15">
      <c r="A2659" s="5"/>
    </row>
    <row r="2660" spans="1:1" x14ac:dyDescent="0.15">
      <c r="A2660" s="5"/>
    </row>
    <row r="2661" spans="1:1" x14ac:dyDescent="0.15">
      <c r="A2661" s="5"/>
    </row>
    <row r="2662" spans="1:1" x14ac:dyDescent="0.15">
      <c r="A2662" s="5"/>
    </row>
    <row r="2663" spans="1:1" x14ac:dyDescent="0.15">
      <c r="A2663" s="5"/>
    </row>
    <row r="2664" spans="1:1" x14ac:dyDescent="0.15">
      <c r="A2664" s="5"/>
    </row>
    <row r="2665" spans="1:1" x14ac:dyDescent="0.15">
      <c r="A2665" s="5"/>
    </row>
    <row r="2666" spans="1:1" x14ac:dyDescent="0.15">
      <c r="A2666" s="5"/>
    </row>
    <row r="2667" spans="1:1" x14ac:dyDescent="0.15">
      <c r="A2667" s="5"/>
    </row>
    <row r="2668" spans="1:1" x14ac:dyDescent="0.15">
      <c r="A2668" s="5"/>
    </row>
    <row r="2669" spans="1:1" x14ac:dyDescent="0.15">
      <c r="A2669" s="5"/>
    </row>
    <row r="2670" spans="1:1" x14ac:dyDescent="0.15">
      <c r="A2670" s="5"/>
    </row>
    <row r="2671" spans="1:1" x14ac:dyDescent="0.15">
      <c r="A2671" s="5"/>
    </row>
    <row r="2672" spans="1:1" x14ac:dyDescent="0.15">
      <c r="A2672" s="5"/>
    </row>
    <row r="2673" spans="1:1" x14ac:dyDescent="0.15">
      <c r="A2673" s="5"/>
    </row>
    <row r="2674" spans="1:1" x14ac:dyDescent="0.15">
      <c r="A2674" s="5"/>
    </row>
    <row r="2675" spans="1:1" x14ac:dyDescent="0.15">
      <c r="A2675" s="5"/>
    </row>
    <row r="2676" spans="1:1" x14ac:dyDescent="0.15">
      <c r="A2676" s="5"/>
    </row>
    <row r="2677" spans="1:1" x14ac:dyDescent="0.15">
      <c r="A2677" s="5"/>
    </row>
    <row r="2678" spans="1:1" x14ac:dyDescent="0.15">
      <c r="A2678" s="5"/>
    </row>
    <row r="2679" spans="1:1" x14ac:dyDescent="0.15">
      <c r="A2679" s="5"/>
    </row>
    <row r="2680" spans="1:1" x14ac:dyDescent="0.15">
      <c r="A2680" s="5"/>
    </row>
    <row r="2681" spans="1:1" x14ac:dyDescent="0.15">
      <c r="A2681" s="5"/>
    </row>
    <row r="2682" spans="1:1" x14ac:dyDescent="0.15">
      <c r="A2682" s="5"/>
    </row>
    <row r="2683" spans="1:1" x14ac:dyDescent="0.15">
      <c r="A2683" s="5"/>
    </row>
    <row r="2684" spans="1:1" x14ac:dyDescent="0.15">
      <c r="A2684" s="5"/>
    </row>
    <row r="2685" spans="1:1" x14ac:dyDescent="0.15">
      <c r="A2685" s="5"/>
    </row>
    <row r="2686" spans="1:1" x14ac:dyDescent="0.15">
      <c r="A2686" s="5"/>
    </row>
    <row r="2687" spans="1:1" x14ac:dyDescent="0.15">
      <c r="A2687" s="5"/>
    </row>
    <row r="2688" spans="1:1" x14ac:dyDescent="0.15">
      <c r="A2688" s="5"/>
    </row>
    <row r="2689" spans="1:1" x14ac:dyDescent="0.15">
      <c r="A2689" s="5"/>
    </row>
    <row r="2690" spans="1:1" x14ac:dyDescent="0.15">
      <c r="A2690" s="5"/>
    </row>
    <row r="2691" spans="1:1" x14ac:dyDescent="0.15">
      <c r="A2691" s="5"/>
    </row>
    <row r="2692" spans="1:1" x14ac:dyDescent="0.15">
      <c r="A2692" s="5"/>
    </row>
    <row r="2693" spans="1:1" x14ac:dyDescent="0.15">
      <c r="A2693" s="5"/>
    </row>
    <row r="2694" spans="1:1" x14ac:dyDescent="0.15">
      <c r="A2694" s="5"/>
    </row>
    <row r="2695" spans="1:1" x14ac:dyDescent="0.15">
      <c r="A2695" s="5"/>
    </row>
    <row r="2696" spans="1:1" x14ac:dyDescent="0.15">
      <c r="A2696" s="5"/>
    </row>
    <row r="2697" spans="1:1" x14ac:dyDescent="0.15">
      <c r="A2697" s="5"/>
    </row>
    <row r="2698" spans="1:1" x14ac:dyDescent="0.15">
      <c r="A2698" s="5"/>
    </row>
    <row r="2699" spans="1:1" x14ac:dyDescent="0.15">
      <c r="A2699" s="5"/>
    </row>
    <row r="2700" spans="1:1" x14ac:dyDescent="0.15">
      <c r="A2700" s="5"/>
    </row>
    <row r="2701" spans="1:1" x14ac:dyDescent="0.15">
      <c r="A2701" s="5"/>
    </row>
    <row r="2702" spans="1:1" x14ac:dyDescent="0.15">
      <c r="A2702" s="5"/>
    </row>
    <row r="2703" spans="1:1" x14ac:dyDescent="0.15">
      <c r="A2703" s="5"/>
    </row>
    <row r="2704" spans="1:1" x14ac:dyDescent="0.15">
      <c r="A2704" s="5"/>
    </row>
    <row r="2705" spans="1:1" x14ac:dyDescent="0.15">
      <c r="A2705" s="5"/>
    </row>
    <row r="2706" spans="1:1" x14ac:dyDescent="0.15">
      <c r="A2706" s="5"/>
    </row>
    <row r="2707" spans="1:1" x14ac:dyDescent="0.15">
      <c r="A2707" s="5"/>
    </row>
    <row r="2708" spans="1:1" x14ac:dyDescent="0.15">
      <c r="A2708" s="5"/>
    </row>
    <row r="2709" spans="1:1" x14ac:dyDescent="0.15">
      <c r="A2709" s="5"/>
    </row>
    <row r="2710" spans="1:1" x14ac:dyDescent="0.15">
      <c r="A2710" s="5"/>
    </row>
    <row r="2711" spans="1:1" x14ac:dyDescent="0.15">
      <c r="A2711" s="5"/>
    </row>
    <row r="2712" spans="1:1" x14ac:dyDescent="0.15">
      <c r="A2712" s="5"/>
    </row>
    <row r="2713" spans="1:1" x14ac:dyDescent="0.15">
      <c r="A2713" s="5"/>
    </row>
    <row r="2714" spans="1:1" x14ac:dyDescent="0.15">
      <c r="A2714" s="5"/>
    </row>
    <row r="2715" spans="1:1" x14ac:dyDescent="0.15">
      <c r="A2715" s="5"/>
    </row>
    <row r="2716" spans="1:1" x14ac:dyDescent="0.15">
      <c r="A2716" s="5"/>
    </row>
    <row r="2717" spans="1:1" x14ac:dyDescent="0.15">
      <c r="A2717" s="5"/>
    </row>
    <row r="2718" spans="1:1" x14ac:dyDescent="0.15">
      <c r="A2718" s="5"/>
    </row>
    <row r="2719" spans="1:1" x14ac:dyDescent="0.15">
      <c r="A2719" s="5"/>
    </row>
    <row r="2720" spans="1:1" x14ac:dyDescent="0.15">
      <c r="A2720" s="5"/>
    </row>
    <row r="2721" spans="1:1" x14ac:dyDescent="0.15">
      <c r="A2721" s="5"/>
    </row>
    <row r="2722" spans="1:1" x14ac:dyDescent="0.15">
      <c r="A2722" s="5"/>
    </row>
    <row r="2723" spans="1:1" x14ac:dyDescent="0.15">
      <c r="A2723" s="5"/>
    </row>
    <row r="2724" spans="1:1" x14ac:dyDescent="0.15">
      <c r="A2724" s="5"/>
    </row>
    <row r="2725" spans="1:1" x14ac:dyDescent="0.15">
      <c r="A2725" s="5"/>
    </row>
    <row r="2726" spans="1:1" x14ac:dyDescent="0.15">
      <c r="A2726" s="5"/>
    </row>
    <row r="2727" spans="1:1" x14ac:dyDescent="0.15">
      <c r="A2727" s="5"/>
    </row>
    <row r="2728" spans="1:1" x14ac:dyDescent="0.15">
      <c r="A2728" s="5"/>
    </row>
    <row r="2729" spans="1:1" x14ac:dyDescent="0.15">
      <c r="A2729" s="5"/>
    </row>
    <row r="2730" spans="1:1" x14ac:dyDescent="0.15">
      <c r="A2730" s="5"/>
    </row>
    <row r="2731" spans="1:1" x14ac:dyDescent="0.15">
      <c r="A2731" s="5"/>
    </row>
    <row r="2732" spans="1:1" x14ac:dyDescent="0.15">
      <c r="A2732" s="5"/>
    </row>
    <row r="2733" spans="1:1" x14ac:dyDescent="0.15">
      <c r="A2733" s="5"/>
    </row>
    <row r="2734" spans="1:1" x14ac:dyDescent="0.15">
      <c r="A2734" s="5"/>
    </row>
    <row r="2735" spans="1:1" x14ac:dyDescent="0.15">
      <c r="A2735" s="5"/>
    </row>
    <row r="2736" spans="1:1" x14ac:dyDescent="0.15">
      <c r="A2736" s="5"/>
    </row>
    <row r="2737" spans="1:1" x14ac:dyDescent="0.15">
      <c r="A2737" s="5"/>
    </row>
    <row r="2738" spans="1:1" x14ac:dyDescent="0.15">
      <c r="A2738" s="5"/>
    </row>
    <row r="2739" spans="1:1" x14ac:dyDescent="0.15">
      <c r="A2739" s="5"/>
    </row>
    <row r="2740" spans="1:1" x14ac:dyDescent="0.15">
      <c r="A2740" s="5"/>
    </row>
    <row r="2741" spans="1:1" x14ac:dyDescent="0.15">
      <c r="A2741" s="5"/>
    </row>
    <row r="2742" spans="1:1" x14ac:dyDescent="0.15">
      <c r="A2742" s="5"/>
    </row>
    <row r="2743" spans="1:1" x14ac:dyDescent="0.15">
      <c r="A2743" s="5"/>
    </row>
    <row r="2744" spans="1:1" x14ac:dyDescent="0.15">
      <c r="A2744" s="5"/>
    </row>
    <row r="2745" spans="1:1" x14ac:dyDescent="0.15">
      <c r="A2745" s="5"/>
    </row>
    <row r="2746" spans="1:1" x14ac:dyDescent="0.15">
      <c r="A2746" s="5"/>
    </row>
    <row r="2747" spans="1:1" x14ac:dyDescent="0.15">
      <c r="A2747" s="5"/>
    </row>
    <row r="2748" spans="1:1" x14ac:dyDescent="0.15">
      <c r="A2748" s="5"/>
    </row>
    <row r="2749" spans="1:1" x14ac:dyDescent="0.15">
      <c r="A2749" s="5"/>
    </row>
    <row r="2750" spans="1:1" x14ac:dyDescent="0.15">
      <c r="A2750" s="5"/>
    </row>
    <row r="2751" spans="1:1" x14ac:dyDescent="0.15">
      <c r="A2751" s="5"/>
    </row>
    <row r="2752" spans="1:1" x14ac:dyDescent="0.15">
      <c r="A2752" s="5"/>
    </row>
    <row r="2753" spans="1:1" x14ac:dyDescent="0.15">
      <c r="A2753" s="5"/>
    </row>
    <row r="2754" spans="1:1" x14ac:dyDescent="0.15">
      <c r="A2754" s="5"/>
    </row>
    <row r="2755" spans="1:1" x14ac:dyDescent="0.15">
      <c r="A2755" s="5"/>
    </row>
    <row r="2756" spans="1:1" x14ac:dyDescent="0.15">
      <c r="A2756" s="5"/>
    </row>
    <row r="2757" spans="1:1" x14ac:dyDescent="0.15">
      <c r="A2757" s="5"/>
    </row>
    <row r="2758" spans="1:1" x14ac:dyDescent="0.15">
      <c r="A2758" s="5"/>
    </row>
    <row r="2759" spans="1:1" x14ac:dyDescent="0.15">
      <c r="A2759" s="5"/>
    </row>
    <row r="2760" spans="1:1" x14ac:dyDescent="0.15">
      <c r="A2760" s="5"/>
    </row>
    <row r="2761" spans="1:1" x14ac:dyDescent="0.15">
      <c r="A2761" s="5"/>
    </row>
    <row r="2762" spans="1:1" x14ac:dyDescent="0.15">
      <c r="A2762" s="5"/>
    </row>
    <row r="2763" spans="1:1" x14ac:dyDescent="0.15">
      <c r="A2763" s="5"/>
    </row>
    <row r="2764" spans="1:1" x14ac:dyDescent="0.15">
      <c r="A2764" s="5"/>
    </row>
    <row r="2765" spans="1:1" x14ac:dyDescent="0.15">
      <c r="A2765" s="5"/>
    </row>
    <row r="2766" spans="1:1" x14ac:dyDescent="0.15">
      <c r="A2766" s="5"/>
    </row>
    <row r="2767" spans="1:1" x14ac:dyDescent="0.15">
      <c r="A2767" s="5"/>
    </row>
    <row r="2768" spans="1:1" x14ac:dyDescent="0.15">
      <c r="A2768" s="5"/>
    </row>
    <row r="2769" spans="1:1" x14ac:dyDescent="0.15">
      <c r="A2769" s="5"/>
    </row>
    <row r="2770" spans="1:1" x14ac:dyDescent="0.15">
      <c r="A2770" s="5"/>
    </row>
    <row r="2771" spans="1:1" x14ac:dyDescent="0.15">
      <c r="A2771" s="5"/>
    </row>
    <row r="2772" spans="1:1" x14ac:dyDescent="0.15">
      <c r="A2772" s="5"/>
    </row>
    <row r="2773" spans="1:1" x14ac:dyDescent="0.15">
      <c r="A2773" s="5"/>
    </row>
    <row r="2774" spans="1:1" x14ac:dyDescent="0.15">
      <c r="A2774" s="5"/>
    </row>
    <row r="2775" spans="1:1" x14ac:dyDescent="0.15">
      <c r="A2775" s="5"/>
    </row>
    <row r="2776" spans="1:1" x14ac:dyDescent="0.15">
      <c r="A2776" s="5"/>
    </row>
    <row r="2777" spans="1:1" x14ac:dyDescent="0.15">
      <c r="A2777" s="5"/>
    </row>
    <row r="2778" spans="1:1" x14ac:dyDescent="0.15">
      <c r="A2778" s="5"/>
    </row>
    <row r="2779" spans="1:1" x14ac:dyDescent="0.15">
      <c r="A2779" s="5"/>
    </row>
    <row r="2780" spans="1:1" x14ac:dyDescent="0.15">
      <c r="A2780" s="5"/>
    </row>
    <row r="2781" spans="1:1" x14ac:dyDescent="0.15">
      <c r="A2781" s="5"/>
    </row>
    <row r="2782" spans="1:1" x14ac:dyDescent="0.15">
      <c r="A2782" s="5"/>
    </row>
    <row r="2783" spans="1:1" x14ac:dyDescent="0.15">
      <c r="A2783" s="5"/>
    </row>
    <row r="2784" spans="1:1" x14ac:dyDescent="0.15">
      <c r="A2784" s="5"/>
    </row>
    <row r="2785" spans="1:1" x14ac:dyDescent="0.15">
      <c r="A2785" s="5"/>
    </row>
    <row r="2786" spans="1:1" x14ac:dyDescent="0.15">
      <c r="A2786" s="5"/>
    </row>
    <row r="2787" spans="1:1" x14ac:dyDescent="0.15">
      <c r="A2787" s="5"/>
    </row>
    <row r="2788" spans="1:1" x14ac:dyDescent="0.15">
      <c r="A2788" s="5"/>
    </row>
    <row r="2789" spans="1:1" x14ac:dyDescent="0.15">
      <c r="A2789" s="5"/>
    </row>
    <row r="2790" spans="1:1" x14ac:dyDescent="0.15">
      <c r="A2790" s="5"/>
    </row>
    <row r="2791" spans="1:1" x14ac:dyDescent="0.15">
      <c r="A2791" s="5"/>
    </row>
    <row r="2792" spans="1:1" x14ac:dyDescent="0.15">
      <c r="A2792" s="5"/>
    </row>
    <row r="2793" spans="1:1" x14ac:dyDescent="0.15">
      <c r="A2793" s="5"/>
    </row>
    <row r="2794" spans="1:1" x14ac:dyDescent="0.15">
      <c r="A2794" s="5"/>
    </row>
    <row r="2795" spans="1:1" x14ac:dyDescent="0.15">
      <c r="A2795" s="5"/>
    </row>
    <row r="2796" spans="1:1" x14ac:dyDescent="0.15">
      <c r="A2796" s="5"/>
    </row>
    <row r="2797" spans="1:1" x14ac:dyDescent="0.15">
      <c r="A2797" s="5"/>
    </row>
    <row r="2798" spans="1:1" x14ac:dyDescent="0.15">
      <c r="A2798" s="5"/>
    </row>
    <row r="2799" spans="1:1" x14ac:dyDescent="0.15">
      <c r="A2799" s="5"/>
    </row>
    <row r="2800" spans="1:1" x14ac:dyDescent="0.15">
      <c r="A2800" s="5"/>
    </row>
    <row r="2801" spans="1:1" x14ac:dyDescent="0.15">
      <c r="A2801" s="5"/>
    </row>
    <row r="2802" spans="1:1" x14ac:dyDescent="0.15">
      <c r="A2802" s="5"/>
    </row>
    <row r="2803" spans="1:1" x14ac:dyDescent="0.15">
      <c r="A2803" s="5"/>
    </row>
    <row r="2804" spans="1:1" x14ac:dyDescent="0.15">
      <c r="A2804" s="5"/>
    </row>
    <row r="2805" spans="1:1" x14ac:dyDescent="0.15">
      <c r="A2805" s="5"/>
    </row>
    <row r="2806" spans="1:1" x14ac:dyDescent="0.15">
      <c r="A2806" s="5"/>
    </row>
    <row r="2807" spans="1:1" x14ac:dyDescent="0.15">
      <c r="A2807" s="5"/>
    </row>
    <row r="2808" spans="1:1" x14ac:dyDescent="0.15">
      <c r="A2808" s="5"/>
    </row>
    <row r="2809" spans="1:1" x14ac:dyDescent="0.15">
      <c r="A2809" s="5"/>
    </row>
    <row r="2810" spans="1:1" x14ac:dyDescent="0.15">
      <c r="A2810" s="5"/>
    </row>
    <row r="2811" spans="1:1" x14ac:dyDescent="0.15">
      <c r="A2811" s="5"/>
    </row>
    <row r="2812" spans="1:1" x14ac:dyDescent="0.15">
      <c r="A2812" s="5"/>
    </row>
    <row r="2813" spans="1:1" x14ac:dyDescent="0.15">
      <c r="A2813" s="5"/>
    </row>
    <row r="2814" spans="1:1" x14ac:dyDescent="0.15">
      <c r="A2814" s="5"/>
    </row>
    <row r="2815" spans="1:1" x14ac:dyDescent="0.15">
      <c r="A2815" s="5"/>
    </row>
    <row r="2816" spans="1:1" x14ac:dyDescent="0.15">
      <c r="A2816" s="5"/>
    </row>
    <row r="2817" spans="1:1" x14ac:dyDescent="0.15">
      <c r="A2817" s="5"/>
    </row>
    <row r="2818" spans="1:1" x14ac:dyDescent="0.15">
      <c r="A2818" s="5"/>
    </row>
    <row r="2819" spans="1:1" x14ac:dyDescent="0.15">
      <c r="A2819" s="5"/>
    </row>
    <row r="2820" spans="1:1" x14ac:dyDescent="0.15">
      <c r="A2820" s="5"/>
    </row>
    <row r="2821" spans="1:1" x14ac:dyDescent="0.15">
      <c r="A2821" s="5"/>
    </row>
    <row r="2822" spans="1:1" x14ac:dyDescent="0.15">
      <c r="A2822" s="5"/>
    </row>
    <row r="2823" spans="1:1" x14ac:dyDescent="0.15">
      <c r="A2823" s="5"/>
    </row>
    <row r="2824" spans="1:1" x14ac:dyDescent="0.15">
      <c r="A2824" s="5"/>
    </row>
    <row r="2825" spans="1:1" x14ac:dyDescent="0.15">
      <c r="A2825" s="5"/>
    </row>
    <row r="2826" spans="1:1" x14ac:dyDescent="0.15">
      <c r="A2826" s="5"/>
    </row>
    <row r="2827" spans="1:1" x14ac:dyDescent="0.15">
      <c r="A2827" s="5"/>
    </row>
    <row r="2828" spans="1:1" x14ac:dyDescent="0.15">
      <c r="A2828" s="5"/>
    </row>
    <row r="2829" spans="1:1" x14ac:dyDescent="0.15">
      <c r="A2829" s="5"/>
    </row>
    <row r="2830" spans="1:1" x14ac:dyDescent="0.15">
      <c r="A2830" s="5"/>
    </row>
    <row r="2831" spans="1:1" x14ac:dyDescent="0.15">
      <c r="A2831" s="5"/>
    </row>
    <row r="2832" spans="1:1" x14ac:dyDescent="0.15">
      <c r="A2832" s="5"/>
    </row>
    <row r="2833" spans="1:1" x14ac:dyDescent="0.15">
      <c r="A2833" s="5"/>
    </row>
    <row r="2834" spans="1:1" x14ac:dyDescent="0.15">
      <c r="A2834" s="5"/>
    </row>
    <row r="2835" spans="1:1" x14ac:dyDescent="0.15">
      <c r="A2835" s="5"/>
    </row>
    <row r="2836" spans="1:1" x14ac:dyDescent="0.15">
      <c r="A2836" s="5"/>
    </row>
    <row r="2837" spans="1:1" x14ac:dyDescent="0.15">
      <c r="A2837" s="5"/>
    </row>
    <row r="2838" spans="1:1" x14ac:dyDescent="0.15">
      <c r="A2838" s="5"/>
    </row>
    <row r="2839" spans="1:1" x14ac:dyDescent="0.15">
      <c r="A2839" s="5"/>
    </row>
    <row r="2840" spans="1:1" x14ac:dyDescent="0.15">
      <c r="A2840" s="5"/>
    </row>
    <row r="2841" spans="1:1" x14ac:dyDescent="0.15">
      <c r="A2841" s="5"/>
    </row>
    <row r="2842" spans="1:1" x14ac:dyDescent="0.15">
      <c r="A2842" s="5"/>
    </row>
    <row r="2843" spans="1:1" x14ac:dyDescent="0.15">
      <c r="A2843" s="5"/>
    </row>
    <row r="2844" spans="1:1" x14ac:dyDescent="0.15">
      <c r="A2844" s="5"/>
    </row>
    <row r="2845" spans="1:1" x14ac:dyDescent="0.15">
      <c r="A2845" s="5"/>
    </row>
    <row r="2846" spans="1:1" x14ac:dyDescent="0.15">
      <c r="A2846" s="5"/>
    </row>
    <row r="2847" spans="1:1" x14ac:dyDescent="0.15">
      <c r="A2847" s="5"/>
    </row>
    <row r="2848" spans="1:1" x14ac:dyDescent="0.15">
      <c r="A2848" s="5"/>
    </row>
    <row r="2849" spans="1:1" x14ac:dyDescent="0.15">
      <c r="A2849" s="5"/>
    </row>
    <row r="2850" spans="1:1" x14ac:dyDescent="0.15">
      <c r="A2850" s="5"/>
    </row>
    <row r="2851" spans="1:1" x14ac:dyDescent="0.15">
      <c r="A2851" s="5"/>
    </row>
    <row r="2852" spans="1:1" x14ac:dyDescent="0.15">
      <c r="A2852" s="5"/>
    </row>
    <row r="2853" spans="1:1" x14ac:dyDescent="0.15">
      <c r="A2853" s="5"/>
    </row>
    <row r="2854" spans="1:1" x14ac:dyDescent="0.15">
      <c r="A2854" s="5"/>
    </row>
    <row r="2855" spans="1:1" x14ac:dyDescent="0.15">
      <c r="A2855" s="5"/>
    </row>
    <row r="2856" spans="1:1" x14ac:dyDescent="0.15">
      <c r="A2856" s="5"/>
    </row>
    <row r="2857" spans="1:1" x14ac:dyDescent="0.15">
      <c r="A2857" s="5"/>
    </row>
    <row r="2858" spans="1:1" x14ac:dyDescent="0.15">
      <c r="A2858" s="5"/>
    </row>
    <row r="2859" spans="1:1" x14ac:dyDescent="0.15">
      <c r="A2859" s="5"/>
    </row>
    <row r="2860" spans="1:1" x14ac:dyDescent="0.15">
      <c r="A2860" s="5"/>
    </row>
    <row r="2861" spans="1:1" x14ac:dyDescent="0.15">
      <c r="A2861" s="5"/>
    </row>
    <row r="2862" spans="1:1" x14ac:dyDescent="0.15">
      <c r="A2862" s="5"/>
    </row>
    <row r="2863" spans="1:1" x14ac:dyDescent="0.15">
      <c r="A2863" s="5"/>
    </row>
    <row r="2864" spans="1:1" x14ac:dyDescent="0.15">
      <c r="A2864" s="5"/>
    </row>
    <row r="2865" spans="1:1" x14ac:dyDescent="0.15">
      <c r="A2865" s="5"/>
    </row>
    <row r="2866" spans="1:1" x14ac:dyDescent="0.15">
      <c r="A2866" s="5"/>
    </row>
    <row r="2867" spans="1:1" x14ac:dyDescent="0.15">
      <c r="A2867" s="5"/>
    </row>
    <row r="2868" spans="1:1" x14ac:dyDescent="0.15">
      <c r="A2868" s="5"/>
    </row>
    <row r="2869" spans="1:1" x14ac:dyDescent="0.15">
      <c r="A2869" s="5"/>
    </row>
    <row r="2870" spans="1:1" x14ac:dyDescent="0.15">
      <c r="A2870" s="5"/>
    </row>
    <row r="2871" spans="1:1" x14ac:dyDescent="0.15">
      <c r="A2871" s="5"/>
    </row>
    <row r="2872" spans="1:1" x14ac:dyDescent="0.15">
      <c r="A2872" s="5"/>
    </row>
    <row r="2873" spans="1:1" x14ac:dyDescent="0.15">
      <c r="A2873" s="5"/>
    </row>
    <row r="2874" spans="1:1" x14ac:dyDescent="0.15">
      <c r="A2874" s="5"/>
    </row>
    <row r="2875" spans="1:1" x14ac:dyDescent="0.15">
      <c r="A2875" s="5"/>
    </row>
    <row r="2876" spans="1:1" x14ac:dyDescent="0.15">
      <c r="A2876" s="5"/>
    </row>
    <row r="2877" spans="1:1" x14ac:dyDescent="0.15">
      <c r="A2877" s="5"/>
    </row>
    <row r="2878" spans="1:1" x14ac:dyDescent="0.15">
      <c r="A2878" s="5"/>
    </row>
    <row r="2879" spans="1:1" x14ac:dyDescent="0.15">
      <c r="A2879" s="5"/>
    </row>
    <row r="2880" spans="1:1" x14ac:dyDescent="0.15">
      <c r="A2880" s="5"/>
    </row>
    <row r="2881" spans="1:1" x14ac:dyDescent="0.15">
      <c r="A2881" s="5"/>
    </row>
    <row r="2882" spans="1:1" x14ac:dyDescent="0.15">
      <c r="A2882" s="5"/>
    </row>
    <row r="2883" spans="1:1" x14ac:dyDescent="0.15">
      <c r="A2883" s="5"/>
    </row>
    <row r="2884" spans="1:1" x14ac:dyDescent="0.15">
      <c r="A2884" s="5"/>
    </row>
    <row r="2885" spans="1:1" x14ac:dyDescent="0.15">
      <c r="A2885" s="5"/>
    </row>
    <row r="2886" spans="1:1" x14ac:dyDescent="0.15">
      <c r="A2886" s="5"/>
    </row>
    <row r="2887" spans="1:1" x14ac:dyDescent="0.15">
      <c r="A2887" s="5"/>
    </row>
    <row r="2888" spans="1:1" x14ac:dyDescent="0.15">
      <c r="A2888" s="5"/>
    </row>
    <row r="2889" spans="1:1" x14ac:dyDescent="0.15">
      <c r="A2889" s="5"/>
    </row>
    <row r="2890" spans="1:1" x14ac:dyDescent="0.15">
      <c r="A2890" s="5"/>
    </row>
    <row r="2891" spans="1:1" x14ac:dyDescent="0.15">
      <c r="A2891" s="5"/>
    </row>
    <row r="2892" spans="1:1" x14ac:dyDescent="0.15">
      <c r="A2892" s="5"/>
    </row>
    <row r="2893" spans="1:1" x14ac:dyDescent="0.15">
      <c r="A2893" s="5"/>
    </row>
    <row r="2894" spans="1:1" x14ac:dyDescent="0.15">
      <c r="A2894" s="5"/>
    </row>
    <row r="2895" spans="1:1" x14ac:dyDescent="0.15">
      <c r="A2895" s="5"/>
    </row>
    <row r="2896" spans="1:1" x14ac:dyDescent="0.15">
      <c r="A2896" s="5"/>
    </row>
    <row r="2897" spans="1:1" x14ac:dyDescent="0.15">
      <c r="A2897" s="5"/>
    </row>
    <row r="2898" spans="1:1" x14ac:dyDescent="0.15">
      <c r="A2898" s="5"/>
    </row>
    <row r="2899" spans="1:1" x14ac:dyDescent="0.15">
      <c r="A2899" s="5"/>
    </row>
    <row r="2900" spans="1:1" x14ac:dyDescent="0.15">
      <c r="A2900" s="5"/>
    </row>
    <row r="2901" spans="1:1" x14ac:dyDescent="0.15">
      <c r="A2901" s="5"/>
    </row>
    <row r="2902" spans="1:1" x14ac:dyDescent="0.15">
      <c r="A2902" s="5"/>
    </row>
    <row r="2903" spans="1:1" x14ac:dyDescent="0.15">
      <c r="A2903" s="5"/>
    </row>
    <row r="2904" spans="1:1" x14ac:dyDescent="0.15">
      <c r="A2904" s="5"/>
    </row>
    <row r="2905" spans="1:1" x14ac:dyDescent="0.15">
      <c r="A2905" s="5"/>
    </row>
    <row r="2906" spans="1:1" x14ac:dyDescent="0.15">
      <c r="A2906" s="5"/>
    </row>
    <row r="2907" spans="1:1" x14ac:dyDescent="0.15">
      <c r="A2907" s="5"/>
    </row>
    <row r="2908" spans="1:1" x14ac:dyDescent="0.15">
      <c r="A2908" s="5"/>
    </row>
    <row r="2909" spans="1:1" x14ac:dyDescent="0.15">
      <c r="A2909" s="5"/>
    </row>
    <row r="2910" spans="1:1" x14ac:dyDescent="0.15">
      <c r="A2910" s="5"/>
    </row>
    <row r="2911" spans="1:1" x14ac:dyDescent="0.15">
      <c r="A2911" s="5"/>
    </row>
    <row r="2912" spans="1:1" x14ac:dyDescent="0.15">
      <c r="A2912" s="5"/>
    </row>
    <row r="2913" spans="1:1" x14ac:dyDescent="0.15">
      <c r="A2913" s="5"/>
    </row>
    <row r="2914" spans="1:1" x14ac:dyDescent="0.15">
      <c r="A2914" s="5"/>
    </row>
    <row r="2915" spans="1:1" x14ac:dyDescent="0.15">
      <c r="A2915" s="5"/>
    </row>
    <row r="2916" spans="1:1" x14ac:dyDescent="0.15">
      <c r="A2916" s="5"/>
    </row>
    <row r="2917" spans="1:1" x14ac:dyDescent="0.15">
      <c r="A2917" s="5"/>
    </row>
    <row r="2918" spans="1:1" x14ac:dyDescent="0.15">
      <c r="A2918" s="5"/>
    </row>
    <row r="2919" spans="1:1" x14ac:dyDescent="0.15">
      <c r="A2919" s="5"/>
    </row>
    <row r="2920" spans="1:1" x14ac:dyDescent="0.15">
      <c r="A2920" s="5"/>
    </row>
    <row r="2921" spans="1:1" x14ac:dyDescent="0.15">
      <c r="A2921" s="5"/>
    </row>
    <row r="2922" spans="1:1" x14ac:dyDescent="0.15">
      <c r="A2922" s="5"/>
    </row>
    <row r="2923" spans="1:1" x14ac:dyDescent="0.15">
      <c r="A2923" s="5"/>
    </row>
    <row r="2924" spans="1:1" x14ac:dyDescent="0.15">
      <c r="A2924" s="5"/>
    </row>
    <row r="2925" spans="1:1" x14ac:dyDescent="0.15">
      <c r="A2925" s="5"/>
    </row>
    <row r="2926" spans="1:1" x14ac:dyDescent="0.15">
      <c r="A2926" s="5"/>
    </row>
    <row r="2927" spans="1:1" x14ac:dyDescent="0.15">
      <c r="A2927" s="5"/>
    </row>
    <row r="2928" spans="1:1" x14ac:dyDescent="0.15">
      <c r="A2928" s="5"/>
    </row>
    <row r="2929" spans="1:1" x14ac:dyDescent="0.15">
      <c r="A2929" s="5"/>
    </row>
    <row r="2930" spans="1:1" x14ac:dyDescent="0.15">
      <c r="A2930" s="5"/>
    </row>
    <row r="2931" spans="1:1" x14ac:dyDescent="0.15">
      <c r="A2931" s="5"/>
    </row>
    <row r="2932" spans="1:1" x14ac:dyDescent="0.15">
      <c r="A2932" s="5"/>
    </row>
    <row r="2933" spans="1:1" x14ac:dyDescent="0.15">
      <c r="A2933" s="5"/>
    </row>
    <row r="2934" spans="1:1" x14ac:dyDescent="0.15">
      <c r="A2934" s="5"/>
    </row>
    <row r="2935" spans="1:1" x14ac:dyDescent="0.15">
      <c r="A2935" s="5"/>
    </row>
    <row r="2936" spans="1:1" x14ac:dyDescent="0.15">
      <c r="A2936" s="5"/>
    </row>
    <row r="2937" spans="1:1" x14ac:dyDescent="0.15">
      <c r="A2937" s="5"/>
    </row>
    <row r="2938" spans="1:1" x14ac:dyDescent="0.15">
      <c r="A2938" s="5"/>
    </row>
    <row r="2939" spans="1:1" x14ac:dyDescent="0.15">
      <c r="A2939" s="5"/>
    </row>
    <row r="2940" spans="1:1" x14ac:dyDescent="0.15">
      <c r="A2940" s="5"/>
    </row>
    <row r="2941" spans="1:1" x14ac:dyDescent="0.15">
      <c r="A2941" s="5"/>
    </row>
    <row r="2942" spans="1:1" x14ac:dyDescent="0.15">
      <c r="A2942" s="5"/>
    </row>
    <row r="2943" spans="1:1" x14ac:dyDescent="0.15">
      <c r="A2943" s="5"/>
    </row>
    <row r="2944" spans="1:1" x14ac:dyDescent="0.15">
      <c r="A2944" s="5"/>
    </row>
    <row r="2945" spans="1:1" x14ac:dyDescent="0.15">
      <c r="A2945" s="5"/>
    </row>
    <row r="2946" spans="1:1" x14ac:dyDescent="0.15">
      <c r="A2946" s="5"/>
    </row>
    <row r="2947" spans="1:1" x14ac:dyDescent="0.15">
      <c r="A2947" s="5"/>
    </row>
    <row r="2948" spans="1:1" x14ac:dyDescent="0.15">
      <c r="A2948" s="5"/>
    </row>
    <row r="2949" spans="1:1" x14ac:dyDescent="0.15">
      <c r="A2949" s="5"/>
    </row>
    <row r="2950" spans="1:1" x14ac:dyDescent="0.15">
      <c r="A2950" s="5"/>
    </row>
    <row r="2951" spans="1:1" x14ac:dyDescent="0.15">
      <c r="A2951" s="5"/>
    </row>
    <row r="2952" spans="1:1" x14ac:dyDescent="0.15">
      <c r="A2952" s="5"/>
    </row>
    <row r="2953" spans="1:1" x14ac:dyDescent="0.15">
      <c r="A2953" s="5"/>
    </row>
    <row r="2954" spans="1:1" x14ac:dyDescent="0.15">
      <c r="A2954" s="5"/>
    </row>
    <row r="2955" spans="1:1" x14ac:dyDescent="0.15">
      <c r="A2955" s="5"/>
    </row>
    <row r="2956" spans="1:1" x14ac:dyDescent="0.15">
      <c r="A2956" s="5"/>
    </row>
    <row r="2957" spans="1:1" x14ac:dyDescent="0.15">
      <c r="A2957" s="5"/>
    </row>
    <row r="2958" spans="1:1" x14ac:dyDescent="0.15">
      <c r="A2958" s="5"/>
    </row>
    <row r="2959" spans="1:1" x14ac:dyDescent="0.15">
      <c r="A2959" s="5"/>
    </row>
    <row r="2960" spans="1:1" x14ac:dyDescent="0.15">
      <c r="A2960" s="5"/>
    </row>
    <row r="2961" spans="1:1" x14ac:dyDescent="0.15">
      <c r="A2961" s="5"/>
    </row>
    <row r="2962" spans="1:1" x14ac:dyDescent="0.15">
      <c r="A2962" s="5"/>
    </row>
    <row r="2963" spans="1:1" x14ac:dyDescent="0.15">
      <c r="A2963" s="5"/>
    </row>
    <row r="2964" spans="1:1" x14ac:dyDescent="0.15">
      <c r="A2964" s="5"/>
    </row>
    <row r="2965" spans="1:1" x14ac:dyDescent="0.15">
      <c r="A2965" s="5"/>
    </row>
    <row r="2966" spans="1:1" x14ac:dyDescent="0.15">
      <c r="A2966" s="5"/>
    </row>
    <row r="2967" spans="1:1" x14ac:dyDescent="0.15">
      <c r="A2967" s="5"/>
    </row>
    <row r="2968" spans="1:1" x14ac:dyDescent="0.15">
      <c r="A2968" s="5"/>
    </row>
    <row r="2969" spans="1:1" x14ac:dyDescent="0.15">
      <c r="A2969" s="5"/>
    </row>
    <row r="2970" spans="1:1" x14ac:dyDescent="0.15">
      <c r="A2970" s="5"/>
    </row>
    <row r="2971" spans="1:1" x14ac:dyDescent="0.15">
      <c r="A2971" s="5"/>
    </row>
    <row r="2972" spans="1:1" x14ac:dyDescent="0.15">
      <c r="A2972" s="5"/>
    </row>
    <row r="2973" spans="1:1" x14ac:dyDescent="0.15">
      <c r="A2973" s="5"/>
    </row>
    <row r="2974" spans="1:1" x14ac:dyDescent="0.15">
      <c r="A2974" s="5"/>
    </row>
    <row r="2975" spans="1:1" x14ac:dyDescent="0.15">
      <c r="A2975" s="5"/>
    </row>
    <row r="2976" spans="1:1" x14ac:dyDescent="0.15">
      <c r="A2976" s="5"/>
    </row>
    <row r="2977" spans="1:1" x14ac:dyDescent="0.15">
      <c r="A2977" s="5"/>
    </row>
    <row r="2978" spans="1:1" x14ac:dyDescent="0.15">
      <c r="A2978" s="5"/>
    </row>
    <row r="2979" spans="1:1" x14ac:dyDescent="0.15">
      <c r="A2979" s="5"/>
    </row>
    <row r="2980" spans="1:1" x14ac:dyDescent="0.15">
      <c r="A2980" s="5"/>
    </row>
    <row r="2981" spans="1:1" x14ac:dyDescent="0.15">
      <c r="A2981" s="5"/>
    </row>
    <row r="2982" spans="1:1" x14ac:dyDescent="0.15">
      <c r="A2982" s="5"/>
    </row>
    <row r="2983" spans="1:1" x14ac:dyDescent="0.15">
      <c r="A2983" s="5"/>
    </row>
    <row r="2984" spans="1:1" x14ac:dyDescent="0.15">
      <c r="A2984" s="5"/>
    </row>
    <row r="2985" spans="1:1" x14ac:dyDescent="0.15">
      <c r="A2985" s="5"/>
    </row>
    <row r="2986" spans="1:1" x14ac:dyDescent="0.15">
      <c r="A2986" s="5"/>
    </row>
    <row r="2987" spans="1:1" x14ac:dyDescent="0.15">
      <c r="A2987" s="5"/>
    </row>
    <row r="2988" spans="1:1" x14ac:dyDescent="0.15">
      <c r="A2988" s="5"/>
    </row>
    <row r="2989" spans="1:1" x14ac:dyDescent="0.15">
      <c r="A2989" s="5"/>
    </row>
    <row r="2990" spans="1:1" x14ac:dyDescent="0.15">
      <c r="A2990" s="5"/>
    </row>
    <row r="2991" spans="1:1" x14ac:dyDescent="0.15">
      <c r="A2991" s="5"/>
    </row>
    <row r="2992" spans="1:1" x14ac:dyDescent="0.15">
      <c r="A2992" s="5"/>
    </row>
    <row r="2993" spans="1:1" x14ac:dyDescent="0.15">
      <c r="A2993" s="5"/>
    </row>
    <row r="2994" spans="1:1" x14ac:dyDescent="0.15">
      <c r="A2994" s="5"/>
    </row>
    <row r="2995" spans="1:1" x14ac:dyDescent="0.15">
      <c r="A2995" s="5"/>
    </row>
    <row r="2996" spans="1:1" x14ac:dyDescent="0.15">
      <c r="A2996" s="5"/>
    </row>
    <row r="2997" spans="1:1" x14ac:dyDescent="0.15">
      <c r="A2997" s="5"/>
    </row>
    <row r="2998" spans="1:1" x14ac:dyDescent="0.15">
      <c r="A2998" s="5"/>
    </row>
    <row r="2999" spans="1:1" x14ac:dyDescent="0.15">
      <c r="A2999" s="5"/>
    </row>
    <row r="3000" spans="1:1" x14ac:dyDescent="0.15">
      <c r="A3000" s="5"/>
    </row>
    <row r="3001" spans="1:1" x14ac:dyDescent="0.15">
      <c r="A3001" s="5"/>
    </row>
    <row r="3002" spans="1:1" x14ac:dyDescent="0.15">
      <c r="A3002" s="5"/>
    </row>
    <row r="3003" spans="1:1" x14ac:dyDescent="0.15">
      <c r="A3003" s="5"/>
    </row>
    <row r="3004" spans="1:1" x14ac:dyDescent="0.15">
      <c r="A3004" s="5"/>
    </row>
    <row r="3005" spans="1:1" x14ac:dyDescent="0.15">
      <c r="A3005" s="5"/>
    </row>
    <row r="3006" spans="1:1" x14ac:dyDescent="0.15">
      <c r="A3006" s="5"/>
    </row>
    <row r="3007" spans="1:1" x14ac:dyDescent="0.15">
      <c r="A3007" s="5"/>
    </row>
    <row r="3008" spans="1:1" x14ac:dyDescent="0.15">
      <c r="A3008" s="5"/>
    </row>
    <row r="3009" spans="1:1" x14ac:dyDescent="0.15">
      <c r="A3009" s="5"/>
    </row>
    <row r="3010" spans="1:1" x14ac:dyDescent="0.15">
      <c r="A3010" s="5"/>
    </row>
    <row r="3011" spans="1:1" x14ac:dyDescent="0.15">
      <c r="A3011" s="5"/>
    </row>
    <row r="3012" spans="1:1" x14ac:dyDescent="0.15">
      <c r="A3012" s="5"/>
    </row>
    <row r="3013" spans="1:1" x14ac:dyDescent="0.15">
      <c r="A3013" s="5"/>
    </row>
    <row r="3014" spans="1:1" x14ac:dyDescent="0.15">
      <c r="A3014" s="5"/>
    </row>
    <row r="3015" spans="1:1" x14ac:dyDescent="0.15">
      <c r="A3015" s="5"/>
    </row>
    <row r="3016" spans="1:1" x14ac:dyDescent="0.15">
      <c r="A3016" s="5"/>
    </row>
    <row r="3017" spans="1:1" x14ac:dyDescent="0.15">
      <c r="A3017" s="5"/>
    </row>
    <row r="3018" spans="1:1" x14ac:dyDescent="0.15">
      <c r="A3018" s="5"/>
    </row>
    <row r="3019" spans="1:1" x14ac:dyDescent="0.15">
      <c r="A3019" s="5"/>
    </row>
    <row r="3020" spans="1:1" x14ac:dyDescent="0.15">
      <c r="A3020" s="5"/>
    </row>
    <row r="3021" spans="1:1" x14ac:dyDescent="0.15">
      <c r="A3021" s="5"/>
    </row>
    <row r="3022" spans="1:1" x14ac:dyDescent="0.15">
      <c r="A3022" s="5"/>
    </row>
    <row r="3023" spans="1:1" x14ac:dyDescent="0.15">
      <c r="A3023" s="5"/>
    </row>
    <row r="3024" spans="1:1" x14ac:dyDescent="0.15">
      <c r="A3024" s="5"/>
    </row>
    <row r="3025" spans="1:1" x14ac:dyDescent="0.15">
      <c r="A3025" s="5"/>
    </row>
    <row r="3026" spans="1:1" x14ac:dyDescent="0.15">
      <c r="A3026" s="5"/>
    </row>
    <row r="3027" spans="1:1" x14ac:dyDescent="0.15">
      <c r="A3027" s="5"/>
    </row>
    <row r="3028" spans="1:1" x14ac:dyDescent="0.15">
      <c r="A3028" s="5"/>
    </row>
    <row r="3029" spans="1:1" x14ac:dyDescent="0.15">
      <c r="A3029" s="5"/>
    </row>
    <row r="3030" spans="1:1" x14ac:dyDescent="0.15">
      <c r="A3030" s="5"/>
    </row>
    <row r="3031" spans="1:1" x14ac:dyDescent="0.15">
      <c r="A3031" s="5"/>
    </row>
    <row r="3032" spans="1:1" x14ac:dyDescent="0.15">
      <c r="A3032" s="5"/>
    </row>
    <row r="3033" spans="1:1" x14ac:dyDescent="0.15">
      <c r="A3033" s="5"/>
    </row>
    <row r="3034" spans="1:1" x14ac:dyDescent="0.15">
      <c r="A3034" s="5"/>
    </row>
    <row r="3035" spans="1:1" x14ac:dyDescent="0.15">
      <c r="A3035" s="5"/>
    </row>
    <row r="3036" spans="1:1" x14ac:dyDescent="0.15">
      <c r="A3036" s="5"/>
    </row>
    <row r="3037" spans="1:1" x14ac:dyDescent="0.15">
      <c r="A3037" s="5"/>
    </row>
    <row r="3038" spans="1:1" x14ac:dyDescent="0.15">
      <c r="A3038" s="5"/>
    </row>
    <row r="3039" spans="1:1" x14ac:dyDescent="0.15">
      <c r="A3039" s="5"/>
    </row>
    <row r="3040" spans="1:1" x14ac:dyDescent="0.15">
      <c r="A3040" s="5"/>
    </row>
    <row r="3041" spans="1:1" x14ac:dyDescent="0.15">
      <c r="A3041" s="5"/>
    </row>
    <row r="3042" spans="1:1" x14ac:dyDescent="0.15">
      <c r="A3042" s="5"/>
    </row>
    <row r="3043" spans="1:1" x14ac:dyDescent="0.15">
      <c r="A3043" s="5"/>
    </row>
    <row r="3044" spans="1:1" x14ac:dyDescent="0.15">
      <c r="A3044" s="5"/>
    </row>
    <row r="3045" spans="1:1" x14ac:dyDescent="0.15">
      <c r="A3045" s="5"/>
    </row>
    <row r="3046" spans="1:1" x14ac:dyDescent="0.15">
      <c r="A3046" s="5"/>
    </row>
    <row r="3047" spans="1:1" x14ac:dyDescent="0.15">
      <c r="A3047" s="5"/>
    </row>
    <row r="3048" spans="1:1" x14ac:dyDescent="0.15">
      <c r="A3048" s="5"/>
    </row>
    <row r="3049" spans="1:1" x14ac:dyDescent="0.15">
      <c r="A3049" s="5"/>
    </row>
    <row r="3050" spans="1:1" x14ac:dyDescent="0.15">
      <c r="A3050" s="5"/>
    </row>
    <row r="3051" spans="1:1" x14ac:dyDescent="0.15">
      <c r="A3051" s="5"/>
    </row>
    <row r="3052" spans="1:1" x14ac:dyDescent="0.15">
      <c r="A3052" s="5"/>
    </row>
    <row r="3053" spans="1:1" x14ac:dyDescent="0.15">
      <c r="A3053" s="5"/>
    </row>
    <row r="3054" spans="1:1" x14ac:dyDescent="0.15">
      <c r="A3054" s="5"/>
    </row>
    <row r="3055" spans="1:1" x14ac:dyDescent="0.15">
      <c r="A3055" s="5"/>
    </row>
    <row r="3056" spans="1:1" x14ac:dyDescent="0.15">
      <c r="A3056" s="5"/>
    </row>
    <row r="3057" spans="1:1" x14ac:dyDescent="0.15">
      <c r="A3057" s="5"/>
    </row>
    <row r="3058" spans="1:1" x14ac:dyDescent="0.15">
      <c r="A3058" s="5"/>
    </row>
    <row r="3059" spans="1:1" x14ac:dyDescent="0.15">
      <c r="A3059" s="5"/>
    </row>
    <row r="3060" spans="1:1" x14ac:dyDescent="0.15">
      <c r="A3060" s="5"/>
    </row>
    <row r="3061" spans="1:1" x14ac:dyDescent="0.15">
      <c r="A3061" s="5"/>
    </row>
    <row r="3062" spans="1:1" x14ac:dyDescent="0.15">
      <c r="A3062" s="5"/>
    </row>
    <row r="3063" spans="1:1" x14ac:dyDescent="0.15">
      <c r="A3063" s="5"/>
    </row>
    <row r="3064" spans="1:1" x14ac:dyDescent="0.15">
      <c r="A3064" s="5"/>
    </row>
    <row r="3065" spans="1:1" x14ac:dyDescent="0.15">
      <c r="A3065" s="5"/>
    </row>
    <row r="3066" spans="1:1" x14ac:dyDescent="0.15">
      <c r="A3066" s="5"/>
    </row>
    <row r="3067" spans="1:1" x14ac:dyDescent="0.15">
      <c r="A3067" s="5"/>
    </row>
    <row r="3068" spans="1:1" x14ac:dyDescent="0.15">
      <c r="A3068" s="5"/>
    </row>
    <row r="3069" spans="1:1" x14ac:dyDescent="0.15">
      <c r="A3069" s="5"/>
    </row>
    <row r="3070" spans="1:1" x14ac:dyDescent="0.15">
      <c r="A3070" s="5"/>
    </row>
    <row r="3071" spans="1:1" x14ac:dyDescent="0.15">
      <c r="A3071" s="5"/>
    </row>
    <row r="3072" spans="1:1" x14ac:dyDescent="0.15">
      <c r="A3072" s="5"/>
    </row>
    <row r="3073" spans="1:1" x14ac:dyDescent="0.15">
      <c r="A3073" s="5"/>
    </row>
    <row r="3074" spans="1:1" x14ac:dyDescent="0.15">
      <c r="A3074" s="5"/>
    </row>
    <row r="3075" spans="1:1" x14ac:dyDescent="0.15">
      <c r="A3075" s="5"/>
    </row>
    <row r="3076" spans="1:1" x14ac:dyDescent="0.15">
      <c r="A3076" s="5"/>
    </row>
    <row r="3077" spans="1:1" x14ac:dyDescent="0.15">
      <c r="A3077" s="5"/>
    </row>
    <row r="3078" spans="1:1" x14ac:dyDescent="0.15">
      <c r="A3078" s="5"/>
    </row>
    <row r="3079" spans="1:1" x14ac:dyDescent="0.15">
      <c r="A3079" s="5"/>
    </row>
    <row r="3080" spans="1:1" x14ac:dyDescent="0.15">
      <c r="A3080" s="5"/>
    </row>
    <row r="3081" spans="1:1" x14ac:dyDescent="0.15">
      <c r="A3081" s="5"/>
    </row>
    <row r="3082" spans="1:1" x14ac:dyDescent="0.15">
      <c r="A3082" s="5"/>
    </row>
    <row r="3083" spans="1:1" x14ac:dyDescent="0.15">
      <c r="A3083" s="5"/>
    </row>
    <row r="3084" spans="1:1" x14ac:dyDescent="0.15">
      <c r="A3084" s="5"/>
    </row>
    <row r="3085" spans="1:1" x14ac:dyDescent="0.15">
      <c r="A3085" s="5"/>
    </row>
    <row r="3086" spans="1:1" x14ac:dyDescent="0.15">
      <c r="A3086" s="5"/>
    </row>
    <row r="3087" spans="1:1" x14ac:dyDescent="0.15">
      <c r="A3087" s="5"/>
    </row>
    <row r="3088" spans="1:1" x14ac:dyDescent="0.15">
      <c r="A3088" s="5"/>
    </row>
    <row r="3089" spans="1:1" x14ac:dyDescent="0.15">
      <c r="A3089" s="5"/>
    </row>
    <row r="3090" spans="1:1" x14ac:dyDescent="0.15">
      <c r="A3090" s="5"/>
    </row>
    <row r="3091" spans="1:1" x14ac:dyDescent="0.15">
      <c r="A3091" s="5"/>
    </row>
    <row r="3092" spans="1:1" x14ac:dyDescent="0.15">
      <c r="A3092" s="5"/>
    </row>
    <row r="3093" spans="1:1" x14ac:dyDescent="0.15">
      <c r="A3093" s="5"/>
    </row>
    <row r="3094" spans="1:1" x14ac:dyDescent="0.15">
      <c r="A3094" s="5"/>
    </row>
    <row r="3095" spans="1:1" x14ac:dyDescent="0.15">
      <c r="A3095" s="5"/>
    </row>
    <row r="3096" spans="1:1" x14ac:dyDescent="0.15">
      <c r="A3096" s="5"/>
    </row>
    <row r="3097" spans="1:1" x14ac:dyDescent="0.15">
      <c r="A3097" s="5"/>
    </row>
    <row r="3098" spans="1:1" x14ac:dyDescent="0.15">
      <c r="A3098" s="5"/>
    </row>
    <row r="3099" spans="1:1" x14ac:dyDescent="0.15">
      <c r="A3099" s="5"/>
    </row>
    <row r="3100" spans="1:1" x14ac:dyDescent="0.15">
      <c r="A3100" s="5"/>
    </row>
    <row r="3101" spans="1:1" x14ac:dyDescent="0.15">
      <c r="A3101" s="5"/>
    </row>
    <row r="3102" spans="1:1" x14ac:dyDescent="0.15">
      <c r="A3102" s="5"/>
    </row>
    <row r="3103" spans="1:1" x14ac:dyDescent="0.15">
      <c r="A3103" s="5"/>
    </row>
    <row r="3104" spans="1:1" x14ac:dyDescent="0.15">
      <c r="A3104" s="5"/>
    </row>
    <row r="3105" spans="1:1" x14ac:dyDescent="0.15">
      <c r="A3105" s="5"/>
    </row>
    <row r="3106" spans="1:1" x14ac:dyDescent="0.15">
      <c r="A3106" s="5"/>
    </row>
    <row r="3107" spans="1:1" x14ac:dyDescent="0.15">
      <c r="A3107" s="5"/>
    </row>
    <row r="3108" spans="1:1" x14ac:dyDescent="0.15">
      <c r="A3108" s="5"/>
    </row>
    <row r="3109" spans="1:1" x14ac:dyDescent="0.15">
      <c r="A3109" s="5"/>
    </row>
    <row r="3110" spans="1:1" x14ac:dyDescent="0.15">
      <c r="A3110" s="5"/>
    </row>
    <row r="3111" spans="1:1" x14ac:dyDescent="0.15">
      <c r="A3111" s="5"/>
    </row>
    <row r="3112" spans="1:1" x14ac:dyDescent="0.15">
      <c r="A3112" s="5"/>
    </row>
    <row r="3113" spans="1:1" x14ac:dyDescent="0.15">
      <c r="A3113" s="5"/>
    </row>
    <row r="3114" spans="1:1" x14ac:dyDescent="0.15">
      <c r="A3114" s="5"/>
    </row>
    <row r="3115" spans="1:1" x14ac:dyDescent="0.15">
      <c r="A3115" s="5"/>
    </row>
    <row r="3116" spans="1:1" x14ac:dyDescent="0.15">
      <c r="A3116" s="5"/>
    </row>
    <row r="3117" spans="1:1" x14ac:dyDescent="0.15">
      <c r="A3117" s="5"/>
    </row>
    <row r="3118" spans="1:1" x14ac:dyDescent="0.15">
      <c r="A3118" s="5"/>
    </row>
    <row r="3119" spans="1:1" x14ac:dyDescent="0.15">
      <c r="A3119" s="5"/>
    </row>
    <row r="3120" spans="1:1" x14ac:dyDescent="0.15">
      <c r="A3120" s="5"/>
    </row>
    <row r="3121" spans="1:1" x14ac:dyDescent="0.15">
      <c r="A3121" s="5"/>
    </row>
    <row r="3122" spans="1:1" x14ac:dyDescent="0.15">
      <c r="A3122" s="5"/>
    </row>
    <row r="3123" spans="1:1" x14ac:dyDescent="0.15">
      <c r="A3123" s="5"/>
    </row>
    <row r="3124" spans="1:1" x14ac:dyDescent="0.15">
      <c r="A3124" s="5"/>
    </row>
    <row r="3125" spans="1:1" x14ac:dyDescent="0.15">
      <c r="A3125" s="5"/>
    </row>
    <row r="3126" spans="1:1" x14ac:dyDescent="0.15">
      <c r="A3126" s="5"/>
    </row>
    <row r="3127" spans="1:1" x14ac:dyDescent="0.15">
      <c r="A3127" s="5"/>
    </row>
    <row r="3128" spans="1:1" x14ac:dyDescent="0.15">
      <c r="A3128" s="5"/>
    </row>
    <row r="3129" spans="1:1" x14ac:dyDescent="0.15">
      <c r="A3129" s="5"/>
    </row>
    <row r="3130" spans="1:1" x14ac:dyDescent="0.15">
      <c r="A3130" s="5"/>
    </row>
    <row r="3131" spans="1:1" x14ac:dyDescent="0.15">
      <c r="A3131" s="5"/>
    </row>
    <row r="3132" spans="1:1" x14ac:dyDescent="0.15">
      <c r="A3132" s="5"/>
    </row>
    <row r="3133" spans="1:1" x14ac:dyDescent="0.15">
      <c r="A3133" s="5"/>
    </row>
    <row r="3134" spans="1:1" x14ac:dyDescent="0.15">
      <c r="A3134" s="5"/>
    </row>
    <row r="3135" spans="1:1" x14ac:dyDescent="0.15">
      <c r="A3135" s="5"/>
    </row>
    <row r="3136" spans="1:1" x14ac:dyDescent="0.15">
      <c r="A3136" s="5"/>
    </row>
    <row r="3137" spans="1:1" x14ac:dyDescent="0.15">
      <c r="A3137" s="5"/>
    </row>
    <row r="3138" spans="1:1" x14ac:dyDescent="0.15">
      <c r="A3138" s="5"/>
    </row>
    <row r="3139" spans="1:1" x14ac:dyDescent="0.15">
      <c r="A3139" s="5"/>
    </row>
    <row r="3140" spans="1:1" x14ac:dyDescent="0.15">
      <c r="A3140" s="5"/>
    </row>
    <row r="3141" spans="1:1" x14ac:dyDescent="0.15">
      <c r="A3141" s="5"/>
    </row>
    <row r="3142" spans="1:1" x14ac:dyDescent="0.15">
      <c r="A3142" s="5"/>
    </row>
    <row r="3143" spans="1:1" x14ac:dyDescent="0.15">
      <c r="A3143" s="5"/>
    </row>
    <row r="3144" spans="1:1" x14ac:dyDescent="0.15">
      <c r="A3144" s="5"/>
    </row>
    <row r="3145" spans="1:1" x14ac:dyDescent="0.15">
      <c r="A3145" s="5"/>
    </row>
    <row r="3146" spans="1:1" x14ac:dyDescent="0.15">
      <c r="A3146" s="5"/>
    </row>
    <row r="3147" spans="1:1" x14ac:dyDescent="0.15">
      <c r="A3147" s="5"/>
    </row>
    <row r="3148" spans="1:1" x14ac:dyDescent="0.15">
      <c r="A3148" s="5"/>
    </row>
    <row r="3149" spans="1:1" x14ac:dyDescent="0.15">
      <c r="A3149" s="5"/>
    </row>
    <row r="3150" spans="1:1" x14ac:dyDescent="0.15">
      <c r="A3150" s="5"/>
    </row>
    <row r="3151" spans="1:1" x14ac:dyDescent="0.15">
      <c r="A3151" s="5"/>
    </row>
    <row r="3152" spans="1:1" x14ac:dyDescent="0.15">
      <c r="A3152" s="5"/>
    </row>
    <row r="3153" spans="1:1" x14ac:dyDescent="0.15">
      <c r="A3153" s="5"/>
    </row>
    <row r="3154" spans="1:1" x14ac:dyDescent="0.15">
      <c r="A3154" s="5"/>
    </row>
    <row r="3155" spans="1:1" x14ac:dyDescent="0.15">
      <c r="A3155" s="5"/>
    </row>
    <row r="3156" spans="1:1" x14ac:dyDescent="0.15">
      <c r="A3156" s="5"/>
    </row>
    <row r="3157" spans="1:1" x14ac:dyDescent="0.15">
      <c r="A3157" s="5"/>
    </row>
    <row r="3158" spans="1:1" x14ac:dyDescent="0.15">
      <c r="A3158" s="5"/>
    </row>
    <row r="3159" spans="1:1" x14ac:dyDescent="0.15">
      <c r="A3159" s="5"/>
    </row>
    <row r="3160" spans="1:1" x14ac:dyDescent="0.15">
      <c r="A3160" s="5"/>
    </row>
    <row r="3161" spans="1:1" x14ac:dyDescent="0.15">
      <c r="A3161" s="5"/>
    </row>
    <row r="3162" spans="1:1" x14ac:dyDescent="0.15">
      <c r="A3162" s="5"/>
    </row>
    <row r="3163" spans="1:1" x14ac:dyDescent="0.15">
      <c r="A3163" s="5"/>
    </row>
    <row r="3164" spans="1:1" x14ac:dyDescent="0.15">
      <c r="A3164" s="5"/>
    </row>
    <row r="3165" spans="1:1" x14ac:dyDescent="0.15">
      <c r="A3165" s="5"/>
    </row>
    <row r="3166" spans="1:1" x14ac:dyDescent="0.15">
      <c r="A3166" s="5"/>
    </row>
    <row r="3167" spans="1:1" x14ac:dyDescent="0.15">
      <c r="A3167" s="5"/>
    </row>
    <row r="3168" spans="1:1" x14ac:dyDescent="0.15">
      <c r="A3168" s="5"/>
    </row>
    <row r="3169" spans="1:1" x14ac:dyDescent="0.15">
      <c r="A3169" s="5"/>
    </row>
    <row r="3170" spans="1:1" x14ac:dyDescent="0.15">
      <c r="A3170" s="5"/>
    </row>
    <row r="3171" spans="1:1" x14ac:dyDescent="0.15">
      <c r="A3171" s="5"/>
    </row>
    <row r="3172" spans="1:1" x14ac:dyDescent="0.15">
      <c r="A3172" s="5"/>
    </row>
    <row r="3173" spans="1:1" x14ac:dyDescent="0.15">
      <c r="A3173" s="5"/>
    </row>
    <row r="3174" spans="1:1" x14ac:dyDescent="0.15">
      <c r="A3174" s="5"/>
    </row>
    <row r="3175" spans="1:1" x14ac:dyDescent="0.15">
      <c r="A3175" s="5"/>
    </row>
    <row r="3176" spans="1:1" x14ac:dyDescent="0.15">
      <c r="A3176" s="5"/>
    </row>
    <row r="3177" spans="1:1" x14ac:dyDescent="0.15">
      <c r="A3177" s="5"/>
    </row>
    <row r="3178" spans="1:1" x14ac:dyDescent="0.15">
      <c r="A3178" s="5"/>
    </row>
    <row r="3179" spans="1:1" x14ac:dyDescent="0.15">
      <c r="A3179" s="5"/>
    </row>
    <row r="3180" spans="1:1" x14ac:dyDescent="0.15">
      <c r="A3180" s="5"/>
    </row>
    <row r="3181" spans="1:1" x14ac:dyDescent="0.15">
      <c r="A3181" s="5"/>
    </row>
    <row r="3182" spans="1:1" x14ac:dyDescent="0.15">
      <c r="A3182" s="5"/>
    </row>
    <row r="3183" spans="1:1" x14ac:dyDescent="0.15">
      <c r="A3183" s="5"/>
    </row>
    <row r="3184" spans="1:1" x14ac:dyDescent="0.15">
      <c r="A3184" s="5"/>
    </row>
    <row r="3185" spans="1:5" x14ac:dyDescent="0.15">
      <c r="A3185" s="5"/>
      <c r="B3185" s="18"/>
      <c r="C3185" s="18"/>
      <c r="D3185" s="18"/>
      <c r="E3185" s="18"/>
    </row>
    <row r="3186" spans="1:5" x14ac:dyDescent="0.15">
      <c r="A3186" s="5"/>
    </row>
    <row r="3187" spans="1:5" x14ac:dyDescent="0.15">
      <c r="A3187" s="5"/>
    </row>
    <row r="3188" spans="1:5" x14ac:dyDescent="0.15">
      <c r="A3188" s="5"/>
    </row>
    <row r="3189" spans="1:5" x14ac:dyDescent="0.15">
      <c r="A3189" s="5"/>
    </row>
    <row r="3190" spans="1:5" x14ac:dyDescent="0.15">
      <c r="A3190" s="5"/>
    </row>
    <row r="3191" spans="1:5" x14ac:dyDescent="0.15">
      <c r="A3191" s="5"/>
    </row>
    <row r="3192" spans="1:5" x14ac:dyDescent="0.15">
      <c r="A3192" s="5"/>
    </row>
    <row r="3193" spans="1:5" x14ac:dyDescent="0.15">
      <c r="A3193" s="5"/>
    </row>
    <row r="3194" spans="1:5" x14ac:dyDescent="0.15">
      <c r="A3194" s="5"/>
    </row>
    <row r="3195" spans="1:5" x14ac:dyDescent="0.15">
      <c r="A3195" s="5"/>
    </row>
    <row r="3196" spans="1:5" x14ac:dyDescent="0.15">
      <c r="A3196" s="5"/>
    </row>
    <row r="3197" spans="1:5" x14ac:dyDescent="0.15">
      <c r="A3197" s="5"/>
    </row>
    <row r="3198" spans="1:5" x14ac:dyDescent="0.15">
      <c r="A3198" s="5"/>
    </row>
    <row r="3199" spans="1:5" x14ac:dyDescent="0.15">
      <c r="A3199" s="5"/>
    </row>
    <row r="3200" spans="1:5" x14ac:dyDescent="0.15">
      <c r="A3200" s="5"/>
    </row>
    <row r="3201" spans="1:1" x14ac:dyDescent="0.15">
      <c r="A3201" s="5"/>
    </row>
    <row r="3202" spans="1:1" x14ac:dyDescent="0.15">
      <c r="A3202" s="5"/>
    </row>
    <row r="3203" spans="1:1" x14ac:dyDescent="0.15">
      <c r="A3203" s="5"/>
    </row>
    <row r="3204" spans="1:1" x14ac:dyDescent="0.15">
      <c r="A3204" s="5"/>
    </row>
    <row r="3205" spans="1:1" x14ac:dyDescent="0.15">
      <c r="A3205" s="5"/>
    </row>
    <row r="3206" spans="1:1" x14ac:dyDescent="0.15">
      <c r="A3206" s="5"/>
    </row>
    <row r="3207" spans="1:1" x14ac:dyDescent="0.15">
      <c r="A3207" s="5"/>
    </row>
    <row r="3208" spans="1:1" x14ac:dyDescent="0.15">
      <c r="A3208" s="5"/>
    </row>
    <row r="3209" spans="1:1" x14ac:dyDescent="0.15">
      <c r="A3209" s="5"/>
    </row>
    <row r="3210" spans="1:1" x14ac:dyDescent="0.15">
      <c r="A3210" s="5"/>
    </row>
    <row r="3211" spans="1:1" x14ac:dyDescent="0.15">
      <c r="A3211" s="5"/>
    </row>
    <row r="3212" spans="1:1" x14ac:dyDescent="0.15">
      <c r="A3212" s="5"/>
    </row>
    <row r="3213" spans="1:1" x14ac:dyDescent="0.15">
      <c r="A3213" s="5"/>
    </row>
    <row r="3214" spans="1:1" x14ac:dyDescent="0.15">
      <c r="A3214" s="5"/>
    </row>
    <row r="3215" spans="1:1" x14ac:dyDescent="0.15">
      <c r="A3215" s="5"/>
    </row>
    <row r="3216" spans="1:1" x14ac:dyDescent="0.15">
      <c r="A3216" s="5"/>
    </row>
    <row r="3217" spans="1:1" x14ac:dyDescent="0.15">
      <c r="A3217" s="5"/>
    </row>
    <row r="3218" spans="1:1" x14ac:dyDescent="0.15">
      <c r="A3218" s="5"/>
    </row>
    <row r="3219" spans="1:1" x14ac:dyDescent="0.15">
      <c r="A3219" s="5"/>
    </row>
    <row r="3220" spans="1:1" x14ac:dyDescent="0.15">
      <c r="A3220" s="5"/>
    </row>
    <row r="3221" spans="1:1" x14ac:dyDescent="0.15">
      <c r="A3221" s="5"/>
    </row>
    <row r="3222" spans="1:1" x14ac:dyDescent="0.15">
      <c r="A3222" s="5"/>
    </row>
    <row r="3223" spans="1:1" x14ac:dyDescent="0.15">
      <c r="A3223" s="5"/>
    </row>
    <row r="3224" spans="1:1" x14ac:dyDescent="0.15">
      <c r="A3224" s="5"/>
    </row>
    <row r="3225" spans="1:1" x14ac:dyDescent="0.15">
      <c r="A3225" s="5"/>
    </row>
    <row r="3226" spans="1:1" x14ac:dyDescent="0.15">
      <c r="A3226" s="5"/>
    </row>
    <row r="3227" spans="1:1" x14ac:dyDescent="0.15">
      <c r="A3227" s="5"/>
    </row>
    <row r="3228" spans="1:1" x14ac:dyDescent="0.15">
      <c r="A3228" s="5"/>
    </row>
    <row r="3229" spans="1:1" x14ac:dyDescent="0.15">
      <c r="A3229" s="5"/>
    </row>
    <row r="3230" spans="1:1" x14ac:dyDescent="0.15">
      <c r="A3230" s="5"/>
    </row>
    <row r="3231" spans="1:1" x14ac:dyDescent="0.15">
      <c r="A3231" s="5"/>
    </row>
    <row r="3232" spans="1:1" x14ac:dyDescent="0.15">
      <c r="A3232" s="5"/>
    </row>
    <row r="3233" spans="1:1" x14ac:dyDescent="0.15">
      <c r="A3233" s="5"/>
    </row>
    <row r="3234" spans="1:1" x14ac:dyDescent="0.15">
      <c r="A3234" s="5"/>
    </row>
    <row r="3235" spans="1:1" x14ac:dyDescent="0.15">
      <c r="A3235" s="5"/>
    </row>
    <row r="3236" spans="1:1" x14ac:dyDescent="0.15">
      <c r="A3236" s="5"/>
    </row>
    <row r="3237" spans="1:1" x14ac:dyDescent="0.15">
      <c r="A3237" s="5"/>
    </row>
    <row r="3238" spans="1:1" x14ac:dyDescent="0.15">
      <c r="A3238" s="5"/>
    </row>
    <row r="3239" spans="1:1" x14ac:dyDescent="0.15">
      <c r="A3239" s="5"/>
    </row>
    <row r="3240" spans="1:1" x14ac:dyDescent="0.15">
      <c r="A3240" s="5"/>
    </row>
    <row r="3241" spans="1:1" x14ac:dyDescent="0.15">
      <c r="A3241" s="5"/>
    </row>
    <row r="3242" spans="1:1" x14ac:dyDescent="0.15">
      <c r="A3242" s="5"/>
    </row>
    <row r="3243" spans="1:1" x14ac:dyDescent="0.15">
      <c r="A3243" s="5"/>
    </row>
    <row r="3244" spans="1:1" x14ac:dyDescent="0.15">
      <c r="A3244" s="5"/>
    </row>
    <row r="3245" spans="1:1" x14ac:dyDescent="0.15">
      <c r="A3245" s="5"/>
    </row>
    <row r="3246" spans="1:1" x14ac:dyDescent="0.15">
      <c r="A3246" s="5"/>
    </row>
    <row r="3247" spans="1:1" x14ac:dyDescent="0.15">
      <c r="A3247" s="5"/>
    </row>
    <row r="3248" spans="1:1" x14ac:dyDescent="0.15">
      <c r="A3248" s="5"/>
    </row>
    <row r="3249" spans="1:1" x14ac:dyDescent="0.15">
      <c r="A3249" s="5"/>
    </row>
    <row r="3250" spans="1:1" x14ac:dyDescent="0.15">
      <c r="A3250" s="5"/>
    </row>
    <row r="3251" spans="1:1" x14ac:dyDescent="0.15">
      <c r="A3251" s="5"/>
    </row>
    <row r="3252" spans="1:1" x14ac:dyDescent="0.15">
      <c r="A3252" s="5"/>
    </row>
    <row r="3253" spans="1:1" x14ac:dyDescent="0.15">
      <c r="A3253" s="5"/>
    </row>
    <row r="3254" spans="1:1" x14ac:dyDescent="0.15">
      <c r="A3254" s="5"/>
    </row>
    <row r="3255" spans="1:1" x14ac:dyDescent="0.15">
      <c r="A3255" s="5"/>
    </row>
    <row r="3256" spans="1:1" x14ac:dyDescent="0.15">
      <c r="A3256" s="5"/>
    </row>
    <row r="3257" spans="1:1" x14ac:dyDescent="0.15">
      <c r="A3257" s="5"/>
    </row>
    <row r="3258" spans="1:1" x14ac:dyDescent="0.15">
      <c r="A3258" s="5"/>
    </row>
    <row r="3259" spans="1:1" x14ac:dyDescent="0.15">
      <c r="A3259" s="5"/>
    </row>
    <row r="3260" spans="1:1" x14ac:dyDescent="0.15">
      <c r="A3260" s="5"/>
    </row>
    <row r="3261" spans="1:1" x14ac:dyDescent="0.15">
      <c r="A3261" s="5"/>
    </row>
    <row r="3262" spans="1:1" x14ac:dyDescent="0.15">
      <c r="A3262" s="5"/>
    </row>
    <row r="3263" spans="1:1" x14ac:dyDescent="0.15">
      <c r="A3263" s="5"/>
    </row>
    <row r="3264" spans="1:1" x14ac:dyDescent="0.15">
      <c r="A3264" s="5"/>
    </row>
    <row r="3265" spans="1:1" x14ac:dyDescent="0.15">
      <c r="A3265" s="5"/>
    </row>
    <row r="3266" spans="1:1" x14ac:dyDescent="0.15">
      <c r="A3266" s="5"/>
    </row>
    <row r="3267" spans="1:1" x14ac:dyDescent="0.15">
      <c r="A3267" s="5"/>
    </row>
    <row r="3268" spans="1:1" x14ac:dyDescent="0.15">
      <c r="A3268" s="5"/>
    </row>
    <row r="3269" spans="1:1" x14ac:dyDescent="0.15">
      <c r="A3269" s="5"/>
    </row>
    <row r="3270" spans="1:1" x14ac:dyDescent="0.15">
      <c r="A3270" s="5"/>
    </row>
    <row r="3271" spans="1:1" x14ac:dyDescent="0.15">
      <c r="A3271" s="5"/>
    </row>
    <row r="3272" spans="1:1" x14ac:dyDescent="0.15">
      <c r="A3272" s="5"/>
    </row>
    <row r="3273" spans="1:1" x14ac:dyDescent="0.15">
      <c r="A3273" s="5"/>
    </row>
    <row r="3274" spans="1:1" x14ac:dyDescent="0.15">
      <c r="A3274" s="5"/>
    </row>
    <row r="3275" spans="1:1" x14ac:dyDescent="0.15">
      <c r="A3275" s="5"/>
    </row>
    <row r="3276" spans="1:1" x14ac:dyDescent="0.15">
      <c r="A3276" s="5"/>
    </row>
    <row r="3277" spans="1:1" x14ac:dyDescent="0.15">
      <c r="A3277" s="5"/>
    </row>
    <row r="3278" spans="1:1" x14ac:dyDescent="0.15">
      <c r="A3278" s="5"/>
    </row>
    <row r="3279" spans="1:1" x14ac:dyDescent="0.15">
      <c r="A3279" s="5"/>
    </row>
    <row r="3280" spans="1:1" x14ac:dyDescent="0.15">
      <c r="A3280" s="5"/>
    </row>
    <row r="3281" spans="1:1" x14ac:dyDescent="0.15">
      <c r="A3281" s="5"/>
    </row>
    <row r="3282" spans="1:1" x14ac:dyDescent="0.15">
      <c r="A3282" s="5"/>
    </row>
    <row r="3283" spans="1:1" x14ac:dyDescent="0.15">
      <c r="A3283" s="5"/>
    </row>
    <row r="3284" spans="1:1" x14ac:dyDescent="0.15">
      <c r="A3284" s="5"/>
    </row>
    <row r="3285" spans="1:1" x14ac:dyDescent="0.15">
      <c r="A3285" s="5"/>
    </row>
    <row r="3286" spans="1:1" x14ac:dyDescent="0.15">
      <c r="A3286" s="5"/>
    </row>
    <row r="3287" spans="1:1" x14ac:dyDescent="0.15">
      <c r="A3287" s="5"/>
    </row>
    <row r="3288" spans="1:1" x14ac:dyDescent="0.15">
      <c r="A3288" s="5"/>
    </row>
    <row r="3289" spans="1:1" x14ac:dyDescent="0.15">
      <c r="A3289" s="5"/>
    </row>
    <row r="3290" spans="1:1" x14ac:dyDescent="0.15">
      <c r="A3290" s="5"/>
    </row>
    <row r="3291" spans="1:1" x14ac:dyDescent="0.15">
      <c r="A3291" s="5"/>
    </row>
    <row r="3292" spans="1:1" x14ac:dyDescent="0.15">
      <c r="A3292" s="5"/>
    </row>
    <row r="3293" spans="1:1" x14ac:dyDescent="0.15">
      <c r="A3293" s="5"/>
    </row>
    <row r="3294" spans="1:1" x14ac:dyDescent="0.15">
      <c r="A3294" s="5"/>
    </row>
    <row r="3295" spans="1:1" x14ac:dyDescent="0.15">
      <c r="A3295" s="5"/>
    </row>
    <row r="3296" spans="1:1" x14ac:dyDescent="0.15">
      <c r="A3296" s="5"/>
    </row>
    <row r="3297" spans="1:1" x14ac:dyDescent="0.15">
      <c r="A3297" s="5"/>
    </row>
    <row r="3298" spans="1:1" x14ac:dyDescent="0.15">
      <c r="A3298" s="5"/>
    </row>
    <row r="3299" spans="1:1" x14ac:dyDescent="0.15">
      <c r="A3299" s="5"/>
    </row>
    <row r="3300" spans="1:1" x14ac:dyDescent="0.15">
      <c r="A3300" s="5"/>
    </row>
    <row r="3301" spans="1:1" x14ac:dyDescent="0.15">
      <c r="A3301" s="5"/>
    </row>
    <row r="3302" spans="1:1" x14ac:dyDescent="0.15">
      <c r="A3302" s="5"/>
    </row>
    <row r="3303" spans="1:1" x14ac:dyDescent="0.15">
      <c r="A3303" s="5"/>
    </row>
    <row r="3304" spans="1:1" x14ac:dyDescent="0.15">
      <c r="A3304" s="5"/>
    </row>
    <row r="3305" spans="1:1" x14ac:dyDescent="0.15">
      <c r="A3305" s="5"/>
    </row>
    <row r="3306" spans="1:1" x14ac:dyDescent="0.15">
      <c r="A3306" s="5"/>
    </row>
    <row r="3307" spans="1:1" x14ac:dyDescent="0.15">
      <c r="A3307" s="5"/>
    </row>
    <row r="3308" spans="1:1" x14ac:dyDescent="0.15">
      <c r="A3308" s="5"/>
    </row>
    <row r="3309" spans="1:1" x14ac:dyDescent="0.15">
      <c r="A3309" s="5"/>
    </row>
    <row r="3310" spans="1:1" x14ac:dyDescent="0.15">
      <c r="A3310" s="5"/>
    </row>
    <row r="3311" spans="1:1" x14ac:dyDescent="0.15">
      <c r="A3311" s="5"/>
    </row>
    <row r="3312" spans="1:1" x14ac:dyDescent="0.15">
      <c r="A3312" s="5"/>
    </row>
    <row r="3313" spans="1:1" x14ac:dyDescent="0.15">
      <c r="A3313" s="5"/>
    </row>
    <row r="3314" spans="1:1" x14ac:dyDescent="0.15">
      <c r="A3314" s="5"/>
    </row>
    <row r="3315" spans="1:1" x14ac:dyDescent="0.15">
      <c r="A3315" s="5"/>
    </row>
    <row r="3316" spans="1:1" x14ac:dyDescent="0.15">
      <c r="A3316" s="5"/>
    </row>
    <row r="3317" spans="1:1" x14ac:dyDescent="0.15">
      <c r="A3317" s="5"/>
    </row>
    <row r="3318" spans="1:1" x14ac:dyDescent="0.15">
      <c r="A3318" s="5"/>
    </row>
    <row r="3319" spans="1:1" x14ac:dyDescent="0.15">
      <c r="A3319" s="5"/>
    </row>
    <row r="3320" spans="1:1" x14ac:dyDescent="0.15">
      <c r="A3320" s="5"/>
    </row>
    <row r="3321" spans="1:1" x14ac:dyDescent="0.15">
      <c r="A3321" s="5"/>
    </row>
    <row r="3322" spans="1:1" x14ac:dyDescent="0.15">
      <c r="A3322" s="5"/>
    </row>
    <row r="3323" spans="1:1" x14ac:dyDescent="0.15">
      <c r="A3323" s="5"/>
    </row>
    <row r="3324" spans="1:1" x14ac:dyDescent="0.15">
      <c r="A3324" s="5"/>
    </row>
    <row r="3325" spans="1:1" x14ac:dyDescent="0.15">
      <c r="A3325" s="5"/>
    </row>
    <row r="3326" spans="1:1" x14ac:dyDescent="0.15">
      <c r="A3326" s="5"/>
    </row>
    <row r="3327" spans="1:1" x14ac:dyDescent="0.15">
      <c r="A3327" s="5"/>
    </row>
    <row r="3328" spans="1:1" x14ac:dyDescent="0.15">
      <c r="A3328" s="5"/>
    </row>
    <row r="3329" spans="1:1" x14ac:dyDescent="0.15">
      <c r="A3329" s="5"/>
    </row>
    <row r="3330" spans="1:1" x14ac:dyDescent="0.15">
      <c r="A3330" s="5"/>
    </row>
    <row r="3331" spans="1:1" x14ac:dyDescent="0.15">
      <c r="A3331" s="5"/>
    </row>
    <row r="3332" spans="1:1" x14ac:dyDescent="0.15">
      <c r="A3332" s="5"/>
    </row>
    <row r="3333" spans="1:1" x14ac:dyDescent="0.15">
      <c r="A3333" s="5"/>
    </row>
    <row r="3334" spans="1:1" x14ac:dyDescent="0.15">
      <c r="A3334" s="5"/>
    </row>
    <row r="3335" spans="1:1" x14ac:dyDescent="0.15">
      <c r="A3335" s="5"/>
    </row>
    <row r="3336" spans="1:1" x14ac:dyDescent="0.15">
      <c r="A3336" s="5"/>
    </row>
    <row r="3337" spans="1:1" x14ac:dyDescent="0.15">
      <c r="A3337" s="5"/>
    </row>
    <row r="3338" spans="1:1" x14ac:dyDescent="0.15">
      <c r="A3338" s="5"/>
    </row>
    <row r="3339" spans="1:1" x14ac:dyDescent="0.15">
      <c r="A3339" s="5"/>
    </row>
    <row r="3340" spans="1:1" x14ac:dyDescent="0.15">
      <c r="A3340" s="5"/>
    </row>
    <row r="3341" spans="1:1" x14ac:dyDescent="0.15">
      <c r="A3341" s="5"/>
    </row>
    <row r="3342" spans="1:1" x14ac:dyDescent="0.15">
      <c r="A3342" s="5"/>
    </row>
    <row r="3343" spans="1:1" x14ac:dyDescent="0.15">
      <c r="A3343" s="5"/>
    </row>
    <row r="3344" spans="1:1" x14ac:dyDescent="0.15">
      <c r="A3344" s="5"/>
    </row>
    <row r="3345" spans="1:1" x14ac:dyDescent="0.15">
      <c r="A3345" s="5"/>
    </row>
    <row r="3346" spans="1:1" x14ac:dyDescent="0.15">
      <c r="A3346" s="5"/>
    </row>
    <row r="3347" spans="1:1" x14ac:dyDescent="0.15">
      <c r="A3347" s="5"/>
    </row>
    <row r="3348" spans="1:1" x14ac:dyDescent="0.15">
      <c r="A3348" s="5"/>
    </row>
    <row r="3349" spans="1:1" x14ac:dyDescent="0.15">
      <c r="A3349" s="5"/>
    </row>
    <row r="3350" spans="1:1" x14ac:dyDescent="0.15">
      <c r="A3350" s="5"/>
    </row>
    <row r="3351" spans="1:1" x14ac:dyDescent="0.15">
      <c r="A3351" s="5"/>
    </row>
    <row r="3352" spans="1:1" x14ac:dyDescent="0.15">
      <c r="A3352" s="5"/>
    </row>
    <row r="3353" spans="1:1" x14ac:dyDescent="0.15">
      <c r="A3353" s="5"/>
    </row>
    <row r="3354" spans="1:1" x14ac:dyDescent="0.15">
      <c r="A3354" s="5"/>
    </row>
    <row r="3355" spans="1:1" x14ac:dyDescent="0.15">
      <c r="A3355" s="5"/>
    </row>
    <row r="3356" spans="1:1" x14ac:dyDescent="0.15">
      <c r="A3356" s="5"/>
    </row>
    <row r="3357" spans="1:1" x14ac:dyDescent="0.15">
      <c r="A3357" s="5"/>
    </row>
    <row r="3358" spans="1:1" x14ac:dyDescent="0.15">
      <c r="A3358" s="5"/>
    </row>
    <row r="3359" spans="1:1" x14ac:dyDescent="0.15">
      <c r="A3359" s="5"/>
    </row>
    <row r="3360" spans="1:1" x14ac:dyDescent="0.15">
      <c r="A3360" s="5"/>
    </row>
    <row r="3361" spans="1:1" x14ac:dyDescent="0.15">
      <c r="A3361" s="5"/>
    </row>
    <row r="3362" spans="1:1" x14ac:dyDescent="0.15">
      <c r="A3362" s="5"/>
    </row>
    <row r="3363" spans="1:1" x14ac:dyDescent="0.15">
      <c r="A3363" s="5"/>
    </row>
    <row r="3364" spans="1:1" x14ac:dyDescent="0.15">
      <c r="A3364" s="5"/>
    </row>
    <row r="3365" spans="1:1" x14ac:dyDescent="0.15">
      <c r="A3365" s="5"/>
    </row>
    <row r="3366" spans="1:1" x14ac:dyDescent="0.15">
      <c r="A3366" s="5"/>
    </row>
    <row r="3367" spans="1:1" x14ac:dyDescent="0.15">
      <c r="A3367" s="5"/>
    </row>
    <row r="3368" spans="1:1" x14ac:dyDescent="0.15">
      <c r="A3368" s="5"/>
    </row>
    <row r="3369" spans="1:1" x14ac:dyDescent="0.15">
      <c r="A3369" s="5"/>
    </row>
    <row r="3370" spans="1:1" x14ac:dyDescent="0.15">
      <c r="A3370" s="5"/>
    </row>
    <row r="3371" spans="1:1" x14ac:dyDescent="0.15">
      <c r="A3371" s="5"/>
    </row>
    <row r="3372" spans="1:1" x14ac:dyDescent="0.15">
      <c r="A3372" s="5"/>
    </row>
    <row r="3373" spans="1:1" x14ac:dyDescent="0.15">
      <c r="A3373" s="5"/>
    </row>
    <row r="3374" spans="1:1" x14ac:dyDescent="0.15">
      <c r="A3374" s="5"/>
    </row>
    <row r="3375" spans="1:1" x14ac:dyDescent="0.15">
      <c r="A3375" s="5"/>
    </row>
    <row r="3376" spans="1:1" x14ac:dyDescent="0.15">
      <c r="A3376" s="5"/>
    </row>
    <row r="3377" spans="1:1" x14ac:dyDescent="0.15">
      <c r="A3377" s="5"/>
    </row>
    <row r="3378" spans="1:1" x14ac:dyDescent="0.15">
      <c r="A3378" s="5"/>
    </row>
    <row r="3379" spans="1:1" x14ac:dyDescent="0.15">
      <c r="A3379" s="5"/>
    </row>
    <row r="3380" spans="1:1" x14ac:dyDescent="0.15">
      <c r="A3380" s="5"/>
    </row>
    <row r="3381" spans="1:1" x14ac:dyDescent="0.15">
      <c r="A3381" s="5"/>
    </row>
    <row r="3382" spans="1:1" x14ac:dyDescent="0.15">
      <c r="A3382" s="5"/>
    </row>
    <row r="3383" spans="1:1" x14ac:dyDescent="0.15">
      <c r="A3383" s="5"/>
    </row>
    <row r="3384" spans="1:1" x14ac:dyDescent="0.15">
      <c r="A3384" s="5"/>
    </row>
    <row r="3385" spans="1:1" x14ac:dyDescent="0.15">
      <c r="A3385" s="5"/>
    </row>
    <row r="3386" spans="1:1" x14ac:dyDescent="0.15">
      <c r="A3386" s="5"/>
    </row>
    <row r="3387" spans="1:1" x14ac:dyDescent="0.15">
      <c r="A3387" s="5"/>
    </row>
    <row r="3388" spans="1:1" x14ac:dyDescent="0.15">
      <c r="A3388" s="5"/>
    </row>
    <row r="3389" spans="1:1" x14ac:dyDescent="0.15">
      <c r="A3389" s="5"/>
    </row>
    <row r="3390" spans="1:1" x14ac:dyDescent="0.15">
      <c r="A3390" s="5"/>
    </row>
    <row r="3391" spans="1:1" x14ac:dyDescent="0.15">
      <c r="A3391" s="5"/>
    </row>
    <row r="3392" spans="1:1" x14ac:dyDescent="0.15">
      <c r="A3392" s="5"/>
    </row>
    <row r="3393" spans="1:1" x14ac:dyDescent="0.15">
      <c r="A3393" s="5"/>
    </row>
    <row r="3394" spans="1:1" x14ac:dyDescent="0.15">
      <c r="A3394" s="5"/>
    </row>
    <row r="3395" spans="1:1" x14ac:dyDescent="0.15">
      <c r="A3395" s="5"/>
    </row>
    <row r="3396" spans="1:1" x14ac:dyDescent="0.15">
      <c r="A3396" s="5"/>
    </row>
    <row r="3397" spans="1:1" x14ac:dyDescent="0.15">
      <c r="A3397" s="5"/>
    </row>
    <row r="3398" spans="1:1" x14ac:dyDescent="0.15">
      <c r="A3398" s="5"/>
    </row>
    <row r="3399" spans="1:1" x14ac:dyDescent="0.15">
      <c r="A3399" s="5"/>
    </row>
    <row r="3400" spans="1:1" x14ac:dyDescent="0.15">
      <c r="A3400" s="5"/>
    </row>
    <row r="3401" spans="1:1" x14ac:dyDescent="0.15">
      <c r="A3401" s="5"/>
    </row>
    <row r="3402" spans="1:1" x14ac:dyDescent="0.15">
      <c r="A3402" s="5"/>
    </row>
    <row r="3403" spans="1:1" x14ac:dyDescent="0.15">
      <c r="A3403" s="5"/>
    </row>
    <row r="3404" spans="1:1" x14ac:dyDescent="0.15">
      <c r="A3404" s="5"/>
    </row>
    <row r="3405" spans="1:1" x14ac:dyDescent="0.15">
      <c r="A3405" s="5"/>
    </row>
    <row r="3406" spans="1:1" x14ac:dyDescent="0.15">
      <c r="A3406" s="5"/>
    </row>
    <row r="3407" spans="1:1" x14ac:dyDescent="0.15">
      <c r="A3407" s="5"/>
    </row>
    <row r="3408" spans="1:1" x14ac:dyDescent="0.15">
      <c r="A3408" s="5"/>
    </row>
    <row r="3409" spans="1:1" x14ac:dyDescent="0.15">
      <c r="A3409" s="5"/>
    </row>
    <row r="3410" spans="1:1" x14ac:dyDescent="0.15">
      <c r="A3410" s="5"/>
    </row>
    <row r="3411" spans="1:1" x14ac:dyDescent="0.15">
      <c r="A3411" s="5"/>
    </row>
    <row r="3412" spans="1:1" x14ac:dyDescent="0.15">
      <c r="A3412" s="5"/>
    </row>
    <row r="3413" spans="1:1" x14ac:dyDescent="0.15">
      <c r="A3413" s="5"/>
    </row>
    <row r="3414" spans="1:1" x14ac:dyDescent="0.15">
      <c r="A3414" s="5"/>
    </row>
    <row r="3415" spans="1:1" x14ac:dyDescent="0.15">
      <c r="A3415" s="5"/>
    </row>
    <row r="3416" spans="1:1" x14ac:dyDescent="0.15">
      <c r="A3416" s="5"/>
    </row>
    <row r="3417" spans="1:1" x14ac:dyDescent="0.15">
      <c r="A3417" s="5"/>
    </row>
    <row r="3418" spans="1:1" x14ac:dyDescent="0.15">
      <c r="A3418" s="5"/>
    </row>
    <row r="3419" spans="1:1" x14ac:dyDescent="0.15">
      <c r="A3419" s="5"/>
    </row>
    <row r="3420" spans="1:1" x14ac:dyDescent="0.15">
      <c r="A3420" s="5"/>
    </row>
    <row r="3421" spans="1:1" x14ac:dyDescent="0.15">
      <c r="A3421" s="5"/>
    </row>
    <row r="3422" spans="1:1" x14ac:dyDescent="0.15">
      <c r="A3422" s="5"/>
    </row>
    <row r="3423" spans="1:1" x14ac:dyDescent="0.15">
      <c r="A3423" s="5"/>
    </row>
    <row r="3424" spans="1:1" x14ac:dyDescent="0.15">
      <c r="A3424" s="5"/>
    </row>
    <row r="3425" spans="1:1" x14ac:dyDescent="0.15">
      <c r="A3425" s="5"/>
    </row>
    <row r="3426" spans="1:1" x14ac:dyDescent="0.15">
      <c r="A3426" s="5"/>
    </row>
    <row r="3427" spans="1:1" x14ac:dyDescent="0.15">
      <c r="A3427" s="5"/>
    </row>
    <row r="3428" spans="1:1" x14ac:dyDescent="0.15">
      <c r="A3428" s="5"/>
    </row>
    <row r="3429" spans="1:1" x14ac:dyDescent="0.15">
      <c r="A3429" s="5"/>
    </row>
    <row r="3430" spans="1:1" x14ac:dyDescent="0.15">
      <c r="A3430" s="5"/>
    </row>
    <row r="3431" spans="1:1" x14ac:dyDescent="0.15">
      <c r="A3431" s="5"/>
    </row>
    <row r="3432" spans="1:1" x14ac:dyDescent="0.15">
      <c r="A3432" s="5"/>
    </row>
    <row r="3433" spans="1:1" x14ac:dyDescent="0.15">
      <c r="A3433" s="5"/>
    </row>
    <row r="3434" spans="1:1" x14ac:dyDescent="0.15">
      <c r="A3434" s="5"/>
    </row>
    <row r="3435" spans="1:1" x14ac:dyDescent="0.15">
      <c r="A3435" s="5"/>
    </row>
    <row r="3436" spans="1:1" x14ac:dyDescent="0.15">
      <c r="A3436" s="5"/>
    </row>
    <row r="3437" spans="1:1" x14ac:dyDescent="0.15">
      <c r="A3437" s="5"/>
    </row>
    <row r="3438" spans="1:1" x14ac:dyDescent="0.15">
      <c r="A3438" s="5"/>
    </row>
    <row r="3439" spans="1:1" x14ac:dyDescent="0.15">
      <c r="A3439" s="5"/>
    </row>
    <row r="3440" spans="1:1" x14ac:dyDescent="0.15">
      <c r="A3440" s="5"/>
    </row>
    <row r="3441" spans="1:1" x14ac:dyDescent="0.15">
      <c r="A3441" s="5"/>
    </row>
    <row r="3442" spans="1:1" x14ac:dyDescent="0.15">
      <c r="A3442" s="5"/>
    </row>
    <row r="3443" spans="1:1" x14ac:dyDescent="0.15">
      <c r="A3443" s="5"/>
    </row>
    <row r="3444" spans="1:1" x14ac:dyDescent="0.15">
      <c r="A3444" s="5"/>
    </row>
    <row r="3445" spans="1:1" x14ac:dyDescent="0.15">
      <c r="A3445" s="5"/>
    </row>
    <row r="3446" spans="1:1" x14ac:dyDescent="0.15">
      <c r="A3446" s="5"/>
    </row>
    <row r="3447" spans="1:1" x14ac:dyDescent="0.15">
      <c r="A3447" s="5"/>
    </row>
    <row r="3448" spans="1:1" x14ac:dyDescent="0.15">
      <c r="A3448" s="5"/>
    </row>
    <row r="3449" spans="1:1" x14ac:dyDescent="0.15">
      <c r="A3449" s="5"/>
    </row>
    <row r="3450" spans="1:1" x14ac:dyDescent="0.15">
      <c r="A3450" s="5"/>
    </row>
    <row r="3451" spans="1:1" x14ac:dyDescent="0.15">
      <c r="A3451" s="5"/>
    </row>
    <row r="3452" spans="1:1" x14ac:dyDescent="0.15">
      <c r="A3452" s="5"/>
    </row>
    <row r="3453" spans="1:1" x14ac:dyDescent="0.15">
      <c r="A3453" s="5"/>
    </row>
    <row r="3454" spans="1:1" x14ac:dyDescent="0.15">
      <c r="A3454" s="5"/>
    </row>
    <row r="3455" spans="1:1" x14ac:dyDescent="0.15">
      <c r="A3455" s="5"/>
    </row>
    <row r="3456" spans="1:1" x14ac:dyDescent="0.15">
      <c r="A3456" s="5"/>
    </row>
    <row r="3457" spans="1:1" x14ac:dyDescent="0.15">
      <c r="A3457" s="5"/>
    </row>
    <row r="3458" spans="1:1" x14ac:dyDescent="0.15">
      <c r="A3458" s="5"/>
    </row>
    <row r="3459" spans="1:1" x14ac:dyDescent="0.15">
      <c r="A3459" s="5"/>
    </row>
    <row r="3460" spans="1:1" x14ac:dyDescent="0.15">
      <c r="A3460" s="5"/>
    </row>
    <row r="3461" spans="1:1" x14ac:dyDescent="0.15">
      <c r="A3461" s="5"/>
    </row>
    <row r="3462" spans="1:1" x14ac:dyDescent="0.15">
      <c r="A3462" s="5"/>
    </row>
    <row r="3463" spans="1:1" x14ac:dyDescent="0.15">
      <c r="A3463" s="5"/>
    </row>
    <row r="3464" spans="1:1" x14ac:dyDescent="0.15">
      <c r="A3464" s="5"/>
    </row>
    <row r="3465" spans="1:1" x14ac:dyDescent="0.15">
      <c r="A3465" s="5"/>
    </row>
    <row r="3466" spans="1:1" x14ac:dyDescent="0.15">
      <c r="A3466" s="5"/>
    </row>
    <row r="3467" spans="1:1" x14ac:dyDescent="0.15">
      <c r="A3467" s="5"/>
    </row>
    <row r="3468" spans="1:1" x14ac:dyDescent="0.15">
      <c r="A3468" s="5"/>
    </row>
    <row r="3469" spans="1:1" x14ac:dyDescent="0.15">
      <c r="A3469" s="5"/>
    </row>
    <row r="3470" spans="1:1" x14ac:dyDescent="0.15">
      <c r="A3470" s="5"/>
    </row>
    <row r="3471" spans="1:1" x14ac:dyDescent="0.15">
      <c r="A3471" s="5"/>
    </row>
    <row r="3472" spans="1:1" x14ac:dyDescent="0.15">
      <c r="A3472" s="5"/>
    </row>
    <row r="3473" spans="1:1" x14ac:dyDescent="0.15">
      <c r="A3473" s="5"/>
    </row>
    <row r="3474" spans="1:1" x14ac:dyDescent="0.15">
      <c r="A3474" s="5"/>
    </row>
    <row r="3475" spans="1:1" x14ac:dyDescent="0.15">
      <c r="A3475" s="5"/>
    </row>
    <row r="3476" spans="1:1" x14ac:dyDescent="0.15">
      <c r="A3476" s="5"/>
    </row>
    <row r="3477" spans="1:1" x14ac:dyDescent="0.15">
      <c r="A3477" s="5"/>
    </row>
    <row r="3478" spans="1:1" x14ac:dyDescent="0.15">
      <c r="A3478" s="5"/>
    </row>
    <row r="3479" spans="1:1" x14ac:dyDescent="0.15">
      <c r="A3479" s="5"/>
    </row>
    <row r="3480" spans="1:1" x14ac:dyDescent="0.15">
      <c r="A3480" s="5"/>
    </row>
    <row r="3481" spans="1:1" x14ac:dyDescent="0.15">
      <c r="A3481" s="5"/>
    </row>
    <row r="3482" spans="1:1" x14ac:dyDescent="0.15">
      <c r="A3482" s="5"/>
    </row>
    <row r="3483" spans="1:1" x14ac:dyDescent="0.15">
      <c r="A3483" s="5"/>
    </row>
    <row r="3484" spans="1:1" x14ac:dyDescent="0.15">
      <c r="A3484" s="5"/>
    </row>
    <row r="3485" spans="1:1" x14ac:dyDescent="0.15">
      <c r="A3485" s="5"/>
    </row>
    <row r="3486" spans="1:1" x14ac:dyDescent="0.15">
      <c r="A3486" s="5"/>
    </row>
    <row r="3487" spans="1:1" x14ac:dyDescent="0.15">
      <c r="A3487" s="5"/>
    </row>
    <row r="3488" spans="1:1" x14ac:dyDescent="0.15">
      <c r="A3488" s="5"/>
    </row>
    <row r="3489" spans="1:1" x14ac:dyDescent="0.15">
      <c r="A3489" s="5"/>
    </row>
    <row r="3490" spans="1:1" x14ac:dyDescent="0.15">
      <c r="A3490" s="5"/>
    </row>
    <row r="3491" spans="1:1" x14ac:dyDescent="0.15">
      <c r="A3491" s="5"/>
    </row>
    <row r="3492" spans="1:1" x14ac:dyDescent="0.15">
      <c r="A3492" s="5"/>
    </row>
    <row r="3493" spans="1:1" x14ac:dyDescent="0.15">
      <c r="A3493" s="5"/>
    </row>
    <row r="3494" spans="1:1" x14ac:dyDescent="0.15">
      <c r="A3494" s="5"/>
    </row>
    <row r="3495" spans="1:1" x14ac:dyDescent="0.15">
      <c r="A3495" s="5"/>
    </row>
    <row r="3496" spans="1:1" x14ac:dyDescent="0.15">
      <c r="A3496" s="5"/>
    </row>
    <row r="3497" spans="1:1" x14ac:dyDescent="0.15">
      <c r="A3497" s="5"/>
    </row>
    <row r="3498" spans="1:1" x14ac:dyDescent="0.15">
      <c r="A3498" s="5"/>
    </row>
    <row r="3499" spans="1:1" x14ac:dyDescent="0.15">
      <c r="A3499" s="5"/>
    </row>
    <row r="3500" spans="1:1" x14ac:dyDescent="0.15">
      <c r="A3500" s="5"/>
    </row>
    <row r="3501" spans="1:1" x14ac:dyDescent="0.15">
      <c r="A3501" s="5"/>
    </row>
    <row r="3502" spans="1:1" x14ac:dyDescent="0.15">
      <c r="A3502" s="5"/>
    </row>
    <row r="3503" spans="1:1" x14ac:dyDescent="0.15">
      <c r="A3503" s="5"/>
    </row>
    <row r="3504" spans="1:1" x14ac:dyDescent="0.15">
      <c r="A3504" s="5"/>
    </row>
    <row r="3505" spans="1:1" x14ac:dyDescent="0.15">
      <c r="A3505" s="5"/>
    </row>
    <row r="3506" spans="1:1" x14ac:dyDescent="0.15">
      <c r="A3506" s="5"/>
    </row>
    <row r="3507" spans="1:1" x14ac:dyDescent="0.15">
      <c r="A3507" s="5"/>
    </row>
    <row r="3508" spans="1:1" x14ac:dyDescent="0.15">
      <c r="A3508" s="5"/>
    </row>
    <row r="3509" spans="1:1" x14ac:dyDescent="0.15">
      <c r="A3509" s="5"/>
    </row>
    <row r="3510" spans="1:1" x14ac:dyDescent="0.15">
      <c r="A3510" s="5"/>
    </row>
    <row r="3511" spans="1:1" x14ac:dyDescent="0.15">
      <c r="A3511" s="5"/>
    </row>
    <row r="3512" spans="1:1" x14ac:dyDescent="0.15">
      <c r="A3512" s="5"/>
    </row>
    <row r="3513" spans="1:1" x14ac:dyDescent="0.15">
      <c r="A3513" s="5"/>
    </row>
    <row r="3514" spans="1:1" x14ac:dyDescent="0.15">
      <c r="A3514" s="5"/>
    </row>
    <row r="3515" spans="1:1" x14ac:dyDescent="0.15">
      <c r="A3515" s="5"/>
    </row>
    <row r="3516" spans="1:1" x14ac:dyDescent="0.15">
      <c r="A3516" s="5"/>
    </row>
    <row r="3517" spans="1:1" x14ac:dyDescent="0.15">
      <c r="A3517" s="5"/>
    </row>
    <row r="3518" spans="1:1" x14ac:dyDescent="0.15">
      <c r="A3518" s="5"/>
    </row>
    <row r="3519" spans="1:1" x14ac:dyDescent="0.15">
      <c r="A3519" s="5"/>
    </row>
    <row r="3520" spans="1:1" x14ac:dyDescent="0.15">
      <c r="A3520" s="5"/>
    </row>
    <row r="3521" spans="1:1" x14ac:dyDescent="0.15">
      <c r="A3521" s="5"/>
    </row>
    <row r="3522" spans="1:1" x14ac:dyDescent="0.15">
      <c r="A3522" s="5"/>
    </row>
    <row r="3523" spans="1:1" x14ac:dyDescent="0.15">
      <c r="A3523" s="5"/>
    </row>
    <row r="3524" spans="1:1" x14ac:dyDescent="0.15">
      <c r="A3524" s="5"/>
    </row>
    <row r="3525" spans="1:1" x14ac:dyDescent="0.15">
      <c r="A3525" s="5"/>
    </row>
    <row r="3526" spans="1:1" x14ac:dyDescent="0.15">
      <c r="A3526" s="5"/>
    </row>
    <row r="3527" spans="1:1" x14ac:dyDescent="0.15">
      <c r="A3527" s="5"/>
    </row>
    <row r="3528" spans="1:1" x14ac:dyDescent="0.15">
      <c r="A3528" s="5"/>
    </row>
    <row r="3529" spans="1:1" x14ac:dyDescent="0.15">
      <c r="A3529" s="5"/>
    </row>
    <row r="3530" spans="1:1" x14ac:dyDescent="0.15">
      <c r="A3530" s="5"/>
    </row>
    <row r="3531" spans="1:1" x14ac:dyDescent="0.15">
      <c r="A3531" s="5"/>
    </row>
    <row r="3532" spans="1:1" x14ac:dyDescent="0.15">
      <c r="A3532" s="5"/>
    </row>
    <row r="3533" spans="1:1" x14ac:dyDescent="0.15">
      <c r="A3533" s="5"/>
    </row>
    <row r="3534" spans="1:1" x14ac:dyDescent="0.15">
      <c r="A3534" s="5"/>
    </row>
    <row r="3535" spans="1:1" x14ac:dyDescent="0.15">
      <c r="A3535" s="5"/>
    </row>
    <row r="3536" spans="1:1" x14ac:dyDescent="0.15">
      <c r="A3536" s="5"/>
    </row>
    <row r="3537" spans="1:1" x14ac:dyDescent="0.15">
      <c r="A3537" s="5"/>
    </row>
    <row r="3538" spans="1:1" x14ac:dyDescent="0.15">
      <c r="A3538" s="5"/>
    </row>
    <row r="3539" spans="1:1" x14ac:dyDescent="0.15">
      <c r="A3539" s="5"/>
    </row>
    <row r="3540" spans="1:1" x14ac:dyDescent="0.15">
      <c r="A3540" s="5"/>
    </row>
    <row r="3541" spans="1:1" x14ac:dyDescent="0.15">
      <c r="A3541" s="5"/>
    </row>
    <row r="3542" spans="1:1" x14ac:dyDescent="0.15">
      <c r="A3542" s="5"/>
    </row>
    <row r="3543" spans="1:1" x14ac:dyDescent="0.15">
      <c r="A3543" s="5"/>
    </row>
    <row r="3544" spans="1:1" x14ac:dyDescent="0.15">
      <c r="A3544" s="5"/>
    </row>
    <row r="3545" spans="1:1" x14ac:dyDescent="0.15">
      <c r="A3545" s="5"/>
    </row>
    <row r="3546" spans="1:1" x14ac:dyDescent="0.15">
      <c r="A3546" s="5"/>
    </row>
    <row r="3547" spans="1:1" x14ac:dyDescent="0.15">
      <c r="A3547" s="5"/>
    </row>
    <row r="3548" spans="1:1" x14ac:dyDescent="0.15">
      <c r="A3548" s="5"/>
    </row>
    <row r="3549" spans="1:1" x14ac:dyDescent="0.15">
      <c r="A3549" s="5"/>
    </row>
    <row r="3550" spans="1:1" x14ac:dyDescent="0.15">
      <c r="A3550" s="5"/>
    </row>
    <row r="3551" spans="1:1" x14ac:dyDescent="0.15">
      <c r="A3551" s="5"/>
    </row>
    <row r="3552" spans="1:1" x14ac:dyDescent="0.15">
      <c r="A3552" s="5"/>
    </row>
    <row r="3553" spans="1:1" x14ac:dyDescent="0.15">
      <c r="A3553" s="5"/>
    </row>
    <row r="3554" spans="1:1" x14ac:dyDescent="0.15">
      <c r="A3554" s="5"/>
    </row>
    <row r="3555" spans="1:1" x14ac:dyDescent="0.15">
      <c r="A3555" s="5"/>
    </row>
    <row r="3556" spans="1:1" x14ac:dyDescent="0.15">
      <c r="A3556" s="5"/>
    </row>
    <row r="3557" spans="1:1" x14ac:dyDescent="0.15">
      <c r="A3557" s="5"/>
    </row>
    <row r="3558" spans="1:1" x14ac:dyDescent="0.15">
      <c r="A3558" s="5"/>
    </row>
    <row r="3559" spans="1:1" x14ac:dyDescent="0.15">
      <c r="A3559" s="5"/>
    </row>
    <row r="3560" spans="1:1" x14ac:dyDescent="0.15">
      <c r="A3560" s="5"/>
    </row>
    <row r="3561" spans="1:1" x14ac:dyDescent="0.15">
      <c r="A3561" s="5"/>
    </row>
    <row r="3562" spans="1:1" x14ac:dyDescent="0.15">
      <c r="A3562" s="5"/>
    </row>
    <row r="3563" spans="1:1" x14ac:dyDescent="0.15">
      <c r="A3563" s="5"/>
    </row>
    <row r="3564" spans="1:1" x14ac:dyDescent="0.15">
      <c r="A3564" s="5"/>
    </row>
    <row r="3565" spans="1:1" x14ac:dyDescent="0.15">
      <c r="A3565" s="5"/>
    </row>
    <row r="3566" spans="1:1" x14ac:dyDescent="0.15">
      <c r="A3566" s="5"/>
    </row>
    <row r="3567" spans="1:1" x14ac:dyDescent="0.15">
      <c r="A3567" s="5"/>
    </row>
    <row r="3568" spans="1:1" x14ac:dyDescent="0.15">
      <c r="A3568" s="5"/>
    </row>
    <row r="3569" spans="1:1" x14ac:dyDescent="0.15">
      <c r="A3569" s="5"/>
    </row>
    <row r="3570" spans="1:1" x14ac:dyDescent="0.15">
      <c r="A3570" s="5"/>
    </row>
    <row r="3571" spans="1:1" x14ac:dyDescent="0.15">
      <c r="A3571" s="5"/>
    </row>
    <row r="3572" spans="1:1" x14ac:dyDescent="0.15">
      <c r="A3572" s="5"/>
    </row>
    <row r="3573" spans="1:1" x14ac:dyDescent="0.15">
      <c r="A3573" s="5"/>
    </row>
    <row r="3574" spans="1:1" x14ac:dyDescent="0.15">
      <c r="A3574" s="5"/>
    </row>
    <row r="3575" spans="1:1" x14ac:dyDescent="0.15">
      <c r="A3575" s="5"/>
    </row>
    <row r="3576" spans="1:1" x14ac:dyDescent="0.15">
      <c r="A3576" s="5"/>
    </row>
    <row r="3577" spans="1:1" x14ac:dyDescent="0.15">
      <c r="A3577" s="5"/>
    </row>
    <row r="3578" spans="1:1" x14ac:dyDescent="0.15">
      <c r="A3578" s="5"/>
    </row>
    <row r="3579" spans="1:1" x14ac:dyDescent="0.15">
      <c r="A3579" s="5"/>
    </row>
    <row r="3580" spans="1:1" x14ac:dyDescent="0.15">
      <c r="A3580" s="5"/>
    </row>
    <row r="3581" spans="1:1" x14ac:dyDescent="0.15">
      <c r="A3581" s="5"/>
    </row>
    <row r="3582" spans="1:1" x14ac:dyDescent="0.15">
      <c r="A3582" s="5"/>
    </row>
    <row r="3583" spans="1:1" x14ac:dyDescent="0.15">
      <c r="A3583" s="5"/>
    </row>
    <row r="3584" spans="1:1" x14ac:dyDescent="0.15">
      <c r="A3584" s="5"/>
    </row>
    <row r="3585" spans="1:1" x14ac:dyDescent="0.15">
      <c r="A3585" s="5"/>
    </row>
    <row r="3586" spans="1:1" x14ac:dyDescent="0.15">
      <c r="A3586" s="5"/>
    </row>
    <row r="3587" spans="1:1" x14ac:dyDescent="0.15">
      <c r="A3587" s="5"/>
    </row>
    <row r="3588" spans="1:1" x14ac:dyDescent="0.15">
      <c r="A3588" s="5"/>
    </row>
    <row r="3589" spans="1:1" x14ac:dyDescent="0.15">
      <c r="A3589" s="5"/>
    </row>
    <row r="3590" spans="1:1" x14ac:dyDescent="0.15">
      <c r="A3590" s="5"/>
    </row>
    <row r="3591" spans="1:1" x14ac:dyDescent="0.15">
      <c r="A3591" s="5"/>
    </row>
    <row r="3592" spans="1:1" x14ac:dyDescent="0.15">
      <c r="A3592" s="5"/>
    </row>
    <row r="3593" spans="1:1" x14ac:dyDescent="0.15">
      <c r="A3593" s="5"/>
    </row>
    <row r="3594" spans="1:1" x14ac:dyDescent="0.15">
      <c r="A3594" s="5"/>
    </row>
    <row r="3595" spans="1:1" x14ac:dyDescent="0.15">
      <c r="A3595" s="5"/>
    </row>
    <row r="3596" spans="1:1" x14ac:dyDescent="0.15">
      <c r="A3596" s="5"/>
    </row>
    <row r="3597" spans="1:1" x14ac:dyDescent="0.15">
      <c r="A3597" s="5"/>
    </row>
    <row r="3598" spans="1:1" x14ac:dyDescent="0.15">
      <c r="A3598" s="5"/>
    </row>
    <row r="3599" spans="1:1" x14ac:dyDescent="0.15">
      <c r="A3599" s="5"/>
    </row>
    <row r="3600" spans="1:1" x14ac:dyDescent="0.15">
      <c r="A3600" s="5"/>
    </row>
    <row r="3601" spans="1:1" x14ac:dyDescent="0.15">
      <c r="A3601" s="5"/>
    </row>
    <row r="3602" spans="1:1" x14ac:dyDescent="0.15">
      <c r="A3602" s="5"/>
    </row>
    <row r="3603" spans="1:1" x14ac:dyDescent="0.15">
      <c r="A3603" s="5"/>
    </row>
    <row r="3604" spans="1:1" x14ac:dyDescent="0.15">
      <c r="A3604" s="5"/>
    </row>
    <row r="3605" spans="1:1" x14ac:dyDescent="0.15">
      <c r="A3605" s="5"/>
    </row>
    <row r="3606" spans="1:1" x14ac:dyDescent="0.15">
      <c r="A3606" s="5"/>
    </row>
    <row r="3607" spans="1:1" x14ac:dyDescent="0.15">
      <c r="A3607" s="5"/>
    </row>
    <row r="3608" spans="1:1" x14ac:dyDescent="0.15">
      <c r="A3608" s="5"/>
    </row>
    <row r="3609" spans="1:1" x14ac:dyDescent="0.15">
      <c r="A3609" s="5"/>
    </row>
    <row r="3610" spans="1:1" x14ac:dyDescent="0.15">
      <c r="A3610" s="5"/>
    </row>
    <row r="3611" spans="1:1" x14ac:dyDescent="0.15">
      <c r="A3611" s="5"/>
    </row>
    <row r="3612" spans="1:1" x14ac:dyDescent="0.15">
      <c r="A3612" s="5"/>
    </row>
    <row r="3613" spans="1:1" x14ac:dyDescent="0.15">
      <c r="A3613" s="5"/>
    </row>
    <row r="3614" spans="1:1" x14ac:dyDescent="0.15">
      <c r="A3614" s="5"/>
    </row>
    <row r="3615" spans="1:1" x14ac:dyDescent="0.15">
      <c r="A3615" s="5"/>
    </row>
    <row r="3616" spans="1:1" x14ac:dyDescent="0.15">
      <c r="A3616" s="5"/>
    </row>
    <row r="3617" spans="1:1" x14ac:dyDescent="0.15">
      <c r="A3617" s="5"/>
    </row>
    <row r="3618" spans="1:1" x14ac:dyDescent="0.15">
      <c r="A3618" s="5"/>
    </row>
    <row r="3619" spans="1:1" x14ac:dyDescent="0.15">
      <c r="A3619" s="5"/>
    </row>
    <row r="3620" spans="1:1" x14ac:dyDescent="0.15">
      <c r="A3620" s="5"/>
    </row>
    <row r="3621" spans="1:1" x14ac:dyDescent="0.15">
      <c r="A3621" s="5"/>
    </row>
    <row r="3622" spans="1:1" x14ac:dyDescent="0.15">
      <c r="A3622" s="5"/>
    </row>
    <row r="3623" spans="1:1" x14ac:dyDescent="0.15">
      <c r="A3623" s="5"/>
    </row>
    <row r="3624" spans="1:1" x14ac:dyDescent="0.15">
      <c r="A3624" s="5"/>
    </row>
    <row r="3625" spans="1:1" x14ac:dyDescent="0.15">
      <c r="A3625" s="5"/>
    </row>
    <row r="3626" spans="1:1" x14ac:dyDescent="0.15">
      <c r="A3626" s="5"/>
    </row>
    <row r="3627" spans="1:1" x14ac:dyDescent="0.15">
      <c r="A3627" s="5"/>
    </row>
    <row r="3628" spans="1:1" x14ac:dyDescent="0.15">
      <c r="A3628" s="5"/>
    </row>
    <row r="3629" spans="1:1" x14ac:dyDescent="0.15">
      <c r="A3629" s="5"/>
    </row>
    <row r="3630" spans="1:1" x14ac:dyDescent="0.15">
      <c r="A3630" s="5"/>
    </row>
    <row r="3631" spans="1:1" x14ac:dyDescent="0.15">
      <c r="A3631" s="5"/>
    </row>
    <row r="3632" spans="1:1" x14ac:dyDescent="0.15">
      <c r="A3632" s="5"/>
    </row>
    <row r="3633" spans="1:1" x14ac:dyDescent="0.15">
      <c r="A3633" s="5"/>
    </row>
    <row r="3634" spans="1:1" x14ac:dyDescent="0.15">
      <c r="A3634" s="5"/>
    </row>
    <row r="3635" spans="1:1" x14ac:dyDescent="0.15">
      <c r="A3635" s="5"/>
    </row>
    <row r="3636" spans="1:1" x14ac:dyDescent="0.15">
      <c r="A3636" s="5"/>
    </row>
    <row r="3637" spans="1:1" x14ac:dyDescent="0.15">
      <c r="A3637" s="5"/>
    </row>
    <row r="3638" spans="1:1" x14ac:dyDescent="0.15">
      <c r="A3638" s="5"/>
    </row>
    <row r="3639" spans="1:1" x14ac:dyDescent="0.15">
      <c r="A3639" s="5"/>
    </row>
    <row r="3640" spans="1:1" x14ac:dyDescent="0.15">
      <c r="A3640" s="5"/>
    </row>
    <row r="3641" spans="1:1" x14ac:dyDescent="0.15">
      <c r="A3641" s="5"/>
    </row>
    <row r="3642" spans="1:1" x14ac:dyDescent="0.15">
      <c r="A3642" s="5"/>
    </row>
    <row r="3643" spans="1:1" x14ac:dyDescent="0.15">
      <c r="A3643" s="5"/>
    </row>
    <row r="3644" spans="1:1" x14ac:dyDescent="0.15">
      <c r="A3644" s="5"/>
    </row>
    <row r="3645" spans="1:1" x14ac:dyDescent="0.15">
      <c r="A3645" s="5"/>
    </row>
    <row r="3646" spans="1:1" x14ac:dyDescent="0.15">
      <c r="A3646" s="5"/>
    </row>
    <row r="3647" spans="1:1" x14ac:dyDescent="0.15">
      <c r="A3647" s="5"/>
    </row>
    <row r="3648" spans="1:1" x14ac:dyDescent="0.15">
      <c r="A3648" s="5"/>
    </row>
    <row r="3649" spans="1:1" x14ac:dyDescent="0.15">
      <c r="A3649" s="5"/>
    </row>
    <row r="3650" spans="1:1" x14ac:dyDescent="0.15">
      <c r="A3650" s="5"/>
    </row>
    <row r="3651" spans="1:1" x14ac:dyDescent="0.15">
      <c r="A3651" s="5"/>
    </row>
    <row r="3652" spans="1:1" x14ac:dyDescent="0.15">
      <c r="A3652" s="5"/>
    </row>
    <row r="3653" spans="1:1" x14ac:dyDescent="0.15">
      <c r="A3653" s="5"/>
    </row>
    <row r="3654" spans="1:1" x14ac:dyDescent="0.15">
      <c r="A3654" s="5"/>
    </row>
    <row r="3655" spans="1:1" x14ac:dyDescent="0.15">
      <c r="A3655" s="5"/>
    </row>
    <row r="3656" spans="1:1" x14ac:dyDescent="0.15">
      <c r="A3656" s="5"/>
    </row>
    <row r="3657" spans="1:1" x14ac:dyDescent="0.15">
      <c r="A3657" s="5"/>
    </row>
    <row r="3658" spans="1:1" x14ac:dyDescent="0.15">
      <c r="A3658" s="5"/>
    </row>
    <row r="3659" spans="1:1" x14ac:dyDescent="0.15">
      <c r="A3659" s="5"/>
    </row>
    <row r="3660" spans="1:1" x14ac:dyDescent="0.15">
      <c r="A3660" s="5"/>
    </row>
    <row r="3661" spans="1:1" x14ac:dyDescent="0.15">
      <c r="A3661" s="5"/>
    </row>
    <row r="3662" spans="1:1" x14ac:dyDescent="0.15">
      <c r="A3662" s="5"/>
    </row>
    <row r="3663" spans="1:1" x14ac:dyDescent="0.15">
      <c r="A3663" s="5"/>
    </row>
    <row r="3664" spans="1:1" x14ac:dyDescent="0.15">
      <c r="A3664" s="5"/>
    </row>
    <row r="3665" spans="1:1" x14ac:dyDescent="0.15">
      <c r="A3665" s="5"/>
    </row>
    <row r="3666" spans="1:1" x14ac:dyDescent="0.15">
      <c r="A3666" s="5"/>
    </row>
    <row r="3667" spans="1:1" x14ac:dyDescent="0.15">
      <c r="A3667" s="5"/>
    </row>
    <row r="3668" spans="1:1" x14ac:dyDescent="0.15">
      <c r="A3668" s="5"/>
    </row>
    <row r="3669" spans="1:1" x14ac:dyDescent="0.15">
      <c r="A3669" s="5"/>
    </row>
    <row r="3670" spans="1:1" x14ac:dyDescent="0.15">
      <c r="A3670" s="5"/>
    </row>
    <row r="3671" spans="1:1" x14ac:dyDescent="0.15">
      <c r="A3671" s="5"/>
    </row>
    <row r="3672" spans="1:1" x14ac:dyDescent="0.15">
      <c r="A3672" s="5"/>
    </row>
    <row r="3673" spans="1:1" x14ac:dyDescent="0.15">
      <c r="A3673" s="5"/>
    </row>
    <row r="3674" spans="1:1" x14ac:dyDescent="0.15">
      <c r="A3674" s="5"/>
    </row>
    <row r="3675" spans="1:1" x14ac:dyDescent="0.15">
      <c r="A3675" s="5"/>
    </row>
    <row r="3676" spans="1:1" x14ac:dyDescent="0.15">
      <c r="A3676" s="5"/>
    </row>
    <row r="3677" spans="1:1" x14ac:dyDescent="0.15">
      <c r="A3677" s="5"/>
    </row>
    <row r="3678" spans="1:1" x14ac:dyDescent="0.15">
      <c r="A3678" s="5"/>
    </row>
    <row r="3679" spans="1:1" x14ac:dyDescent="0.15">
      <c r="A3679" s="5"/>
    </row>
    <row r="3680" spans="1:1" x14ac:dyDescent="0.15">
      <c r="A3680" s="5"/>
    </row>
    <row r="3681" spans="1:1" x14ac:dyDescent="0.15">
      <c r="A3681" s="5"/>
    </row>
    <row r="3682" spans="1:1" x14ac:dyDescent="0.15">
      <c r="A3682" s="5"/>
    </row>
    <row r="3683" spans="1:1" x14ac:dyDescent="0.15">
      <c r="A3683" s="5"/>
    </row>
    <row r="3684" spans="1:1" x14ac:dyDescent="0.15">
      <c r="A3684" s="5"/>
    </row>
    <row r="3685" spans="1:1" x14ac:dyDescent="0.15">
      <c r="A3685" s="5"/>
    </row>
    <row r="3686" spans="1:1" x14ac:dyDescent="0.15">
      <c r="A3686" s="5"/>
    </row>
    <row r="3687" spans="1:1" x14ac:dyDescent="0.15">
      <c r="A3687" s="5"/>
    </row>
    <row r="3688" spans="1:1" x14ac:dyDescent="0.15">
      <c r="A3688" s="5"/>
    </row>
    <row r="3689" spans="1:1" x14ac:dyDescent="0.15">
      <c r="A3689" s="5"/>
    </row>
    <row r="3690" spans="1:1" x14ac:dyDescent="0.15">
      <c r="A3690" s="5"/>
    </row>
    <row r="3691" spans="1:1" x14ac:dyDescent="0.15">
      <c r="A3691" s="5"/>
    </row>
    <row r="3692" spans="1:1" x14ac:dyDescent="0.15">
      <c r="A3692" s="5"/>
    </row>
    <row r="3693" spans="1:1" x14ac:dyDescent="0.15">
      <c r="A3693" s="5"/>
    </row>
    <row r="3694" spans="1:1" x14ac:dyDescent="0.15">
      <c r="A3694" s="5"/>
    </row>
    <row r="3695" spans="1:1" x14ac:dyDescent="0.15">
      <c r="A3695" s="5"/>
    </row>
    <row r="3696" spans="1:1" x14ac:dyDescent="0.15">
      <c r="A3696" s="5"/>
    </row>
    <row r="3697" spans="1:1" x14ac:dyDescent="0.15">
      <c r="A3697" s="5"/>
    </row>
    <row r="3698" spans="1:1" x14ac:dyDescent="0.15">
      <c r="A3698" s="5"/>
    </row>
    <row r="3699" spans="1:1" x14ac:dyDescent="0.15">
      <c r="A3699" s="5"/>
    </row>
    <row r="3700" spans="1:1" x14ac:dyDescent="0.15">
      <c r="A3700" s="5"/>
    </row>
    <row r="3701" spans="1:1" x14ac:dyDescent="0.15">
      <c r="A3701" s="5"/>
    </row>
    <row r="3702" spans="1:1" x14ac:dyDescent="0.15">
      <c r="A3702" s="5"/>
    </row>
    <row r="3703" spans="1:1" x14ac:dyDescent="0.15">
      <c r="A3703" s="5"/>
    </row>
    <row r="3704" spans="1:1" x14ac:dyDescent="0.15">
      <c r="A3704" s="5"/>
    </row>
    <row r="3705" spans="1:1" x14ac:dyDescent="0.15">
      <c r="A3705" s="5"/>
    </row>
    <row r="3706" spans="1:1" x14ac:dyDescent="0.15">
      <c r="A3706" s="5"/>
    </row>
    <row r="3707" spans="1:1" x14ac:dyDescent="0.15">
      <c r="A3707" s="5"/>
    </row>
    <row r="3708" spans="1:1" x14ac:dyDescent="0.15">
      <c r="A3708" s="5"/>
    </row>
    <row r="3709" spans="1:1" x14ac:dyDescent="0.15">
      <c r="A3709" s="5"/>
    </row>
    <row r="3710" spans="1:1" x14ac:dyDescent="0.15">
      <c r="A3710" s="5"/>
    </row>
    <row r="3711" spans="1:1" x14ac:dyDescent="0.15">
      <c r="A3711" s="5"/>
    </row>
    <row r="3712" spans="1:1" x14ac:dyDescent="0.15">
      <c r="A3712" s="5"/>
    </row>
    <row r="3713" spans="1:1" x14ac:dyDescent="0.15">
      <c r="A3713" s="5"/>
    </row>
    <row r="3714" spans="1:1" x14ac:dyDescent="0.15">
      <c r="A3714" s="5"/>
    </row>
    <row r="3715" spans="1:1" x14ac:dyDescent="0.15">
      <c r="A3715" s="5"/>
    </row>
    <row r="3716" spans="1:1" x14ac:dyDescent="0.15">
      <c r="A3716" s="5"/>
    </row>
    <row r="3717" spans="1:1" x14ac:dyDescent="0.15">
      <c r="A3717" s="5"/>
    </row>
    <row r="3718" spans="1:1" x14ac:dyDescent="0.15">
      <c r="A3718" s="5"/>
    </row>
    <row r="3719" spans="1:1" x14ac:dyDescent="0.15">
      <c r="A3719" s="5"/>
    </row>
    <row r="3720" spans="1:1" x14ac:dyDescent="0.15">
      <c r="A3720" s="5"/>
    </row>
    <row r="3721" spans="1:1" x14ac:dyDescent="0.15">
      <c r="A3721" s="5"/>
    </row>
    <row r="3722" spans="1:1" x14ac:dyDescent="0.15">
      <c r="A3722" s="5"/>
    </row>
    <row r="3723" spans="1:1" x14ac:dyDescent="0.15">
      <c r="A3723" s="5"/>
    </row>
    <row r="3724" spans="1:1" x14ac:dyDescent="0.15">
      <c r="A3724" s="5"/>
    </row>
    <row r="3725" spans="1:1" x14ac:dyDescent="0.15">
      <c r="A3725" s="5"/>
    </row>
    <row r="3726" spans="1:1" x14ac:dyDescent="0.15">
      <c r="A3726" s="5"/>
    </row>
    <row r="3727" spans="1:1" x14ac:dyDescent="0.15">
      <c r="A3727" s="5"/>
    </row>
    <row r="3728" spans="1:1" x14ac:dyDescent="0.15">
      <c r="A3728" s="5"/>
    </row>
    <row r="3729" spans="1:1" x14ac:dyDescent="0.15">
      <c r="A3729" s="5"/>
    </row>
    <row r="3730" spans="1:1" x14ac:dyDescent="0.15">
      <c r="A3730" s="5"/>
    </row>
    <row r="3731" spans="1:1" x14ac:dyDescent="0.15">
      <c r="A3731" s="5"/>
    </row>
    <row r="3732" spans="1:1" x14ac:dyDescent="0.15">
      <c r="A3732" s="5"/>
    </row>
    <row r="3733" spans="1:1" x14ac:dyDescent="0.15">
      <c r="A3733" s="5"/>
    </row>
    <row r="3734" spans="1:1" x14ac:dyDescent="0.15">
      <c r="A3734" s="5"/>
    </row>
    <row r="3735" spans="1:1" x14ac:dyDescent="0.15">
      <c r="A3735" s="5"/>
    </row>
    <row r="3736" spans="1:1" x14ac:dyDescent="0.15">
      <c r="A3736" s="5"/>
    </row>
    <row r="3737" spans="1:1" x14ac:dyDescent="0.15">
      <c r="A3737" s="5"/>
    </row>
    <row r="3738" spans="1:1" x14ac:dyDescent="0.15">
      <c r="A3738" s="5"/>
    </row>
    <row r="3739" spans="1:1" x14ac:dyDescent="0.15">
      <c r="A3739" s="5"/>
    </row>
    <row r="3740" spans="1:1" x14ac:dyDescent="0.15">
      <c r="A3740" s="5"/>
    </row>
    <row r="3741" spans="1:1" x14ac:dyDescent="0.15">
      <c r="A3741" s="5"/>
    </row>
    <row r="3742" spans="1:1" x14ac:dyDescent="0.15">
      <c r="A3742" s="5"/>
    </row>
    <row r="3743" spans="1:1" x14ac:dyDescent="0.15">
      <c r="A3743" s="5"/>
    </row>
    <row r="3744" spans="1:1" x14ac:dyDescent="0.15">
      <c r="A3744" s="5"/>
    </row>
    <row r="3745" spans="1:1" x14ac:dyDescent="0.15">
      <c r="A3745" s="5"/>
    </row>
    <row r="3746" spans="1:1" x14ac:dyDescent="0.15">
      <c r="A3746" s="5"/>
    </row>
    <row r="3747" spans="1:1" x14ac:dyDescent="0.15">
      <c r="A3747" s="5"/>
    </row>
    <row r="3748" spans="1:1" x14ac:dyDescent="0.15">
      <c r="A3748" s="5"/>
    </row>
    <row r="3749" spans="1:1" x14ac:dyDescent="0.15">
      <c r="A3749" s="5"/>
    </row>
    <row r="3750" spans="1:1" x14ac:dyDescent="0.15">
      <c r="A3750" s="5"/>
    </row>
    <row r="3751" spans="1:1" x14ac:dyDescent="0.15">
      <c r="A3751" s="5"/>
    </row>
    <row r="3752" spans="1:1" x14ac:dyDescent="0.15">
      <c r="A3752" s="5"/>
    </row>
    <row r="3753" spans="1:1" x14ac:dyDescent="0.15">
      <c r="A3753" s="5"/>
    </row>
    <row r="3754" spans="1:1" x14ac:dyDescent="0.15">
      <c r="A3754" s="5"/>
    </row>
    <row r="3755" spans="1:1" x14ac:dyDescent="0.15">
      <c r="A3755" s="5"/>
    </row>
    <row r="3756" spans="1:1" x14ac:dyDescent="0.15">
      <c r="A3756" s="5"/>
    </row>
    <row r="3757" spans="1:1" x14ac:dyDescent="0.15">
      <c r="A3757" s="5"/>
    </row>
    <row r="3758" spans="1:1" x14ac:dyDescent="0.15">
      <c r="A3758" s="5"/>
    </row>
    <row r="3759" spans="1:1" x14ac:dyDescent="0.15">
      <c r="A3759" s="5"/>
    </row>
    <row r="3760" spans="1:1" x14ac:dyDescent="0.15">
      <c r="A3760" s="5"/>
    </row>
    <row r="3761" spans="1:1" x14ac:dyDescent="0.15">
      <c r="A3761" s="5"/>
    </row>
    <row r="3762" spans="1:1" x14ac:dyDescent="0.15">
      <c r="A3762" s="5"/>
    </row>
    <row r="3763" spans="1:1" x14ac:dyDescent="0.15">
      <c r="A3763" s="5"/>
    </row>
    <row r="3764" spans="1:1" x14ac:dyDescent="0.15">
      <c r="A3764" s="5"/>
    </row>
    <row r="3765" spans="1:1" x14ac:dyDescent="0.15">
      <c r="A3765" s="5"/>
    </row>
    <row r="3766" spans="1:1" x14ac:dyDescent="0.15">
      <c r="A3766" s="5"/>
    </row>
    <row r="3767" spans="1:1" x14ac:dyDescent="0.15">
      <c r="A3767" s="5"/>
    </row>
    <row r="3768" spans="1:1" x14ac:dyDescent="0.15">
      <c r="A3768" s="5"/>
    </row>
    <row r="3769" spans="1:1" x14ac:dyDescent="0.15">
      <c r="A3769" s="5"/>
    </row>
    <row r="3770" spans="1:1" x14ac:dyDescent="0.15">
      <c r="A3770" s="5"/>
    </row>
    <row r="3771" spans="1:1" x14ac:dyDescent="0.15">
      <c r="A3771" s="5"/>
    </row>
    <row r="3772" spans="1:1" x14ac:dyDescent="0.15">
      <c r="A3772" s="5"/>
    </row>
    <row r="3773" spans="1:1" x14ac:dyDescent="0.15">
      <c r="A3773" s="5"/>
    </row>
    <row r="3774" spans="1:1" x14ac:dyDescent="0.15">
      <c r="A3774" s="5"/>
    </row>
    <row r="3775" spans="1:1" x14ac:dyDescent="0.15">
      <c r="A3775" s="5"/>
    </row>
    <row r="3776" spans="1:1" x14ac:dyDescent="0.15">
      <c r="A3776" s="5"/>
    </row>
    <row r="3777" spans="1:1" x14ac:dyDescent="0.15">
      <c r="A3777" s="5"/>
    </row>
    <row r="3778" spans="1:1" x14ac:dyDescent="0.15">
      <c r="A3778" s="5"/>
    </row>
    <row r="3779" spans="1:1" x14ac:dyDescent="0.15">
      <c r="A3779" s="5"/>
    </row>
    <row r="3780" spans="1:1" x14ac:dyDescent="0.15">
      <c r="A3780" s="5"/>
    </row>
    <row r="3781" spans="1:1" x14ac:dyDescent="0.15">
      <c r="A3781" s="5"/>
    </row>
    <row r="3782" spans="1:1" x14ac:dyDescent="0.15">
      <c r="A3782" s="5"/>
    </row>
    <row r="3783" spans="1:1" x14ac:dyDescent="0.15">
      <c r="A3783" s="5"/>
    </row>
    <row r="3784" spans="1:1" x14ac:dyDescent="0.15">
      <c r="A3784" s="5"/>
    </row>
    <row r="3785" spans="1:1" x14ac:dyDescent="0.15">
      <c r="A3785" s="5"/>
    </row>
    <row r="3786" spans="1:1" x14ac:dyDescent="0.15">
      <c r="A3786" s="5"/>
    </row>
    <row r="3787" spans="1:1" x14ac:dyDescent="0.15">
      <c r="A3787" s="5"/>
    </row>
    <row r="3788" spans="1:1" x14ac:dyDescent="0.15">
      <c r="A3788" s="5"/>
    </row>
    <row r="3789" spans="1:1" x14ac:dyDescent="0.15">
      <c r="A3789" s="5"/>
    </row>
    <row r="3790" spans="1:1" x14ac:dyDescent="0.15">
      <c r="A3790" s="5"/>
    </row>
    <row r="3791" spans="1:1" x14ac:dyDescent="0.15">
      <c r="A3791" s="5"/>
    </row>
    <row r="3792" spans="1:1" x14ac:dyDescent="0.15">
      <c r="A3792" s="5"/>
    </row>
    <row r="3793" spans="1:1" x14ac:dyDescent="0.15">
      <c r="A3793" s="5"/>
    </row>
    <row r="3794" spans="1:1" x14ac:dyDescent="0.15">
      <c r="A3794" s="5"/>
    </row>
    <row r="3795" spans="1:1" x14ac:dyDescent="0.15">
      <c r="A3795" s="5"/>
    </row>
    <row r="3796" spans="1:1" x14ac:dyDescent="0.15">
      <c r="A3796" s="5"/>
    </row>
    <row r="3797" spans="1:1" x14ac:dyDescent="0.15">
      <c r="A3797" s="5"/>
    </row>
    <row r="3798" spans="1:1" x14ac:dyDescent="0.15">
      <c r="A3798" s="5"/>
    </row>
    <row r="3799" spans="1:1" x14ac:dyDescent="0.15">
      <c r="A3799" s="5"/>
    </row>
    <row r="3800" spans="1:1" x14ac:dyDescent="0.15">
      <c r="A3800" s="5"/>
    </row>
    <row r="3801" spans="1:1" x14ac:dyDescent="0.15">
      <c r="A3801" s="5"/>
    </row>
    <row r="3802" spans="1:1" x14ac:dyDescent="0.15">
      <c r="A3802" s="5"/>
    </row>
    <row r="3803" spans="1:1" x14ac:dyDescent="0.15">
      <c r="A3803" s="5"/>
    </row>
    <row r="3804" spans="1:1" x14ac:dyDescent="0.15">
      <c r="A3804" s="5"/>
    </row>
    <row r="3805" spans="1:1" x14ac:dyDescent="0.15">
      <c r="A3805" s="5"/>
    </row>
    <row r="3806" spans="1:1" x14ac:dyDescent="0.15">
      <c r="A3806" s="5"/>
    </row>
    <row r="3807" spans="1:1" x14ac:dyDescent="0.15">
      <c r="A3807" s="5"/>
    </row>
    <row r="3808" spans="1:1" x14ac:dyDescent="0.15">
      <c r="A3808" s="5"/>
    </row>
    <row r="3809" spans="1:1" x14ac:dyDescent="0.15">
      <c r="A3809" s="5"/>
    </row>
    <row r="3810" spans="1:1" x14ac:dyDescent="0.15">
      <c r="A3810" s="5"/>
    </row>
    <row r="3811" spans="1:1" x14ac:dyDescent="0.15">
      <c r="A3811" s="5"/>
    </row>
    <row r="3812" spans="1:1" x14ac:dyDescent="0.15">
      <c r="A3812" s="5"/>
    </row>
    <row r="3813" spans="1:1" x14ac:dyDescent="0.15">
      <c r="A3813" s="5"/>
    </row>
    <row r="3814" spans="1:1" x14ac:dyDescent="0.15">
      <c r="A3814" s="5"/>
    </row>
    <row r="3815" spans="1:1" x14ac:dyDescent="0.15">
      <c r="A3815" s="5"/>
    </row>
    <row r="3816" spans="1:1" x14ac:dyDescent="0.15">
      <c r="A3816" s="5"/>
    </row>
    <row r="3817" spans="1:1" x14ac:dyDescent="0.15">
      <c r="A3817" s="5"/>
    </row>
    <row r="3818" spans="1:1" x14ac:dyDescent="0.15">
      <c r="A3818" s="5"/>
    </row>
    <row r="3819" spans="1:1" x14ac:dyDescent="0.15">
      <c r="A3819" s="5"/>
    </row>
    <row r="3820" spans="1:1" x14ac:dyDescent="0.15">
      <c r="A3820" s="5"/>
    </row>
    <row r="3821" spans="1:1" x14ac:dyDescent="0.15">
      <c r="A3821" s="5"/>
    </row>
    <row r="3822" spans="1:1" x14ac:dyDescent="0.15">
      <c r="A3822" s="5"/>
    </row>
    <row r="3823" spans="1:1" x14ac:dyDescent="0.15">
      <c r="A3823" s="5"/>
    </row>
    <row r="3824" spans="1:1" x14ac:dyDescent="0.15">
      <c r="A3824" s="5"/>
    </row>
    <row r="3825" spans="1:1" x14ac:dyDescent="0.15">
      <c r="A3825" s="5"/>
    </row>
    <row r="3826" spans="1:1" x14ac:dyDescent="0.15">
      <c r="A3826" s="5"/>
    </row>
    <row r="3827" spans="1:1" x14ac:dyDescent="0.15">
      <c r="A3827" s="5"/>
    </row>
    <row r="3828" spans="1:1" x14ac:dyDescent="0.15">
      <c r="A3828" s="5"/>
    </row>
    <row r="3829" spans="1:1" x14ac:dyDescent="0.15">
      <c r="A3829" s="5"/>
    </row>
    <row r="3830" spans="1:1" x14ac:dyDescent="0.15">
      <c r="A3830" s="5"/>
    </row>
    <row r="3831" spans="1:1" x14ac:dyDescent="0.15">
      <c r="A3831" s="5"/>
    </row>
    <row r="3832" spans="1:1" x14ac:dyDescent="0.15">
      <c r="A3832" s="5"/>
    </row>
    <row r="3833" spans="1:1" x14ac:dyDescent="0.15">
      <c r="A3833" s="5"/>
    </row>
    <row r="3834" spans="1:1" x14ac:dyDescent="0.15">
      <c r="A3834" s="5"/>
    </row>
    <row r="3835" spans="1:1" x14ac:dyDescent="0.15">
      <c r="A3835" s="5"/>
    </row>
    <row r="3836" spans="1:1" x14ac:dyDescent="0.15">
      <c r="A3836" s="5"/>
    </row>
    <row r="3837" spans="1:1" x14ac:dyDescent="0.15">
      <c r="A3837" s="5"/>
    </row>
    <row r="3838" spans="1:1" x14ac:dyDescent="0.15">
      <c r="A3838" s="5"/>
    </row>
    <row r="3839" spans="1:1" x14ac:dyDescent="0.15">
      <c r="A3839" s="5"/>
    </row>
    <row r="3840" spans="1:1" x14ac:dyDescent="0.15">
      <c r="A3840" s="5"/>
    </row>
    <row r="3841" spans="1:1" x14ac:dyDescent="0.15">
      <c r="A3841" s="5"/>
    </row>
    <row r="3842" spans="1:1" x14ac:dyDescent="0.15">
      <c r="A3842" s="5"/>
    </row>
    <row r="3843" spans="1:1" x14ac:dyDescent="0.15">
      <c r="A3843" s="5"/>
    </row>
    <row r="3844" spans="1:1" x14ac:dyDescent="0.15">
      <c r="A3844" s="5"/>
    </row>
    <row r="3845" spans="1:1" x14ac:dyDescent="0.15">
      <c r="A3845" s="5"/>
    </row>
    <row r="3846" spans="1:1" x14ac:dyDescent="0.15">
      <c r="A3846" s="5"/>
    </row>
    <row r="3847" spans="1:1" x14ac:dyDescent="0.15">
      <c r="A3847" s="5"/>
    </row>
    <row r="3848" spans="1:1" x14ac:dyDescent="0.15">
      <c r="A3848" s="5"/>
    </row>
    <row r="3849" spans="1:1" x14ac:dyDescent="0.15">
      <c r="A3849" s="5"/>
    </row>
    <row r="3850" spans="1:1" x14ac:dyDescent="0.15">
      <c r="A3850" s="5"/>
    </row>
    <row r="3851" spans="1:1" x14ac:dyDescent="0.15">
      <c r="A3851" s="5"/>
    </row>
    <row r="3852" spans="1:1" x14ac:dyDescent="0.15">
      <c r="A3852" s="5"/>
    </row>
    <row r="3853" spans="1:1" x14ac:dyDescent="0.15">
      <c r="A3853" s="5"/>
    </row>
    <row r="3854" spans="1:1" x14ac:dyDescent="0.15">
      <c r="A3854" s="5"/>
    </row>
    <row r="3855" spans="1:1" x14ac:dyDescent="0.15">
      <c r="A3855" s="5"/>
    </row>
    <row r="3856" spans="1:1" x14ac:dyDescent="0.15">
      <c r="A3856" s="5"/>
    </row>
    <row r="3857" spans="1:1" x14ac:dyDescent="0.15">
      <c r="A3857" s="5"/>
    </row>
    <row r="3858" spans="1:1" x14ac:dyDescent="0.15">
      <c r="A3858" s="5"/>
    </row>
    <row r="3859" spans="1:1" x14ac:dyDescent="0.15">
      <c r="A3859" s="5"/>
    </row>
    <row r="3860" spans="1:1" x14ac:dyDescent="0.15">
      <c r="A3860" s="5"/>
    </row>
    <row r="3861" spans="1:1" x14ac:dyDescent="0.15">
      <c r="A3861" s="5"/>
    </row>
    <row r="3862" spans="1:1" x14ac:dyDescent="0.15">
      <c r="A3862" s="5"/>
    </row>
    <row r="3863" spans="1:1" x14ac:dyDescent="0.15">
      <c r="A3863" s="5"/>
    </row>
    <row r="3864" spans="1:1" x14ac:dyDescent="0.15">
      <c r="A3864" s="5"/>
    </row>
    <row r="3865" spans="1:1" x14ac:dyDescent="0.15">
      <c r="A3865" s="5"/>
    </row>
    <row r="3866" spans="1:1" x14ac:dyDescent="0.15">
      <c r="A3866" s="5"/>
    </row>
    <row r="3867" spans="1:1" x14ac:dyDescent="0.15">
      <c r="A3867" s="5"/>
    </row>
    <row r="3868" spans="1:1" x14ac:dyDescent="0.15">
      <c r="A3868" s="5"/>
    </row>
    <row r="3869" spans="1:1" x14ac:dyDescent="0.15">
      <c r="A3869" s="5"/>
    </row>
    <row r="3870" spans="1:1" x14ac:dyDescent="0.15">
      <c r="A3870" s="5"/>
    </row>
    <row r="3871" spans="1:1" x14ac:dyDescent="0.15">
      <c r="A3871" s="5"/>
    </row>
    <row r="3872" spans="1:1" x14ac:dyDescent="0.15">
      <c r="A3872" s="5"/>
    </row>
    <row r="3873" spans="1:1" x14ac:dyDescent="0.15">
      <c r="A3873" s="5"/>
    </row>
    <row r="3874" spans="1:1" x14ac:dyDescent="0.15">
      <c r="A3874" s="5"/>
    </row>
    <row r="3875" spans="1:1" x14ac:dyDescent="0.15">
      <c r="A3875" s="5"/>
    </row>
    <row r="3876" spans="1:1" x14ac:dyDescent="0.15">
      <c r="A3876" s="5"/>
    </row>
    <row r="3877" spans="1:1" x14ac:dyDescent="0.15">
      <c r="A3877" s="5"/>
    </row>
    <row r="3878" spans="1:1" x14ac:dyDescent="0.15">
      <c r="A3878" s="5"/>
    </row>
    <row r="3879" spans="1:1" x14ac:dyDescent="0.15">
      <c r="A3879" s="5"/>
    </row>
    <row r="3880" spans="1:1" x14ac:dyDescent="0.15">
      <c r="A3880" s="5"/>
    </row>
    <row r="3881" spans="1:1" x14ac:dyDescent="0.15">
      <c r="A3881" s="5"/>
    </row>
    <row r="3882" spans="1:1" x14ac:dyDescent="0.15">
      <c r="A3882" s="5"/>
    </row>
    <row r="3883" spans="1:1" x14ac:dyDescent="0.15">
      <c r="A3883" s="5"/>
    </row>
    <row r="3884" spans="1:1" x14ac:dyDescent="0.15">
      <c r="A3884" s="5"/>
    </row>
    <row r="3885" spans="1:1" x14ac:dyDescent="0.15">
      <c r="A3885" s="5"/>
    </row>
    <row r="3886" spans="1:1" x14ac:dyDescent="0.15">
      <c r="A3886" s="5"/>
    </row>
    <row r="3887" spans="1:1" x14ac:dyDescent="0.15">
      <c r="A3887" s="5"/>
    </row>
    <row r="3888" spans="1:1" x14ac:dyDescent="0.15">
      <c r="A3888" s="5"/>
    </row>
    <row r="3889" spans="1:1" x14ac:dyDescent="0.15">
      <c r="A3889" s="5"/>
    </row>
    <row r="3890" spans="1:1" x14ac:dyDescent="0.15">
      <c r="A3890" s="5"/>
    </row>
    <row r="3891" spans="1:1" x14ac:dyDescent="0.15">
      <c r="A3891" s="5"/>
    </row>
    <row r="3892" spans="1:1" x14ac:dyDescent="0.15">
      <c r="A3892" s="5"/>
    </row>
    <row r="3893" spans="1:1" x14ac:dyDescent="0.15">
      <c r="A3893" s="5"/>
    </row>
    <row r="3894" spans="1:1" x14ac:dyDescent="0.15">
      <c r="A3894" s="5"/>
    </row>
    <row r="3895" spans="1:1" x14ac:dyDescent="0.15">
      <c r="A3895" s="5"/>
    </row>
    <row r="3896" spans="1:1" x14ac:dyDescent="0.15">
      <c r="A3896" s="5"/>
    </row>
    <row r="3897" spans="1:1" x14ac:dyDescent="0.15">
      <c r="A3897" s="5"/>
    </row>
    <row r="3898" spans="1:1" x14ac:dyDescent="0.15">
      <c r="A3898" s="5"/>
    </row>
    <row r="3899" spans="1:1" x14ac:dyDescent="0.15">
      <c r="A3899" s="5"/>
    </row>
    <row r="3900" spans="1:1" x14ac:dyDescent="0.15">
      <c r="A3900" s="5"/>
    </row>
    <row r="3901" spans="1:1" x14ac:dyDescent="0.15">
      <c r="A3901" s="5"/>
    </row>
    <row r="3902" spans="1:1" x14ac:dyDescent="0.15">
      <c r="A3902" s="5"/>
    </row>
    <row r="3903" spans="1:1" x14ac:dyDescent="0.15">
      <c r="A3903" s="5"/>
    </row>
    <row r="3904" spans="1:1" x14ac:dyDescent="0.15">
      <c r="A3904" s="5"/>
    </row>
    <row r="3905" spans="1:1" x14ac:dyDescent="0.15">
      <c r="A3905" s="5"/>
    </row>
    <row r="3906" spans="1:1" x14ac:dyDescent="0.15">
      <c r="A3906" s="5"/>
    </row>
    <row r="3907" spans="1:1" x14ac:dyDescent="0.15">
      <c r="A3907" s="5"/>
    </row>
    <row r="3908" spans="1:1" x14ac:dyDescent="0.15">
      <c r="A3908" s="5"/>
    </row>
    <row r="3909" spans="1:1" x14ac:dyDescent="0.15">
      <c r="A3909" s="5"/>
    </row>
    <row r="3910" spans="1:1" x14ac:dyDescent="0.15">
      <c r="A3910" s="5"/>
    </row>
    <row r="3911" spans="1:1" x14ac:dyDescent="0.15">
      <c r="A3911" s="5"/>
    </row>
    <row r="3912" spans="1:1" x14ac:dyDescent="0.15">
      <c r="A3912" s="5"/>
    </row>
    <row r="3913" spans="1:1" x14ac:dyDescent="0.15">
      <c r="A3913" s="5"/>
    </row>
    <row r="3914" spans="1:1" x14ac:dyDescent="0.15">
      <c r="A3914" s="5"/>
    </row>
    <row r="3915" spans="1:1" x14ac:dyDescent="0.15">
      <c r="A3915" s="5"/>
    </row>
    <row r="3916" spans="1:1" x14ac:dyDescent="0.15">
      <c r="A3916" s="5"/>
    </row>
    <row r="3917" spans="1:1" x14ac:dyDescent="0.15">
      <c r="A3917" s="5"/>
    </row>
    <row r="3918" spans="1:1" x14ac:dyDescent="0.15">
      <c r="A3918" s="5"/>
    </row>
    <row r="3919" spans="1:1" x14ac:dyDescent="0.15">
      <c r="A3919" s="5"/>
    </row>
    <row r="3920" spans="1:1" x14ac:dyDescent="0.15">
      <c r="A3920" s="5"/>
    </row>
    <row r="3921" spans="1:1" x14ac:dyDescent="0.15">
      <c r="A3921" s="5"/>
    </row>
    <row r="3922" spans="1:1" x14ac:dyDescent="0.15">
      <c r="A3922" s="5"/>
    </row>
    <row r="3923" spans="1:1" x14ac:dyDescent="0.15">
      <c r="A3923" s="5"/>
    </row>
    <row r="3924" spans="1:1" x14ac:dyDescent="0.15">
      <c r="A3924" s="5"/>
    </row>
    <row r="3925" spans="1:1" x14ac:dyDescent="0.15">
      <c r="A3925" s="5"/>
    </row>
    <row r="3926" spans="1:1" x14ac:dyDescent="0.15">
      <c r="A3926" s="5"/>
    </row>
    <row r="3927" spans="1:1" x14ac:dyDescent="0.15">
      <c r="A3927" s="5"/>
    </row>
    <row r="3928" spans="1:1" x14ac:dyDescent="0.15">
      <c r="A3928" s="5"/>
    </row>
    <row r="3929" spans="1:1" x14ac:dyDescent="0.15">
      <c r="A3929" s="5"/>
    </row>
    <row r="3930" spans="1:1" x14ac:dyDescent="0.15">
      <c r="A3930" s="5"/>
    </row>
    <row r="3931" spans="1:1" x14ac:dyDescent="0.15">
      <c r="A3931" s="5"/>
    </row>
    <row r="3932" spans="1:1" x14ac:dyDescent="0.15">
      <c r="A3932" s="5"/>
    </row>
    <row r="3933" spans="1:1" x14ac:dyDescent="0.15">
      <c r="A3933" s="5"/>
    </row>
    <row r="3934" spans="1:1" x14ac:dyDescent="0.15">
      <c r="A3934" s="5"/>
    </row>
    <row r="3935" spans="1:1" x14ac:dyDescent="0.15">
      <c r="A3935" s="5"/>
    </row>
    <row r="3936" spans="1:1" x14ac:dyDescent="0.15">
      <c r="A3936" s="5"/>
    </row>
    <row r="3937" spans="1:1" x14ac:dyDescent="0.15">
      <c r="A3937" s="5"/>
    </row>
    <row r="3938" spans="1:1" x14ac:dyDescent="0.15">
      <c r="A3938" s="5"/>
    </row>
    <row r="3939" spans="1:1" x14ac:dyDescent="0.15">
      <c r="A3939" s="5"/>
    </row>
    <row r="3940" spans="1:1" x14ac:dyDescent="0.15">
      <c r="A3940" s="5"/>
    </row>
    <row r="3941" spans="1:1" x14ac:dyDescent="0.15">
      <c r="A3941" s="5"/>
    </row>
    <row r="3942" spans="1:1" x14ac:dyDescent="0.15">
      <c r="A3942" s="5"/>
    </row>
    <row r="3943" spans="1:1" x14ac:dyDescent="0.15">
      <c r="A3943" s="5"/>
    </row>
    <row r="3944" spans="1:1" x14ac:dyDescent="0.15">
      <c r="A3944" s="5"/>
    </row>
    <row r="3945" spans="1:1" x14ac:dyDescent="0.15">
      <c r="A3945" s="5"/>
    </row>
    <row r="3946" spans="1:1" x14ac:dyDescent="0.15">
      <c r="A3946" s="5"/>
    </row>
    <row r="3947" spans="1:1" x14ac:dyDescent="0.15">
      <c r="A3947" s="5"/>
    </row>
    <row r="3948" spans="1:1" x14ac:dyDescent="0.15">
      <c r="A3948" s="5"/>
    </row>
    <row r="3949" spans="1:1" x14ac:dyDescent="0.15">
      <c r="A3949" s="5"/>
    </row>
    <row r="3950" spans="1:1" x14ac:dyDescent="0.15">
      <c r="A3950" s="5"/>
    </row>
    <row r="3951" spans="1:1" x14ac:dyDescent="0.15">
      <c r="A3951" s="5"/>
    </row>
    <row r="3952" spans="1:1" x14ac:dyDescent="0.15">
      <c r="A3952" s="5"/>
    </row>
    <row r="3953" spans="1:1" x14ac:dyDescent="0.15">
      <c r="A3953" s="5"/>
    </row>
    <row r="3954" spans="1:1" x14ac:dyDescent="0.15">
      <c r="A3954" s="5"/>
    </row>
    <row r="3955" spans="1:1" x14ac:dyDescent="0.15">
      <c r="A3955" s="5"/>
    </row>
    <row r="3956" spans="1:1" x14ac:dyDescent="0.15">
      <c r="A3956" s="5"/>
    </row>
    <row r="3957" spans="1:1" x14ac:dyDescent="0.15">
      <c r="A3957" s="5"/>
    </row>
    <row r="3958" spans="1:1" x14ac:dyDescent="0.15">
      <c r="A3958" s="5"/>
    </row>
    <row r="3959" spans="1:1" x14ac:dyDescent="0.15">
      <c r="A3959" s="5"/>
    </row>
    <row r="3960" spans="1:1" x14ac:dyDescent="0.15">
      <c r="A3960" s="5"/>
    </row>
    <row r="3961" spans="1:1" x14ac:dyDescent="0.15">
      <c r="A3961" s="5"/>
    </row>
    <row r="3962" spans="1:1" x14ac:dyDescent="0.15">
      <c r="A3962" s="5"/>
    </row>
    <row r="3963" spans="1:1" x14ac:dyDescent="0.15">
      <c r="A3963" s="5"/>
    </row>
    <row r="3964" spans="1:1" x14ac:dyDescent="0.15">
      <c r="A3964" s="5"/>
    </row>
    <row r="3965" spans="1:1" x14ac:dyDescent="0.15">
      <c r="A3965" s="5"/>
    </row>
    <row r="3966" spans="1:1" x14ac:dyDescent="0.15">
      <c r="A3966" s="5"/>
    </row>
    <row r="3967" spans="1:1" x14ac:dyDescent="0.15">
      <c r="A3967" s="5"/>
    </row>
    <row r="3968" spans="1:1" x14ac:dyDescent="0.15">
      <c r="A3968" s="5"/>
    </row>
    <row r="3969" spans="1:1" x14ac:dyDescent="0.15">
      <c r="A3969" s="5"/>
    </row>
    <row r="3970" spans="1:1" x14ac:dyDescent="0.15">
      <c r="A3970" s="5"/>
    </row>
    <row r="3971" spans="1:1" x14ac:dyDescent="0.15">
      <c r="A3971" s="5"/>
    </row>
    <row r="3972" spans="1:1" x14ac:dyDescent="0.15">
      <c r="A3972" s="5"/>
    </row>
    <row r="3973" spans="1:1" x14ac:dyDescent="0.15">
      <c r="A3973" s="5"/>
    </row>
    <row r="3974" spans="1:1" x14ac:dyDescent="0.15">
      <c r="A3974" s="5"/>
    </row>
    <row r="3975" spans="1:1" x14ac:dyDescent="0.15">
      <c r="A3975" s="5"/>
    </row>
    <row r="3976" spans="1:1" x14ac:dyDescent="0.15">
      <c r="A3976" s="5"/>
    </row>
    <row r="3977" spans="1:1" x14ac:dyDescent="0.15">
      <c r="A3977" s="5"/>
    </row>
    <row r="3978" spans="1:1" x14ac:dyDescent="0.15">
      <c r="A3978" s="5"/>
    </row>
    <row r="3979" spans="1:1" x14ac:dyDescent="0.15">
      <c r="A3979" s="5"/>
    </row>
    <row r="3980" spans="1:1" x14ac:dyDescent="0.15">
      <c r="A3980" s="5"/>
    </row>
    <row r="3981" spans="1:1" x14ac:dyDescent="0.15">
      <c r="A3981" s="5"/>
    </row>
    <row r="3982" spans="1:1" x14ac:dyDescent="0.15">
      <c r="A3982" s="5"/>
    </row>
    <row r="3983" spans="1:1" x14ac:dyDescent="0.15">
      <c r="A3983" s="5"/>
    </row>
    <row r="3984" spans="1:1" x14ac:dyDescent="0.15">
      <c r="A3984" s="5"/>
    </row>
    <row r="3985" spans="1:1" x14ac:dyDescent="0.15">
      <c r="A3985" s="5"/>
    </row>
    <row r="3986" spans="1:1" x14ac:dyDescent="0.15">
      <c r="A3986" s="5"/>
    </row>
    <row r="3987" spans="1:1" x14ac:dyDescent="0.15">
      <c r="A3987" s="5"/>
    </row>
    <row r="3988" spans="1:1" x14ac:dyDescent="0.15">
      <c r="A3988" s="5"/>
    </row>
    <row r="3989" spans="1:1" x14ac:dyDescent="0.15">
      <c r="A3989" s="5"/>
    </row>
    <row r="3990" spans="1:1" x14ac:dyDescent="0.15">
      <c r="A3990" s="5"/>
    </row>
    <row r="3991" spans="1:1" x14ac:dyDescent="0.15">
      <c r="A3991" s="5"/>
    </row>
    <row r="3992" spans="1:1" x14ac:dyDescent="0.15">
      <c r="A3992" s="5"/>
    </row>
    <row r="3993" spans="1:1" x14ac:dyDescent="0.15">
      <c r="A3993" s="5"/>
    </row>
    <row r="3994" spans="1:1" x14ac:dyDescent="0.15">
      <c r="A3994" s="5"/>
    </row>
    <row r="3995" spans="1:1" x14ac:dyDescent="0.15">
      <c r="A3995" s="5"/>
    </row>
    <row r="3996" spans="1:1" x14ac:dyDescent="0.15">
      <c r="A3996" s="5"/>
    </row>
    <row r="3997" spans="1:1" x14ac:dyDescent="0.15">
      <c r="A3997" s="5"/>
    </row>
    <row r="3998" spans="1:1" x14ac:dyDescent="0.15">
      <c r="A3998" s="5"/>
    </row>
    <row r="3999" spans="1:1" x14ac:dyDescent="0.15">
      <c r="A3999" s="5"/>
    </row>
    <row r="4000" spans="1:1" x14ac:dyDescent="0.15">
      <c r="A4000" s="5"/>
    </row>
    <row r="4001" spans="1:1" x14ac:dyDescent="0.15">
      <c r="A4001" s="5"/>
    </row>
    <row r="4002" spans="1:1" x14ac:dyDescent="0.15">
      <c r="A4002" s="5"/>
    </row>
    <row r="4003" spans="1:1" x14ac:dyDescent="0.15">
      <c r="A4003" s="5"/>
    </row>
    <row r="4004" spans="1:1" x14ac:dyDescent="0.15">
      <c r="A4004" s="5"/>
    </row>
    <row r="4005" spans="1:1" x14ac:dyDescent="0.15">
      <c r="A4005" s="5"/>
    </row>
    <row r="4006" spans="1:1" x14ac:dyDescent="0.15">
      <c r="A4006" s="5"/>
    </row>
    <row r="4007" spans="1:1" x14ac:dyDescent="0.15">
      <c r="A4007" s="5"/>
    </row>
    <row r="4008" spans="1:1" x14ac:dyDescent="0.15">
      <c r="A4008" s="5"/>
    </row>
    <row r="4009" spans="1:1" x14ac:dyDescent="0.15">
      <c r="A4009" s="5"/>
    </row>
    <row r="4010" spans="1:1" x14ac:dyDescent="0.15">
      <c r="A4010" s="5"/>
    </row>
    <row r="4011" spans="1:1" x14ac:dyDescent="0.15">
      <c r="A4011" s="5"/>
    </row>
    <row r="4012" spans="1:1" x14ac:dyDescent="0.15">
      <c r="A4012" s="5"/>
    </row>
    <row r="4013" spans="1:1" x14ac:dyDescent="0.15">
      <c r="A4013" s="5"/>
    </row>
    <row r="4014" spans="1:1" x14ac:dyDescent="0.15">
      <c r="A4014" s="5"/>
    </row>
    <row r="4015" spans="1:1" x14ac:dyDescent="0.15">
      <c r="A4015" s="5"/>
    </row>
    <row r="4016" spans="1:1" x14ac:dyDescent="0.15">
      <c r="A4016" s="5"/>
    </row>
    <row r="4017" spans="1:1" x14ac:dyDescent="0.15">
      <c r="A4017" s="5"/>
    </row>
    <row r="4018" spans="1:1" x14ac:dyDescent="0.15">
      <c r="A4018" s="5"/>
    </row>
    <row r="4019" spans="1:1" x14ac:dyDescent="0.15">
      <c r="A4019" s="5"/>
    </row>
    <row r="4020" spans="1:1" x14ac:dyDescent="0.15">
      <c r="A4020" s="5"/>
    </row>
    <row r="4021" spans="1:1" x14ac:dyDescent="0.15">
      <c r="A4021" s="5"/>
    </row>
    <row r="4022" spans="1:1" x14ac:dyDescent="0.15">
      <c r="A4022" s="5"/>
    </row>
    <row r="4023" spans="1:1" x14ac:dyDescent="0.15">
      <c r="A4023" s="5"/>
    </row>
    <row r="4024" spans="1:1" x14ac:dyDescent="0.15">
      <c r="A4024" s="5"/>
    </row>
    <row r="4025" spans="1:1" x14ac:dyDescent="0.15">
      <c r="A4025" s="5"/>
    </row>
    <row r="4026" spans="1:1" x14ac:dyDescent="0.15">
      <c r="A4026" s="5"/>
    </row>
    <row r="4027" spans="1:1" x14ac:dyDescent="0.15">
      <c r="A4027" s="5"/>
    </row>
    <row r="4028" spans="1:1" x14ac:dyDescent="0.15">
      <c r="A4028" s="5"/>
    </row>
    <row r="4029" spans="1:1" x14ac:dyDescent="0.15">
      <c r="A4029" s="5"/>
    </row>
    <row r="4030" spans="1:1" x14ac:dyDescent="0.15">
      <c r="A4030" s="5"/>
    </row>
    <row r="4031" spans="1:1" x14ac:dyDescent="0.15">
      <c r="A4031" s="5"/>
    </row>
    <row r="4032" spans="1:1" x14ac:dyDescent="0.15">
      <c r="A4032" s="5"/>
    </row>
    <row r="4033" spans="1:1" x14ac:dyDescent="0.15">
      <c r="A4033" s="5"/>
    </row>
    <row r="4034" spans="1:1" x14ac:dyDescent="0.15">
      <c r="A4034" s="5"/>
    </row>
    <row r="4035" spans="1:1" x14ac:dyDescent="0.15">
      <c r="A4035" s="5"/>
    </row>
    <row r="4036" spans="1:1" x14ac:dyDescent="0.15">
      <c r="A4036" s="5"/>
    </row>
    <row r="4037" spans="1:1" x14ac:dyDescent="0.15">
      <c r="A4037" s="5"/>
    </row>
    <row r="4038" spans="1:1" x14ac:dyDescent="0.15">
      <c r="A4038" s="5"/>
    </row>
    <row r="4039" spans="1:1" x14ac:dyDescent="0.15">
      <c r="A4039" s="5"/>
    </row>
    <row r="4040" spans="1:1" x14ac:dyDescent="0.15">
      <c r="A4040" s="5"/>
    </row>
    <row r="4041" spans="1:1" x14ac:dyDescent="0.15">
      <c r="A4041" s="5"/>
    </row>
    <row r="4042" spans="1:1" x14ac:dyDescent="0.15">
      <c r="A4042" s="5"/>
    </row>
    <row r="4043" spans="1:1" x14ac:dyDescent="0.15">
      <c r="A4043" s="5"/>
    </row>
    <row r="4044" spans="1:1" x14ac:dyDescent="0.15">
      <c r="A4044" s="5"/>
    </row>
    <row r="4045" spans="1:1" x14ac:dyDescent="0.15">
      <c r="A4045" s="5"/>
    </row>
    <row r="4046" spans="1:1" x14ac:dyDescent="0.15">
      <c r="A4046" s="5"/>
    </row>
    <row r="4047" spans="1:1" x14ac:dyDescent="0.15">
      <c r="A4047" s="5"/>
    </row>
    <row r="4048" spans="1:1" x14ac:dyDescent="0.15">
      <c r="A4048" s="5"/>
    </row>
    <row r="4049" spans="1:1" x14ac:dyDescent="0.15">
      <c r="A4049" s="5"/>
    </row>
    <row r="4050" spans="1:1" x14ac:dyDescent="0.15">
      <c r="A4050" s="5"/>
    </row>
    <row r="4051" spans="1:1" x14ac:dyDescent="0.15">
      <c r="A4051" s="5"/>
    </row>
    <row r="4052" spans="1:1" x14ac:dyDescent="0.15">
      <c r="A4052" s="5"/>
    </row>
    <row r="4053" spans="1:1" x14ac:dyDescent="0.15">
      <c r="A4053" s="5"/>
    </row>
    <row r="4054" spans="1:1" x14ac:dyDescent="0.15">
      <c r="A4054" s="5"/>
    </row>
    <row r="4055" spans="1:1" x14ac:dyDescent="0.15">
      <c r="A4055" s="5"/>
    </row>
    <row r="4056" spans="1:1" x14ac:dyDescent="0.15">
      <c r="A4056" s="5"/>
    </row>
    <row r="4057" spans="1:1" x14ac:dyDescent="0.15">
      <c r="A4057" s="5"/>
    </row>
    <row r="4058" spans="1:1" x14ac:dyDescent="0.15">
      <c r="A4058" s="5"/>
    </row>
    <row r="4059" spans="1:1" x14ac:dyDescent="0.15">
      <c r="A4059" s="5"/>
    </row>
    <row r="4060" spans="1:1" x14ac:dyDescent="0.15">
      <c r="A4060" s="5"/>
    </row>
    <row r="4061" spans="1:1" x14ac:dyDescent="0.15">
      <c r="A4061" s="5"/>
    </row>
    <row r="4062" spans="1:1" x14ac:dyDescent="0.15">
      <c r="A4062" s="5"/>
    </row>
    <row r="4063" spans="1:1" x14ac:dyDescent="0.15">
      <c r="A4063" s="5"/>
    </row>
    <row r="4064" spans="1:1" x14ac:dyDescent="0.15">
      <c r="A4064" s="5"/>
    </row>
    <row r="4065" spans="1:1" x14ac:dyDescent="0.15">
      <c r="A4065" s="5"/>
    </row>
    <row r="4066" spans="1:1" x14ac:dyDescent="0.15">
      <c r="A4066" s="5"/>
    </row>
    <row r="4067" spans="1:1" x14ac:dyDescent="0.15">
      <c r="A4067" s="5"/>
    </row>
    <row r="4068" spans="1:1" x14ac:dyDescent="0.15">
      <c r="A4068" s="5"/>
    </row>
    <row r="4069" spans="1:1" x14ac:dyDescent="0.15">
      <c r="A4069" s="5"/>
    </row>
    <row r="4070" spans="1:1" x14ac:dyDescent="0.15">
      <c r="A4070" s="5"/>
    </row>
    <row r="4071" spans="1:1" x14ac:dyDescent="0.15">
      <c r="A4071" s="5"/>
    </row>
    <row r="4072" spans="1:1" x14ac:dyDescent="0.15">
      <c r="A4072" s="5"/>
    </row>
    <row r="4073" spans="1:1" x14ac:dyDescent="0.15">
      <c r="A4073" s="5"/>
    </row>
    <row r="4074" spans="1:1" x14ac:dyDescent="0.15">
      <c r="A4074" s="5"/>
    </row>
    <row r="4075" spans="1:1" x14ac:dyDescent="0.15">
      <c r="A4075" s="5"/>
    </row>
    <row r="4076" spans="1:1" x14ac:dyDescent="0.15">
      <c r="A4076" s="5"/>
    </row>
    <row r="4077" spans="1:1" x14ac:dyDescent="0.15">
      <c r="A4077" s="5"/>
    </row>
    <row r="4078" spans="1:1" x14ac:dyDescent="0.15">
      <c r="A4078" s="5"/>
    </row>
    <row r="4079" spans="1:1" x14ac:dyDescent="0.15">
      <c r="A4079" s="5"/>
    </row>
    <row r="4080" spans="1:1" x14ac:dyDescent="0.15">
      <c r="A4080" s="5"/>
    </row>
    <row r="4081" spans="1:1" x14ac:dyDescent="0.15">
      <c r="A4081" s="5"/>
    </row>
    <row r="4082" spans="1:1" x14ac:dyDescent="0.15">
      <c r="A4082" s="5"/>
    </row>
    <row r="4083" spans="1:1" x14ac:dyDescent="0.15">
      <c r="A4083" s="5"/>
    </row>
    <row r="4084" spans="1:1" x14ac:dyDescent="0.15">
      <c r="A4084" s="5"/>
    </row>
    <row r="4085" spans="1:1" x14ac:dyDescent="0.15">
      <c r="A4085" s="5"/>
    </row>
    <row r="4086" spans="1:1" x14ac:dyDescent="0.15">
      <c r="A4086" s="5"/>
    </row>
    <row r="4087" spans="1:1" x14ac:dyDescent="0.15">
      <c r="A4087" s="5"/>
    </row>
    <row r="4088" spans="1:1" x14ac:dyDescent="0.15">
      <c r="A4088" s="5"/>
    </row>
    <row r="4089" spans="1:1" x14ac:dyDescent="0.15">
      <c r="A4089" s="5"/>
    </row>
    <row r="4090" spans="1:1" x14ac:dyDescent="0.15">
      <c r="A4090" s="5"/>
    </row>
    <row r="4091" spans="1:1" x14ac:dyDescent="0.15">
      <c r="A4091" s="5"/>
    </row>
    <row r="4092" spans="1:1" x14ac:dyDescent="0.15">
      <c r="A4092" s="5"/>
    </row>
    <row r="4093" spans="1:1" x14ac:dyDescent="0.15">
      <c r="A4093" s="5"/>
    </row>
    <row r="4094" spans="1:1" x14ac:dyDescent="0.15">
      <c r="A4094" s="5"/>
    </row>
    <row r="4095" spans="1:1" x14ac:dyDescent="0.15">
      <c r="A4095" s="5"/>
    </row>
    <row r="4096" spans="1:1" x14ac:dyDescent="0.15">
      <c r="A4096" s="5"/>
    </row>
    <row r="4097" spans="1:1" x14ac:dyDescent="0.15">
      <c r="A4097" s="5"/>
    </row>
    <row r="4098" spans="1:1" x14ac:dyDescent="0.15">
      <c r="A4098" s="5"/>
    </row>
    <row r="4099" spans="1:1" x14ac:dyDescent="0.15">
      <c r="A4099" s="5"/>
    </row>
    <row r="4100" spans="1:1" x14ac:dyDescent="0.15">
      <c r="A4100" s="5"/>
    </row>
    <row r="4101" spans="1:1" x14ac:dyDescent="0.15">
      <c r="A4101" s="5"/>
    </row>
    <row r="4102" spans="1:1" x14ac:dyDescent="0.15">
      <c r="A4102" s="5"/>
    </row>
    <row r="4103" spans="1:1" x14ac:dyDescent="0.15">
      <c r="A4103" s="5"/>
    </row>
    <row r="4104" spans="1:1" x14ac:dyDescent="0.15">
      <c r="A4104" s="5"/>
    </row>
    <row r="4105" spans="1:1" x14ac:dyDescent="0.15">
      <c r="A4105" s="5"/>
    </row>
    <row r="4106" spans="1:1" x14ac:dyDescent="0.15">
      <c r="A4106" s="5"/>
    </row>
    <row r="4107" spans="1:1" x14ac:dyDescent="0.15">
      <c r="A4107" s="5"/>
    </row>
    <row r="4108" spans="1:1" x14ac:dyDescent="0.15">
      <c r="A4108" s="5"/>
    </row>
    <row r="4109" spans="1:1" x14ac:dyDescent="0.15">
      <c r="A4109" s="5"/>
    </row>
    <row r="4110" spans="1:1" x14ac:dyDescent="0.15">
      <c r="A4110" s="5"/>
    </row>
    <row r="4111" spans="1:1" x14ac:dyDescent="0.15">
      <c r="A4111" s="5"/>
    </row>
    <row r="4112" spans="1:1" x14ac:dyDescent="0.15">
      <c r="A4112" s="5"/>
    </row>
    <row r="4113" spans="1:1" x14ac:dyDescent="0.15">
      <c r="A4113" s="5"/>
    </row>
    <row r="4114" spans="1:1" x14ac:dyDescent="0.15">
      <c r="A4114" s="5"/>
    </row>
    <row r="4115" spans="1:1" x14ac:dyDescent="0.15">
      <c r="A4115" s="5"/>
    </row>
    <row r="4116" spans="1:1" x14ac:dyDescent="0.15">
      <c r="A4116" s="5"/>
    </row>
    <row r="4117" spans="1:1" x14ac:dyDescent="0.15">
      <c r="A4117" s="5"/>
    </row>
    <row r="4118" spans="1:1" x14ac:dyDescent="0.15">
      <c r="A4118" s="5"/>
    </row>
    <row r="4119" spans="1:1" x14ac:dyDescent="0.15">
      <c r="A4119" s="5"/>
    </row>
    <row r="4120" spans="1:1" x14ac:dyDescent="0.15">
      <c r="A4120" s="5"/>
    </row>
    <row r="4121" spans="1:1" x14ac:dyDescent="0.15">
      <c r="A4121" s="5"/>
    </row>
    <row r="4122" spans="1:1" x14ac:dyDescent="0.15">
      <c r="A4122" s="5"/>
    </row>
    <row r="4123" spans="1:1" x14ac:dyDescent="0.15">
      <c r="A4123" s="5"/>
    </row>
    <row r="4124" spans="1:1" x14ac:dyDescent="0.15">
      <c r="A4124" s="5"/>
    </row>
    <row r="4125" spans="1:1" x14ac:dyDescent="0.15">
      <c r="A4125" s="5"/>
    </row>
    <row r="4126" spans="1:1" x14ac:dyDescent="0.15">
      <c r="A4126" s="5"/>
    </row>
    <row r="4127" spans="1:1" x14ac:dyDescent="0.15">
      <c r="A4127" s="5"/>
    </row>
    <row r="4128" spans="1:1" x14ac:dyDescent="0.15">
      <c r="A4128" s="5"/>
    </row>
    <row r="4129" spans="1:1" x14ac:dyDescent="0.15">
      <c r="A4129" s="5"/>
    </row>
    <row r="4130" spans="1:1" x14ac:dyDescent="0.15">
      <c r="A4130" s="5"/>
    </row>
    <row r="4131" spans="1:1" x14ac:dyDescent="0.15">
      <c r="A4131" s="5"/>
    </row>
    <row r="4132" spans="1:1" x14ac:dyDescent="0.15">
      <c r="A4132" s="5"/>
    </row>
    <row r="4133" spans="1:1" x14ac:dyDescent="0.15">
      <c r="A4133" s="5"/>
    </row>
    <row r="4134" spans="1:1" x14ac:dyDescent="0.15">
      <c r="A4134" s="5"/>
    </row>
    <row r="4135" spans="1:1" x14ac:dyDescent="0.15">
      <c r="A4135" s="5"/>
    </row>
    <row r="4136" spans="1:1" x14ac:dyDescent="0.15">
      <c r="A4136" s="5"/>
    </row>
    <row r="4137" spans="1:1" x14ac:dyDescent="0.15">
      <c r="A4137" s="5"/>
    </row>
    <row r="4138" spans="1:1" x14ac:dyDescent="0.15">
      <c r="A4138" s="5"/>
    </row>
    <row r="4139" spans="1:1" x14ac:dyDescent="0.15">
      <c r="A4139" s="5"/>
    </row>
    <row r="4140" spans="1:1" x14ac:dyDescent="0.15">
      <c r="A4140" s="5"/>
    </row>
    <row r="4141" spans="1:1" x14ac:dyDescent="0.15">
      <c r="A4141" s="5"/>
    </row>
    <row r="4142" spans="1:1" x14ac:dyDescent="0.15">
      <c r="A4142" s="5"/>
    </row>
    <row r="4143" spans="1:1" x14ac:dyDescent="0.15">
      <c r="A4143" s="5"/>
    </row>
    <row r="4144" spans="1:1" x14ac:dyDescent="0.15">
      <c r="A4144" s="5"/>
    </row>
    <row r="4145" spans="1:1" x14ac:dyDescent="0.15">
      <c r="A4145" s="5"/>
    </row>
    <row r="4146" spans="1:1" x14ac:dyDescent="0.15">
      <c r="A4146" s="5"/>
    </row>
    <row r="4147" spans="1:1" x14ac:dyDescent="0.15">
      <c r="A4147" s="5"/>
    </row>
    <row r="4148" spans="1:1" x14ac:dyDescent="0.15">
      <c r="A4148" s="5"/>
    </row>
    <row r="4149" spans="1:1" x14ac:dyDescent="0.15">
      <c r="A4149" s="5"/>
    </row>
    <row r="4150" spans="1:1" x14ac:dyDescent="0.15">
      <c r="A4150" s="5"/>
    </row>
    <row r="4151" spans="1:1" x14ac:dyDescent="0.15">
      <c r="A4151" s="5"/>
    </row>
    <row r="4152" spans="1:1" x14ac:dyDescent="0.15">
      <c r="A4152" s="5"/>
    </row>
    <row r="4153" spans="1:1" x14ac:dyDescent="0.15">
      <c r="A4153" s="5"/>
    </row>
    <row r="4154" spans="1:1" x14ac:dyDescent="0.15">
      <c r="A4154" s="5"/>
    </row>
    <row r="4155" spans="1:1" x14ac:dyDescent="0.15">
      <c r="A4155" s="5"/>
    </row>
    <row r="4156" spans="1:1" x14ac:dyDescent="0.15">
      <c r="A4156" s="5"/>
    </row>
    <row r="4157" spans="1:1" x14ac:dyDescent="0.15">
      <c r="A4157" s="5"/>
    </row>
    <row r="4158" spans="1:1" x14ac:dyDescent="0.15">
      <c r="A4158" s="5"/>
    </row>
    <row r="4159" spans="1:1" x14ac:dyDescent="0.15">
      <c r="A4159" s="5"/>
    </row>
    <row r="4160" spans="1:1" x14ac:dyDescent="0.15">
      <c r="A4160" s="5"/>
    </row>
    <row r="4161" spans="1:1" x14ac:dyDescent="0.15">
      <c r="A4161" s="5"/>
    </row>
    <row r="4162" spans="1:1" x14ac:dyDescent="0.15">
      <c r="A4162" s="5"/>
    </row>
    <row r="4163" spans="1:1" x14ac:dyDescent="0.15">
      <c r="A4163" s="5"/>
    </row>
    <row r="4164" spans="1:1" x14ac:dyDescent="0.15">
      <c r="A4164" s="5"/>
    </row>
    <row r="4165" spans="1:1" x14ac:dyDescent="0.15">
      <c r="A4165" s="5"/>
    </row>
    <row r="4166" spans="1:1" x14ac:dyDescent="0.15">
      <c r="A4166" s="5"/>
    </row>
    <row r="4167" spans="1:1" x14ac:dyDescent="0.15">
      <c r="A4167" s="5"/>
    </row>
    <row r="4168" spans="1:1" x14ac:dyDescent="0.15">
      <c r="A4168" s="5"/>
    </row>
    <row r="4169" spans="1:1" x14ac:dyDescent="0.15">
      <c r="A4169" s="5"/>
    </row>
    <row r="4170" spans="1:1" x14ac:dyDescent="0.15">
      <c r="A4170" s="5"/>
    </row>
    <row r="4171" spans="1:1" x14ac:dyDescent="0.15">
      <c r="A4171" s="5"/>
    </row>
    <row r="4172" spans="1:1" x14ac:dyDescent="0.15">
      <c r="A4172" s="5"/>
    </row>
    <row r="4173" spans="1:1" x14ac:dyDescent="0.15">
      <c r="A4173" s="5"/>
    </row>
    <row r="4174" spans="1:1" x14ac:dyDescent="0.15">
      <c r="A4174" s="5"/>
    </row>
    <row r="4175" spans="1:1" x14ac:dyDescent="0.15">
      <c r="A4175" s="5"/>
    </row>
    <row r="4176" spans="1:1" x14ac:dyDescent="0.15">
      <c r="A4176" s="5"/>
    </row>
    <row r="4177" spans="1:1" x14ac:dyDescent="0.15">
      <c r="A4177" s="5"/>
    </row>
    <row r="4178" spans="1:1" x14ac:dyDescent="0.15">
      <c r="A4178" s="5"/>
    </row>
    <row r="4179" spans="1:1" x14ac:dyDescent="0.15">
      <c r="A4179" s="5"/>
    </row>
    <row r="4180" spans="1:1" x14ac:dyDescent="0.15">
      <c r="A4180" s="5"/>
    </row>
    <row r="4181" spans="1:1" x14ac:dyDescent="0.15">
      <c r="A4181" s="5"/>
    </row>
    <row r="4182" spans="1:1" x14ac:dyDescent="0.15">
      <c r="A4182" s="5"/>
    </row>
    <row r="4183" spans="1:1" x14ac:dyDescent="0.15">
      <c r="A4183" s="5"/>
    </row>
    <row r="4184" spans="1:1" x14ac:dyDescent="0.15">
      <c r="A4184" s="5"/>
    </row>
    <row r="4185" spans="1:1" x14ac:dyDescent="0.15">
      <c r="A4185" s="5"/>
    </row>
    <row r="4186" spans="1:1" x14ac:dyDescent="0.15">
      <c r="A4186" s="5"/>
    </row>
    <row r="4187" spans="1:1" x14ac:dyDescent="0.15">
      <c r="A4187" s="5"/>
    </row>
    <row r="4188" spans="1:1" x14ac:dyDescent="0.15">
      <c r="A4188" s="5"/>
    </row>
    <row r="4189" spans="1:1" x14ac:dyDescent="0.15">
      <c r="A4189" s="5"/>
    </row>
    <row r="4190" spans="1:1" x14ac:dyDescent="0.15">
      <c r="A4190" s="5"/>
    </row>
    <row r="4191" spans="1:1" x14ac:dyDescent="0.15">
      <c r="A4191" s="5"/>
    </row>
    <row r="4192" spans="1:1" x14ac:dyDescent="0.15">
      <c r="A4192" s="5"/>
    </row>
    <row r="4193" spans="1:1" x14ac:dyDescent="0.15">
      <c r="A4193" s="5"/>
    </row>
    <row r="4194" spans="1:1" x14ac:dyDescent="0.15">
      <c r="A4194" s="5"/>
    </row>
    <row r="4195" spans="1:1" x14ac:dyDescent="0.15">
      <c r="A4195" s="5"/>
    </row>
    <row r="4196" spans="1:1" x14ac:dyDescent="0.15">
      <c r="A4196" s="5"/>
    </row>
    <row r="4197" spans="1:1" x14ac:dyDescent="0.15">
      <c r="A4197" s="5"/>
    </row>
    <row r="4198" spans="1:1" x14ac:dyDescent="0.15">
      <c r="A4198" s="5"/>
    </row>
    <row r="4199" spans="1:1" x14ac:dyDescent="0.15">
      <c r="A4199" s="5"/>
    </row>
    <row r="4200" spans="1:1" x14ac:dyDescent="0.15">
      <c r="A4200" s="5"/>
    </row>
    <row r="4201" spans="1:1" x14ac:dyDescent="0.15">
      <c r="A4201" s="5"/>
    </row>
    <row r="4202" spans="1:1" x14ac:dyDescent="0.15">
      <c r="A4202" s="5"/>
    </row>
    <row r="4203" spans="1:1" x14ac:dyDescent="0.15">
      <c r="A4203" s="5"/>
    </row>
    <row r="4204" spans="1:1" x14ac:dyDescent="0.15">
      <c r="A4204" s="5"/>
    </row>
    <row r="4205" spans="1:1" x14ac:dyDescent="0.15">
      <c r="A4205" s="5"/>
    </row>
    <row r="4206" spans="1:1" x14ac:dyDescent="0.15">
      <c r="A4206" s="5"/>
    </row>
    <row r="4207" spans="1:1" x14ac:dyDescent="0.15">
      <c r="A4207" s="5"/>
    </row>
    <row r="4208" spans="1:1" x14ac:dyDescent="0.15">
      <c r="A4208" s="5"/>
    </row>
    <row r="4209" spans="1:1" x14ac:dyDescent="0.15">
      <c r="A4209" s="5"/>
    </row>
    <row r="4210" spans="1:1" x14ac:dyDescent="0.15">
      <c r="A4210" s="5"/>
    </row>
    <row r="4211" spans="1:1" x14ac:dyDescent="0.15">
      <c r="A4211" s="5"/>
    </row>
    <row r="4212" spans="1:1" x14ac:dyDescent="0.15">
      <c r="A4212" s="5"/>
    </row>
    <row r="4213" spans="1:1" x14ac:dyDescent="0.15">
      <c r="A4213" s="5"/>
    </row>
    <row r="4214" spans="1:1" x14ac:dyDescent="0.15">
      <c r="A4214" s="5"/>
    </row>
    <row r="4215" spans="1:1" x14ac:dyDescent="0.15">
      <c r="A4215" s="5"/>
    </row>
    <row r="4216" spans="1:1" x14ac:dyDescent="0.15">
      <c r="A4216" s="5"/>
    </row>
    <row r="4217" spans="1:1" x14ac:dyDescent="0.15">
      <c r="A4217" s="5"/>
    </row>
    <row r="4218" spans="1:1" x14ac:dyDescent="0.15">
      <c r="A4218" s="5"/>
    </row>
    <row r="4219" spans="1:1" x14ac:dyDescent="0.15">
      <c r="A4219" s="5"/>
    </row>
    <row r="4220" spans="1:1" x14ac:dyDescent="0.15">
      <c r="A4220" s="5"/>
    </row>
    <row r="4221" spans="1:1" x14ac:dyDescent="0.15">
      <c r="A4221" s="5"/>
    </row>
    <row r="4222" spans="1:1" x14ac:dyDescent="0.15">
      <c r="A4222" s="5"/>
    </row>
    <row r="4223" spans="1:1" x14ac:dyDescent="0.15">
      <c r="A4223" s="5"/>
    </row>
    <row r="4224" spans="1:1" x14ac:dyDescent="0.15">
      <c r="A4224" s="5"/>
    </row>
    <row r="4225" spans="1:1" x14ac:dyDescent="0.15">
      <c r="A4225" s="5"/>
    </row>
    <row r="4226" spans="1:1" x14ac:dyDescent="0.15">
      <c r="A4226" s="5"/>
    </row>
    <row r="4227" spans="1:1" x14ac:dyDescent="0.15">
      <c r="A4227" s="5"/>
    </row>
    <row r="4228" spans="1:1" x14ac:dyDescent="0.15">
      <c r="A4228" s="5"/>
    </row>
    <row r="4229" spans="1:1" x14ac:dyDescent="0.15">
      <c r="A4229" s="5"/>
    </row>
    <row r="4230" spans="1:1" x14ac:dyDescent="0.15">
      <c r="A4230" s="5"/>
    </row>
    <row r="4231" spans="1:1" x14ac:dyDescent="0.15">
      <c r="A4231" s="5"/>
    </row>
    <row r="4232" spans="1:1" x14ac:dyDescent="0.15">
      <c r="A4232" s="5"/>
    </row>
    <row r="4233" spans="1:1" x14ac:dyDescent="0.15">
      <c r="A4233" s="5"/>
    </row>
    <row r="4234" spans="1:1" x14ac:dyDescent="0.15">
      <c r="A4234" s="5"/>
    </row>
    <row r="4235" spans="1:1" x14ac:dyDescent="0.15">
      <c r="A4235" s="5"/>
    </row>
    <row r="4236" spans="1:1" x14ac:dyDescent="0.15">
      <c r="A4236" s="5"/>
    </row>
    <row r="4237" spans="1:1" x14ac:dyDescent="0.15">
      <c r="A4237" s="5"/>
    </row>
    <row r="4238" spans="1:1" x14ac:dyDescent="0.15">
      <c r="A4238" s="5"/>
    </row>
    <row r="4239" spans="1:1" x14ac:dyDescent="0.15">
      <c r="A4239" s="5"/>
    </row>
    <row r="4240" spans="1:1" x14ac:dyDescent="0.15">
      <c r="A4240" s="5"/>
    </row>
    <row r="4241" spans="1:1" x14ac:dyDescent="0.15">
      <c r="A4241" s="5"/>
    </row>
    <row r="4242" spans="1:1" x14ac:dyDescent="0.15">
      <c r="A4242" s="5"/>
    </row>
    <row r="4243" spans="1:1" x14ac:dyDescent="0.15">
      <c r="A4243" s="5"/>
    </row>
    <row r="4244" spans="1:1" x14ac:dyDescent="0.15">
      <c r="A4244" s="5"/>
    </row>
    <row r="4245" spans="1:1" x14ac:dyDescent="0.15">
      <c r="A4245" s="5"/>
    </row>
    <row r="4246" spans="1:1" x14ac:dyDescent="0.15">
      <c r="A4246" s="5"/>
    </row>
    <row r="4247" spans="1:1" x14ac:dyDescent="0.15">
      <c r="A4247" s="5"/>
    </row>
    <row r="4248" spans="1:1" x14ac:dyDescent="0.15">
      <c r="A4248" s="5"/>
    </row>
    <row r="4249" spans="1:1" x14ac:dyDescent="0.15">
      <c r="A4249" s="5"/>
    </row>
    <row r="4250" spans="1:1" x14ac:dyDescent="0.15">
      <c r="A4250" s="5"/>
    </row>
    <row r="4251" spans="1:1" x14ac:dyDescent="0.15">
      <c r="A4251" s="5"/>
    </row>
    <row r="4252" spans="1:1" x14ac:dyDescent="0.15">
      <c r="A4252" s="5"/>
    </row>
    <row r="4253" spans="1:1" x14ac:dyDescent="0.15">
      <c r="A4253" s="5"/>
    </row>
    <row r="4254" spans="1:1" x14ac:dyDescent="0.15">
      <c r="A4254" s="5"/>
    </row>
    <row r="4255" spans="1:1" x14ac:dyDescent="0.15">
      <c r="A4255" s="5"/>
    </row>
    <row r="4256" spans="1:1" x14ac:dyDescent="0.15">
      <c r="A4256" s="5"/>
    </row>
    <row r="4257" spans="1:1" x14ac:dyDescent="0.15">
      <c r="A4257" s="5"/>
    </row>
    <row r="4258" spans="1:1" x14ac:dyDescent="0.15">
      <c r="A4258" s="5"/>
    </row>
    <row r="4259" spans="1:1" x14ac:dyDescent="0.15">
      <c r="A4259" s="5"/>
    </row>
    <row r="4260" spans="1:1" x14ac:dyDescent="0.15">
      <c r="A4260" s="5"/>
    </row>
    <row r="4261" spans="1:1" x14ac:dyDescent="0.15">
      <c r="A4261" s="5"/>
    </row>
    <row r="4262" spans="1:1" x14ac:dyDescent="0.15">
      <c r="A4262" s="5"/>
    </row>
    <row r="4263" spans="1:1" x14ac:dyDescent="0.15">
      <c r="A4263" s="5"/>
    </row>
    <row r="4264" spans="1:1" x14ac:dyDescent="0.15">
      <c r="A4264" s="5"/>
    </row>
    <row r="4265" spans="1:1" x14ac:dyDescent="0.15">
      <c r="A4265" s="5"/>
    </row>
    <row r="4266" spans="1:1" x14ac:dyDescent="0.15">
      <c r="A4266" s="5"/>
    </row>
    <row r="4267" spans="1:1" x14ac:dyDescent="0.15">
      <c r="A4267" s="5"/>
    </row>
    <row r="4268" spans="1:1" x14ac:dyDescent="0.15">
      <c r="A4268" s="5"/>
    </row>
    <row r="4269" spans="1:1" x14ac:dyDescent="0.15">
      <c r="A4269" s="5"/>
    </row>
    <row r="4270" spans="1:1" x14ac:dyDescent="0.15">
      <c r="A4270" s="5"/>
    </row>
    <row r="4271" spans="1:1" x14ac:dyDescent="0.15">
      <c r="A4271" s="5"/>
    </row>
    <row r="4272" spans="1:1" x14ac:dyDescent="0.15">
      <c r="A4272" s="5"/>
    </row>
    <row r="4273" spans="1:1" x14ac:dyDescent="0.15">
      <c r="A4273" s="5"/>
    </row>
    <row r="4274" spans="1:1" x14ac:dyDescent="0.15">
      <c r="A4274" s="5"/>
    </row>
    <row r="4275" spans="1:1" x14ac:dyDescent="0.15">
      <c r="A4275" s="5"/>
    </row>
    <row r="4276" spans="1:1" x14ac:dyDescent="0.15">
      <c r="A4276" s="5"/>
    </row>
    <row r="4277" spans="1:1" x14ac:dyDescent="0.15">
      <c r="A4277" s="5"/>
    </row>
    <row r="4278" spans="1:1" x14ac:dyDescent="0.15">
      <c r="A4278" s="5"/>
    </row>
    <row r="4279" spans="1:1" x14ac:dyDescent="0.15">
      <c r="A4279" s="5"/>
    </row>
    <row r="4280" spans="1:1" x14ac:dyDescent="0.15">
      <c r="A4280" s="5"/>
    </row>
    <row r="4281" spans="1:1" x14ac:dyDescent="0.15">
      <c r="A4281" s="5"/>
    </row>
    <row r="4282" spans="1:1" x14ac:dyDescent="0.15">
      <c r="A4282" s="5"/>
    </row>
    <row r="4283" spans="1:1" x14ac:dyDescent="0.15">
      <c r="A4283" s="5"/>
    </row>
    <row r="4284" spans="1:1" x14ac:dyDescent="0.15">
      <c r="A4284" s="5"/>
    </row>
    <row r="4285" spans="1:1" x14ac:dyDescent="0.15">
      <c r="A4285" s="5"/>
    </row>
    <row r="4286" spans="1:1" x14ac:dyDescent="0.15">
      <c r="A4286" s="5"/>
    </row>
    <row r="4287" spans="1:1" x14ac:dyDescent="0.15">
      <c r="A4287" s="5"/>
    </row>
    <row r="4288" spans="1:1" x14ac:dyDescent="0.15">
      <c r="A4288" s="5"/>
    </row>
    <row r="4289" spans="1:1" x14ac:dyDescent="0.15">
      <c r="A4289" s="5"/>
    </row>
    <row r="4290" spans="1:1" x14ac:dyDescent="0.15">
      <c r="A4290" s="5"/>
    </row>
    <row r="4291" spans="1:1" x14ac:dyDescent="0.15">
      <c r="A4291" s="5"/>
    </row>
    <row r="4292" spans="1:1" x14ac:dyDescent="0.15">
      <c r="A4292" s="5"/>
    </row>
    <row r="4293" spans="1:1" x14ac:dyDescent="0.15">
      <c r="A4293" s="5"/>
    </row>
    <row r="4294" spans="1:1" x14ac:dyDescent="0.15">
      <c r="A4294" s="5"/>
    </row>
    <row r="4295" spans="1:1" x14ac:dyDescent="0.15">
      <c r="A4295" s="5"/>
    </row>
    <row r="4296" spans="1:1" x14ac:dyDescent="0.15">
      <c r="A4296" s="5"/>
    </row>
    <row r="4297" spans="1:1" x14ac:dyDescent="0.15">
      <c r="A4297" s="5"/>
    </row>
    <row r="4298" spans="1:1" x14ac:dyDescent="0.15">
      <c r="A4298" s="5"/>
    </row>
    <row r="4299" spans="1:1" x14ac:dyDescent="0.15">
      <c r="A4299" s="5"/>
    </row>
    <row r="4300" spans="1:1" x14ac:dyDescent="0.15">
      <c r="A4300" s="5"/>
    </row>
    <row r="4301" spans="1:1" x14ac:dyDescent="0.15">
      <c r="A4301" s="5"/>
    </row>
    <row r="4302" spans="1:1" x14ac:dyDescent="0.15">
      <c r="A4302" s="5"/>
    </row>
    <row r="4303" spans="1:1" x14ac:dyDescent="0.15">
      <c r="A4303" s="5"/>
    </row>
    <row r="4304" spans="1:1" x14ac:dyDescent="0.15">
      <c r="A4304" s="5"/>
    </row>
    <row r="4305" spans="1:1" x14ac:dyDescent="0.15">
      <c r="A4305" s="5"/>
    </row>
    <row r="4306" spans="1:1" x14ac:dyDescent="0.15">
      <c r="A4306" s="5"/>
    </row>
    <row r="4307" spans="1:1" x14ac:dyDescent="0.15">
      <c r="A4307" s="5"/>
    </row>
    <row r="4308" spans="1:1" x14ac:dyDescent="0.15">
      <c r="A4308" s="5"/>
    </row>
    <row r="4309" spans="1:1" x14ac:dyDescent="0.15">
      <c r="A4309" s="5"/>
    </row>
    <row r="4310" spans="1:1" x14ac:dyDescent="0.15">
      <c r="A4310" s="5"/>
    </row>
    <row r="4311" spans="1:1" x14ac:dyDescent="0.15">
      <c r="A4311" s="5"/>
    </row>
    <row r="4312" spans="1:1" x14ac:dyDescent="0.15">
      <c r="A4312" s="5"/>
    </row>
    <row r="4313" spans="1:1" x14ac:dyDescent="0.15">
      <c r="A4313" s="5"/>
    </row>
    <row r="4314" spans="1:1" x14ac:dyDescent="0.15">
      <c r="A4314" s="5"/>
    </row>
    <row r="4315" spans="1:1" x14ac:dyDescent="0.15">
      <c r="A4315" s="5"/>
    </row>
    <row r="4316" spans="1:1" x14ac:dyDescent="0.15">
      <c r="A4316" s="5"/>
    </row>
    <row r="4317" spans="1:1" x14ac:dyDescent="0.15">
      <c r="A4317" s="5"/>
    </row>
    <row r="4318" spans="1:1" x14ac:dyDescent="0.15">
      <c r="A4318" s="5"/>
    </row>
    <row r="4319" spans="1:1" x14ac:dyDescent="0.15">
      <c r="A4319" s="5"/>
    </row>
    <row r="4320" spans="1:1" x14ac:dyDescent="0.15">
      <c r="A4320" s="5"/>
    </row>
    <row r="4321" spans="1:1" x14ac:dyDescent="0.15">
      <c r="A4321" s="5"/>
    </row>
    <row r="4322" spans="1:1" x14ac:dyDescent="0.15">
      <c r="A4322" s="5"/>
    </row>
    <row r="4323" spans="1:1" x14ac:dyDescent="0.15">
      <c r="A4323" s="5"/>
    </row>
    <row r="4324" spans="1:1" x14ac:dyDescent="0.15">
      <c r="A4324" s="5"/>
    </row>
    <row r="4325" spans="1:1" x14ac:dyDescent="0.15">
      <c r="A4325" s="5"/>
    </row>
    <row r="4326" spans="1:1" x14ac:dyDescent="0.15">
      <c r="A4326" s="5"/>
    </row>
    <row r="4327" spans="1:1" x14ac:dyDescent="0.15">
      <c r="A4327" s="5"/>
    </row>
    <row r="4328" spans="1:1" x14ac:dyDescent="0.15">
      <c r="A4328" s="5"/>
    </row>
    <row r="4329" spans="1:1" x14ac:dyDescent="0.15">
      <c r="A4329" s="5"/>
    </row>
    <row r="4330" spans="1:1" x14ac:dyDescent="0.15">
      <c r="A4330" s="5"/>
    </row>
    <row r="4331" spans="1:1" x14ac:dyDescent="0.15">
      <c r="A4331" s="5"/>
    </row>
    <row r="4332" spans="1:1" x14ac:dyDescent="0.15">
      <c r="A4332" s="5"/>
    </row>
    <row r="4333" spans="1:1" x14ac:dyDescent="0.15">
      <c r="A4333" s="5"/>
    </row>
    <row r="4334" spans="1:1" x14ac:dyDescent="0.15">
      <c r="A4334" s="5"/>
    </row>
    <row r="4335" spans="1:1" x14ac:dyDescent="0.15">
      <c r="A4335" s="5"/>
    </row>
    <row r="4336" spans="1:1" x14ac:dyDescent="0.15">
      <c r="A4336" s="5"/>
    </row>
    <row r="4337" spans="1:1" x14ac:dyDescent="0.15">
      <c r="A4337" s="5"/>
    </row>
    <row r="4338" spans="1:1" x14ac:dyDescent="0.15">
      <c r="A4338" s="5"/>
    </row>
    <row r="4339" spans="1:1" x14ac:dyDescent="0.15">
      <c r="A4339" s="5"/>
    </row>
    <row r="4340" spans="1:1" x14ac:dyDescent="0.15">
      <c r="A4340" s="5"/>
    </row>
    <row r="4341" spans="1:1" x14ac:dyDescent="0.15">
      <c r="A4341" s="5"/>
    </row>
    <row r="4342" spans="1:1" x14ac:dyDescent="0.15">
      <c r="A4342" s="5"/>
    </row>
    <row r="4343" spans="1:1" x14ac:dyDescent="0.15">
      <c r="A4343" s="5"/>
    </row>
    <row r="4344" spans="1:1" x14ac:dyDescent="0.15">
      <c r="A4344" s="5"/>
    </row>
    <row r="4345" spans="1:1" x14ac:dyDescent="0.15">
      <c r="A4345" s="5"/>
    </row>
    <row r="4346" spans="1:1" x14ac:dyDescent="0.15">
      <c r="A4346" s="5"/>
    </row>
    <row r="4347" spans="1:1" x14ac:dyDescent="0.15">
      <c r="A4347" s="5"/>
    </row>
    <row r="4348" spans="1:1" x14ac:dyDescent="0.15">
      <c r="A4348" s="5"/>
    </row>
    <row r="4349" spans="1:1" x14ac:dyDescent="0.15">
      <c r="A4349" s="5"/>
    </row>
    <row r="4350" spans="1:1" x14ac:dyDescent="0.15">
      <c r="A4350" s="5"/>
    </row>
    <row r="4351" spans="1:1" x14ac:dyDescent="0.15">
      <c r="A4351" s="5"/>
    </row>
    <row r="4352" spans="1:1" x14ac:dyDescent="0.15">
      <c r="A4352" s="5"/>
    </row>
    <row r="4353" spans="1:1" x14ac:dyDescent="0.15">
      <c r="A4353" s="5"/>
    </row>
    <row r="4354" spans="1:1" x14ac:dyDescent="0.15">
      <c r="A4354" s="5"/>
    </row>
    <row r="4355" spans="1:1" x14ac:dyDescent="0.15">
      <c r="A4355" s="5"/>
    </row>
    <row r="4356" spans="1:1" x14ac:dyDescent="0.15">
      <c r="A4356" s="5"/>
    </row>
    <row r="4357" spans="1:1" x14ac:dyDescent="0.15">
      <c r="A4357" s="5"/>
    </row>
    <row r="4358" spans="1:1" x14ac:dyDescent="0.15">
      <c r="A4358" s="5"/>
    </row>
    <row r="4359" spans="1:1" x14ac:dyDescent="0.15">
      <c r="A4359" s="5"/>
    </row>
    <row r="4360" spans="1:1" x14ac:dyDescent="0.15">
      <c r="A4360" s="5"/>
    </row>
    <row r="4361" spans="1:1" x14ac:dyDescent="0.15">
      <c r="A4361" s="5"/>
    </row>
    <row r="4362" spans="1:1" x14ac:dyDescent="0.15">
      <c r="A4362" s="5"/>
    </row>
    <row r="4363" spans="1:1" x14ac:dyDescent="0.15">
      <c r="A4363" s="5"/>
    </row>
    <row r="4364" spans="1:1" x14ac:dyDescent="0.15">
      <c r="A4364" s="5"/>
    </row>
    <row r="4365" spans="1:1" x14ac:dyDescent="0.15">
      <c r="A4365" s="5"/>
    </row>
    <row r="4366" spans="1:1" x14ac:dyDescent="0.15">
      <c r="A4366" s="5"/>
    </row>
    <row r="4367" spans="1:1" x14ac:dyDescent="0.15">
      <c r="A4367" s="5"/>
    </row>
    <row r="4368" spans="1:1" x14ac:dyDescent="0.15">
      <c r="A4368" s="5"/>
    </row>
    <row r="4369" spans="1:1" x14ac:dyDescent="0.15">
      <c r="A4369" s="5"/>
    </row>
    <row r="4370" spans="1:1" x14ac:dyDescent="0.15">
      <c r="A4370" s="5"/>
    </row>
    <row r="4371" spans="1:1" x14ac:dyDescent="0.15">
      <c r="A4371" s="5"/>
    </row>
    <row r="4372" spans="1:1" x14ac:dyDescent="0.15">
      <c r="A4372" s="5"/>
    </row>
    <row r="4373" spans="1:1" x14ac:dyDescent="0.15">
      <c r="A4373" s="5"/>
    </row>
    <row r="4374" spans="1:1" x14ac:dyDescent="0.15">
      <c r="A4374" s="5"/>
    </row>
    <row r="4375" spans="1:1" x14ac:dyDescent="0.15">
      <c r="A4375" s="5"/>
    </row>
    <row r="4376" spans="1:1" x14ac:dyDescent="0.15">
      <c r="A4376" s="5"/>
    </row>
    <row r="4377" spans="1:1" x14ac:dyDescent="0.15">
      <c r="A4377" s="5"/>
    </row>
    <row r="4378" spans="1:1" x14ac:dyDescent="0.15">
      <c r="A4378" s="5"/>
    </row>
    <row r="4379" spans="1:1" x14ac:dyDescent="0.15">
      <c r="A4379" s="5"/>
    </row>
    <row r="4380" spans="1:1" x14ac:dyDescent="0.15">
      <c r="A4380" s="5"/>
    </row>
    <row r="4381" spans="1:1" x14ac:dyDescent="0.15">
      <c r="A4381" s="5"/>
    </row>
    <row r="4382" spans="1:1" x14ac:dyDescent="0.15">
      <c r="A4382" s="5"/>
    </row>
    <row r="4383" spans="1:1" x14ac:dyDescent="0.15">
      <c r="A4383" s="5"/>
    </row>
    <row r="4384" spans="1:1" x14ac:dyDescent="0.15">
      <c r="A4384" s="5"/>
    </row>
    <row r="4385" spans="1:1" x14ac:dyDescent="0.15">
      <c r="A4385" s="5"/>
    </row>
    <row r="4386" spans="1:1" x14ac:dyDescent="0.15">
      <c r="A4386" s="5"/>
    </row>
    <row r="4387" spans="1:1" x14ac:dyDescent="0.15">
      <c r="A4387" s="5"/>
    </row>
    <row r="4388" spans="1:1" x14ac:dyDescent="0.15">
      <c r="A4388" s="5"/>
    </row>
    <row r="4389" spans="1:1" x14ac:dyDescent="0.15">
      <c r="A4389" s="5"/>
    </row>
    <row r="4390" spans="1:1" x14ac:dyDescent="0.15">
      <c r="A4390" s="5"/>
    </row>
    <row r="4391" spans="1:1" x14ac:dyDescent="0.15">
      <c r="A4391" s="5"/>
    </row>
    <row r="4392" spans="1:1" x14ac:dyDescent="0.15">
      <c r="A4392" s="5"/>
    </row>
    <row r="4393" spans="1:1" x14ac:dyDescent="0.15">
      <c r="A4393" s="5"/>
    </row>
    <row r="4394" spans="1:1" x14ac:dyDescent="0.15">
      <c r="A4394" s="5"/>
    </row>
    <row r="4395" spans="1:1" x14ac:dyDescent="0.15">
      <c r="A4395" s="5"/>
    </row>
    <row r="4396" spans="1:1" x14ac:dyDescent="0.15">
      <c r="A4396" s="5"/>
    </row>
    <row r="4397" spans="1:1" x14ac:dyDescent="0.15">
      <c r="A4397" s="5"/>
    </row>
    <row r="4398" spans="1:1" x14ac:dyDescent="0.15">
      <c r="A4398" s="5"/>
    </row>
    <row r="4399" spans="1:1" x14ac:dyDescent="0.15">
      <c r="A4399" s="5"/>
    </row>
    <row r="4400" spans="1:1" x14ac:dyDescent="0.15">
      <c r="A4400" s="5"/>
    </row>
    <row r="4401" spans="1:1" x14ac:dyDescent="0.15">
      <c r="A4401" s="5"/>
    </row>
    <row r="4402" spans="1:1" x14ac:dyDescent="0.15">
      <c r="A4402" s="5"/>
    </row>
    <row r="4403" spans="1:1" x14ac:dyDescent="0.15">
      <c r="A4403" s="5"/>
    </row>
    <row r="4404" spans="1:1" x14ac:dyDescent="0.15">
      <c r="A4404" s="5"/>
    </row>
    <row r="4405" spans="1:1" x14ac:dyDescent="0.15">
      <c r="A4405" s="5"/>
    </row>
    <row r="4406" spans="1:1" x14ac:dyDescent="0.15">
      <c r="A4406" s="5"/>
    </row>
    <row r="4407" spans="1:1" x14ac:dyDescent="0.15">
      <c r="A4407" s="5"/>
    </row>
    <row r="4408" spans="1:1" x14ac:dyDescent="0.15">
      <c r="A4408" s="5"/>
    </row>
    <row r="4409" spans="1:1" x14ac:dyDescent="0.15">
      <c r="A4409" s="5"/>
    </row>
    <row r="4410" spans="1:1" x14ac:dyDescent="0.15">
      <c r="A4410" s="5"/>
    </row>
    <row r="4411" spans="1:1" x14ac:dyDescent="0.15">
      <c r="A4411" s="5"/>
    </row>
    <row r="4412" spans="1:1" x14ac:dyDescent="0.15">
      <c r="A4412" s="5"/>
    </row>
    <row r="4413" spans="1:1" x14ac:dyDescent="0.15">
      <c r="A4413" s="5"/>
    </row>
    <row r="4414" spans="1:1" x14ac:dyDescent="0.15">
      <c r="A4414" s="5"/>
    </row>
    <row r="4415" spans="1:1" x14ac:dyDescent="0.15">
      <c r="A4415" s="5"/>
    </row>
    <row r="4416" spans="1:1" x14ac:dyDescent="0.15">
      <c r="A4416" s="5"/>
    </row>
    <row r="4417" spans="1:1" x14ac:dyDescent="0.15">
      <c r="A4417" s="5"/>
    </row>
    <row r="4418" spans="1:1" x14ac:dyDescent="0.15">
      <c r="A4418" s="5"/>
    </row>
    <row r="4419" spans="1:1" x14ac:dyDescent="0.15">
      <c r="A4419" s="5"/>
    </row>
    <row r="4420" spans="1:1" x14ac:dyDescent="0.15">
      <c r="A4420" s="5"/>
    </row>
    <row r="4421" spans="1:1" x14ac:dyDescent="0.15">
      <c r="A4421" s="5"/>
    </row>
    <row r="4422" spans="1:1" x14ac:dyDescent="0.15">
      <c r="A4422" s="5"/>
    </row>
    <row r="4423" spans="1:1" x14ac:dyDescent="0.15">
      <c r="A4423" s="5"/>
    </row>
    <row r="4424" spans="1:1" x14ac:dyDescent="0.15">
      <c r="A4424" s="5"/>
    </row>
    <row r="4425" spans="1:1" x14ac:dyDescent="0.15">
      <c r="A4425" s="5"/>
    </row>
    <row r="4426" spans="1:1" x14ac:dyDescent="0.15">
      <c r="A4426" s="5"/>
    </row>
    <row r="4427" spans="1:1" x14ac:dyDescent="0.15">
      <c r="A4427" s="5"/>
    </row>
    <row r="4428" spans="1:1" x14ac:dyDescent="0.15">
      <c r="A4428" s="5"/>
    </row>
    <row r="4429" spans="1:1" x14ac:dyDescent="0.15">
      <c r="A4429" s="5"/>
    </row>
    <row r="4430" spans="1:1" x14ac:dyDescent="0.15">
      <c r="A4430" s="5"/>
    </row>
    <row r="4431" spans="1:1" x14ac:dyDescent="0.15">
      <c r="A4431" s="5"/>
    </row>
    <row r="4432" spans="1:1" x14ac:dyDescent="0.15">
      <c r="A4432" s="5"/>
    </row>
    <row r="4433" spans="1:1" x14ac:dyDescent="0.15">
      <c r="A4433" s="5"/>
    </row>
    <row r="4434" spans="1:1" x14ac:dyDescent="0.15">
      <c r="A4434" s="5"/>
    </row>
    <row r="4435" spans="1:1" x14ac:dyDescent="0.15">
      <c r="A4435" s="5"/>
    </row>
    <row r="4436" spans="1:1" x14ac:dyDescent="0.15">
      <c r="A4436" s="5"/>
    </row>
    <row r="4437" spans="1:1" x14ac:dyDescent="0.15">
      <c r="A4437" s="5"/>
    </row>
    <row r="4438" spans="1:1" x14ac:dyDescent="0.15">
      <c r="A4438" s="5"/>
    </row>
    <row r="4439" spans="1:1" x14ac:dyDescent="0.15">
      <c r="A4439" s="5"/>
    </row>
    <row r="4440" spans="1:1" x14ac:dyDescent="0.15">
      <c r="A4440" s="5"/>
    </row>
    <row r="4441" spans="1:1" x14ac:dyDescent="0.15">
      <c r="A4441" s="5"/>
    </row>
    <row r="4442" spans="1:1" x14ac:dyDescent="0.15">
      <c r="A4442" s="5"/>
    </row>
    <row r="4443" spans="1:1" x14ac:dyDescent="0.15">
      <c r="A4443" s="5"/>
    </row>
    <row r="4444" spans="1:1" x14ac:dyDescent="0.15">
      <c r="A4444" s="5"/>
    </row>
    <row r="4445" spans="1:1" x14ac:dyDescent="0.15">
      <c r="A4445" s="5"/>
    </row>
    <row r="4446" spans="1:1" x14ac:dyDescent="0.15">
      <c r="A4446" s="5"/>
    </row>
    <row r="4447" spans="1:1" x14ac:dyDescent="0.15">
      <c r="A4447" s="5"/>
    </row>
    <row r="4448" spans="1:1" x14ac:dyDescent="0.15">
      <c r="A4448" s="5"/>
    </row>
    <row r="4449" spans="1:1" x14ac:dyDescent="0.15">
      <c r="A4449" s="5"/>
    </row>
    <row r="4450" spans="1:1" x14ac:dyDescent="0.15">
      <c r="A4450" s="5"/>
    </row>
    <row r="4451" spans="1:1" x14ac:dyDescent="0.15">
      <c r="A4451" s="5"/>
    </row>
    <row r="4452" spans="1:1" x14ac:dyDescent="0.15">
      <c r="A4452" s="5"/>
    </row>
    <row r="4453" spans="1:1" x14ac:dyDescent="0.15">
      <c r="A4453" s="5"/>
    </row>
    <row r="4454" spans="1:1" x14ac:dyDescent="0.15">
      <c r="A4454" s="5"/>
    </row>
    <row r="4455" spans="1:1" x14ac:dyDescent="0.15">
      <c r="A4455" s="5"/>
    </row>
    <row r="4456" spans="1:1" x14ac:dyDescent="0.15">
      <c r="A4456" s="5"/>
    </row>
    <row r="4457" spans="1:1" x14ac:dyDescent="0.15">
      <c r="A4457" s="5"/>
    </row>
    <row r="4458" spans="1:1" x14ac:dyDescent="0.15">
      <c r="A4458" s="5"/>
    </row>
    <row r="4459" spans="1:1" x14ac:dyDescent="0.15">
      <c r="A4459" s="5"/>
    </row>
    <row r="4460" spans="1:1" x14ac:dyDescent="0.15">
      <c r="A4460" s="5"/>
    </row>
    <row r="4461" spans="1:1" x14ac:dyDescent="0.15">
      <c r="A4461" s="5"/>
    </row>
    <row r="4462" spans="1:1" x14ac:dyDescent="0.15">
      <c r="A4462" s="5"/>
    </row>
    <row r="4463" spans="1:1" x14ac:dyDescent="0.15">
      <c r="A4463" s="5"/>
    </row>
    <row r="4464" spans="1:1" x14ac:dyDescent="0.15">
      <c r="A4464" s="5"/>
    </row>
    <row r="4465" spans="1:1" x14ac:dyDescent="0.15">
      <c r="A4465" s="5"/>
    </row>
    <row r="4466" spans="1:1" x14ac:dyDescent="0.15">
      <c r="A4466" s="5"/>
    </row>
    <row r="4467" spans="1:1" x14ac:dyDescent="0.15">
      <c r="A4467" s="5"/>
    </row>
    <row r="4468" spans="1:1" x14ac:dyDescent="0.15">
      <c r="A4468" s="5"/>
    </row>
    <row r="4469" spans="1:1" x14ac:dyDescent="0.15">
      <c r="A4469" s="5"/>
    </row>
    <row r="4470" spans="1:1" x14ac:dyDescent="0.15">
      <c r="A4470" s="5"/>
    </row>
    <row r="4471" spans="1:1" x14ac:dyDescent="0.15">
      <c r="A4471" s="5"/>
    </row>
    <row r="4472" spans="1:1" x14ac:dyDescent="0.15">
      <c r="A4472" s="5"/>
    </row>
    <row r="4473" spans="1:1" x14ac:dyDescent="0.15">
      <c r="A4473" s="5"/>
    </row>
    <row r="4474" spans="1:1" x14ac:dyDescent="0.15">
      <c r="A4474" s="5"/>
    </row>
    <row r="4475" spans="1:1" x14ac:dyDescent="0.15">
      <c r="A4475" s="5"/>
    </row>
    <row r="4476" spans="1:1" x14ac:dyDescent="0.15">
      <c r="A4476" s="5"/>
    </row>
    <row r="4477" spans="1:1" x14ac:dyDescent="0.15">
      <c r="A4477" s="5"/>
    </row>
    <row r="4478" spans="1:1" x14ac:dyDescent="0.15">
      <c r="A4478" s="5"/>
    </row>
    <row r="4479" spans="1:1" x14ac:dyDescent="0.15">
      <c r="A4479" s="5"/>
    </row>
    <row r="4480" spans="1:1" x14ac:dyDescent="0.15">
      <c r="A4480" s="5"/>
    </row>
    <row r="4481" spans="1:1" x14ac:dyDescent="0.15">
      <c r="A4481" s="5"/>
    </row>
    <row r="4482" spans="1:1" x14ac:dyDescent="0.15">
      <c r="A4482" s="5"/>
    </row>
    <row r="4483" spans="1:1" x14ac:dyDescent="0.15">
      <c r="A4483" s="5"/>
    </row>
    <row r="4484" spans="1:1" x14ac:dyDescent="0.15">
      <c r="A4484" s="5"/>
    </row>
    <row r="4485" spans="1:1" x14ac:dyDescent="0.15">
      <c r="A4485" s="5"/>
    </row>
    <row r="4486" spans="1:1" x14ac:dyDescent="0.15">
      <c r="A4486" s="5"/>
    </row>
    <row r="4487" spans="1:1" x14ac:dyDescent="0.15">
      <c r="A4487" s="5"/>
    </row>
    <row r="4488" spans="1:1" x14ac:dyDescent="0.15">
      <c r="A4488" s="5"/>
    </row>
    <row r="4489" spans="1:1" x14ac:dyDescent="0.15">
      <c r="A4489" s="5"/>
    </row>
    <row r="4490" spans="1:1" x14ac:dyDescent="0.15">
      <c r="A4490" s="5"/>
    </row>
    <row r="4491" spans="1:1" x14ac:dyDescent="0.15">
      <c r="A4491" s="5"/>
    </row>
    <row r="4492" spans="1:1" x14ac:dyDescent="0.15">
      <c r="A4492" s="5"/>
    </row>
    <row r="4493" spans="1:1" x14ac:dyDescent="0.15">
      <c r="A4493" s="5"/>
    </row>
    <row r="4494" spans="1:1" x14ac:dyDescent="0.15">
      <c r="A4494" s="5"/>
    </row>
    <row r="4495" spans="1:1" x14ac:dyDescent="0.15">
      <c r="A4495" s="5"/>
    </row>
    <row r="4496" spans="1:1" x14ac:dyDescent="0.15">
      <c r="A4496" s="5"/>
    </row>
    <row r="4497" spans="1:1" x14ac:dyDescent="0.15">
      <c r="A4497" s="5"/>
    </row>
    <row r="4498" spans="1:1" x14ac:dyDescent="0.15">
      <c r="A4498" s="5"/>
    </row>
    <row r="4499" spans="1:1" x14ac:dyDescent="0.15">
      <c r="A4499" s="5"/>
    </row>
    <row r="4500" spans="1:1" x14ac:dyDescent="0.15">
      <c r="A4500" s="5"/>
    </row>
    <row r="4501" spans="1:1" x14ac:dyDescent="0.15">
      <c r="A4501" s="5"/>
    </row>
    <row r="4502" spans="1:1" x14ac:dyDescent="0.15">
      <c r="A4502" s="5"/>
    </row>
    <row r="4503" spans="1:1" x14ac:dyDescent="0.15">
      <c r="A4503" s="5"/>
    </row>
    <row r="4504" spans="1:1" x14ac:dyDescent="0.15">
      <c r="A4504" s="5"/>
    </row>
    <row r="4505" spans="1:1" x14ac:dyDescent="0.15">
      <c r="A4505" s="5"/>
    </row>
    <row r="4506" spans="1:1" x14ac:dyDescent="0.15">
      <c r="A4506" s="5"/>
    </row>
    <row r="4507" spans="1:1" x14ac:dyDescent="0.15">
      <c r="A4507" s="5"/>
    </row>
    <row r="4508" spans="1:1" x14ac:dyDescent="0.15">
      <c r="A4508" s="5"/>
    </row>
    <row r="4509" spans="1:1" x14ac:dyDescent="0.15">
      <c r="A4509" s="5"/>
    </row>
    <row r="4510" spans="1:1" x14ac:dyDescent="0.15">
      <c r="A4510" s="5"/>
    </row>
    <row r="4511" spans="1:1" x14ac:dyDescent="0.15">
      <c r="A4511" s="5"/>
    </row>
    <row r="4512" spans="1:1" x14ac:dyDescent="0.15">
      <c r="A4512" s="5"/>
    </row>
    <row r="4513" spans="1:1" x14ac:dyDescent="0.15">
      <c r="A4513" s="5"/>
    </row>
    <row r="4514" spans="1:1" x14ac:dyDescent="0.15">
      <c r="A4514" s="5"/>
    </row>
    <row r="4515" spans="1:1" x14ac:dyDescent="0.15">
      <c r="A4515" s="5"/>
    </row>
    <row r="4516" spans="1:1" x14ac:dyDescent="0.15">
      <c r="A4516" s="5"/>
    </row>
    <row r="4517" spans="1:1" x14ac:dyDescent="0.15">
      <c r="A4517" s="5"/>
    </row>
    <row r="4518" spans="1:1" x14ac:dyDescent="0.15">
      <c r="A4518" s="5"/>
    </row>
    <row r="4519" spans="1:1" x14ac:dyDescent="0.15">
      <c r="A4519" s="5"/>
    </row>
    <row r="4520" spans="1:1" x14ac:dyDescent="0.15">
      <c r="A4520" s="5"/>
    </row>
    <row r="4521" spans="1:1" x14ac:dyDescent="0.15">
      <c r="A4521" s="5"/>
    </row>
    <row r="4522" spans="1:1" x14ac:dyDescent="0.15">
      <c r="A4522" s="5"/>
    </row>
    <row r="4523" spans="1:1" x14ac:dyDescent="0.15">
      <c r="A4523" s="5"/>
    </row>
    <row r="4524" spans="1:1" x14ac:dyDescent="0.15">
      <c r="A4524" s="5"/>
    </row>
    <row r="4525" spans="1:1" x14ac:dyDescent="0.15">
      <c r="A4525" s="5"/>
    </row>
    <row r="4526" spans="1:1" x14ac:dyDescent="0.15">
      <c r="A4526" s="5"/>
    </row>
    <row r="4527" spans="1:1" x14ac:dyDescent="0.15">
      <c r="A4527" s="5"/>
    </row>
    <row r="4528" spans="1:1" x14ac:dyDescent="0.15">
      <c r="A4528" s="5"/>
    </row>
    <row r="4529" spans="1:1" x14ac:dyDescent="0.15">
      <c r="A4529" s="5"/>
    </row>
    <row r="4530" spans="1:1" x14ac:dyDescent="0.15">
      <c r="A4530" s="5"/>
    </row>
    <row r="4531" spans="1:1" x14ac:dyDescent="0.15">
      <c r="A4531" s="5"/>
    </row>
    <row r="4532" spans="1:1" x14ac:dyDescent="0.15">
      <c r="A4532" s="5"/>
    </row>
    <row r="4533" spans="1:1" x14ac:dyDescent="0.15">
      <c r="A4533" s="5"/>
    </row>
    <row r="4534" spans="1:1" x14ac:dyDescent="0.15">
      <c r="A4534" s="5"/>
    </row>
    <row r="4535" spans="1:1" x14ac:dyDescent="0.15">
      <c r="A4535" s="5"/>
    </row>
    <row r="4536" spans="1:1" x14ac:dyDescent="0.15">
      <c r="A4536" s="5"/>
    </row>
    <row r="4537" spans="1:1" x14ac:dyDescent="0.15">
      <c r="A4537" s="5"/>
    </row>
    <row r="4538" spans="1:1" x14ac:dyDescent="0.15">
      <c r="A4538" s="5"/>
    </row>
    <row r="4539" spans="1:1" x14ac:dyDescent="0.15">
      <c r="A4539" s="5"/>
    </row>
    <row r="4540" spans="1:1" x14ac:dyDescent="0.15">
      <c r="A4540" s="5"/>
    </row>
    <row r="4541" spans="1:1" x14ac:dyDescent="0.15">
      <c r="A4541" s="5"/>
    </row>
    <row r="4542" spans="1:1" x14ac:dyDescent="0.15">
      <c r="A4542" s="5"/>
    </row>
    <row r="4543" spans="1:1" x14ac:dyDescent="0.15">
      <c r="A4543" s="5"/>
    </row>
    <row r="4544" spans="1:1" x14ac:dyDescent="0.15">
      <c r="A4544" s="5"/>
    </row>
    <row r="4545" spans="1:1" x14ac:dyDescent="0.15">
      <c r="A4545" s="5"/>
    </row>
    <row r="4546" spans="1:1" x14ac:dyDescent="0.15">
      <c r="A4546" s="5"/>
    </row>
    <row r="4547" spans="1:1" x14ac:dyDescent="0.15">
      <c r="A4547" s="5"/>
    </row>
    <row r="4548" spans="1:1" x14ac:dyDescent="0.15">
      <c r="A4548" s="5"/>
    </row>
    <row r="4549" spans="1:1" x14ac:dyDescent="0.15">
      <c r="A4549" s="5"/>
    </row>
    <row r="4550" spans="1:1" x14ac:dyDescent="0.15">
      <c r="A4550" s="5"/>
    </row>
    <row r="4551" spans="1:1" x14ac:dyDescent="0.15">
      <c r="A4551" s="5"/>
    </row>
    <row r="4552" spans="1:1" x14ac:dyDescent="0.15">
      <c r="A4552" s="5"/>
    </row>
    <row r="4553" spans="1:1" x14ac:dyDescent="0.15">
      <c r="A4553" s="5"/>
    </row>
    <row r="4554" spans="1:1" x14ac:dyDescent="0.15">
      <c r="A4554" s="5"/>
    </row>
    <row r="4555" spans="1:1" x14ac:dyDescent="0.15">
      <c r="A4555" s="5"/>
    </row>
    <row r="4556" spans="1:1" x14ac:dyDescent="0.15">
      <c r="A4556" s="5"/>
    </row>
    <row r="4557" spans="1:1" x14ac:dyDescent="0.15">
      <c r="A4557" s="5"/>
    </row>
    <row r="4558" spans="1:1" x14ac:dyDescent="0.15">
      <c r="A4558" s="5"/>
    </row>
    <row r="4559" spans="1:1" x14ac:dyDescent="0.15">
      <c r="A4559" s="5"/>
    </row>
    <row r="4560" spans="1:1" x14ac:dyDescent="0.15">
      <c r="A4560" s="5"/>
    </row>
    <row r="4561" spans="1:1" x14ac:dyDescent="0.15">
      <c r="A4561" s="5"/>
    </row>
    <row r="4562" spans="1:1" x14ac:dyDescent="0.15">
      <c r="A4562" s="5"/>
    </row>
    <row r="4563" spans="1:1" x14ac:dyDescent="0.15">
      <c r="A4563" s="5"/>
    </row>
    <row r="4564" spans="1:1" x14ac:dyDescent="0.15">
      <c r="A4564" s="5"/>
    </row>
    <row r="4565" spans="1:1" x14ac:dyDescent="0.15">
      <c r="A4565" s="5"/>
    </row>
    <row r="4566" spans="1:1" x14ac:dyDescent="0.15">
      <c r="A4566" s="5"/>
    </row>
    <row r="4567" spans="1:1" x14ac:dyDescent="0.15">
      <c r="A4567" s="5"/>
    </row>
    <row r="4568" spans="1:1" x14ac:dyDescent="0.15">
      <c r="A4568" s="5"/>
    </row>
    <row r="4569" spans="1:1" x14ac:dyDescent="0.15">
      <c r="A4569" s="5"/>
    </row>
    <row r="4570" spans="1:1" x14ac:dyDescent="0.15">
      <c r="A4570" s="5"/>
    </row>
    <row r="4571" spans="1:1" x14ac:dyDescent="0.15">
      <c r="A4571" s="5"/>
    </row>
    <row r="4572" spans="1:1" x14ac:dyDescent="0.15">
      <c r="A4572" s="5"/>
    </row>
    <row r="4573" spans="1:1" x14ac:dyDescent="0.15">
      <c r="A4573" s="5"/>
    </row>
    <row r="4574" spans="1:1" x14ac:dyDescent="0.15">
      <c r="A4574" s="5"/>
    </row>
    <row r="4575" spans="1:1" x14ac:dyDescent="0.15">
      <c r="A4575" s="5"/>
    </row>
    <row r="4576" spans="1:1" x14ac:dyDescent="0.15">
      <c r="A4576" s="5"/>
    </row>
    <row r="4577" spans="1:1" x14ac:dyDescent="0.15">
      <c r="A4577" s="5"/>
    </row>
    <row r="4578" spans="1:1" x14ac:dyDescent="0.15">
      <c r="A4578" s="5"/>
    </row>
    <row r="4579" spans="1:1" x14ac:dyDescent="0.15">
      <c r="A4579" s="5"/>
    </row>
    <row r="4580" spans="1:1" x14ac:dyDescent="0.15">
      <c r="A4580" s="5"/>
    </row>
    <row r="4581" spans="1:1" x14ac:dyDescent="0.15">
      <c r="A4581" s="5"/>
    </row>
    <row r="4582" spans="1:1" x14ac:dyDescent="0.15">
      <c r="A4582" s="5"/>
    </row>
    <row r="4583" spans="1:1" x14ac:dyDescent="0.15">
      <c r="A4583" s="5"/>
    </row>
    <row r="4584" spans="1:1" x14ac:dyDescent="0.15">
      <c r="A4584" s="5"/>
    </row>
    <row r="4585" spans="1:1" x14ac:dyDescent="0.15">
      <c r="A4585" s="5"/>
    </row>
    <row r="4586" spans="1:1" x14ac:dyDescent="0.15">
      <c r="A4586" s="5"/>
    </row>
    <row r="4587" spans="1:1" x14ac:dyDescent="0.15">
      <c r="A4587" s="5"/>
    </row>
    <row r="4588" spans="1:1" x14ac:dyDescent="0.15">
      <c r="A4588" s="5"/>
    </row>
    <row r="4589" spans="1:1" x14ac:dyDescent="0.15">
      <c r="A4589" s="5"/>
    </row>
    <row r="4590" spans="1:1" x14ac:dyDescent="0.15">
      <c r="A4590" s="5"/>
    </row>
    <row r="4591" spans="1:1" x14ac:dyDescent="0.15">
      <c r="A4591" s="5"/>
    </row>
    <row r="4592" spans="1:1" x14ac:dyDescent="0.15">
      <c r="A4592" s="5"/>
    </row>
    <row r="4593" spans="1:1" x14ac:dyDescent="0.15">
      <c r="A4593" s="5"/>
    </row>
    <row r="4594" spans="1:1" x14ac:dyDescent="0.15">
      <c r="A4594" s="5"/>
    </row>
    <row r="4595" spans="1:1" x14ac:dyDescent="0.15">
      <c r="A4595" s="5"/>
    </row>
    <row r="4596" spans="1:1" x14ac:dyDescent="0.15">
      <c r="A4596" s="5"/>
    </row>
    <row r="4597" spans="1:1" x14ac:dyDescent="0.15">
      <c r="A4597" s="5"/>
    </row>
    <row r="4598" spans="1:1" x14ac:dyDescent="0.15">
      <c r="A4598" s="5"/>
    </row>
    <row r="4599" spans="1:1" x14ac:dyDescent="0.15">
      <c r="A4599" s="5"/>
    </row>
    <row r="4600" spans="1:1" x14ac:dyDescent="0.15">
      <c r="A4600" s="5"/>
    </row>
    <row r="4601" spans="1:1" x14ac:dyDescent="0.15">
      <c r="A4601" s="5"/>
    </row>
    <row r="4602" spans="1:1" x14ac:dyDescent="0.15">
      <c r="A4602" s="5"/>
    </row>
    <row r="4603" spans="1:1" x14ac:dyDescent="0.15">
      <c r="A4603" s="5"/>
    </row>
    <row r="4604" spans="1:1" x14ac:dyDescent="0.15">
      <c r="A4604" s="5"/>
    </row>
    <row r="4605" spans="1:1" x14ac:dyDescent="0.15">
      <c r="A4605" s="5"/>
    </row>
    <row r="4606" spans="1:1" x14ac:dyDescent="0.15">
      <c r="A4606" s="5"/>
    </row>
    <row r="4607" spans="1:1" x14ac:dyDescent="0.15">
      <c r="A4607" s="5"/>
    </row>
    <row r="4608" spans="1:1" x14ac:dyDescent="0.15">
      <c r="A4608" s="5"/>
    </row>
    <row r="4609" spans="1:1" x14ac:dyDescent="0.15">
      <c r="A4609" s="5"/>
    </row>
    <row r="4610" spans="1:1" x14ac:dyDescent="0.15">
      <c r="A4610" s="5"/>
    </row>
    <row r="4611" spans="1:1" x14ac:dyDescent="0.15">
      <c r="A4611" s="5"/>
    </row>
    <row r="4612" spans="1:1" x14ac:dyDescent="0.15">
      <c r="A4612" s="5"/>
    </row>
    <row r="4613" spans="1:1" x14ac:dyDescent="0.15">
      <c r="A4613" s="5"/>
    </row>
    <row r="4614" spans="1:1" x14ac:dyDescent="0.15">
      <c r="A4614" s="5"/>
    </row>
    <row r="4615" spans="1:1" x14ac:dyDescent="0.15">
      <c r="A4615" s="5"/>
    </row>
    <row r="4616" spans="1:1" x14ac:dyDescent="0.15">
      <c r="A4616" s="5"/>
    </row>
    <row r="4617" spans="1:1" x14ac:dyDescent="0.15">
      <c r="A4617" s="5"/>
    </row>
    <row r="4618" spans="1:1" x14ac:dyDescent="0.15">
      <c r="A4618" s="5"/>
    </row>
    <row r="4619" spans="1:1" x14ac:dyDescent="0.15">
      <c r="A4619" s="5"/>
    </row>
    <row r="4620" spans="1:1" x14ac:dyDescent="0.15">
      <c r="A4620" s="5"/>
    </row>
    <row r="4621" spans="1:1" x14ac:dyDescent="0.15">
      <c r="A4621" s="5"/>
    </row>
    <row r="4622" spans="1:1" x14ac:dyDescent="0.15">
      <c r="A4622" s="5"/>
    </row>
    <row r="4623" spans="1:1" x14ac:dyDescent="0.15">
      <c r="A4623" s="5"/>
    </row>
    <row r="4624" spans="1:1" x14ac:dyDescent="0.15">
      <c r="A4624" s="5"/>
    </row>
    <row r="4625" spans="1:1" x14ac:dyDescent="0.15">
      <c r="A4625" s="5"/>
    </row>
    <row r="4626" spans="1:1" x14ac:dyDescent="0.15">
      <c r="A4626" s="5"/>
    </row>
    <row r="4627" spans="1:1" x14ac:dyDescent="0.15">
      <c r="A4627" s="5"/>
    </row>
    <row r="4628" spans="1:1" x14ac:dyDescent="0.15">
      <c r="A4628" s="5"/>
    </row>
    <row r="4629" spans="1:1" x14ac:dyDescent="0.15">
      <c r="A4629" s="5"/>
    </row>
    <row r="4630" spans="1:1" x14ac:dyDescent="0.15">
      <c r="A4630" s="5"/>
    </row>
    <row r="4631" spans="1:1" x14ac:dyDescent="0.15">
      <c r="A4631" s="5"/>
    </row>
    <row r="4632" spans="1:1" x14ac:dyDescent="0.15">
      <c r="A4632" s="5"/>
    </row>
    <row r="4633" spans="1:1" x14ac:dyDescent="0.15">
      <c r="A4633" s="5"/>
    </row>
    <row r="4634" spans="1:1" x14ac:dyDescent="0.15">
      <c r="A4634" s="5"/>
    </row>
    <row r="4635" spans="1:1" x14ac:dyDescent="0.15">
      <c r="A4635" s="5"/>
    </row>
    <row r="4636" spans="1:1" x14ac:dyDescent="0.15">
      <c r="A4636" s="5"/>
    </row>
    <row r="4637" spans="1:1" x14ac:dyDescent="0.15">
      <c r="A4637" s="5"/>
    </row>
    <row r="4638" spans="1:1" x14ac:dyDescent="0.15">
      <c r="A4638" s="5"/>
    </row>
    <row r="4639" spans="1:1" x14ac:dyDescent="0.15">
      <c r="A4639" s="5"/>
    </row>
    <row r="4640" spans="1:1" x14ac:dyDescent="0.15">
      <c r="A4640" s="5"/>
    </row>
    <row r="4641" spans="1:1" x14ac:dyDescent="0.15">
      <c r="A4641" s="5"/>
    </row>
    <row r="4642" spans="1:1" x14ac:dyDescent="0.15">
      <c r="A4642" s="5"/>
    </row>
    <row r="4643" spans="1:1" x14ac:dyDescent="0.15">
      <c r="A4643" s="5"/>
    </row>
    <row r="4644" spans="1:1" x14ac:dyDescent="0.15">
      <c r="A4644" s="5"/>
    </row>
    <row r="4645" spans="1:1" x14ac:dyDescent="0.15">
      <c r="A4645" s="5"/>
    </row>
    <row r="4646" spans="1:1" x14ac:dyDescent="0.15">
      <c r="A4646" s="5"/>
    </row>
    <row r="4647" spans="1:1" x14ac:dyDescent="0.15">
      <c r="A4647" s="5"/>
    </row>
    <row r="4648" spans="1:1" x14ac:dyDescent="0.15">
      <c r="A4648" s="5"/>
    </row>
    <row r="4649" spans="1:1" x14ac:dyDescent="0.15">
      <c r="A4649" s="5"/>
    </row>
    <row r="4650" spans="1:1" x14ac:dyDescent="0.15">
      <c r="A4650" s="5"/>
    </row>
    <row r="4651" spans="1:1" x14ac:dyDescent="0.15">
      <c r="A4651" s="5"/>
    </row>
    <row r="4652" spans="1:1" x14ac:dyDescent="0.15">
      <c r="A4652" s="5"/>
    </row>
    <row r="4653" spans="1:1" x14ac:dyDescent="0.15">
      <c r="A4653" s="5"/>
    </row>
    <row r="4654" spans="1:1" x14ac:dyDescent="0.15">
      <c r="A4654" s="5"/>
    </row>
    <row r="4655" spans="1:1" x14ac:dyDescent="0.15">
      <c r="A4655" s="5"/>
    </row>
    <row r="4656" spans="1:1" x14ac:dyDescent="0.15">
      <c r="A4656" s="5"/>
    </row>
    <row r="4657" spans="1:1" x14ac:dyDescent="0.15">
      <c r="A4657" s="5"/>
    </row>
    <row r="4658" spans="1:1" x14ac:dyDescent="0.15">
      <c r="A4658" s="5"/>
    </row>
    <row r="4659" spans="1:1" x14ac:dyDescent="0.15">
      <c r="A4659" s="5"/>
    </row>
    <row r="4660" spans="1:1" x14ac:dyDescent="0.15">
      <c r="A4660" s="5"/>
    </row>
    <row r="4661" spans="1:1" x14ac:dyDescent="0.15">
      <c r="A4661" s="5"/>
    </row>
    <row r="4662" spans="1:1" x14ac:dyDescent="0.15">
      <c r="A4662" s="5"/>
    </row>
    <row r="4663" spans="1:1" x14ac:dyDescent="0.15">
      <c r="A4663" s="5"/>
    </row>
    <row r="4664" spans="1:1" x14ac:dyDescent="0.15">
      <c r="A4664" s="5"/>
    </row>
    <row r="4665" spans="1:1" x14ac:dyDescent="0.15">
      <c r="A4665" s="5"/>
    </row>
    <row r="4666" spans="1:1" x14ac:dyDescent="0.15">
      <c r="A4666" s="5"/>
    </row>
    <row r="4667" spans="1:1" x14ac:dyDescent="0.15">
      <c r="A4667" s="5"/>
    </row>
    <row r="4668" spans="1:1" x14ac:dyDescent="0.15">
      <c r="A4668" s="5"/>
    </row>
    <row r="4669" spans="1:1" x14ac:dyDescent="0.15">
      <c r="A4669" s="5"/>
    </row>
    <row r="4670" spans="1:1" x14ac:dyDescent="0.15">
      <c r="A4670" s="5"/>
    </row>
    <row r="4671" spans="1:1" x14ac:dyDescent="0.15">
      <c r="A4671" s="5"/>
    </row>
    <row r="4672" spans="1:1" x14ac:dyDescent="0.15">
      <c r="A4672" s="5"/>
    </row>
    <row r="4673" spans="1:1" x14ac:dyDescent="0.15">
      <c r="A4673" s="5"/>
    </row>
    <row r="4674" spans="1:1" x14ac:dyDescent="0.15">
      <c r="A4674" s="5"/>
    </row>
    <row r="4675" spans="1:1" x14ac:dyDescent="0.15">
      <c r="A4675" s="5"/>
    </row>
    <row r="4676" spans="1:1" x14ac:dyDescent="0.15">
      <c r="A4676" s="5"/>
    </row>
    <row r="4677" spans="1:1" x14ac:dyDescent="0.15">
      <c r="A4677" s="5"/>
    </row>
    <row r="4678" spans="1:1" x14ac:dyDescent="0.15">
      <c r="A4678" s="5"/>
    </row>
    <row r="4679" spans="1:1" x14ac:dyDescent="0.15">
      <c r="A4679" s="5"/>
    </row>
    <row r="4680" spans="1:1" x14ac:dyDescent="0.15">
      <c r="A4680" s="5"/>
    </row>
    <row r="4681" spans="1:1" x14ac:dyDescent="0.15">
      <c r="A4681" s="5"/>
    </row>
    <row r="4682" spans="1:1" x14ac:dyDescent="0.15">
      <c r="A4682" s="5"/>
    </row>
    <row r="4683" spans="1:1" x14ac:dyDescent="0.15">
      <c r="A4683" s="5"/>
    </row>
    <row r="4684" spans="1:1" x14ac:dyDescent="0.15">
      <c r="A4684" s="5"/>
    </row>
    <row r="4685" spans="1:1" x14ac:dyDescent="0.15">
      <c r="A4685" s="5"/>
    </row>
    <row r="4686" spans="1:1" x14ac:dyDescent="0.15">
      <c r="A4686" s="5"/>
    </row>
    <row r="4687" spans="1:1" x14ac:dyDescent="0.15">
      <c r="A4687" s="5"/>
    </row>
    <row r="4688" spans="1:1" x14ac:dyDescent="0.15">
      <c r="A4688" s="5"/>
    </row>
    <row r="4689" spans="1:1" x14ac:dyDescent="0.15">
      <c r="A4689" s="5"/>
    </row>
    <row r="4690" spans="1:1" x14ac:dyDescent="0.15">
      <c r="A4690" s="5"/>
    </row>
    <row r="4691" spans="1:1" x14ac:dyDescent="0.15">
      <c r="A4691" s="5"/>
    </row>
    <row r="4692" spans="1:1" x14ac:dyDescent="0.15">
      <c r="A4692" s="5"/>
    </row>
    <row r="4693" spans="1:1" x14ac:dyDescent="0.15">
      <c r="A4693" s="5"/>
    </row>
    <row r="4694" spans="1:1" x14ac:dyDescent="0.15">
      <c r="A4694" s="5"/>
    </row>
    <row r="4695" spans="1:1" x14ac:dyDescent="0.15">
      <c r="A4695" s="5"/>
    </row>
    <row r="4696" spans="1:1" x14ac:dyDescent="0.15">
      <c r="A4696" s="5"/>
    </row>
    <row r="4697" spans="1:1" x14ac:dyDescent="0.15">
      <c r="A4697" s="5"/>
    </row>
    <row r="4698" spans="1:1" x14ac:dyDescent="0.15">
      <c r="A4698" s="5"/>
    </row>
    <row r="4699" spans="1:1" x14ac:dyDescent="0.15">
      <c r="A4699" s="5"/>
    </row>
    <row r="4700" spans="1:1" x14ac:dyDescent="0.15">
      <c r="A4700" s="5"/>
    </row>
    <row r="4701" spans="1:1" x14ac:dyDescent="0.15">
      <c r="A4701" s="5"/>
    </row>
    <row r="4702" spans="1:1" x14ac:dyDescent="0.15">
      <c r="A4702" s="5"/>
    </row>
    <row r="4703" spans="1:1" x14ac:dyDescent="0.15">
      <c r="A4703" s="5"/>
    </row>
    <row r="4704" spans="1:1" x14ac:dyDescent="0.15">
      <c r="A4704" s="5"/>
    </row>
    <row r="4705" spans="1:1" x14ac:dyDescent="0.15">
      <c r="A4705" s="5"/>
    </row>
    <row r="4706" spans="1:1" x14ac:dyDescent="0.15">
      <c r="A4706" s="5"/>
    </row>
    <row r="4707" spans="1:1" x14ac:dyDescent="0.15">
      <c r="A4707" s="5"/>
    </row>
    <row r="4708" spans="1:1" x14ac:dyDescent="0.15">
      <c r="A4708" s="5"/>
    </row>
    <row r="4709" spans="1:1" x14ac:dyDescent="0.15">
      <c r="A4709" s="5"/>
    </row>
    <row r="4710" spans="1:1" x14ac:dyDescent="0.15">
      <c r="A4710" s="5"/>
    </row>
    <row r="4711" spans="1:1" x14ac:dyDescent="0.15">
      <c r="A4711" s="5"/>
    </row>
    <row r="4712" spans="1:1" x14ac:dyDescent="0.15">
      <c r="A4712" s="5"/>
    </row>
    <row r="4713" spans="1:1" x14ac:dyDescent="0.15">
      <c r="A4713" s="5"/>
    </row>
    <row r="4714" spans="1:1" x14ac:dyDescent="0.15">
      <c r="A4714" s="5"/>
    </row>
    <row r="4715" spans="1:1" x14ac:dyDescent="0.15">
      <c r="A4715" s="5"/>
    </row>
    <row r="4716" spans="1:1" x14ac:dyDescent="0.15">
      <c r="A4716" s="5"/>
    </row>
    <row r="4717" spans="1:1" x14ac:dyDescent="0.15">
      <c r="A4717" s="5"/>
    </row>
    <row r="4718" spans="1:1" x14ac:dyDescent="0.15">
      <c r="A4718" s="5"/>
    </row>
    <row r="4719" spans="1:1" x14ac:dyDescent="0.15">
      <c r="A4719" s="5"/>
    </row>
    <row r="4720" spans="1:1" x14ac:dyDescent="0.15">
      <c r="A4720" s="5"/>
    </row>
    <row r="4721" spans="1:1" x14ac:dyDescent="0.15">
      <c r="A4721" s="5"/>
    </row>
    <row r="4722" spans="1:1" x14ac:dyDescent="0.15">
      <c r="A4722" s="5"/>
    </row>
    <row r="4723" spans="1:1" x14ac:dyDescent="0.15">
      <c r="A4723" s="5"/>
    </row>
    <row r="4724" spans="1:1" x14ac:dyDescent="0.15">
      <c r="A4724" s="5"/>
    </row>
    <row r="4725" spans="1:1" x14ac:dyDescent="0.15">
      <c r="A4725" s="5"/>
    </row>
    <row r="4726" spans="1:1" x14ac:dyDescent="0.15">
      <c r="A4726" s="5"/>
    </row>
    <row r="4727" spans="1:1" x14ac:dyDescent="0.15">
      <c r="A4727" s="5"/>
    </row>
    <row r="4728" spans="1:1" x14ac:dyDescent="0.15">
      <c r="A4728" s="5"/>
    </row>
    <row r="4729" spans="1:1" x14ac:dyDescent="0.15">
      <c r="A4729" s="5"/>
    </row>
    <row r="4730" spans="1:1" x14ac:dyDescent="0.15">
      <c r="A4730" s="5"/>
    </row>
    <row r="4731" spans="1:1" x14ac:dyDescent="0.15">
      <c r="A4731" s="5"/>
    </row>
    <row r="4732" spans="1:1" x14ac:dyDescent="0.15">
      <c r="A4732" s="5"/>
    </row>
    <row r="4733" spans="1:1" x14ac:dyDescent="0.15">
      <c r="A4733" s="5"/>
    </row>
    <row r="4734" spans="1:1" x14ac:dyDescent="0.15">
      <c r="A4734" s="5"/>
    </row>
    <row r="4735" spans="1:1" x14ac:dyDescent="0.15">
      <c r="A4735" s="5"/>
    </row>
    <row r="4736" spans="1:1" x14ac:dyDescent="0.15">
      <c r="A4736" s="5"/>
    </row>
    <row r="4737" spans="1:1" x14ac:dyDescent="0.15">
      <c r="A4737" s="5"/>
    </row>
    <row r="4738" spans="1:1" x14ac:dyDescent="0.15">
      <c r="A4738" s="5"/>
    </row>
    <row r="4739" spans="1:1" x14ac:dyDescent="0.15">
      <c r="A4739" s="5"/>
    </row>
    <row r="4740" spans="1:1" x14ac:dyDescent="0.15">
      <c r="A4740" s="5"/>
    </row>
    <row r="4741" spans="1:1" x14ac:dyDescent="0.15">
      <c r="A4741" s="5"/>
    </row>
    <row r="4742" spans="1:1" x14ac:dyDescent="0.15">
      <c r="A4742" s="5"/>
    </row>
    <row r="4743" spans="1:1" x14ac:dyDescent="0.15">
      <c r="A4743" s="5"/>
    </row>
    <row r="4744" spans="1:1" x14ac:dyDescent="0.15">
      <c r="A4744" s="5"/>
    </row>
    <row r="4745" spans="1:1" x14ac:dyDescent="0.15">
      <c r="A4745" s="5"/>
    </row>
    <row r="4746" spans="1:1" x14ac:dyDescent="0.15">
      <c r="A4746" s="5"/>
    </row>
    <row r="4747" spans="1:1" x14ac:dyDescent="0.15">
      <c r="A4747" s="5"/>
    </row>
    <row r="4748" spans="1:1" x14ac:dyDescent="0.15">
      <c r="A4748" s="5"/>
    </row>
    <row r="4749" spans="1:1" x14ac:dyDescent="0.15">
      <c r="A4749" s="5"/>
    </row>
    <row r="4750" spans="1:1" x14ac:dyDescent="0.15">
      <c r="A4750" s="5"/>
    </row>
    <row r="4751" spans="1:1" x14ac:dyDescent="0.15">
      <c r="A4751" s="5"/>
    </row>
    <row r="4752" spans="1:1" x14ac:dyDescent="0.15">
      <c r="A4752" s="5"/>
    </row>
    <row r="4753" spans="1:1" x14ac:dyDescent="0.15">
      <c r="A4753" s="5"/>
    </row>
    <row r="4754" spans="1:1" x14ac:dyDescent="0.15">
      <c r="A4754" s="5"/>
    </row>
    <row r="4755" spans="1:1" x14ac:dyDescent="0.15">
      <c r="A4755" s="5"/>
    </row>
    <row r="4756" spans="1:1" x14ac:dyDescent="0.15">
      <c r="A4756" s="5"/>
    </row>
    <row r="4757" spans="1:1" x14ac:dyDescent="0.15">
      <c r="A4757" s="5"/>
    </row>
    <row r="4758" spans="1:1" x14ac:dyDescent="0.15">
      <c r="A4758" s="5"/>
    </row>
    <row r="4759" spans="1:1" x14ac:dyDescent="0.15">
      <c r="A4759" s="5"/>
    </row>
    <row r="4760" spans="1:1" x14ac:dyDescent="0.15">
      <c r="A4760" s="5"/>
    </row>
    <row r="4761" spans="1:1" x14ac:dyDescent="0.15">
      <c r="A4761" s="5"/>
    </row>
    <row r="4762" spans="1:1" x14ac:dyDescent="0.15">
      <c r="A4762" s="5"/>
    </row>
    <row r="4763" spans="1:1" x14ac:dyDescent="0.15">
      <c r="A4763" s="5"/>
    </row>
    <row r="4764" spans="1:1" x14ac:dyDescent="0.15">
      <c r="A4764" s="5"/>
    </row>
    <row r="4765" spans="1:1" x14ac:dyDescent="0.15">
      <c r="A4765" s="5"/>
    </row>
    <row r="4766" spans="1:1" x14ac:dyDescent="0.15">
      <c r="A4766" s="5"/>
    </row>
    <row r="4767" spans="1:1" x14ac:dyDescent="0.15">
      <c r="A4767" s="5"/>
    </row>
    <row r="4768" spans="1:1" x14ac:dyDescent="0.15">
      <c r="A4768" s="5"/>
    </row>
    <row r="4769" spans="1:1" x14ac:dyDescent="0.15">
      <c r="A4769" s="5"/>
    </row>
    <row r="4770" spans="1:1" x14ac:dyDescent="0.15">
      <c r="A4770" s="5"/>
    </row>
    <row r="4771" spans="1:1" x14ac:dyDescent="0.15">
      <c r="A4771" s="5"/>
    </row>
    <row r="4772" spans="1:1" x14ac:dyDescent="0.15">
      <c r="A4772" s="5"/>
    </row>
    <row r="4773" spans="1:1" x14ac:dyDescent="0.15">
      <c r="A4773" s="5"/>
    </row>
    <row r="4774" spans="1:1" x14ac:dyDescent="0.15">
      <c r="A4774" s="5"/>
    </row>
    <row r="4775" spans="1:1" x14ac:dyDescent="0.15">
      <c r="A4775" s="5"/>
    </row>
    <row r="4776" spans="1:1" x14ac:dyDescent="0.15">
      <c r="A4776" s="5"/>
    </row>
    <row r="4777" spans="1:1" x14ac:dyDescent="0.15">
      <c r="A4777" s="5"/>
    </row>
    <row r="4778" spans="1:1" x14ac:dyDescent="0.15">
      <c r="A4778" s="5"/>
    </row>
    <row r="4779" spans="1:1" x14ac:dyDescent="0.15">
      <c r="A4779" s="5"/>
    </row>
    <row r="4780" spans="1:1" x14ac:dyDescent="0.15">
      <c r="A4780" s="5"/>
    </row>
    <row r="4781" spans="1:1" x14ac:dyDescent="0.15">
      <c r="A4781" s="5"/>
    </row>
    <row r="4782" spans="1:1" x14ac:dyDescent="0.15">
      <c r="A4782" s="5"/>
    </row>
    <row r="4783" spans="1:1" x14ac:dyDescent="0.15">
      <c r="A4783" s="5"/>
    </row>
    <row r="4784" spans="1:1" x14ac:dyDescent="0.15">
      <c r="A4784" s="5"/>
    </row>
    <row r="4785" spans="1:1" x14ac:dyDescent="0.15">
      <c r="A4785" s="5"/>
    </row>
    <row r="4786" spans="1:1" x14ac:dyDescent="0.15">
      <c r="A4786" s="5"/>
    </row>
    <row r="4787" spans="1:1" x14ac:dyDescent="0.15">
      <c r="A4787" s="5"/>
    </row>
    <row r="4788" spans="1:1" x14ac:dyDescent="0.15">
      <c r="A4788" s="5"/>
    </row>
    <row r="4789" spans="1:1" x14ac:dyDescent="0.15">
      <c r="A4789" s="5"/>
    </row>
    <row r="4790" spans="1:1" x14ac:dyDescent="0.15">
      <c r="A4790" s="5"/>
    </row>
    <row r="4791" spans="1:1" x14ac:dyDescent="0.15">
      <c r="A4791" s="5"/>
    </row>
    <row r="4792" spans="1:1" x14ac:dyDescent="0.15">
      <c r="A4792" s="5"/>
    </row>
    <row r="4793" spans="1:1" x14ac:dyDescent="0.15">
      <c r="A4793" s="5"/>
    </row>
    <row r="4794" spans="1:1" x14ac:dyDescent="0.15">
      <c r="A4794" s="5"/>
    </row>
    <row r="4795" spans="1:1" x14ac:dyDescent="0.15">
      <c r="A4795" s="5"/>
    </row>
    <row r="4796" spans="1:1" x14ac:dyDescent="0.15">
      <c r="A4796" s="5"/>
    </row>
    <row r="4797" spans="1:1" x14ac:dyDescent="0.15">
      <c r="A4797" s="5"/>
    </row>
    <row r="4798" spans="1:1" x14ac:dyDescent="0.15">
      <c r="A4798" s="5"/>
    </row>
    <row r="4799" spans="1:1" x14ac:dyDescent="0.15">
      <c r="A4799" s="5"/>
    </row>
    <row r="4800" spans="1:1" x14ac:dyDescent="0.15">
      <c r="A4800" s="5"/>
    </row>
    <row r="4801" spans="1:5" x14ac:dyDescent="0.15">
      <c r="A4801" s="5"/>
    </row>
    <row r="4802" spans="1:5" x14ac:dyDescent="0.15">
      <c r="A4802" s="5"/>
    </row>
    <row r="4803" spans="1:5" x14ac:dyDescent="0.15">
      <c r="A4803" s="5"/>
    </row>
    <row r="4804" spans="1:5" x14ac:dyDescent="0.15">
      <c r="A4804" s="5"/>
    </row>
    <row r="4805" spans="1:5" x14ac:dyDescent="0.15">
      <c r="A4805" s="5"/>
    </row>
    <row r="4806" spans="1:5" x14ac:dyDescent="0.15">
      <c r="A4806" s="5"/>
    </row>
    <row r="4807" spans="1:5" x14ac:dyDescent="0.15">
      <c r="A4807" s="5"/>
    </row>
    <row r="4808" spans="1:5" x14ac:dyDescent="0.15">
      <c r="A4808" s="5"/>
    </row>
    <row r="4809" spans="1:5" x14ac:dyDescent="0.15">
      <c r="A4809" s="5"/>
    </row>
    <row r="4810" spans="1:5" x14ac:dyDescent="0.15">
      <c r="A4810" s="5"/>
      <c r="B4810" s="18"/>
      <c r="C4810" s="18"/>
      <c r="D4810" s="18"/>
      <c r="E4810" s="18"/>
    </row>
    <row r="4811" spans="1:5" x14ac:dyDescent="0.15">
      <c r="A4811" s="5"/>
    </row>
    <row r="4812" spans="1:5" x14ac:dyDescent="0.15">
      <c r="A4812" s="5"/>
    </row>
    <row r="4813" spans="1:5" x14ac:dyDescent="0.15">
      <c r="A4813" s="5"/>
    </row>
    <row r="4814" spans="1:5" x14ac:dyDescent="0.15">
      <c r="A4814" s="5"/>
    </row>
    <row r="4815" spans="1:5" x14ac:dyDescent="0.15">
      <c r="A4815" s="5"/>
    </row>
    <row r="4816" spans="1:5" x14ac:dyDescent="0.15">
      <c r="A4816" s="5"/>
    </row>
    <row r="4817" spans="1:1" x14ac:dyDescent="0.15">
      <c r="A4817" s="5"/>
    </row>
    <row r="4818" spans="1:1" x14ac:dyDescent="0.15">
      <c r="A4818" s="5"/>
    </row>
    <row r="4819" spans="1:1" x14ac:dyDescent="0.15">
      <c r="A4819" s="5"/>
    </row>
    <row r="4820" spans="1:1" x14ac:dyDescent="0.15">
      <c r="A4820" s="5"/>
    </row>
    <row r="4821" spans="1:1" x14ac:dyDescent="0.15">
      <c r="A4821" s="5"/>
    </row>
    <row r="4822" spans="1:1" x14ac:dyDescent="0.15">
      <c r="A4822" s="5"/>
    </row>
    <row r="4823" spans="1:1" x14ac:dyDescent="0.15">
      <c r="A4823" s="5"/>
    </row>
    <row r="4824" spans="1:1" x14ac:dyDescent="0.15">
      <c r="A4824" s="5"/>
    </row>
    <row r="4825" spans="1:1" x14ac:dyDescent="0.15">
      <c r="A4825" s="5"/>
    </row>
    <row r="4826" spans="1:1" x14ac:dyDescent="0.15">
      <c r="A4826" s="5"/>
    </row>
    <row r="4827" spans="1:1" x14ac:dyDescent="0.15">
      <c r="A4827" s="5"/>
    </row>
    <row r="4828" spans="1:1" x14ac:dyDescent="0.15">
      <c r="A4828" s="5"/>
    </row>
    <row r="4829" spans="1:1" x14ac:dyDescent="0.15">
      <c r="A4829" s="5"/>
    </row>
    <row r="4830" spans="1:1" x14ac:dyDescent="0.15">
      <c r="A4830" s="5"/>
    </row>
    <row r="4831" spans="1:1" x14ac:dyDescent="0.15">
      <c r="A4831" s="5"/>
    </row>
    <row r="4832" spans="1:1" x14ac:dyDescent="0.15">
      <c r="A4832" s="5"/>
    </row>
    <row r="4833" spans="1:1" x14ac:dyDescent="0.15">
      <c r="A4833" s="5"/>
    </row>
    <row r="4834" spans="1:1" x14ac:dyDescent="0.15">
      <c r="A4834" s="5"/>
    </row>
    <row r="4835" spans="1:1" x14ac:dyDescent="0.15">
      <c r="A4835" s="5"/>
    </row>
    <row r="4836" spans="1:1" x14ac:dyDescent="0.15">
      <c r="A4836" s="5"/>
    </row>
    <row r="4837" spans="1:1" x14ac:dyDescent="0.15">
      <c r="A4837" s="5"/>
    </row>
    <row r="4838" spans="1:1" x14ac:dyDescent="0.15">
      <c r="A4838" s="5"/>
    </row>
    <row r="4839" spans="1:1" x14ac:dyDescent="0.15">
      <c r="A4839" s="5"/>
    </row>
    <row r="4840" spans="1:1" x14ac:dyDescent="0.15">
      <c r="A4840" s="5"/>
    </row>
    <row r="4841" spans="1:1" x14ac:dyDescent="0.15">
      <c r="A4841" s="5"/>
    </row>
    <row r="4842" spans="1:1" x14ac:dyDescent="0.15">
      <c r="A4842" s="5"/>
    </row>
    <row r="4843" spans="1:1" x14ac:dyDescent="0.15">
      <c r="A4843" s="5"/>
    </row>
    <row r="4844" spans="1:1" x14ac:dyDescent="0.15">
      <c r="A4844" s="5"/>
    </row>
    <row r="4845" spans="1:1" x14ac:dyDescent="0.15">
      <c r="A4845" s="5"/>
    </row>
    <row r="4846" spans="1:1" x14ac:dyDescent="0.15">
      <c r="A4846" s="5"/>
    </row>
    <row r="4847" spans="1:1" x14ac:dyDescent="0.15">
      <c r="A4847" s="5"/>
    </row>
    <row r="4848" spans="1:1" x14ac:dyDescent="0.15">
      <c r="A4848" s="5"/>
    </row>
    <row r="4849" spans="1:1" x14ac:dyDescent="0.15">
      <c r="A4849" s="5"/>
    </row>
    <row r="4850" spans="1:1" x14ac:dyDescent="0.15">
      <c r="A4850" s="5"/>
    </row>
    <row r="4851" spans="1:1" x14ac:dyDescent="0.15">
      <c r="A4851" s="5"/>
    </row>
    <row r="4852" spans="1:1" x14ac:dyDescent="0.15">
      <c r="A4852" s="5"/>
    </row>
    <row r="4853" spans="1:1" x14ac:dyDescent="0.15">
      <c r="A4853" s="5"/>
    </row>
    <row r="4854" spans="1:1" x14ac:dyDescent="0.15">
      <c r="A4854" s="5"/>
    </row>
    <row r="4855" spans="1:1" x14ac:dyDescent="0.15">
      <c r="A4855" s="5"/>
    </row>
    <row r="4856" spans="1:1" x14ac:dyDescent="0.15">
      <c r="A4856" s="5"/>
    </row>
    <row r="4857" spans="1:1" x14ac:dyDescent="0.15">
      <c r="A4857" s="5"/>
    </row>
    <row r="4858" spans="1:1" x14ac:dyDescent="0.15">
      <c r="A4858" s="5"/>
    </row>
    <row r="4859" spans="1:1" x14ac:dyDescent="0.15">
      <c r="A4859" s="5"/>
    </row>
    <row r="4860" spans="1:1" x14ac:dyDescent="0.15">
      <c r="A4860" s="5"/>
    </row>
    <row r="4861" spans="1:1" x14ac:dyDescent="0.15">
      <c r="A4861" s="5"/>
    </row>
    <row r="4862" spans="1:1" x14ac:dyDescent="0.15">
      <c r="A4862" s="5"/>
    </row>
    <row r="4863" spans="1:1" x14ac:dyDescent="0.15">
      <c r="A4863" s="5"/>
    </row>
    <row r="4864" spans="1:1" x14ac:dyDescent="0.15">
      <c r="A4864" s="5"/>
    </row>
    <row r="4865" spans="1:1" x14ac:dyDescent="0.15">
      <c r="A4865" s="5"/>
    </row>
    <row r="4866" spans="1:1" x14ac:dyDescent="0.15">
      <c r="A4866" s="5"/>
    </row>
    <row r="4867" spans="1:1" x14ac:dyDescent="0.15">
      <c r="A4867" s="5"/>
    </row>
    <row r="4868" spans="1:1" x14ac:dyDescent="0.15">
      <c r="A4868" s="5"/>
    </row>
    <row r="4869" spans="1:1" x14ac:dyDescent="0.15">
      <c r="A4869" s="5"/>
    </row>
    <row r="4870" spans="1:1" x14ac:dyDescent="0.15">
      <c r="A4870" s="5"/>
    </row>
    <row r="4871" spans="1:1" x14ac:dyDescent="0.15">
      <c r="A4871" s="5"/>
    </row>
    <row r="4872" spans="1:1" x14ac:dyDescent="0.15">
      <c r="A4872" s="5"/>
    </row>
    <row r="4873" spans="1:1" x14ac:dyDescent="0.15">
      <c r="A4873" s="5"/>
    </row>
    <row r="4874" spans="1:1" x14ac:dyDescent="0.15">
      <c r="A4874" s="5"/>
    </row>
    <row r="4875" spans="1:1" x14ac:dyDescent="0.15">
      <c r="A4875" s="5"/>
    </row>
    <row r="4876" spans="1:1" x14ac:dyDescent="0.15">
      <c r="A4876" s="5"/>
    </row>
    <row r="4877" spans="1:1" x14ac:dyDescent="0.15">
      <c r="A4877" s="5"/>
    </row>
    <row r="4878" spans="1:1" x14ac:dyDescent="0.15">
      <c r="A4878" s="5"/>
    </row>
    <row r="4879" spans="1:1" x14ac:dyDescent="0.15">
      <c r="A4879" s="5"/>
    </row>
    <row r="4880" spans="1:1" x14ac:dyDescent="0.15">
      <c r="A4880" s="5"/>
    </row>
    <row r="4881" spans="1:1" x14ac:dyDescent="0.15">
      <c r="A4881" s="5"/>
    </row>
    <row r="4882" spans="1:1" x14ac:dyDescent="0.15">
      <c r="A4882" s="5"/>
    </row>
    <row r="4883" spans="1:1" x14ac:dyDescent="0.15">
      <c r="A4883" s="5"/>
    </row>
    <row r="4884" spans="1:1" x14ac:dyDescent="0.15">
      <c r="A4884" s="5"/>
    </row>
    <row r="4885" spans="1:1" x14ac:dyDescent="0.15">
      <c r="A4885" s="5"/>
    </row>
    <row r="4886" spans="1:1" x14ac:dyDescent="0.15">
      <c r="A4886" s="5"/>
    </row>
    <row r="4887" spans="1:1" x14ac:dyDescent="0.15">
      <c r="A4887" s="5"/>
    </row>
    <row r="4888" spans="1:1" x14ac:dyDescent="0.15">
      <c r="A4888" s="5"/>
    </row>
    <row r="4889" spans="1:1" x14ac:dyDescent="0.15">
      <c r="A4889" s="5"/>
    </row>
    <row r="4890" spans="1:1" x14ac:dyDescent="0.15">
      <c r="A4890" s="5"/>
    </row>
    <row r="4891" spans="1:1" x14ac:dyDescent="0.15">
      <c r="A4891" s="5"/>
    </row>
    <row r="4892" spans="1:1" x14ac:dyDescent="0.15">
      <c r="A4892" s="5"/>
    </row>
    <row r="4893" spans="1:1" x14ac:dyDescent="0.15">
      <c r="A4893" s="5"/>
    </row>
    <row r="4894" spans="1:1" x14ac:dyDescent="0.15">
      <c r="A4894" s="5"/>
    </row>
    <row r="4895" spans="1:1" x14ac:dyDescent="0.15">
      <c r="A4895" s="5"/>
    </row>
    <row r="4896" spans="1:1" x14ac:dyDescent="0.15">
      <c r="A4896" s="5"/>
    </row>
    <row r="4897" spans="1:1" x14ac:dyDescent="0.15">
      <c r="A4897" s="5"/>
    </row>
    <row r="4898" spans="1:1" x14ac:dyDescent="0.15">
      <c r="A4898" s="5"/>
    </row>
    <row r="4899" spans="1:1" x14ac:dyDescent="0.15">
      <c r="A4899" s="5"/>
    </row>
    <row r="4900" spans="1:1" x14ac:dyDescent="0.15">
      <c r="A4900" s="5"/>
    </row>
    <row r="4901" spans="1:1" x14ac:dyDescent="0.15">
      <c r="A4901" s="5"/>
    </row>
    <row r="4902" spans="1:1" x14ac:dyDescent="0.15">
      <c r="A4902" s="5"/>
    </row>
    <row r="4903" spans="1:1" x14ac:dyDescent="0.15">
      <c r="A4903" s="5"/>
    </row>
    <row r="4904" spans="1:1" x14ac:dyDescent="0.15">
      <c r="A4904" s="5"/>
    </row>
    <row r="4905" spans="1:1" x14ac:dyDescent="0.15">
      <c r="A4905" s="5"/>
    </row>
    <row r="4906" spans="1:1" x14ac:dyDescent="0.15">
      <c r="A4906" s="5"/>
    </row>
    <row r="4907" spans="1:1" x14ac:dyDescent="0.15">
      <c r="A4907" s="5"/>
    </row>
    <row r="4908" spans="1:1" x14ac:dyDescent="0.15">
      <c r="A4908" s="5"/>
    </row>
    <row r="4909" spans="1:1" x14ac:dyDescent="0.15">
      <c r="A4909" s="5"/>
    </row>
    <row r="4910" spans="1:1" x14ac:dyDescent="0.15">
      <c r="A4910" s="5"/>
    </row>
    <row r="4911" spans="1:1" x14ac:dyDescent="0.15">
      <c r="A4911" s="5"/>
    </row>
    <row r="4912" spans="1:1" x14ac:dyDescent="0.15">
      <c r="A4912" s="5"/>
    </row>
    <row r="4913" spans="1:1" x14ac:dyDescent="0.15">
      <c r="A4913" s="5"/>
    </row>
    <row r="4914" spans="1:1" x14ac:dyDescent="0.15">
      <c r="A4914" s="5"/>
    </row>
    <row r="4915" spans="1:1" x14ac:dyDescent="0.15">
      <c r="A4915" s="5"/>
    </row>
    <row r="4916" spans="1:1" x14ac:dyDescent="0.15">
      <c r="A4916" s="5"/>
    </row>
    <row r="4917" spans="1:1" x14ac:dyDescent="0.15">
      <c r="A4917" s="5"/>
    </row>
    <row r="4918" spans="1:1" x14ac:dyDescent="0.15">
      <c r="A4918" s="5"/>
    </row>
    <row r="4919" spans="1:1" x14ac:dyDescent="0.15">
      <c r="A4919" s="5"/>
    </row>
    <row r="4920" spans="1:1" x14ac:dyDescent="0.15">
      <c r="A4920" s="5"/>
    </row>
    <row r="4921" spans="1:1" x14ac:dyDescent="0.15">
      <c r="A4921" s="5"/>
    </row>
    <row r="4922" spans="1:1" x14ac:dyDescent="0.15">
      <c r="A4922" s="5"/>
    </row>
    <row r="4923" spans="1:1" x14ac:dyDescent="0.15">
      <c r="A4923" s="5"/>
    </row>
    <row r="4924" spans="1:1" x14ac:dyDescent="0.15">
      <c r="A4924" s="5"/>
    </row>
    <row r="4925" spans="1:1" x14ac:dyDescent="0.15">
      <c r="A4925" s="5"/>
    </row>
    <row r="4926" spans="1:1" x14ac:dyDescent="0.15">
      <c r="A4926" s="5"/>
    </row>
    <row r="4927" spans="1:1" x14ac:dyDescent="0.15">
      <c r="A4927" s="5"/>
    </row>
    <row r="4928" spans="1:1" x14ac:dyDescent="0.15">
      <c r="A4928" s="5"/>
    </row>
    <row r="4929" spans="1:1" x14ac:dyDescent="0.15">
      <c r="A4929" s="5"/>
    </row>
    <row r="4930" spans="1:1" x14ac:dyDescent="0.15">
      <c r="A4930" s="5"/>
    </row>
    <row r="4931" spans="1:1" x14ac:dyDescent="0.15">
      <c r="A4931" s="5"/>
    </row>
    <row r="4932" spans="1:1" x14ac:dyDescent="0.15">
      <c r="A4932" s="5"/>
    </row>
    <row r="4933" spans="1:1" x14ac:dyDescent="0.15">
      <c r="A4933" s="5"/>
    </row>
    <row r="4934" spans="1:1" x14ac:dyDescent="0.15">
      <c r="A4934" s="5"/>
    </row>
    <row r="4935" spans="1:1" x14ac:dyDescent="0.15">
      <c r="A4935" s="5"/>
    </row>
    <row r="4936" spans="1:1" x14ac:dyDescent="0.15">
      <c r="A4936" s="5"/>
    </row>
    <row r="4937" spans="1:1" x14ac:dyDescent="0.15">
      <c r="A4937" s="5"/>
    </row>
    <row r="4938" spans="1:1" x14ac:dyDescent="0.15">
      <c r="A4938" s="5"/>
    </row>
    <row r="4939" spans="1:1" x14ac:dyDescent="0.15">
      <c r="A4939" s="5"/>
    </row>
    <row r="4940" spans="1:1" x14ac:dyDescent="0.15">
      <c r="A4940" s="5"/>
    </row>
    <row r="4941" spans="1:1" x14ac:dyDescent="0.15">
      <c r="A4941" s="5"/>
    </row>
    <row r="4942" spans="1:1" x14ac:dyDescent="0.15">
      <c r="A4942" s="5"/>
    </row>
    <row r="4943" spans="1:1" x14ac:dyDescent="0.15">
      <c r="A4943" s="5"/>
    </row>
    <row r="4944" spans="1:1" x14ac:dyDescent="0.15">
      <c r="A4944" s="5"/>
    </row>
    <row r="4945" spans="1:1" x14ac:dyDescent="0.15">
      <c r="A4945" s="5"/>
    </row>
    <row r="4946" spans="1:1" x14ac:dyDescent="0.15">
      <c r="A4946" s="5"/>
    </row>
    <row r="4947" spans="1:1" x14ac:dyDescent="0.15">
      <c r="A4947" s="5"/>
    </row>
    <row r="4948" spans="1:1" x14ac:dyDescent="0.15">
      <c r="A4948" s="5"/>
    </row>
    <row r="4949" spans="1:1" x14ac:dyDescent="0.15">
      <c r="A4949" s="5"/>
    </row>
    <row r="4950" spans="1:1" x14ac:dyDescent="0.15">
      <c r="A4950" s="5"/>
    </row>
    <row r="4951" spans="1:1" x14ac:dyDescent="0.15">
      <c r="A4951" s="5"/>
    </row>
    <row r="4952" spans="1:1" x14ac:dyDescent="0.15">
      <c r="A4952" s="5"/>
    </row>
    <row r="4953" spans="1:1" x14ac:dyDescent="0.15">
      <c r="A4953" s="5"/>
    </row>
    <row r="4954" spans="1:1" x14ac:dyDescent="0.15">
      <c r="A4954" s="5"/>
    </row>
    <row r="4955" spans="1:1" x14ac:dyDescent="0.15">
      <c r="A4955" s="5"/>
    </row>
    <row r="4956" spans="1:1" x14ac:dyDescent="0.15">
      <c r="A4956" s="5"/>
    </row>
    <row r="4957" spans="1:1" x14ac:dyDescent="0.15">
      <c r="A4957" s="5"/>
    </row>
    <row r="4958" spans="1:1" x14ac:dyDescent="0.15">
      <c r="A4958" s="5"/>
    </row>
    <row r="4959" spans="1:1" x14ac:dyDescent="0.15">
      <c r="A4959" s="5"/>
    </row>
    <row r="4960" spans="1:1" x14ac:dyDescent="0.15">
      <c r="A4960" s="5"/>
    </row>
    <row r="4961" spans="1:1" x14ac:dyDescent="0.15">
      <c r="A4961" s="5"/>
    </row>
    <row r="4962" spans="1:1" x14ac:dyDescent="0.15">
      <c r="A4962" s="5"/>
    </row>
    <row r="4963" spans="1:1" x14ac:dyDescent="0.15">
      <c r="A4963" s="5"/>
    </row>
    <row r="4964" spans="1:1" x14ac:dyDescent="0.15">
      <c r="A4964" s="5"/>
    </row>
    <row r="4965" spans="1:1" x14ac:dyDescent="0.15">
      <c r="A4965" s="5"/>
    </row>
    <row r="4966" spans="1:1" x14ac:dyDescent="0.15">
      <c r="A4966" s="5"/>
    </row>
    <row r="4967" spans="1:1" x14ac:dyDescent="0.15">
      <c r="A4967" s="5"/>
    </row>
    <row r="4968" spans="1:1" x14ac:dyDescent="0.15">
      <c r="A4968" s="5"/>
    </row>
    <row r="4969" spans="1:1" x14ac:dyDescent="0.15">
      <c r="A4969" s="5"/>
    </row>
    <row r="4970" spans="1:1" x14ac:dyDescent="0.15">
      <c r="A4970" s="5"/>
    </row>
    <row r="4971" spans="1:1" x14ac:dyDescent="0.15">
      <c r="A4971" s="5"/>
    </row>
    <row r="4972" spans="1:1" x14ac:dyDescent="0.15">
      <c r="A4972" s="5"/>
    </row>
    <row r="4973" spans="1:1" x14ac:dyDescent="0.15">
      <c r="A4973" s="5"/>
    </row>
    <row r="4974" spans="1:1" x14ac:dyDescent="0.15">
      <c r="A4974" s="5"/>
    </row>
    <row r="4975" spans="1:1" x14ac:dyDescent="0.15">
      <c r="A4975" s="5"/>
    </row>
    <row r="4976" spans="1:1" x14ac:dyDescent="0.15">
      <c r="A4976" s="5"/>
    </row>
    <row r="4977" spans="1:1" x14ac:dyDescent="0.15">
      <c r="A4977" s="5"/>
    </row>
    <row r="4978" spans="1:1" x14ac:dyDescent="0.15">
      <c r="A4978" s="5"/>
    </row>
    <row r="4979" spans="1:1" x14ac:dyDescent="0.15">
      <c r="A4979" s="5"/>
    </row>
    <row r="4980" spans="1:1" x14ac:dyDescent="0.15">
      <c r="A4980" s="5"/>
    </row>
    <row r="4981" spans="1:1" x14ac:dyDescent="0.15">
      <c r="A4981" s="5"/>
    </row>
    <row r="4982" spans="1:1" x14ac:dyDescent="0.15">
      <c r="A4982" s="5"/>
    </row>
    <row r="4983" spans="1:1" x14ac:dyDescent="0.15">
      <c r="A4983" s="5"/>
    </row>
    <row r="4984" spans="1:1" x14ac:dyDescent="0.15">
      <c r="A4984" s="5"/>
    </row>
    <row r="4985" spans="1:1" x14ac:dyDescent="0.15">
      <c r="A4985" s="5"/>
    </row>
    <row r="4986" spans="1:1" x14ac:dyDescent="0.15">
      <c r="A4986" s="5"/>
    </row>
    <row r="4987" spans="1:1" x14ac:dyDescent="0.15">
      <c r="A4987" s="5"/>
    </row>
    <row r="4988" spans="1:1" x14ac:dyDescent="0.15">
      <c r="A4988" s="5"/>
    </row>
    <row r="4989" spans="1:1" x14ac:dyDescent="0.15">
      <c r="A4989" s="5"/>
    </row>
    <row r="4990" spans="1:1" x14ac:dyDescent="0.15">
      <c r="A4990" s="5"/>
    </row>
    <row r="4991" spans="1:1" x14ac:dyDescent="0.15">
      <c r="A4991" s="5"/>
    </row>
    <row r="4992" spans="1:1" x14ac:dyDescent="0.15">
      <c r="A4992" s="5"/>
    </row>
    <row r="4993" spans="1:1" x14ac:dyDescent="0.15">
      <c r="A4993" s="5"/>
    </row>
    <row r="4994" spans="1:1" x14ac:dyDescent="0.15">
      <c r="A4994" s="5"/>
    </row>
    <row r="4995" spans="1:1" x14ac:dyDescent="0.15">
      <c r="A4995" s="5"/>
    </row>
    <row r="4996" spans="1:1" x14ac:dyDescent="0.15">
      <c r="A4996" s="5"/>
    </row>
    <row r="4997" spans="1:1" x14ac:dyDescent="0.15">
      <c r="A4997" s="5"/>
    </row>
    <row r="4998" spans="1:1" x14ac:dyDescent="0.15">
      <c r="A4998" s="5"/>
    </row>
    <row r="4999" spans="1:1" x14ac:dyDescent="0.15">
      <c r="A4999" s="5"/>
    </row>
    <row r="5000" spans="1:1" x14ac:dyDescent="0.15">
      <c r="A5000" s="5"/>
    </row>
    <row r="5001" spans="1:1" x14ac:dyDescent="0.15">
      <c r="A5001" s="5"/>
    </row>
    <row r="5002" spans="1:1" x14ac:dyDescent="0.15">
      <c r="A5002" s="5"/>
    </row>
    <row r="5003" spans="1:1" x14ac:dyDescent="0.15">
      <c r="A5003" s="5"/>
    </row>
    <row r="5004" spans="1:1" x14ac:dyDescent="0.15">
      <c r="A5004" s="5"/>
    </row>
    <row r="5005" spans="1:1" x14ac:dyDescent="0.15">
      <c r="A5005" s="5"/>
    </row>
    <row r="5006" spans="1:1" x14ac:dyDescent="0.15">
      <c r="A5006" s="5"/>
    </row>
    <row r="5007" spans="1:1" x14ac:dyDescent="0.15">
      <c r="A5007" s="5"/>
    </row>
    <row r="5008" spans="1:1" x14ac:dyDescent="0.15">
      <c r="A5008" s="5"/>
    </row>
    <row r="5009" spans="1:1" x14ac:dyDescent="0.15">
      <c r="A5009" s="5"/>
    </row>
    <row r="5010" spans="1:1" x14ac:dyDescent="0.15">
      <c r="A5010" s="5"/>
    </row>
    <row r="5011" spans="1:1" x14ac:dyDescent="0.15">
      <c r="A5011" s="5"/>
    </row>
    <row r="5012" spans="1:1" x14ac:dyDescent="0.15">
      <c r="A5012" s="5"/>
    </row>
    <row r="5013" spans="1:1" x14ac:dyDescent="0.15">
      <c r="A5013" s="5"/>
    </row>
    <row r="5014" spans="1:1" x14ac:dyDescent="0.15">
      <c r="A5014" s="5"/>
    </row>
    <row r="5015" spans="1:1" x14ac:dyDescent="0.15">
      <c r="A5015" s="5"/>
    </row>
    <row r="5016" spans="1:1" x14ac:dyDescent="0.15">
      <c r="A5016" s="5"/>
    </row>
    <row r="5017" spans="1:1" x14ac:dyDescent="0.15">
      <c r="A5017" s="5"/>
    </row>
    <row r="5018" spans="1:1" x14ac:dyDescent="0.15">
      <c r="A5018" s="5"/>
    </row>
    <row r="5019" spans="1:1" x14ac:dyDescent="0.15">
      <c r="A5019" s="5"/>
    </row>
    <row r="5020" spans="1:1" x14ac:dyDescent="0.15">
      <c r="A5020" s="5"/>
    </row>
    <row r="5021" spans="1:1" x14ac:dyDescent="0.15">
      <c r="A5021" s="5"/>
    </row>
    <row r="5022" spans="1:1" x14ac:dyDescent="0.15">
      <c r="A5022" s="5"/>
    </row>
    <row r="5023" spans="1:1" x14ac:dyDescent="0.15">
      <c r="A5023" s="5"/>
    </row>
    <row r="5024" spans="1:1" x14ac:dyDescent="0.15">
      <c r="A5024" s="5"/>
    </row>
    <row r="5025" spans="1:1" x14ac:dyDescent="0.15">
      <c r="A5025" s="5"/>
    </row>
    <row r="5026" spans="1:1" x14ac:dyDescent="0.15">
      <c r="A5026" s="5"/>
    </row>
    <row r="5027" spans="1:1" x14ac:dyDescent="0.15">
      <c r="A5027" s="5"/>
    </row>
    <row r="5028" spans="1:1" x14ac:dyDescent="0.15">
      <c r="A5028" s="5"/>
    </row>
    <row r="5029" spans="1:1" x14ac:dyDescent="0.15">
      <c r="A5029" s="5"/>
    </row>
    <row r="5030" spans="1:1" x14ac:dyDescent="0.15">
      <c r="A5030" s="5"/>
    </row>
    <row r="5031" spans="1:1" x14ac:dyDescent="0.15">
      <c r="A5031" s="5"/>
    </row>
    <row r="5032" spans="1:1" x14ac:dyDescent="0.15">
      <c r="A5032" s="5"/>
    </row>
    <row r="5033" spans="1:1" x14ac:dyDescent="0.15">
      <c r="A5033" s="5"/>
    </row>
    <row r="5034" spans="1:1" x14ac:dyDescent="0.15">
      <c r="A5034" s="5"/>
    </row>
    <row r="5035" spans="1:1" x14ac:dyDescent="0.15">
      <c r="A5035" s="5"/>
    </row>
    <row r="5036" spans="1:1" x14ac:dyDescent="0.15">
      <c r="A5036" s="5"/>
    </row>
    <row r="5037" spans="1:1" x14ac:dyDescent="0.15">
      <c r="A5037" s="5"/>
    </row>
    <row r="5038" spans="1:1" x14ac:dyDescent="0.15">
      <c r="A5038" s="5"/>
    </row>
    <row r="5039" spans="1:1" x14ac:dyDescent="0.15">
      <c r="A5039" s="5"/>
    </row>
    <row r="5040" spans="1:1" x14ac:dyDescent="0.15">
      <c r="A5040" s="5"/>
    </row>
    <row r="5041" spans="1:1" x14ac:dyDescent="0.15">
      <c r="A5041" s="5"/>
    </row>
    <row r="5042" spans="1:1" x14ac:dyDescent="0.15">
      <c r="A5042" s="5"/>
    </row>
    <row r="5043" spans="1:1" x14ac:dyDescent="0.15">
      <c r="A5043" s="5"/>
    </row>
    <row r="5044" spans="1:1" x14ac:dyDescent="0.15">
      <c r="A5044" s="5"/>
    </row>
    <row r="5045" spans="1:1" x14ac:dyDescent="0.15">
      <c r="A5045" s="5"/>
    </row>
    <row r="5046" spans="1:1" x14ac:dyDescent="0.15">
      <c r="A5046" s="5"/>
    </row>
    <row r="5047" spans="1:1" x14ac:dyDescent="0.15">
      <c r="A5047" s="5"/>
    </row>
    <row r="5048" spans="1:1" x14ac:dyDescent="0.15">
      <c r="A5048" s="5"/>
    </row>
    <row r="5049" spans="1:1" x14ac:dyDescent="0.15">
      <c r="A5049" s="5"/>
    </row>
    <row r="5050" spans="1:1" x14ac:dyDescent="0.15">
      <c r="A5050" s="5"/>
    </row>
    <row r="5051" spans="1:1" x14ac:dyDescent="0.15">
      <c r="A5051" s="5"/>
    </row>
    <row r="5052" spans="1:1" x14ac:dyDescent="0.15">
      <c r="A5052" s="5"/>
    </row>
    <row r="5053" spans="1:1" x14ac:dyDescent="0.15">
      <c r="A5053" s="5"/>
    </row>
    <row r="5054" spans="1:1" x14ac:dyDescent="0.15">
      <c r="A5054" s="5"/>
    </row>
    <row r="5055" spans="1:1" x14ac:dyDescent="0.15">
      <c r="A5055" s="5"/>
    </row>
    <row r="5056" spans="1:1" x14ac:dyDescent="0.15">
      <c r="A5056" s="5"/>
    </row>
    <row r="5057" spans="1:1" x14ac:dyDescent="0.15">
      <c r="A5057" s="5"/>
    </row>
    <row r="5058" spans="1:1" x14ac:dyDescent="0.15">
      <c r="A5058" s="5"/>
    </row>
    <row r="5059" spans="1:1" x14ac:dyDescent="0.15">
      <c r="A5059" s="5"/>
    </row>
    <row r="5060" spans="1:1" x14ac:dyDescent="0.15">
      <c r="A5060" s="5"/>
    </row>
    <row r="5061" spans="1:1" x14ac:dyDescent="0.15">
      <c r="A5061" s="5"/>
    </row>
    <row r="5062" spans="1:1" x14ac:dyDescent="0.15">
      <c r="A5062" s="5"/>
    </row>
    <row r="5063" spans="1:1" x14ac:dyDescent="0.15">
      <c r="A5063" s="5"/>
    </row>
    <row r="5064" spans="1:1" x14ac:dyDescent="0.15">
      <c r="A5064" s="5"/>
    </row>
    <row r="5065" spans="1:1" x14ac:dyDescent="0.15">
      <c r="A5065" s="5"/>
    </row>
    <row r="5066" spans="1:1" x14ac:dyDescent="0.15">
      <c r="A5066" s="5"/>
    </row>
    <row r="5067" spans="1:1" x14ac:dyDescent="0.15">
      <c r="A5067" s="5"/>
    </row>
    <row r="5068" spans="1:1" x14ac:dyDescent="0.15">
      <c r="A5068" s="5"/>
    </row>
    <row r="5069" spans="1:1" x14ac:dyDescent="0.15">
      <c r="A5069" s="5"/>
    </row>
    <row r="5070" spans="1:1" x14ac:dyDescent="0.15">
      <c r="A5070" s="5"/>
    </row>
    <row r="5071" spans="1:1" x14ac:dyDescent="0.15">
      <c r="A5071" s="5"/>
    </row>
    <row r="5072" spans="1:1" x14ac:dyDescent="0.15">
      <c r="A5072" s="5"/>
    </row>
    <row r="5073" spans="1:1" x14ac:dyDescent="0.15">
      <c r="A5073" s="5"/>
    </row>
    <row r="5074" spans="1:1" x14ac:dyDescent="0.15">
      <c r="A5074" s="5"/>
    </row>
    <row r="5075" spans="1:1" x14ac:dyDescent="0.15">
      <c r="A5075" s="5"/>
    </row>
    <row r="5076" spans="1:1" x14ac:dyDescent="0.15">
      <c r="A5076" s="5"/>
    </row>
    <row r="5077" spans="1:1" x14ac:dyDescent="0.15">
      <c r="A5077" s="5"/>
    </row>
    <row r="5078" spans="1:1" x14ac:dyDescent="0.15">
      <c r="A5078" s="5"/>
    </row>
    <row r="5079" spans="1:1" x14ac:dyDescent="0.15">
      <c r="A5079" s="5"/>
    </row>
    <row r="5080" spans="1:1" x14ac:dyDescent="0.15">
      <c r="A5080" s="5"/>
    </row>
    <row r="5081" spans="1:1" x14ac:dyDescent="0.15">
      <c r="A5081" s="5"/>
    </row>
    <row r="5082" spans="1:1" x14ac:dyDescent="0.15">
      <c r="A5082" s="5"/>
    </row>
    <row r="5083" spans="1:1" x14ac:dyDescent="0.15">
      <c r="A5083" s="5"/>
    </row>
    <row r="5084" spans="1:1" x14ac:dyDescent="0.15">
      <c r="A5084" s="5"/>
    </row>
    <row r="5085" spans="1:1" x14ac:dyDescent="0.15">
      <c r="A5085" s="5"/>
    </row>
    <row r="5086" spans="1:1" x14ac:dyDescent="0.15">
      <c r="A5086" s="5"/>
    </row>
    <row r="5087" spans="1:1" x14ac:dyDescent="0.15">
      <c r="A5087" s="5"/>
    </row>
    <row r="5088" spans="1:1" x14ac:dyDescent="0.15">
      <c r="A5088" s="5"/>
    </row>
    <row r="5089" spans="1:1" x14ac:dyDescent="0.15">
      <c r="A5089" s="5"/>
    </row>
    <row r="5090" spans="1:1" x14ac:dyDescent="0.15">
      <c r="A5090" s="5"/>
    </row>
    <row r="5091" spans="1:1" x14ac:dyDescent="0.15">
      <c r="A5091" s="5"/>
    </row>
    <row r="5092" spans="1:1" x14ac:dyDescent="0.15">
      <c r="A5092" s="5"/>
    </row>
    <row r="5093" spans="1:1" x14ac:dyDescent="0.15">
      <c r="A5093" s="5"/>
    </row>
    <row r="5094" spans="1:1" x14ac:dyDescent="0.15">
      <c r="A5094" s="5"/>
    </row>
    <row r="5095" spans="1:1" x14ac:dyDescent="0.15">
      <c r="A5095" s="5"/>
    </row>
    <row r="5096" spans="1:1" x14ac:dyDescent="0.15">
      <c r="A5096" s="5"/>
    </row>
    <row r="5097" spans="1:1" x14ac:dyDescent="0.15">
      <c r="A5097" s="5"/>
    </row>
    <row r="5098" spans="1:1" x14ac:dyDescent="0.15">
      <c r="A5098" s="5"/>
    </row>
    <row r="5099" spans="1:1" x14ac:dyDescent="0.15">
      <c r="A5099" s="5"/>
    </row>
    <row r="5100" spans="1:1" x14ac:dyDescent="0.15">
      <c r="A5100" s="5"/>
    </row>
    <row r="5101" spans="1:1" x14ac:dyDescent="0.15">
      <c r="A5101" s="5"/>
    </row>
    <row r="5102" spans="1:1" x14ac:dyDescent="0.15">
      <c r="A5102" s="5"/>
    </row>
    <row r="5103" spans="1:1" x14ac:dyDescent="0.15">
      <c r="A5103" s="5"/>
    </row>
    <row r="5104" spans="1:1" x14ac:dyDescent="0.15">
      <c r="A5104" s="5"/>
    </row>
    <row r="5105" spans="1:1" x14ac:dyDescent="0.15">
      <c r="A5105" s="5"/>
    </row>
    <row r="5106" spans="1:1" x14ac:dyDescent="0.15">
      <c r="A5106" s="5"/>
    </row>
    <row r="5107" spans="1:1" x14ac:dyDescent="0.15">
      <c r="A5107" s="5"/>
    </row>
    <row r="5108" spans="1:1" x14ac:dyDescent="0.15">
      <c r="A5108" s="5"/>
    </row>
    <row r="5109" spans="1:1" x14ac:dyDescent="0.15">
      <c r="A5109" s="5"/>
    </row>
    <row r="5110" spans="1:1" x14ac:dyDescent="0.15">
      <c r="A5110" s="5"/>
    </row>
    <row r="5111" spans="1:1" x14ac:dyDescent="0.15">
      <c r="A5111" s="5"/>
    </row>
    <row r="5112" spans="1:1" x14ac:dyDescent="0.15">
      <c r="A5112" s="5"/>
    </row>
    <row r="5113" spans="1:1" x14ac:dyDescent="0.15">
      <c r="A5113" s="5"/>
    </row>
    <row r="5114" spans="1:1" x14ac:dyDescent="0.15">
      <c r="A5114" s="5"/>
    </row>
    <row r="5115" spans="1:1" x14ac:dyDescent="0.15">
      <c r="A5115" s="5"/>
    </row>
    <row r="5116" spans="1:1" x14ac:dyDescent="0.15">
      <c r="A5116" s="5"/>
    </row>
    <row r="5117" spans="1:1" x14ac:dyDescent="0.15">
      <c r="A5117" s="5"/>
    </row>
    <row r="5118" spans="1:1" x14ac:dyDescent="0.15">
      <c r="A5118" s="5"/>
    </row>
    <row r="5119" spans="1:1" x14ac:dyDescent="0.15">
      <c r="A5119" s="5"/>
    </row>
    <row r="5120" spans="1:1" x14ac:dyDescent="0.15">
      <c r="A5120" s="5"/>
    </row>
    <row r="5121" spans="1:1" x14ac:dyDescent="0.15">
      <c r="A5121" s="5"/>
    </row>
    <row r="5122" spans="1:1" x14ac:dyDescent="0.15">
      <c r="A5122" s="5"/>
    </row>
    <row r="5123" spans="1:1" x14ac:dyDescent="0.15">
      <c r="A5123" s="5"/>
    </row>
    <row r="5124" spans="1:1" x14ac:dyDescent="0.15">
      <c r="A5124" s="5"/>
    </row>
    <row r="5125" spans="1:1" x14ac:dyDescent="0.15">
      <c r="A5125" s="5"/>
    </row>
    <row r="5126" spans="1:1" x14ac:dyDescent="0.15">
      <c r="A5126" s="5"/>
    </row>
    <row r="5127" spans="1:1" x14ac:dyDescent="0.15">
      <c r="A5127" s="5"/>
    </row>
    <row r="5128" spans="1:1" x14ac:dyDescent="0.15">
      <c r="A5128" s="5"/>
    </row>
    <row r="5129" spans="1:1" x14ac:dyDescent="0.15">
      <c r="A5129" s="5"/>
    </row>
    <row r="5130" spans="1:1" x14ac:dyDescent="0.15">
      <c r="A5130" s="5"/>
    </row>
    <row r="5131" spans="1:1" x14ac:dyDescent="0.15">
      <c r="A5131" s="5"/>
    </row>
    <row r="5132" spans="1:1" x14ac:dyDescent="0.15">
      <c r="A5132" s="5"/>
    </row>
    <row r="5133" spans="1:1" x14ac:dyDescent="0.15">
      <c r="A5133" s="5"/>
    </row>
    <row r="5134" spans="1:1" x14ac:dyDescent="0.15">
      <c r="A5134" s="5"/>
    </row>
    <row r="5135" spans="1:1" x14ac:dyDescent="0.15">
      <c r="A5135" s="5"/>
    </row>
    <row r="5136" spans="1:1" x14ac:dyDescent="0.15">
      <c r="A5136" s="5"/>
    </row>
    <row r="5137" spans="1:1" x14ac:dyDescent="0.15">
      <c r="A5137" s="5"/>
    </row>
    <row r="5138" spans="1:1" x14ac:dyDescent="0.15">
      <c r="A5138" s="5"/>
    </row>
    <row r="5139" spans="1:1" x14ac:dyDescent="0.15">
      <c r="A5139" s="5"/>
    </row>
    <row r="5140" spans="1:1" x14ac:dyDescent="0.15">
      <c r="A5140" s="5"/>
    </row>
    <row r="5141" spans="1:1" x14ac:dyDescent="0.15">
      <c r="A5141" s="5"/>
    </row>
    <row r="5142" spans="1:1" x14ac:dyDescent="0.15">
      <c r="A5142" s="5"/>
    </row>
    <row r="5143" spans="1:1" x14ac:dyDescent="0.15">
      <c r="A5143" s="5"/>
    </row>
    <row r="5144" spans="1:1" x14ac:dyDescent="0.15">
      <c r="A5144" s="5"/>
    </row>
    <row r="5145" spans="1:1" x14ac:dyDescent="0.15">
      <c r="A5145" s="5"/>
    </row>
    <row r="5146" spans="1:1" x14ac:dyDescent="0.15">
      <c r="A5146" s="5"/>
    </row>
    <row r="5147" spans="1:1" x14ac:dyDescent="0.15">
      <c r="A5147" s="5"/>
    </row>
    <row r="5148" spans="1:1" x14ac:dyDescent="0.15">
      <c r="A5148" s="5"/>
    </row>
    <row r="5149" spans="1:1" x14ac:dyDescent="0.15">
      <c r="A5149" s="5"/>
    </row>
    <row r="5150" spans="1:1" x14ac:dyDescent="0.15">
      <c r="A5150" s="5"/>
    </row>
    <row r="5151" spans="1:1" x14ac:dyDescent="0.15">
      <c r="A5151" s="5"/>
    </row>
    <row r="5152" spans="1:1" x14ac:dyDescent="0.15">
      <c r="A5152" s="5"/>
    </row>
    <row r="5153" spans="1:1" x14ac:dyDescent="0.15">
      <c r="A5153" s="5"/>
    </row>
    <row r="5154" spans="1:1" x14ac:dyDescent="0.15">
      <c r="A5154" s="5"/>
    </row>
    <row r="5155" spans="1:1" x14ac:dyDescent="0.15">
      <c r="A5155" s="5"/>
    </row>
    <row r="5156" spans="1:1" x14ac:dyDescent="0.15">
      <c r="A5156" s="5"/>
    </row>
    <row r="5157" spans="1:1" x14ac:dyDescent="0.15">
      <c r="A5157" s="5"/>
    </row>
    <row r="5158" spans="1:1" x14ac:dyDescent="0.15">
      <c r="A5158" s="5"/>
    </row>
    <row r="5159" spans="1:1" x14ac:dyDescent="0.15">
      <c r="A5159" s="5"/>
    </row>
    <row r="5160" spans="1:1" x14ac:dyDescent="0.15">
      <c r="A5160" s="5"/>
    </row>
    <row r="5161" spans="1:1" x14ac:dyDescent="0.15">
      <c r="A5161" s="5"/>
    </row>
    <row r="5162" spans="1:1" x14ac:dyDescent="0.15">
      <c r="A5162" s="5"/>
    </row>
    <row r="5163" spans="1:1" x14ac:dyDescent="0.15">
      <c r="A5163" s="5"/>
    </row>
    <row r="5164" spans="1:1" x14ac:dyDescent="0.15">
      <c r="A5164" s="5"/>
    </row>
    <row r="5165" spans="1:1" x14ac:dyDescent="0.15">
      <c r="A5165" s="5"/>
    </row>
    <row r="5166" spans="1:1" x14ac:dyDescent="0.15">
      <c r="A5166" s="5"/>
    </row>
    <row r="5167" spans="1:1" x14ac:dyDescent="0.15">
      <c r="A5167" s="5"/>
    </row>
    <row r="5168" spans="1:1" x14ac:dyDescent="0.15">
      <c r="A5168" s="5"/>
    </row>
    <row r="5169" spans="1:1" x14ac:dyDescent="0.15">
      <c r="A5169" s="5"/>
    </row>
    <row r="5170" spans="1:1" x14ac:dyDescent="0.15">
      <c r="A5170" s="5"/>
    </row>
    <row r="5171" spans="1:1" x14ac:dyDescent="0.15">
      <c r="A5171" s="5"/>
    </row>
    <row r="5172" spans="1:1" x14ac:dyDescent="0.15">
      <c r="A5172" s="5"/>
    </row>
    <row r="5173" spans="1:1" x14ac:dyDescent="0.15">
      <c r="A5173" s="5"/>
    </row>
    <row r="5174" spans="1:1" x14ac:dyDescent="0.15">
      <c r="A5174" s="5"/>
    </row>
    <row r="5175" spans="1:1" x14ac:dyDescent="0.15">
      <c r="A5175" s="5"/>
    </row>
    <row r="5176" spans="1:1" x14ac:dyDescent="0.15">
      <c r="A5176" s="5"/>
    </row>
    <row r="5177" spans="1:1" x14ac:dyDescent="0.15">
      <c r="A5177" s="5"/>
    </row>
    <row r="5178" spans="1:1" x14ac:dyDescent="0.15">
      <c r="A5178" s="5"/>
    </row>
    <row r="5179" spans="1:1" x14ac:dyDescent="0.15">
      <c r="A5179" s="5"/>
    </row>
    <row r="5180" spans="1:1" x14ac:dyDescent="0.15">
      <c r="A5180" s="5"/>
    </row>
    <row r="5181" spans="1:1" x14ac:dyDescent="0.15">
      <c r="A5181" s="5"/>
    </row>
    <row r="5182" spans="1:1" x14ac:dyDescent="0.15">
      <c r="A5182" s="5"/>
    </row>
    <row r="5183" spans="1:1" x14ac:dyDescent="0.15">
      <c r="A5183" s="5"/>
    </row>
    <row r="5184" spans="1:1" x14ac:dyDescent="0.15">
      <c r="A5184" s="5"/>
    </row>
    <row r="5185" spans="1:1" x14ac:dyDescent="0.15">
      <c r="A5185" s="5"/>
    </row>
    <row r="5186" spans="1:1" x14ac:dyDescent="0.15">
      <c r="A5186" s="5"/>
    </row>
    <row r="5187" spans="1:1" x14ac:dyDescent="0.15">
      <c r="A5187" s="5"/>
    </row>
    <row r="5188" spans="1:1" x14ac:dyDescent="0.15">
      <c r="A5188" s="5"/>
    </row>
    <row r="5189" spans="1:1" x14ac:dyDescent="0.15">
      <c r="A5189" s="5"/>
    </row>
    <row r="5190" spans="1:1" x14ac:dyDescent="0.15">
      <c r="A5190" s="5"/>
    </row>
    <row r="5191" spans="1:1" x14ac:dyDescent="0.15">
      <c r="A5191" s="5"/>
    </row>
    <row r="5192" spans="1:1" x14ac:dyDescent="0.15">
      <c r="A5192" s="5"/>
    </row>
    <row r="5193" spans="1:1" x14ac:dyDescent="0.15">
      <c r="A5193" s="5"/>
    </row>
    <row r="5194" spans="1:1" x14ac:dyDescent="0.15">
      <c r="A5194" s="5"/>
    </row>
    <row r="5195" spans="1:1" x14ac:dyDescent="0.15">
      <c r="A5195" s="5"/>
    </row>
    <row r="5196" spans="1:1" x14ac:dyDescent="0.15">
      <c r="A5196" s="5"/>
    </row>
    <row r="5197" spans="1:1" x14ac:dyDescent="0.15">
      <c r="A5197" s="5"/>
    </row>
    <row r="5198" spans="1:1" x14ac:dyDescent="0.15">
      <c r="A5198" s="5"/>
    </row>
    <row r="5199" spans="1:1" x14ac:dyDescent="0.15">
      <c r="A5199" s="5"/>
    </row>
    <row r="5200" spans="1:1" x14ac:dyDescent="0.15">
      <c r="A5200" s="5"/>
    </row>
    <row r="5201" spans="1:1" x14ac:dyDescent="0.15">
      <c r="A5201" s="5"/>
    </row>
    <row r="5202" spans="1:1" x14ac:dyDescent="0.15">
      <c r="A5202" s="5"/>
    </row>
    <row r="5203" spans="1:1" x14ac:dyDescent="0.15">
      <c r="A5203" s="5"/>
    </row>
    <row r="5204" spans="1:1" x14ac:dyDescent="0.15">
      <c r="A5204" s="5"/>
    </row>
    <row r="5205" spans="1:1" x14ac:dyDescent="0.15">
      <c r="A5205" s="5"/>
    </row>
    <row r="5206" spans="1:1" x14ac:dyDescent="0.15">
      <c r="A5206" s="5"/>
    </row>
    <row r="5207" spans="1:1" x14ac:dyDescent="0.15">
      <c r="A5207" s="5"/>
    </row>
    <row r="5208" spans="1:1" x14ac:dyDescent="0.15">
      <c r="A5208" s="5"/>
    </row>
    <row r="5209" spans="1:1" x14ac:dyDescent="0.15">
      <c r="A5209" s="5"/>
    </row>
    <row r="5210" spans="1:1" x14ac:dyDescent="0.15">
      <c r="A5210" s="5"/>
    </row>
    <row r="5211" spans="1:1" x14ac:dyDescent="0.15">
      <c r="A5211" s="5"/>
    </row>
    <row r="5212" spans="1:1" x14ac:dyDescent="0.15">
      <c r="A5212" s="5"/>
    </row>
    <row r="5213" spans="1:1" x14ac:dyDescent="0.15">
      <c r="A5213" s="5"/>
    </row>
    <row r="5214" spans="1:1" x14ac:dyDescent="0.15">
      <c r="A5214" s="5"/>
    </row>
    <row r="5215" spans="1:1" x14ac:dyDescent="0.15">
      <c r="A5215" s="5"/>
    </row>
    <row r="5216" spans="1:1" x14ac:dyDescent="0.15">
      <c r="A5216" s="5"/>
    </row>
    <row r="5217" spans="1:1" x14ac:dyDescent="0.15">
      <c r="A5217" s="5"/>
    </row>
    <row r="5218" spans="1:1" x14ac:dyDescent="0.15">
      <c r="A5218" s="5"/>
    </row>
    <row r="5219" spans="1:1" x14ac:dyDescent="0.15">
      <c r="A5219" s="5"/>
    </row>
    <row r="5220" spans="1:1" x14ac:dyDescent="0.15">
      <c r="A5220" s="5"/>
    </row>
    <row r="5221" spans="1:1" x14ac:dyDescent="0.15">
      <c r="A5221" s="5"/>
    </row>
    <row r="5222" spans="1:1" x14ac:dyDescent="0.15">
      <c r="A5222" s="5"/>
    </row>
    <row r="5223" spans="1:1" x14ac:dyDescent="0.15">
      <c r="A5223" s="5"/>
    </row>
    <row r="5224" spans="1:1" x14ac:dyDescent="0.15">
      <c r="A5224" s="5"/>
    </row>
    <row r="5225" spans="1:1" x14ac:dyDescent="0.15">
      <c r="A5225" s="5"/>
    </row>
    <row r="5226" spans="1:1" x14ac:dyDescent="0.15">
      <c r="A5226" s="5"/>
    </row>
    <row r="5227" spans="1:1" x14ac:dyDescent="0.15">
      <c r="A5227" s="5"/>
    </row>
    <row r="5228" spans="1:1" x14ac:dyDescent="0.15">
      <c r="A5228" s="5"/>
    </row>
    <row r="5229" spans="1:1" x14ac:dyDescent="0.15">
      <c r="A5229" s="5"/>
    </row>
    <row r="5230" spans="1:1" x14ac:dyDescent="0.15">
      <c r="A5230" s="5"/>
    </row>
    <row r="5231" spans="1:1" x14ac:dyDescent="0.15">
      <c r="A5231" s="5"/>
    </row>
    <row r="5232" spans="1:1" x14ac:dyDescent="0.15">
      <c r="A5232" s="5"/>
    </row>
    <row r="5233" spans="1:1" x14ac:dyDescent="0.15">
      <c r="A5233" s="5"/>
    </row>
    <row r="5234" spans="1:1" x14ac:dyDescent="0.15">
      <c r="A5234" s="5"/>
    </row>
    <row r="5235" spans="1:1" x14ac:dyDescent="0.15">
      <c r="A5235" s="5"/>
    </row>
    <row r="5236" spans="1:1" x14ac:dyDescent="0.15">
      <c r="A5236" s="5"/>
    </row>
    <row r="5237" spans="1:1" x14ac:dyDescent="0.15">
      <c r="A5237" s="5"/>
    </row>
    <row r="5238" spans="1:1" x14ac:dyDescent="0.15">
      <c r="A5238" s="5"/>
    </row>
    <row r="5239" spans="1:1" x14ac:dyDescent="0.15">
      <c r="A5239" s="5"/>
    </row>
    <row r="5240" spans="1:1" x14ac:dyDescent="0.15">
      <c r="A5240" s="5"/>
    </row>
    <row r="5241" spans="1:1" x14ac:dyDescent="0.15">
      <c r="A5241" s="5"/>
    </row>
    <row r="5242" spans="1:1" x14ac:dyDescent="0.15">
      <c r="A5242" s="5"/>
    </row>
    <row r="5243" spans="1:1" x14ac:dyDescent="0.15">
      <c r="A5243" s="5"/>
    </row>
    <row r="5244" spans="1:1" x14ac:dyDescent="0.15">
      <c r="A5244" s="5"/>
    </row>
    <row r="5245" spans="1:1" x14ac:dyDescent="0.15">
      <c r="A5245" s="5"/>
    </row>
    <row r="5246" spans="1:1" x14ac:dyDescent="0.15">
      <c r="A5246" s="5"/>
    </row>
    <row r="5247" spans="1:1" x14ac:dyDescent="0.15">
      <c r="A5247" s="5"/>
    </row>
    <row r="5248" spans="1:1" x14ac:dyDescent="0.15">
      <c r="A5248" s="5"/>
    </row>
    <row r="5249" spans="1:1" x14ac:dyDescent="0.15">
      <c r="A5249" s="5"/>
    </row>
    <row r="5250" spans="1:1" x14ac:dyDescent="0.15">
      <c r="A5250" s="5"/>
    </row>
    <row r="5251" spans="1:1" x14ac:dyDescent="0.15">
      <c r="A5251" s="5"/>
    </row>
    <row r="5252" spans="1:1" x14ac:dyDescent="0.15">
      <c r="A5252" s="5"/>
    </row>
    <row r="5253" spans="1:1" x14ac:dyDescent="0.15">
      <c r="A5253" s="5"/>
    </row>
    <row r="5254" spans="1:1" x14ac:dyDescent="0.15">
      <c r="A5254" s="5"/>
    </row>
    <row r="5255" spans="1:1" x14ac:dyDescent="0.15">
      <c r="A5255" s="5"/>
    </row>
    <row r="5256" spans="1:1" x14ac:dyDescent="0.15">
      <c r="A5256" s="5"/>
    </row>
    <row r="5257" spans="1:1" x14ac:dyDescent="0.15">
      <c r="A5257" s="5"/>
    </row>
    <row r="5258" spans="1:1" x14ac:dyDescent="0.15">
      <c r="A5258" s="5"/>
    </row>
    <row r="5259" spans="1:1" x14ac:dyDescent="0.15">
      <c r="A5259" s="5"/>
    </row>
    <row r="5260" spans="1:1" x14ac:dyDescent="0.15">
      <c r="A5260" s="5"/>
    </row>
    <row r="5261" spans="1:1" x14ac:dyDescent="0.15">
      <c r="A5261" s="5"/>
    </row>
    <row r="5262" spans="1:1" x14ac:dyDescent="0.15">
      <c r="A5262" s="5"/>
    </row>
    <row r="5263" spans="1:1" x14ac:dyDescent="0.15">
      <c r="A5263" s="5"/>
    </row>
    <row r="5264" spans="1:1" x14ac:dyDescent="0.15">
      <c r="A5264" s="5"/>
    </row>
    <row r="5265" spans="1:1" x14ac:dyDescent="0.15">
      <c r="A5265" s="5"/>
    </row>
    <row r="5266" spans="1:1" x14ac:dyDescent="0.15">
      <c r="A5266" s="5"/>
    </row>
    <row r="5267" spans="1:1" x14ac:dyDescent="0.15">
      <c r="A5267" s="5"/>
    </row>
    <row r="5268" spans="1:1" x14ac:dyDescent="0.15">
      <c r="A5268" s="5"/>
    </row>
    <row r="5269" spans="1:1" x14ac:dyDescent="0.15">
      <c r="A5269" s="5"/>
    </row>
    <row r="5270" spans="1:1" x14ac:dyDescent="0.15">
      <c r="A5270" s="5"/>
    </row>
    <row r="5271" spans="1:1" x14ac:dyDescent="0.15">
      <c r="A5271" s="5"/>
    </row>
    <row r="5272" spans="1:1" x14ac:dyDescent="0.15">
      <c r="A5272" s="5"/>
    </row>
    <row r="5273" spans="1:1" x14ac:dyDescent="0.15">
      <c r="A5273" s="5"/>
    </row>
    <row r="5274" spans="1:1" x14ac:dyDescent="0.15">
      <c r="A5274" s="5"/>
    </row>
    <row r="5275" spans="1:1" x14ac:dyDescent="0.15">
      <c r="A5275" s="5"/>
    </row>
    <row r="5276" spans="1:1" x14ac:dyDescent="0.15">
      <c r="A5276" s="5"/>
    </row>
    <row r="5277" spans="1:1" x14ac:dyDescent="0.15">
      <c r="A5277" s="5"/>
    </row>
    <row r="5278" spans="1:1" x14ac:dyDescent="0.15">
      <c r="A5278" s="5"/>
    </row>
    <row r="5279" spans="1:1" x14ac:dyDescent="0.15">
      <c r="A5279" s="5"/>
    </row>
    <row r="5280" spans="1:1" x14ac:dyDescent="0.15">
      <c r="A5280" s="5"/>
    </row>
    <row r="5281" spans="1:1" x14ac:dyDescent="0.15">
      <c r="A5281" s="5"/>
    </row>
    <row r="5282" spans="1:1" x14ac:dyDescent="0.15">
      <c r="A5282" s="5"/>
    </row>
    <row r="5283" spans="1:1" x14ac:dyDescent="0.15">
      <c r="A5283" s="5"/>
    </row>
    <row r="5284" spans="1:1" x14ac:dyDescent="0.15">
      <c r="A5284" s="5"/>
    </row>
    <row r="5285" spans="1:1" x14ac:dyDescent="0.15">
      <c r="A5285" s="5"/>
    </row>
    <row r="5286" spans="1:1" x14ac:dyDescent="0.15">
      <c r="A5286" s="5"/>
    </row>
    <row r="5287" spans="1:1" x14ac:dyDescent="0.15">
      <c r="A5287" s="5"/>
    </row>
    <row r="5288" spans="1:1" x14ac:dyDescent="0.15">
      <c r="A5288" s="5"/>
    </row>
    <row r="5289" spans="1:1" x14ac:dyDescent="0.15">
      <c r="A5289" s="5"/>
    </row>
    <row r="5290" spans="1:1" x14ac:dyDescent="0.15">
      <c r="A5290" s="5"/>
    </row>
    <row r="5291" spans="1:1" x14ac:dyDescent="0.15">
      <c r="A5291" s="5"/>
    </row>
    <row r="5292" spans="1:1" x14ac:dyDescent="0.15">
      <c r="A5292" s="5"/>
    </row>
    <row r="5293" spans="1:1" x14ac:dyDescent="0.15">
      <c r="A5293" s="5"/>
    </row>
    <row r="5294" spans="1:1" x14ac:dyDescent="0.15">
      <c r="A5294" s="5"/>
    </row>
    <row r="5295" spans="1:1" x14ac:dyDescent="0.15">
      <c r="A5295" s="5"/>
    </row>
    <row r="5296" spans="1:1" x14ac:dyDescent="0.15">
      <c r="A5296" s="5"/>
    </row>
    <row r="5297" spans="1:1" x14ac:dyDescent="0.15">
      <c r="A5297" s="5"/>
    </row>
    <row r="5298" spans="1:1" x14ac:dyDescent="0.15">
      <c r="A5298" s="5"/>
    </row>
    <row r="5299" spans="1:1" x14ac:dyDescent="0.15">
      <c r="A5299" s="5"/>
    </row>
    <row r="5300" spans="1:1" x14ac:dyDescent="0.15">
      <c r="A5300" s="5"/>
    </row>
    <row r="5301" spans="1:1" x14ac:dyDescent="0.15">
      <c r="A5301" s="5"/>
    </row>
    <row r="5302" spans="1:1" x14ac:dyDescent="0.15">
      <c r="A5302" s="5"/>
    </row>
    <row r="5303" spans="1:1" x14ac:dyDescent="0.15">
      <c r="A5303" s="5"/>
    </row>
    <row r="5304" spans="1:1" x14ac:dyDescent="0.15">
      <c r="A5304" s="5"/>
    </row>
    <row r="5305" spans="1:1" x14ac:dyDescent="0.15">
      <c r="A5305" s="5"/>
    </row>
    <row r="5306" spans="1:1" x14ac:dyDescent="0.15">
      <c r="A5306" s="5"/>
    </row>
    <row r="5307" spans="1:1" x14ac:dyDescent="0.15">
      <c r="A5307" s="5"/>
    </row>
    <row r="5308" spans="1:1" x14ac:dyDescent="0.15">
      <c r="A5308" s="5"/>
    </row>
    <row r="5309" spans="1:1" x14ac:dyDescent="0.15">
      <c r="A5309" s="5"/>
    </row>
    <row r="5310" spans="1:1" x14ac:dyDescent="0.15">
      <c r="A5310" s="5"/>
    </row>
    <row r="5311" spans="1:1" x14ac:dyDescent="0.15">
      <c r="A5311" s="5"/>
    </row>
    <row r="5312" spans="1:1" x14ac:dyDescent="0.15">
      <c r="A5312" s="5"/>
    </row>
    <row r="5313" spans="1:1" x14ac:dyDescent="0.15">
      <c r="A5313" s="5"/>
    </row>
    <row r="5314" spans="1:1" x14ac:dyDescent="0.15">
      <c r="A5314" s="5"/>
    </row>
    <row r="5315" spans="1:1" x14ac:dyDescent="0.15">
      <c r="A5315" s="5"/>
    </row>
    <row r="5316" spans="1:1" x14ac:dyDescent="0.15">
      <c r="A5316" s="5"/>
    </row>
    <row r="5317" spans="1:1" x14ac:dyDescent="0.15">
      <c r="A5317" s="5"/>
    </row>
    <row r="5318" spans="1:1" x14ac:dyDescent="0.15">
      <c r="A5318" s="5"/>
    </row>
    <row r="5319" spans="1:1" x14ac:dyDescent="0.15">
      <c r="A5319" s="5"/>
    </row>
    <row r="5320" spans="1:1" x14ac:dyDescent="0.15">
      <c r="A5320" s="5"/>
    </row>
    <row r="5321" spans="1:1" x14ac:dyDescent="0.15">
      <c r="A5321" s="5"/>
    </row>
    <row r="5322" spans="1:1" x14ac:dyDescent="0.15">
      <c r="A5322" s="5"/>
    </row>
    <row r="5323" spans="1:1" x14ac:dyDescent="0.15">
      <c r="A5323" s="5"/>
    </row>
    <row r="5324" spans="1:1" x14ac:dyDescent="0.15">
      <c r="A5324" s="5"/>
    </row>
    <row r="5325" spans="1:1" x14ac:dyDescent="0.15">
      <c r="A5325" s="5"/>
    </row>
    <row r="5326" spans="1:1" x14ac:dyDescent="0.15">
      <c r="A5326" s="5"/>
    </row>
    <row r="5327" spans="1:1" x14ac:dyDescent="0.15">
      <c r="A5327" s="5"/>
    </row>
    <row r="5328" spans="1:1" x14ac:dyDescent="0.15">
      <c r="A5328" s="5"/>
    </row>
    <row r="5329" spans="1:1" x14ac:dyDescent="0.15">
      <c r="A5329" s="5"/>
    </row>
    <row r="5330" spans="1:1" x14ac:dyDescent="0.15">
      <c r="A5330" s="5"/>
    </row>
    <row r="5331" spans="1:1" x14ac:dyDescent="0.15">
      <c r="A5331" s="5"/>
    </row>
    <row r="5332" spans="1:1" x14ac:dyDescent="0.15">
      <c r="A5332" s="5"/>
    </row>
    <row r="5333" spans="1:1" x14ac:dyDescent="0.15">
      <c r="A5333" s="5"/>
    </row>
    <row r="5334" spans="1:1" x14ac:dyDescent="0.15">
      <c r="A5334" s="5"/>
    </row>
    <row r="5335" spans="1:1" x14ac:dyDescent="0.15">
      <c r="A5335" s="5"/>
    </row>
    <row r="5336" spans="1:1" x14ac:dyDescent="0.15">
      <c r="A5336" s="5"/>
    </row>
    <row r="5337" spans="1:1" x14ac:dyDescent="0.15">
      <c r="A5337" s="5"/>
    </row>
    <row r="5338" spans="1:1" x14ac:dyDescent="0.15">
      <c r="A5338" s="5"/>
    </row>
    <row r="5339" spans="1:1" x14ac:dyDescent="0.15">
      <c r="A5339" s="5"/>
    </row>
    <row r="5340" spans="1:1" x14ac:dyDescent="0.15">
      <c r="A5340" s="5"/>
    </row>
    <row r="5341" spans="1:1" x14ac:dyDescent="0.15">
      <c r="A5341" s="5"/>
    </row>
    <row r="5342" spans="1:1" x14ac:dyDescent="0.15">
      <c r="A5342" s="5"/>
    </row>
    <row r="5343" spans="1:1" x14ac:dyDescent="0.15">
      <c r="A5343" s="5"/>
    </row>
    <row r="5344" spans="1:1" x14ac:dyDescent="0.15">
      <c r="A5344" s="5"/>
    </row>
    <row r="5345" spans="1:1" x14ac:dyDescent="0.15">
      <c r="A5345" s="5"/>
    </row>
    <row r="5346" spans="1:1" x14ac:dyDescent="0.15">
      <c r="A5346" s="5"/>
    </row>
    <row r="5347" spans="1:1" x14ac:dyDescent="0.15">
      <c r="A5347" s="5"/>
    </row>
    <row r="5348" spans="1:1" x14ac:dyDescent="0.15">
      <c r="A5348" s="5"/>
    </row>
    <row r="5349" spans="1:1" x14ac:dyDescent="0.15">
      <c r="A5349" s="5"/>
    </row>
    <row r="5350" spans="1:1" x14ac:dyDescent="0.15">
      <c r="A5350" s="5"/>
    </row>
    <row r="5351" spans="1:1" x14ac:dyDescent="0.15">
      <c r="A5351" s="5"/>
    </row>
    <row r="5352" spans="1:1" x14ac:dyDescent="0.15">
      <c r="A5352" s="5"/>
    </row>
    <row r="5353" spans="1:1" x14ac:dyDescent="0.15">
      <c r="A5353" s="5"/>
    </row>
    <row r="5354" spans="1:1" x14ac:dyDescent="0.15">
      <c r="A5354" s="5"/>
    </row>
    <row r="5355" spans="1:1" x14ac:dyDescent="0.15">
      <c r="A5355" s="5"/>
    </row>
    <row r="5356" spans="1:1" x14ac:dyDescent="0.15">
      <c r="A5356" s="5"/>
    </row>
    <row r="5357" spans="1:1" x14ac:dyDescent="0.15">
      <c r="A5357" s="5"/>
    </row>
    <row r="5358" spans="1:1" x14ac:dyDescent="0.15">
      <c r="A5358" s="5"/>
    </row>
    <row r="5359" spans="1:1" x14ac:dyDescent="0.15">
      <c r="A5359" s="5"/>
    </row>
    <row r="5360" spans="1:1" x14ac:dyDescent="0.15">
      <c r="A5360" s="5"/>
    </row>
    <row r="5361" spans="1:1" x14ac:dyDescent="0.15">
      <c r="A5361" s="5"/>
    </row>
    <row r="5362" spans="1:1" x14ac:dyDescent="0.15">
      <c r="A5362" s="5"/>
    </row>
    <row r="5363" spans="1:1" x14ac:dyDescent="0.15">
      <c r="A5363" s="5"/>
    </row>
    <row r="5364" spans="1:1" x14ac:dyDescent="0.15">
      <c r="A5364" s="5"/>
    </row>
    <row r="5365" spans="1:1" x14ac:dyDescent="0.15">
      <c r="A5365" s="5"/>
    </row>
    <row r="5366" spans="1:1" x14ac:dyDescent="0.15">
      <c r="A5366" s="5"/>
    </row>
    <row r="5367" spans="1:1" x14ac:dyDescent="0.15">
      <c r="A5367" s="5"/>
    </row>
    <row r="5368" spans="1:1" x14ac:dyDescent="0.15">
      <c r="A5368" s="5"/>
    </row>
    <row r="5369" spans="1:1" x14ac:dyDescent="0.15">
      <c r="A5369" s="5"/>
    </row>
    <row r="5370" spans="1:1" x14ac:dyDescent="0.15">
      <c r="A5370" s="5"/>
    </row>
    <row r="5371" spans="1:1" x14ac:dyDescent="0.15">
      <c r="A5371" s="5"/>
    </row>
    <row r="5372" spans="1:1" x14ac:dyDescent="0.15">
      <c r="A5372" s="5"/>
    </row>
    <row r="5373" spans="1:1" x14ac:dyDescent="0.15">
      <c r="A5373" s="5"/>
    </row>
    <row r="5374" spans="1:1" x14ac:dyDescent="0.15">
      <c r="A5374" s="5"/>
    </row>
    <row r="5375" spans="1:1" x14ac:dyDescent="0.15">
      <c r="A5375" s="5"/>
    </row>
    <row r="5376" spans="1:1" x14ac:dyDescent="0.15">
      <c r="A5376" s="5"/>
    </row>
    <row r="5377" spans="1:1" x14ac:dyDescent="0.15">
      <c r="A5377" s="5"/>
    </row>
    <row r="5378" spans="1:1" x14ac:dyDescent="0.15">
      <c r="A5378" s="5"/>
    </row>
    <row r="5379" spans="1:1" x14ac:dyDescent="0.15">
      <c r="A5379" s="5"/>
    </row>
    <row r="5380" spans="1:1" x14ac:dyDescent="0.15">
      <c r="A5380" s="5"/>
    </row>
    <row r="5381" spans="1:1" x14ac:dyDescent="0.15">
      <c r="A5381" s="5"/>
    </row>
    <row r="5382" spans="1:1" x14ac:dyDescent="0.15">
      <c r="A5382" s="5"/>
    </row>
    <row r="5383" spans="1:1" x14ac:dyDescent="0.15">
      <c r="A5383" s="5"/>
    </row>
    <row r="5384" spans="1:1" x14ac:dyDescent="0.15">
      <c r="A5384" s="5"/>
    </row>
    <row r="5385" spans="1:1" x14ac:dyDescent="0.15">
      <c r="A5385" s="5"/>
    </row>
    <row r="5386" spans="1:1" x14ac:dyDescent="0.15">
      <c r="A5386" s="5"/>
    </row>
    <row r="5387" spans="1:1" x14ac:dyDescent="0.15">
      <c r="A5387" s="5"/>
    </row>
    <row r="5388" spans="1:1" x14ac:dyDescent="0.15">
      <c r="A5388" s="5"/>
    </row>
    <row r="5389" spans="1:1" x14ac:dyDescent="0.15">
      <c r="A5389" s="5"/>
    </row>
    <row r="5390" spans="1:1" x14ac:dyDescent="0.15">
      <c r="A5390" s="5"/>
    </row>
    <row r="5391" spans="1:1" x14ac:dyDescent="0.15">
      <c r="A5391" s="5"/>
    </row>
    <row r="5392" spans="1:1" x14ac:dyDescent="0.15">
      <c r="A5392" s="5"/>
    </row>
    <row r="5393" spans="1:1" x14ac:dyDescent="0.15">
      <c r="A5393" s="5"/>
    </row>
    <row r="5394" spans="1:1" x14ac:dyDescent="0.15">
      <c r="A5394" s="5"/>
    </row>
    <row r="5395" spans="1:1" x14ac:dyDescent="0.15">
      <c r="A5395" s="5"/>
    </row>
    <row r="5396" spans="1:1" x14ac:dyDescent="0.15">
      <c r="A5396" s="5"/>
    </row>
    <row r="5397" spans="1:1" x14ac:dyDescent="0.15">
      <c r="A5397" s="5"/>
    </row>
    <row r="5398" spans="1:1" x14ac:dyDescent="0.15">
      <c r="A5398" s="5"/>
    </row>
    <row r="5399" spans="1:1" x14ac:dyDescent="0.15">
      <c r="A5399" s="5"/>
    </row>
    <row r="5400" spans="1:1" x14ac:dyDescent="0.15">
      <c r="A5400" s="5"/>
    </row>
    <row r="5401" spans="1:1" x14ac:dyDescent="0.15">
      <c r="A5401" s="5"/>
    </row>
    <row r="5402" spans="1:1" x14ac:dyDescent="0.15">
      <c r="A5402" s="5"/>
    </row>
    <row r="5403" spans="1:1" x14ac:dyDescent="0.15">
      <c r="A5403" s="5"/>
    </row>
    <row r="5404" spans="1:1" x14ac:dyDescent="0.15">
      <c r="A5404" s="5"/>
    </row>
    <row r="5405" spans="1:1" x14ac:dyDescent="0.15">
      <c r="A5405" s="5"/>
    </row>
    <row r="5406" spans="1:1" x14ac:dyDescent="0.15">
      <c r="A5406" s="5"/>
    </row>
    <row r="5407" spans="1:1" x14ac:dyDescent="0.15">
      <c r="A5407" s="5"/>
    </row>
    <row r="5408" spans="1:1" x14ac:dyDescent="0.15">
      <c r="A5408" s="5"/>
    </row>
    <row r="5409" spans="1:1" x14ac:dyDescent="0.15">
      <c r="A5409" s="5"/>
    </row>
    <row r="5410" spans="1:1" x14ac:dyDescent="0.15">
      <c r="A5410" s="5"/>
    </row>
    <row r="5411" spans="1:1" x14ac:dyDescent="0.15">
      <c r="A5411" s="5"/>
    </row>
    <row r="5412" spans="1:1" x14ac:dyDescent="0.15">
      <c r="A5412" s="5"/>
    </row>
    <row r="5413" spans="1:1" x14ac:dyDescent="0.15">
      <c r="A5413" s="5"/>
    </row>
    <row r="5414" spans="1:1" x14ac:dyDescent="0.15">
      <c r="A5414" s="5"/>
    </row>
    <row r="5415" spans="1:1" x14ac:dyDescent="0.15">
      <c r="A5415" s="5"/>
    </row>
    <row r="5416" spans="1:1" x14ac:dyDescent="0.15">
      <c r="A5416" s="5"/>
    </row>
    <row r="5417" spans="1:1" x14ac:dyDescent="0.15">
      <c r="A5417" s="5"/>
    </row>
    <row r="5418" spans="1:1" x14ac:dyDescent="0.15">
      <c r="A5418" s="5"/>
    </row>
    <row r="5419" spans="1:1" x14ac:dyDescent="0.15">
      <c r="A5419" s="5"/>
    </row>
    <row r="5420" spans="1:1" x14ac:dyDescent="0.15">
      <c r="A5420" s="5"/>
    </row>
    <row r="5421" spans="1:1" x14ac:dyDescent="0.15">
      <c r="A5421" s="5"/>
    </row>
    <row r="5422" spans="1:1" x14ac:dyDescent="0.15">
      <c r="A5422" s="5"/>
    </row>
    <row r="5423" spans="1:1" x14ac:dyDescent="0.15">
      <c r="A5423" s="5"/>
    </row>
    <row r="5424" spans="1:1" x14ac:dyDescent="0.15">
      <c r="A5424" s="5"/>
    </row>
    <row r="5425" spans="1:1" x14ac:dyDescent="0.15">
      <c r="A5425" s="5"/>
    </row>
    <row r="5426" spans="1:1" x14ac:dyDescent="0.15">
      <c r="A5426" s="5"/>
    </row>
    <row r="5427" spans="1:1" x14ac:dyDescent="0.15">
      <c r="A5427" s="5"/>
    </row>
    <row r="5428" spans="1:1" x14ac:dyDescent="0.15">
      <c r="A5428" s="5"/>
    </row>
    <row r="5429" spans="1:1" x14ac:dyDescent="0.15">
      <c r="A5429" s="5"/>
    </row>
    <row r="5430" spans="1:1" x14ac:dyDescent="0.15">
      <c r="A5430" s="5"/>
    </row>
    <row r="5431" spans="1:1" x14ac:dyDescent="0.15">
      <c r="A5431" s="5"/>
    </row>
    <row r="5432" spans="1:1" x14ac:dyDescent="0.15">
      <c r="A5432" s="5"/>
    </row>
    <row r="5433" spans="1:1" x14ac:dyDescent="0.15">
      <c r="A5433" s="5"/>
    </row>
    <row r="5434" spans="1:1" x14ac:dyDescent="0.15">
      <c r="A5434" s="5"/>
    </row>
    <row r="5435" spans="1:1" x14ac:dyDescent="0.15">
      <c r="A5435" s="5"/>
    </row>
    <row r="5436" spans="1:1" x14ac:dyDescent="0.15">
      <c r="A5436" s="5"/>
    </row>
    <row r="5437" spans="1:1" x14ac:dyDescent="0.15">
      <c r="A5437" s="5"/>
    </row>
    <row r="5438" spans="1:1" x14ac:dyDescent="0.15">
      <c r="A5438" s="5"/>
    </row>
    <row r="5439" spans="1:1" x14ac:dyDescent="0.15">
      <c r="A5439" s="5"/>
    </row>
    <row r="5440" spans="1:1" x14ac:dyDescent="0.15">
      <c r="A5440" s="5"/>
    </row>
    <row r="5441" spans="1:1" x14ac:dyDescent="0.15">
      <c r="A5441" s="5"/>
    </row>
    <row r="5442" spans="1:1" x14ac:dyDescent="0.15">
      <c r="A5442" s="5"/>
    </row>
    <row r="5443" spans="1:1" x14ac:dyDescent="0.15">
      <c r="A5443" s="5"/>
    </row>
    <row r="5444" spans="1:1" x14ac:dyDescent="0.15">
      <c r="A5444" s="5"/>
    </row>
    <row r="5445" spans="1:1" x14ac:dyDescent="0.15">
      <c r="A5445" s="5"/>
    </row>
    <row r="5446" spans="1:1" x14ac:dyDescent="0.15">
      <c r="A5446" s="5"/>
    </row>
    <row r="5447" spans="1:1" x14ac:dyDescent="0.15">
      <c r="A5447" s="5"/>
    </row>
    <row r="5448" spans="1:1" x14ac:dyDescent="0.15">
      <c r="A5448" s="5"/>
    </row>
    <row r="5449" spans="1:1" x14ac:dyDescent="0.15">
      <c r="A5449" s="5"/>
    </row>
    <row r="5450" spans="1:1" x14ac:dyDescent="0.15">
      <c r="A5450" s="5"/>
    </row>
    <row r="5451" spans="1:1" x14ac:dyDescent="0.15">
      <c r="A5451" s="5"/>
    </row>
    <row r="5452" spans="1:1" x14ac:dyDescent="0.15">
      <c r="A5452" s="5"/>
    </row>
    <row r="5453" spans="1:1" x14ac:dyDescent="0.15">
      <c r="A5453" s="5"/>
    </row>
    <row r="5454" spans="1:1" x14ac:dyDescent="0.15">
      <c r="A5454" s="5"/>
    </row>
    <row r="5455" spans="1:1" x14ac:dyDescent="0.15">
      <c r="A5455" s="5"/>
    </row>
    <row r="5456" spans="1:1" x14ac:dyDescent="0.15">
      <c r="A5456" s="5"/>
    </row>
    <row r="5457" spans="1:1" x14ac:dyDescent="0.15">
      <c r="A5457" s="5"/>
    </row>
    <row r="5458" spans="1:1" x14ac:dyDescent="0.15">
      <c r="A5458" s="5"/>
    </row>
    <row r="5459" spans="1:1" x14ac:dyDescent="0.15">
      <c r="A5459" s="5"/>
    </row>
    <row r="5460" spans="1:1" x14ac:dyDescent="0.15">
      <c r="A5460" s="5"/>
    </row>
    <row r="5461" spans="1:1" x14ac:dyDescent="0.15">
      <c r="A5461" s="5"/>
    </row>
    <row r="5462" spans="1:1" x14ac:dyDescent="0.15">
      <c r="A5462" s="5"/>
    </row>
    <row r="5463" spans="1:1" x14ac:dyDescent="0.15">
      <c r="A5463" s="5"/>
    </row>
    <row r="5464" spans="1:1" x14ac:dyDescent="0.15">
      <c r="A5464" s="5"/>
    </row>
    <row r="5465" spans="1:1" x14ac:dyDescent="0.15">
      <c r="A5465" s="5"/>
    </row>
    <row r="5466" spans="1:1" x14ac:dyDescent="0.15">
      <c r="A5466" s="5"/>
    </row>
    <row r="5467" spans="1:1" x14ac:dyDescent="0.15">
      <c r="A5467" s="5"/>
    </row>
    <row r="5468" spans="1:1" x14ac:dyDescent="0.15">
      <c r="A5468" s="5"/>
    </row>
    <row r="5469" spans="1:1" x14ac:dyDescent="0.15">
      <c r="A5469" s="5"/>
    </row>
    <row r="5470" spans="1:1" x14ac:dyDescent="0.15">
      <c r="A5470" s="5"/>
    </row>
    <row r="5471" spans="1:1" x14ac:dyDescent="0.15">
      <c r="A5471" s="5"/>
    </row>
    <row r="5472" spans="1:1" x14ac:dyDescent="0.15">
      <c r="A5472" s="5"/>
    </row>
    <row r="5473" spans="1:1" x14ac:dyDescent="0.15">
      <c r="A5473" s="5"/>
    </row>
    <row r="5474" spans="1:1" x14ac:dyDescent="0.15">
      <c r="A5474" s="5"/>
    </row>
    <row r="5475" spans="1:1" x14ac:dyDescent="0.15">
      <c r="A5475" s="5"/>
    </row>
    <row r="5476" spans="1:1" x14ac:dyDescent="0.15">
      <c r="A5476" s="5"/>
    </row>
    <row r="5477" spans="1:1" x14ac:dyDescent="0.15">
      <c r="A5477" s="5"/>
    </row>
    <row r="5478" spans="1:1" x14ac:dyDescent="0.15">
      <c r="A5478" s="5"/>
    </row>
    <row r="5479" spans="1:1" x14ac:dyDescent="0.15">
      <c r="A5479" s="5"/>
    </row>
    <row r="5480" spans="1:1" x14ac:dyDescent="0.15">
      <c r="A5480" s="5"/>
    </row>
    <row r="5481" spans="1:1" x14ac:dyDescent="0.15">
      <c r="A5481" s="5"/>
    </row>
    <row r="5482" spans="1:1" x14ac:dyDescent="0.15">
      <c r="A5482" s="5"/>
    </row>
    <row r="5483" spans="1:1" x14ac:dyDescent="0.15">
      <c r="A5483" s="5"/>
    </row>
    <row r="5484" spans="1:1" x14ac:dyDescent="0.15">
      <c r="A5484" s="5"/>
    </row>
    <row r="5485" spans="1:1" x14ac:dyDescent="0.15">
      <c r="A5485" s="5"/>
    </row>
    <row r="5486" spans="1:1" x14ac:dyDescent="0.15">
      <c r="A5486" s="5"/>
    </row>
    <row r="5487" spans="1:1" x14ac:dyDescent="0.15">
      <c r="A5487" s="5"/>
    </row>
    <row r="5488" spans="1:1" x14ac:dyDescent="0.15">
      <c r="A5488" s="5"/>
    </row>
    <row r="5489" spans="1:1" x14ac:dyDescent="0.15">
      <c r="A5489" s="5"/>
    </row>
    <row r="5490" spans="1:1" x14ac:dyDescent="0.15">
      <c r="A5490" s="5"/>
    </row>
    <row r="5491" spans="1:1" x14ac:dyDescent="0.15">
      <c r="A5491" s="5"/>
    </row>
    <row r="5492" spans="1:1" x14ac:dyDescent="0.15">
      <c r="A5492" s="5"/>
    </row>
    <row r="5493" spans="1:1" x14ac:dyDescent="0.15">
      <c r="A5493" s="5"/>
    </row>
    <row r="5494" spans="1:1" x14ac:dyDescent="0.15">
      <c r="A5494" s="5"/>
    </row>
    <row r="5495" spans="1:1" x14ac:dyDescent="0.15">
      <c r="A5495" s="5"/>
    </row>
    <row r="5496" spans="1:1" x14ac:dyDescent="0.15">
      <c r="A5496" s="5"/>
    </row>
    <row r="5497" spans="1:1" x14ac:dyDescent="0.15">
      <c r="A5497" s="5"/>
    </row>
    <row r="5498" spans="1:1" x14ac:dyDescent="0.15">
      <c r="A5498" s="5"/>
    </row>
    <row r="5499" spans="1:1" x14ac:dyDescent="0.15">
      <c r="A5499" s="5"/>
    </row>
    <row r="5500" spans="1:1" x14ac:dyDescent="0.15">
      <c r="A5500" s="5"/>
    </row>
    <row r="5501" spans="1:1" x14ac:dyDescent="0.15">
      <c r="A5501" s="5"/>
    </row>
    <row r="5502" spans="1:1" x14ac:dyDescent="0.15">
      <c r="A5502" s="5"/>
    </row>
    <row r="5503" spans="1:1" x14ac:dyDescent="0.15">
      <c r="A5503" s="5"/>
    </row>
    <row r="5504" spans="1:1" x14ac:dyDescent="0.15">
      <c r="A5504" s="5"/>
    </row>
    <row r="5505" spans="1:1" x14ac:dyDescent="0.15">
      <c r="A5505" s="5"/>
    </row>
    <row r="5506" spans="1:1" x14ac:dyDescent="0.15">
      <c r="A5506" s="5"/>
    </row>
    <row r="5507" spans="1:1" x14ac:dyDescent="0.15">
      <c r="A5507" s="5"/>
    </row>
    <row r="5508" spans="1:1" x14ac:dyDescent="0.15">
      <c r="A5508" s="5"/>
    </row>
    <row r="5509" spans="1:1" x14ac:dyDescent="0.15">
      <c r="A5509" s="5"/>
    </row>
    <row r="5510" spans="1:1" x14ac:dyDescent="0.15">
      <c r="A5510" s="5"/>
    </row>
    <row r="5511" spans="1:1" x14ac:dyDescent="0.15">
      <c r="A5511" s="5"/>
    </row>
    <row r="5512" spans="1:1" x14ac:dyDescent="0.15">
      <c r="A5512" s="5"/>
    </row>
    <row r="5513" spans="1:1" x14ac:dyDescent="0.15">
      <c r="A5513" s="5"/>
    </row>
    <row r="5514" spans="1:1" x14ac:dyDescent="0.15">
      <c r="A5514" s="5"/>
    </row>
    <row r="5515" spans="1:1" x14ac:dyDescent="0.15">
      <c r="A5515" s="5"/>
    </row>
    <row r="5516" spans="1:1" x14ac:dyDescent="0.15">
      <c r="A5516" s="5"/>
    </row>
    <row r="5517" spans="1:1" x14ac:dyDescent="0.15">
      <c r="A5517" s="5"/>
    </row>
    <row r="5518" spans="1:1" x14ac:dyDescent="0.15">
      <c r="A5518" s="5"/>
    </row>
    <row r="5519" spans="1:1" x14ac:dyDescent="0.15">
      <c r="A5519" s="5"/>
    </row>
    <row r="5520" spans="1:1" x14ac:dyDescent="0.15">
      <c r="A5520" s="5"/>
    </row>
    <row r="5521" spans="1:1" x14ac:dyDescent="0.15">
      <c r="A5521" s="5"/>
    </row>
    <row r="5522" spans="1:1" x14ac:dyDescent="0.15">
      <c r="A5522" s="5"/>
    </row>
    <row r="5523" spans="1:1" x14ac:dyDescent="0.15">
      <c r="A5523" s="5"/>
    </row>
    <row r="5524" spans="1:1" x14ac:dyDescent="0.15">
      <c r="A5524" s="5"/>
    </row>
    <row r="5525" spans="1:1" x14ac:dyDescent="0.15">
      <c r="A5525" s="5"/>
    </row>
    <row r="5526" spans="1:1" x14ac:dyDescent="0.15">
      <c r="A5526" s="5"/>
    </row>
    <row r="5527" spans="1:1" x14ac:dyDescent="0.15">
      <c r="A5527" s="5"/>
    </row>
    <row r="5528" spans="1:1" x14ac:dyDescent="0.15">
      <c r="A5528" s="5"/>
    </row>
    <row r="5529" spans="1:1" x14ac:dyDescent="0.15">
      <c r="A5529" s="5"/>
    </row>
    <row r="5530" spans="1:1" x14ac:dyDescent="0.15">
      <c r="A5530" s="5"/>
    </row>
    <row r="5531" spans="1:1" x14ac:dyDescent="0.15">
      <c r="A5531" s="5"/>
    </row>
    <row r="5532" spans="1:1" x14ac:dyDescent="0.15">
      <c r="A5532" s="5"/>
    </row>
    <row r="5533" spans="1:1" x14ac:dyDescent="0.15">
      <c r="A5533" s="5"/>
    </row>
    <row r="5534" spans="1:1" x14ac:dyDescent="0.15">
      <c r="A5534" s="5"/>
    </row>
    <row r="5535" spans="1:1" x14ac:dyDescent="0.15">
      <c r="A5535" s="5"/>
    </row>
    <row r="5536" spans="1:1" x14ac:dyDescent="0.15">
      <c r="A5536" s="5"/>
    </row>
    <row r="5537" spans="1:1" x14ac:dyDescent="0.15">
      <c r="A5537" s="5"/>
    </row>
    <row r="5538" spans="1:1" x14ac:dyDescent="0.15">
      <c r="A5538" s="5"/>
    </row>
    <row r="5539" spans="1:1" x14ac:dyDescent="0.15">
      <c r="A5539" s="5"/>
    </row>
    <row r="5540" spans="1:1" x14ac:dyDescent="0.15">
      <c r="A5540" s="5"/>
    </row>
    <row r="5541" spans="1:1" x14ac:dyDescent="0.15">
      <c r="A5541" s="5"/>
    </row>
    <row r="5542" spans="1:1" x14ac:dyDescent="0.15">
      <c r="A5542" s="5"/>
    </row>
    <row r="5543" spans="1:1" x14ac:dyDescent="0.15">
      <c r="A5543" s="5"/>
    </row>
    <row r="5544" spans="1:1" x14ac:dyDescent="0.15">
      <c r="A5544" s="5"/>
    </row>
    <row r="5545" spans="1:1" x14ac:dyDescent="0.15">
      <c r="A5545" s="5"/>
    </row>
    <row r="5546" spans="1:1" x14ac:dyDescent="0.15">
      <c r="A5546" s="5"/>
    </row>
    <row r="5547" spans="1:1" x14ac:dyDescent="0.15">
      <c r="A5547" s="5"/>
    </row>
    <row r="5548" spans="1:1" x14ac:dyDescent="0.15">
      <c r="A5548" s="5"/>
    </row>
    <row r="5549" spans="1:1" x14ac:dyDescent="0.15">
      <c r="A5549" s="5"/>
    </row>
    <row r="5550" spans="1:1" x14ac:dyDescent="0.15">
      <c r="A5550" s="5"/>
    </row>
    <row r="5551" spans="1:1" x14ac:dyDescent="0.15">
      <c r="A5551" s="5"/>
    </row>
    <row r="5552" spans="1:1" x14ac:dyDescent="0.15">
      <c r="A5552" s="5"/>
    </row>
    <row r="5553" spans="1:1" x14ac:dyDescent="0.15">
      <c r="A5553" s="5"/>
    </row>
    <row r="5554" spans="1:1" x14ac:dyDescent="0.15">
      <c r="A5554" s="5"/>
    </row>
    <row r="5555" spans="1:1" x14ac:dyDescent="0.15">
      <c r="A5555" s="5"/>
    </row>
    <row r="5556" spans="1:1" x14ac:dyDescent="0.15">
      <c r="A5556" s="5"/>
    </row>
    <row r="5557" spans="1:1" x14ac:dyDescent="0.15">
      <c r="A5557" s="5"/>
    </row>
    <row r="5558" spans="1:1" x14ac:dyDescent="0.15">
      <c r="A5558" s="5"/>
    </row>
    <row r="5559" spans="1:1" x14ac:dyDescent="0.15">
      <c r="A5559" s="5"/>
    </row>
    <row r="5560" spans="1:1" x14ac:dyDescent="0.15">
      <c r="A5560" s="5"/>
    </row>
    <row r="5561" spans="1:1" x14ac:dyDescent="0.15">
      <c r="A5561" s="5"/>
    </row>
    <row r="5562" spans="1:1" x14ac:dyDescent="0.15">
      <c r="A5562" s="5"/>
    </row>
    <row r="5563" spans="1:1" x14ac:dyDescent="0.15">
      <c r="A5563" s="5"/>
    </row>
    <row r="5564" spans="1:1" x14ac:dyDescent="0.15">
      <c r="A5564" s="5"/>
    </row>
    <row r="5565" spans="1:1" x14ac:dyDescent="0.15">
      <c r="A5565" s="5"/>
    </row>
    <row r="5566" spans="1:1" x14ac:dyDescent="0.15">
      <c r="A5566" s="5"/>
    </row>
    <row r="5567" spans="1:1" x14ac:dyDescent="0.15">
      <c r="A5567" s="5"/>
    </row>
    <row r="5568" spans="1:1" x14ac:dyDescent="0.15">
      <c r="A5568" s="5"/>
    </row>
    <row r="5569" spans="1:1" x14ac:dyDescent="0.15">
      <c r="A5569" s="5"/>
    </row>
    <row r="5570" spans="1:1" x14ac:dyDescent="0.15">
      <c r="A5570" s="5"/>
    </row>
    <row r="5571" spans="1:1" x14ac:dyDescent="0.15">
      <c r="A5571" s="5"/>
    </row>
    <row r="5572" spans="1:1" x14ac:dyDescent="0.15">
      <c r="A5572" s="5"/>
    </row>
    <row r="5573" spans="1:1" x14ac:dyDescent="0.15">
      <c r="A5573" s="5"/>
    </row>
    <row r="5574" spans="1:1" x14ac:dyDescent="0.15">
      <c r="A5574" s="5"/>
    </row>
    <row r="5575" spans="1:1" x14ac:dyDescent="0.15">
      <c r="A5575" s="5"/>
    </row>
    <row r="5576" spans="1:1" x14ac:dyDescent="0.15">
      <c r="A5576" s="5"/>
    </row>
    <row r="5577" spans="1:1" x14ac:dyDescent="0.15">
      <c r="A5577" s="5"/>
    </row>
    <row r="5578" spans="1:1" x14ac:dyDescent="0.15">
      <c r="A5578" s="5"/>
    </row>
    <row r="5579" spans="1:1" x14ac:dyDescent="0.15">
      <c r="A5579" s="5"/>
    </row>
    <row r="5580" spans="1:1" x14ac:dyDescent="0.15">
      <c r="A5580" s="5"/>
    </row>
    <row r="5581" spans="1:1" x14ac:dyDescent="0.15">
      <c r="A5581" s="5"/>
    </row>
    <row r="5582" spans="1:1" x14ac:dyDescent="0.15">
      <c r="A5582" s="5"/>
    </row>
    <row r="5583" spans="1:1" x14ac:dyDescent="0.15">
      <c r="A5583" s="5"/>
    </row>
    <row r="5584" spans="1:1" x14ac:dyDescent="0.15">
      <c r="A5584" s="5"/>
    </row>
    <row r="5585" spans="1:1" x14ac:dyDescent="0.15">
      <c r="A5585" s="5"/>
    </row>
    <row r="5586" spans="1:1" x14ac:dyDescent="0.15">
      <c r="A5586" s="5"/>
    </row>
    <row r="5587" spans="1:1" x14ac:dyDescent="0.15">
      <c r="A5587" s="5"/>
    </row>
    <row r="5588" spans="1:1" x14ac:dyDescent="0.15">
      <c r="A5588" s="5"/>
    </row>
    <row r="5589" spans="1:1" x14ac:dyDescent="0.15">
      <c r="A5589" s="5"/>
    </row>
    <row r="5590" spans="1:1" x14ac:dyDescent="0.15">
      <c r="A5590" s="5"/>
    </row>
    <row r="5591" spans="1:1" x14ac:dyDescent="0.15">
      <c r="A5591" s="5"/>
    </row>
    <row r="5592" spans="1:1" x14ac:dyDescent="0.15">
      <c r="A5592" s="5"/>
    </row>
    <row r="5593" spans="1:1" x14ac:dyDescent="0.15">
      <c r="A5593" s="5"/>
    </row>
    <row r="5594" spans="1:1" x14ac:dyDescent="0.15">
      <c r="A5594" s="5"/>
    </row>
    <row r="5595" spans="1:1" x14ac:dyDescent="0.15">
      <c r="A5595" s="5"/>
    </row>
    <row r="5596" spans="1:1" x14ac:dyDescent="0.15">
      <c r="A5596" s="5"/>
    </row>
    <row r="5597" spans="1:1" x14ac:dyDescent="0.15">
      <c r="A5597" s="5"/>
    </row>
    <row r="5598" spans="1:1" x14ac:dyDescent="0.15">
      <c r="A5598" s="5"/>
    </row>
    <row r="5599" spans="1:1" x14ac:dyDescent="0.15">
      <c r="A5599" s="5"/>
    </row>
    <row r="5600" spans="1:1" x14ac:dyDescent="0.15">
      <c r="A5600" s="5"/>
    </row>
    <row r="5601" spans="1:1" x14ac:dyDescent="0.15">
      <c r="A5601" s="5"/>
    </row>
    <row r="5602" spans="1:1" x14ac:dyDescent="0.15">
      <c r="A5602" s="5"/>
    </row>
    <row r="5603" spans="1:1" x14ac:dyDescent="0.15">
      <c r="A5603" s="5"/>
    </row>
    <row r="5604" spans="1:1" x14ac:dyDescent="0.15">
      <c r="A5604" s="5"/>
    </row>
    <row r="5605" spans="1:1" x14ac:dyDescent="0.15">
      <c r="A5605" s="5"/>
    </row>
    <row r="5606" spans="1:1" x14ac:dyDescent="0.15">
      <c r="A5606" s="5"/>
    </row>
    <row r="5607" spans="1:1" x14ac:dyDescent="0.15">
      <c r="A5607" s="5"/>
    </row>
    <row r="5608" spans="1:1" x14ac:dyDescent="0.15">
      <c r="A5608" s="5"/>
    </row>
    <row r="5609" spans="1:1" x14ac:dyDescent="0.15">
      <c r="A5609" s="5"/>
    </row>
    <row r="5610" spans="1:1" x14ac:dyDescent="0.15">
      <c r="A5610" s="5"/>
    </row>
    <row r="5611" spans="1:1" x14ac:dyDescent="0.15">
      <c r="A5611" s="5"/>
    </row>
    <row r="5612" spans="1:1" x14ac:dyDescent="0.15">
      <c r="A5612" s="5"/>
    </row>
    <row r="5613" spans="1:1" x14ac:dyDescent="0.15">
      <c r="A5613" s="5"/>
    </row>
    <row r="5614" spans="1:1" x14ac:dyDescent="0.15">
      <c r="A5614" s="5"/>
    </row>
    <row r="5615" spans="1:1" x14ac:dyDescent="0.15">
      <c r="A5615" s="5"/>
    </row>
    <row r="5616" spans="1:1" x14ac:dyDescent="0.15">
      <c r="A5616" s="5"/>
    </row>
    <row r="5617" spans="1:1" x14ac:dyDescent="0.15">
      <c r="A5617" s="5"/>
    </row>
    <row r="5618" spans="1:1" x14ac:dyDescent="0.15">
      <c r="A5618" s="5"/>
    </row>
    <row r="5619" spans="1:1" x14ac:dyDescent="0.15">
      <c r="A5619" s="5"/>
    </row>
    <row r="5620" spans="1:1" x14ac:dyDescent="0.15">
      <c r="A5620" s="5"/>
    </row>
    <row r="5621" spans="1:1" x14ac:dyDescent="0.15">
      <c r="A5621" s="5"/>
    </row>
    <row r="5622" spans="1:1" x14ac:dyDescent="0.15">
      <c r="A5622" s="5"/>
    </row>
    <row r="5623" spans="1:1" x14ac:dyDescent="0.15">
      <c r="A5623" s="5"/>
    </row>
    <row r="5624" spans="1:1" x14ac:dyDescent="0.15">
      <c r="A5624" s="5"/>
    </row>
    <row r="5625" spans="1:1" x14ac:dyDescent="0.15">
      <c r="A5625" s="5"/>
    </row>
    <row r="5626" spans="1:1" x14ac:dyDescent="0.15">
      <c r="A5626" s="5"/>
    </row>
    <row r="5627" spans="1:1" x14ac:dyDescent="0.15">
      <c r="A5627" s="5"/>
    </row>
    <row r="5628" spans="1:1" x14ac:dyDescent="0.15">
      <c r="A5628" s="5"/>
    </row>
    <row r="5629" spans="1:1" x14ac:dyDescent="0.15">
      <c r="A5629" s="5"/>
    </row>
    <row r="5630" spans="1:1" x14ac:dyDescent="0.15">
      <c r="A5630" s="5"/>
    </row>
    <row r="5631" spans="1:1" x14ac:dyDescent="0.15">
      <c r="A5631" s="5"/>
    </row>
    <row r="5632" spans="1:1" x14ac:dyDescent="0.15">
      <c r="A5632" s="5"/>
    </row>
    <row r="5633" spans="1:1" x14ac:dyDescent="0.15">
      <c r="A5633" s="5"/>
    </row>
    <row r="5634" spans="1:1" x14ac:dyDescent="0.15">
      <c r="A5634" s="5"/>
    </row>
    <row r="5635" spans="1:1" x14ac:dyDescent="0.15">
      <c r="A5635" s="5"/>
    </row>
    <row r="5636" spans="1:1" x14ac:dyDescent="0.15">
      <c r="A5636" s="5"/>
    </row>
    <row r="5637" spans="1:1" x14ac:dyDescent="0.15">
      <c r="A5637" s="5"/>
    </row>
    <row r="5638" spans="1:1" x14ac:dyDescent="0.15">
      <c r="A5638" s="5"/>
    </row>
    <row r="5639" spans="1:1" x14ac:dyDescent="0.15">
      <c r="A5639" s="5"/>
    </row>
    <row r="5640" spans="1:1" x14ac:dyDescent="0.15">
      <c r="A5640" s="5"/>
    </row>
    <row r="5641" spans="1:1" x14ac:dyDescent="0.15">
      <c r="A5641" s="5"/>
    </row>
    <row r="5642" spans="1:1" x14ac:dyDescent="0.15">
      <c r="A5642" s="5"/>
    </row>
    <row r="5643" spans="1:1" x14ac:dyDescent="0.15">
      <c r="A5643" s="5"/>
    </row>
    <row r="5644" spans="1:1" x14ac:dyDescent="0.15">
      <c r="A5644" s="5"/>
    </row>
    <row r="5645" spans="1:1" x14ac:dyDescent="0.15">
      <c r="A5645" s="5"/>
    </row>
    <row r="5646" spans="1:1" x14ac:dyDescent="0.15">
      <c r="A5646" s="5"/>
    </row>
    <row r="5647" spans="1:1" x14ac:dyDescent="0.15">
      <c r="A5647" s="5"/>
    </row>
    <row r="5648" spans="1:1" x14ac:dyDescent="0.15">
      <c r="A5648" s="5"/>
    </row>
    <row r="5649" spans="1:1" x14ac:dyDescent="0.15">
      <c r="A5649" s="5"/>
    </row>
    <row r="5650" spans="1:1" x14ac:dyDescent="0.15">
      <c r="A5650" s="5"/>
    </row>
    <row r="5651" spans="1:1" x14ac:dyDescent="0.15">
      <c r="A5651" s="5"/>
    </row>
    <row r="5652" spans="1:1" x14ac:dyDescent="0.15">
      <c r="A5652" s="5"/>
    </row>
    <row r="5653" spans="1:1" x14ac:dyDescent="0.15">
      <c r="A5653" s="5"/>
    </row>
    <row r="5654" spans="1:1" x14ac:dyDescent="0.15">
      <c r="A5654" s="5"/>
    </row>
    <row r="5655" spans="1:1" x14ac:dyDescent="0.15">
      <c r="A5655" s="5"/>
    </row>
    <row r="5656" spans="1:1" x14ac:dyDescent="0.15">
      <c r="A5656" s="5"/>
    </row>
    <row r="5657" spans="1:1" x14ac:dyDescent="0.15">
      <c r="A5657" s="5"/>
    </row>
    <row r="5658" spans="1:1" x14ac:dyDescent="0.15">
      <c r="A5658" s="5"/>
    </row>
    <row r="5659" spans="1:1" x14ac:dyDescent="0.15">
      <c r="A5659" s="5"/>
    </row>
    <row r="5660" spans="1:1" x14ac:dyDescent="0.15">
      <c r="A5660" s="5"/>
    </row>
    <row r="5661" spans="1:1" x14ac:dyDescent="0.15">
      <c r="A5661" s="5"/>
    </row>
    <row r="5662" spans="1:1" x14ac:dyDescent="0.15">
      <c r="A5662" s="5"/>
    </row>
    <row r="5663" spans="1:1" x14ac:dyDescent="0.15">
      <c r="A5663" s="5"/>
    </row>
    <row r="5664" spans="1:1" x14ac:dyDescent="0.15">
      <c r="A5664" s="5"/>
    </row>
    <row r="5665" spans="1:1" x14ac:dyDescent="0.15">
      <c r="A5665" s="5"/>
    </row>
    <row r="5666" spans="1:1" x14ac:dyDescent="0.15">
      <c r="A5666" s="5"/>
    </row>
    <row r="5667" spans="1:1" x14ac:dyDescent="0.15">
      <c r="A5667" s="5"/>
    </row>
    <row r="5668" spans="1:1" x14ac:dyDescent="0.15">
      <c r="A5668" s="5"/>
    </row>
    <row r="5669" spans="1:1" x14ac:dyDescent="0.15">
      <c r="A5669" s="5"/>
    </row>
    <row r="5670" spans="1:1" x14ac:dyDescent="0.15">
      <c r="A5670" s="5"/>
    </row>
    <row r="5671" spans="1:1" x14ac:dyDescent="0.15">
      <c r="A5671" s="5"/>
    </row>
    <row r="5672" spans="1:1" x14ac:dyDescent="0.15">
      <c r="A5672" s="5"/>
    </row>
    <row r="5673" spans="1:1" x14ac:dyDescent="0.15">
      <c r="A5673" s="5"/>
    </row>
    <row r="5674" spans="1:1" x14ac:dyDescent="0.15">
      <c r="A5674" s="5"/>
    </row>
    <row r="5675" spans="1:1" x14ac:dyDescent="0.15">
      <c r="A5675" s="5"/>
    </row>
    <row r="5676" spans="1:1" x14ac:dyDescent="0.15">
      <c r="A5676" s="5"/>
    </row>
    <row r="5677" spans="1:1" x14ac:dyDescent="0.15">
      <c r="A5677" s="5"/>
    </row>
    <row r="5678" spans="1:1" x14ac:dyDescent="0.15">
      <c r="A5678" s="5"/>
    </row>
    <row r="5679" spans="1:1" x14ac:dyDescent="0.15">
      <c r="A5679" s="5"/>
    </row>
    <row r="5680" spans="1:1" x14ac:dyDescent="0.15">
      <c r="A5680" s="5"/>
    </row>
    <row r="5681" spans="1:1" x14ac:dyDescent="0.15">
      <c r="A5681" s="5"/>
    </row>
    <row r="5682" spans="1:1" x14ac:dyDescent="0.15">
      <c r="A5682" s="5"/>
    </row>
    <row r="5683" spans="1:1" x14ac:dyDescent="0.15">
      <c r="A5683" s="5"/>
    </row>
    <row r="5684" spans="1:1" x14ac:dyDescent="0.15">
      <c r="A5684" s="5"/>
    </row>
    <row r="5685" spans="1:1" x14ac:dyDescent="0.15">
      <c r="A5685" s="5"/>
    </row>
    <row r="5686" spans="1:1" x14ac:dyDescent="0.15">
      <c r="A5686" s="5"/>
    </row>
    <row r="5687" spans="1:1" x14ac:dyDescent="0.15">
      <c r="A5687" s="5"/>
    </row>
    <row r="5688" spans="1:1" x14ac:dyDescent="0.15">
      <c r="A5688" s="5"/>
    </row>
    <row r="5689" spans="1:1" x14ac:dyDescent="0.15">
      <c r="A5689" s="5"/>
    </row>
    <row r="5690" spans="1:1" x14ac:dyDescent="0.15">
      <c r="A5690" s="5"/>
    </row>
    <row r="5691" spans="1:1" x14ac:dyDescent="0.15">
      <c r="A5691" s="5"/>
    </row>
    <row r="5692" spans="1:1" x14ac:dyDescent="0.15">
      <c r="A5692" s="5"/>
    </row>
    <row r="5693" spans="1:1" x14ac:dyDescent="0.15">
      <c r="A5693" s="5"/>
    </row>
    <row r="5694" spans="1:1" x14ac:dyDescent="0.15">
      <c r="A5694" s="5"/>
    </row>
    <row r="5695" spans="1:1" x14ac:dyDescent="0.15">
      <c r="A5695" s="5"/>
    </row>
    <row r="5696" spans="1:1" x14ac:dyDescent="0.15">
      <c r="A5696" s="5"/>
    </row>
    <row r="5697" spans="1:1" x14ac:dyDescent="0.15">
      <c r="A5697" s="5"/>
    </row>
    <row r="5698" spans="1:1" x14ac:dyDescent="0.15">
      <c r="A5698" s="5"/>
    </row>
    <row r="5699" spans="1:1" x14ac:dyDescent="0.15">
      <c r="A5699" s="5"/>
    </row>
    <row r="5700" spans="1:1" x14ac:dyDescent="0.15">
      <c r="A5700" s="5"/>
    </row>
    <row r="5701" spans="1:1" x14ac:dyDescent="0.15">
      <c r="A5701" s="5"/>
    </row>
    <row r="5702" spans="1:1" x14ac:dyDescent="0.15">
      <c r="A5702" s="5"/>
    </row>
    <row r="5703" spans="1:1" x14ac:dyDescent="0.15">
      <c r="A5703" s="5"/>
    </row>
    <row r="5704" spans="1:1" x14ac:dyDescent="0.15">
      <c r="A5704" s="5"/>
    </row>
    <row r="5705" spans="1:1" x14ac:dyDescent="0.15">
      <c r="A5705" s="5"/>
    </row>
    <row r="5706" spans="1:1" x14ac:dyDescent="0.15">
      <c r="A5706" s="5"/>
    </row>
    <row r="5707" spans="1:1" x14ac:dyDescent="0.15">
      <c r="A5707" s="5"/>
    </row>
    <row r="5708" spans="1:1" x14ac:dyDescent="0.15">
      <c r="A5708" s="5"/>
    </row>
    <row r="5709" spans="1:1" x14ac:dyDescent="0.15">
      <c r="A5709" s="5"/>
    </row>
    <row r="5710" spans="1:1" x14ac:dyDescent="0.15">
      <c r="A5710" s="5"/>
    </row>
    <row r="5711" spans="1:1" x14ac:dyDescent="0.15">
      <c r="A5711" s="5"/>
    </row>
    <row r="5712" spans="1:1" x14ac:dyDescent="0.15">
      <c r="A5712" s="5"/>
    </row>
    <row r="5713" spans="1:1" x14ac:dyDescent="0.15">
      <c r="A5713" s="5"/>
    </row>
    <row r="5714" spans="1:1" x14ac:dyDescent="0.15">
      <c r="A5714" s="5"/>
    </row>
    <row r="5715" spans="1:1" x14ac:dyDescent="0.15">
      <c r="A5715" s="5"/>
    </row>
    <row r="5716" spans="1:1" x14ac:dyDescent="0.15">
      <c r="A5716" s="5"/>
    </row>
    <row r="5717" spans="1:1" x14ac:dyDescent="0.15">
      <c r="A5717" s="5"/>
    </row>
    <row r="5718" spans="1:1" x14ac:dyDescent="0.15">
      <c r="A5718" s="5"/>
    </row>
    <row r="5719" spans="1:1" x14ac:dyDescent="0.15">
      <c r="A5719" s="5"/>
    </row>
    <row r="5720" spans="1:1" x14ac:dyDescent="0.15">
      <c r="A5720" s="5"/>
    </row>
    <row r="5721" spans="1:1" x14ac:dyDescent="0.15">
      <c r="A5721" s="5"/>
    </row>
    <row r="5722" spans="1:1" x14ac:dyDescent="0.15">
      <c r="A5722" s="5"/>
    </row>
    <row r="5723" spans="1:1" x14ac:dyDescent="0.15">
      <c r="A5723" s="5"/>
    </row>
    <row r="5724" spans="1:1" x14ac:dyDescent="0.15">
      <c r="A5724" s="5"/>
    </row>
    <row r="5725" spans="1:1" x14ac:dyDescent="0.15">
      <c r="A5725" s="5"/>
    </row>
    <row r="5726" spans="1:1" x14ac:dyDescent="0.15">
      <c r="A5726" s="5"/>
    </row>
    <row r="5727" spans="1:1" x14ac:dyDescent="0.15">
      <c r="A5727" s="5"/>
    </row>
    <row r="5728" spans="1:1" x14ac:dyDescent="0.15">
      <c r="A5728" s="5"/>
    </row>
    <row r="5729" spans="1:1" x14ac:dyDescent="0.15">
      <c r="A5729" s="5"/>
    </row>
    <row r="5730" spans="1:1" x14ac:dyDescent="0.15">
      <c r="A5730" s="5"/>
    </row>
    <row r="5731" spans="1:1" x14ac:dyDescent="0.15">
      <c r="A5731" s="5"/>
    </row>
    <row r="5732" spans="1:1" x14ac:dyDescent="0.15">
      <c r="A5732" s="5"/>
    </row>
    <row r="5733" spans="1:1" x14ac:dyDescent="0.15">
      <c r="A5733" s="5"/>
    </row>
    <row r="5734" spans="1:1" x14ac:dyDescent="0.15">
      <c r="A5734" s="5"/>
    </row>
    <row r="5735" spans="1:1" x14ac:dyDescent="0.15">
      <c r="A5735" s="5"/>
    </row>
    <row r="5736" spans="1:1" x14ac:dyDescent="0.15">
      <c r="A5736" s="5"/>
    </row>
    <row r="5737" spans="1:1" x14ac:dyDescent="0.15">
      <c r="A5737" s="5"/>
    </row>
    <row r="5738" spans="1:1" x14ac:dyDescent="0.15">
      <c r="A5738" s="5"/>
    </row>
    <row r="5739" spans="1:1" x14ac:dyDescent="0.15">
      <c r="A5739" s="5"/>
    </row>
    <row r="5740" spans="1:1" x14ac:dyDescent="0.15">
      <c r="A5740" s="5"/>
    </row>
    <row r="5741" spans="1:1" x14ac:dyDescent="0.15">
      <c r="A5741" s="5"/>
    </row>
    <row r="5742" spans="1:1" x14ac:dyDescent="0.15">
      <c r="A5742" s="5"/>
    </row>
    <row r="5743" spans="1:1" x14ac:dyDescent="0.15">
      <c r="A5743" s="5"/>
    </row>
    <row r="5744" spans="1:1" x14ac:dyDescent="0.15">
      <c r="A5744" s="5"/>
    </row>
    <row r="5745" spans="1:1" x14ac:dyDescent="0.15">
      <c r="A5745" s="5"/>
    </row>
    <row r="5746" spans="1:1" x14ac:dyDescent="0.15">
      <c r="A5746" s="5"/>
    </row>
    <row r="5747" spans="1:1" x14ac:dyDescent="0.15">
      <c r="A5747" s="5"/>
    </row>
    <row r="5748" spans="1:1" x14ac:dyDescent="0.15">
      <c r="A5748" s="5"/>
    </row>
    <row r="5749" spans="1:1" x14ac:dyDescent="0.15">
      <c r="A5749" s="5"/>
    </row>
    <row r="5750" spans="1:1" x14ac:dyDescent="0.15">
      <c r="A5750" s="5"/>
    </row>
    <row r="5751" spans="1:1" x14ac:dyDescent="0.15">
      <c r="A5751" s="5"/>
    </row>
    <row r="5752" spans="1:1" x14ac:dyDescent="0.15">
      <c r="A5752" s="5"/>
    </row>
    <row r="5753" spans="1:1" x14ac:dyDescent="0.15">
      <c r="A5753" s="5"/>
    </row>
    <row r="5754" spans="1:1" x14ac:dyDescent="0.15">
      <c r="A5754" s="5"/>
    </row>
    <row r="5755" spans="1:1" x14ac:dyDescent="0.15">
      <c r="A5755" s="5"/>
    </row>
    <row r="5756" spans="1:1" x14ac:dyDescent="0.15">
      <c r="A5756" s="5"/>
    </row>
    <row r="5757" spans="1:1" x14ac:dyDescent="0.15">
      <c r="A5757" s="5"/>
    </row>
    <row r="5758" spans="1:1" x14ac:dyDescent="0.15">
      <c r="A5758" s="5"/>
    </row>
    <row r="5759" spans="1:1" x14ac:dyDescent="0.15">
      <c r="A5759" s="5"/>
    </row>
    <row r="5760" spans="1:1" x14ac:dyDescent="0.15">
      <c r="A5760" s="5"/>
    </row>
    <row r="5761" spans="1:1" x14ac:dyDescent="0.15">
      <c r="A5761" s="5"/>
    </row>
    <row r="5762" spans="1:1" x14ac:dyDescent="0.15">
      <c r="A5762" s="5"/>
    </row>
    <row r="5763" spans="1:1" x14ac:dyDescent="0.15">
      <c r="A5763" s="5"/>
    </row>
    <row r="5764" spans="1:1" x14ac:dyDescent="0.15">
      <c r="A5764" s="5"/>
    </row>
    <row r="5765" spans="1:1" x14ac:dyDescent="0.15">
      <c r="A5765" s="5"/>
    </row>
    <row r="5766" spans="1:1" x14ac:dyDescent="0.15">
      <c r="A5766" s="5"/>
    </row>
    <row r="5767" spans="1:1" x14ac:dyDescent="0.15">
      <c r="A5767" s="5"/>
    </row>
    <row r="5768" spans="1:1" x14ac:dyDescent="0.15">
      <c r="A5768" s="5"/>
    </row>
    <row r="5769" spans="1:1" x14ac:dyDescent="0.15">
      <c r="A5769" s="5"/>
    </row>
    <row r="5770" spans="1:1" x14ac:dyDescent="0.15">
      <c r="A5770" s="5"/>
    </row>
    <row r="5771" spans="1:1" x14ac:dyDescent="0.15">
      <c r="A5771" s="5"/>
    </row>
    <row r="5772" spans="1:1" x14ac:dyDescent="0.15">
      <c r="A5772" s="5"/>
    </row>
    <row r="5773" spans="1:1" x14ac:dyDescent="0.15">
      <c r="A5773" s="5"/>
    </row>
    <row r="5774" spans="1:1" x14ac:dyDescent="0.15">
      <c r="A5774" s="5"/>
    </row>
    <row r="5775" spans="1:1" x14ac:dyDescent="0.15">
      <c r="A5775" s="5"/>
    </row>
    <row r="5776" spans="1:1" x14ac:dyDescent="0.15">
      <c r="A5776" s="5"/>
    </row>
    <row r="5777" spans="1:1" x14ac:dyDescent="0.15">
      <c r="A5777" s="5"/>
    </row>
    <row r="5778" spans="1:1" x14ac:dyDescent="0.15">
      <c r="A5778" s="5"/>
    </row>
    <row r="5779" spans="1:1" x14ac:dyDescent="0.15">
      <c r="A5779" s="5"/>
    </row>
    <row r="5780" spans="1:1" x14ac:dyDescent="0.15">
      <c r="A5780" s="5"/>
    </row>
    <row r="5781" spans="1:1" x14ac:dyDescent="0.15">
      <c r="A5781" s="5"/>
    </row>
    <row r="5782" spans="1:1" x14ac:dyDescent="0.15">
      <c r="A5782" s="5"/>
    </row>
    <row r="5783" spans="1:1" x14ac:dyDescent="0.15">
      <c r="A5783" s="5"/>
    </row>
    <row r="5784" spans="1:1" x14ac:dyDescent="0.15">
      <c r="A5784" s="5"/>
    </row>
    <row r="5785" spans="1:1" x14ac:dyDescent="0.15">
      <c r="A5785" s="5"/>
    </row>
    <row r="5786" spans="1:1" x14ac:dyDescent="0.15">
      <c r="A5786" s="5"/>
    </row>
    <row r="5787" spans="1:1" x14ac:dyDescent="0.15">
      <c r="A5787" s="5"/>
    </row>
    <row r="5788" spans="1:1" x14ac:dyDescent="0.15">
      <c r="A5788" s="5"/>
    </row>
    <row r="5789" spans="1:1" x14ac:dyDescent="0.15">
      <c r="A5789" s="5"/>
    </row>
    <row r="5790" spans="1:1" x14ac:dyDescent="0.15">
      <c r="A5790" s="5"/>
    </row>
    <row r="5791" spans="1:1" x14ac:dyDescent="0.15">
      <c r="A5791" s="5"/>
    </row>
    <row r="5792" spans="1:1" x14ac:dyDescent="0.15">
      <c r="A5792" s="5"/>
    </row>
    <row r="5793" spans="1:1" x14ac:dyDescent="0.15">
      <c r="A5793" s="5"/>
    </row>
    <row r="5794" spans="1:1" x14ac:dyDescent="0.15">
      <c r="A5794" s="5"/>
    </row>
    <row r="5795" spans="1:1" x14ac:dyDescent="0.15">
      <c r="A5795" s="5"/>
    </row>
    <row r="5796" spans="1:1" x14ac:dyDescent="0.15">
      <c r="A5796" s="5"/>
    </row>
    <row r="5797" spans="1:1" x14ac:dyDescent="0.15">
      <c r="A5797" s="5"/>
    </row>
    <row r="5798" spans="1:1" x14ac:dyDescent="0.15">
      <c r="A5798" s="5"/>
    </row>
    <row r="5799" spans="1:1" x14ac:dyDescent="0.15">
      <c r="A5799" s="5"/>
    </row>
    <row r="5800" spans="1:1" x14ac:dyDescent="0.15">
      <c r="A5800" s="5"/>
    </row>
    <row r="5801" spans="1:1" x14ac:dyDescent="0.15">
      <c r="A5801" s="5"/>
    </row>
    <row r="5802" spans="1:1" x14ac:dyDescent="0.15">
      <c r="A5802" s="5"/>
    </row>
    <row r="5803" spans="1:1" x14ac:dyDescent="0.15">
      <c r="A5803" s="5"/>
    </row>
    <row r="5804" spans="1:1" x14ac:dyDescent="0.15">
      <c r="A5804" s="5"/>
    </row>
    <row r="5805" spans="1:1" x14ac:dyDescent="0.15">
      <c r="A5805" s="5"/>
    </row>
    <row r="5806" spans="1:1" x14ac:dyDescent="0.15">
      <c r="A5806" s="5"/>
    </row>
    <row r="5807" spans="1:1" x14ac:dyDescent="0.15">
      <c r="A5807" s="5"/>
    </row>
    <row r="5808" spans="1:1" x14ac:dyDescent="0.15">
      <c r="A5808" s="5"/>
    </row>
    <row r="5809" spans="1:1" x14ac:dyDescent="0.15">
      <c r="A5809" s="5"/>
    </row>
    <row r="5810" spans="1:1" x14ac:dyDescent="0.15">
      <c r="A5810" s="5"/>
    </row>
    <row r="5811" spans="1:1" x14ac:dyDescent="0.15">
      <c r="A5811" s="5"/>
    </row>
    <row r="5812" spans="1:1" x14ac:dyDescent="0.15">
      <c r="A5812" s="5"/>
    </row>
    <row r="5813" spans="1:1" x14ac:dyDescent="0.15">
      <c r="A5813" s="5"/>
    </row>
    <row r="5814" spans="1:1" x14ac:dyDescent="0.15">
      <c r="A5814" s="5"/>
    </row>
    <row r="5815" spans="1:1" x14ac:dyDescent="0.15">
      <c r="A5815" s="5"/>
    </row>
    <row r="5816" spans="1:1" x14ac:dyDescent="0.15">
      <c r="A5816" s="5"/>
    </row>
    <row r="5817" spans="1:1" x14ac:dyDescent="0.15">
      <c r="A5817" s="5"/>
    </row>
    <row r="5818" spans="1:1" x14ac:dyDescent="0.15">
      <c r="A5818" s="5"/>
    </row>
    <row r="5819" spans="1:1" x14ac:dyDescent="0.15">
      <c r="A5819" s="5"/>
    </row>
    <row r="5820" spans="1:1" x14ac:dyDescent="0.15">
      <c r="A5820" s="5"/>
    </row>
    <row r="5821" spans="1:1" x14ac:dyDescent="0.15">
      <c r="A5821" s="5"/>
    </row>
    <row r="5822" spans="1:1" x14ac:dyDescent="0.15">
      <c r="A5822" s="5"/>
    </row>
    <row r="5823" spans="1:1" x14ac:dyDescent="0.15">
      <c r="A5823" s="5"/>
    </row>
    <row r="5824" spans="1:1" x14ac:dyDescent="0.15">
      <c r="A5824" s="5"/>
    </row>
    <row r="5825" spans="1:1" x14ac:dyDescent="0.15">
      <c r="A5825" s="5"/>
    </row>
    <row r="5826" spans="1:1" x14ac:dyDescent="0.15">
      <c r="A5826" s="5"/>
    </row>
    <row r="5827" spans="1:1" x14ac:dyDescent="0.15">
      <c r="A5827" s="5"/>
    </row>
    <row r="5828" spans="1:1" x14ac:dyDescent="0.15">
      <c r="A5828" s="5"/>
    </row>
    <row r="5829" spans="1:1" x14ac:dyDescent="0.15">
      <c r="A5829" s="5"/>
    </row>
    <row r="5830" spans="1:1" x14ac:dyDescent="0.15">
      <c r="A5830" s="5"/>
    </row>
    <row r="5831" spans="1:1" x14ac:dyDescent="0.15">
      <c r="A5831" s="5"/>
    </row>
    <row r="5832" spans="1:1" x14ac:dyDescent="0.15">
      <c r="A5832" s="5"/>
    </row>
    <row r="5833" spans="1:1" x14ac:dyDescent="0.15">
      <c r="A5833" s="5"/>
    </row>
    <row r="5834" spans="1:1" x14ac:dyDescent="0.15">
      <c r="A5834" s="5"/>
    </row>
    <row r="5835" spans="1:1" x14ac:dyDescent="0.15">
      <c r="A5835" s="5"/>
    </row>
    <row r="5836" spans="1:1" x14ac:dyDescent="0.15">
      <c r="A5836" s="5"/>
    </row>
    <row r="5837" spans="1:1" x14ac:dyDescent="0.15">
      <c r="A5837" s="5"/>
    </row>
    <row r="5838" spans="1:1" x14ac:dyDescent="0.15">
      <c r="A5838" s="5"/>
    </row>
    <row r="5839" spans="1:1" x14ac:dyDescent="0.15">
      <c r="A5839" s="5"/>
    </row>
    <row r="5840" spans="1:1" x14ac:dyDescent="0.15">
      <c r="A5840" s="5"/>
    </row>
    <row r="5841" spans="1:1" x14ac:dyDescent="0.15">
      <c r="A5841" s="5"/>
    </row>
    <row r="5842" spans="1:1" x14ac:dyDescent="0.15">
      <c r="A5842" s="5"/>
    </row>
    <row r="5843" spans="1:1" x14ac:dyDescent="0.15">
      <c r="A5843" s="5"/>
    </row>
    <row r="5844" spans="1:1" x14ac:dyDescent="0.15">
      <c r="A5844" s="5"/>
    </row>
    <row r="5845" spans="1:1" x14ac:dyDescent="0.15">
      <c r="A5845" s="5"/>
    </row>
    <row r="5846" spans="1:1" x14ac:dyDescent="0.15">
      <c r="A5846" s="5"/>
    </row>
    <row r="5847" spans="1:1" x14ac:dyDescent="0.15">
      <c r="A5847" s="5"/>
    </row>
    <row r="5848" spans="1:1" x14ac:dyDescent="0.15">
      <c r="A5848" s="5"/>
    </row>
    <row r="5849" spans="1:1" x14ac:dyDescent="0.15">
      <c r="A5849" s="5"/>
    </row>
    <row r="5850" spans="1:1" x14ac:dyDescent="0.15">
      <c r="A5850" s="5"/>
    </row>
    <row r="5851" spans="1:1" x14ac:dyDescent="0.15">
      <c r="A5851" s="5"/>
    </row>
    <row r="5852" spans="1:1" x14ac:dyDescent="0.15">
      <c r="A5852" s="5"/>
    </row>
    <row r="5853" spans="1:1" x14ac:dyDescent="0.15">
      <c r="A5853" s="5"/>
    </row>
    <row r="5854" spans="1:1" x14ac:dyDescent="0.15">
      <c r="A5854" s="5"/>
    </row>
    <row r="5855" spans="1:1" x14ac:dyDescent="0.15">
      <c r="A5855" s="5"/>
    </row>
    <row r="5856" spans="1:1" x14ac:dyDescent="0.15">
      <c r="A5856" s="5"/>
    </row>
    <row r="5857" spans="1:1" x14ac:dyDescent="0.15">
      <c r="A5857" s="5"/>
    </row>
    <row r="5858" spans="1:1" x14ac:dyDescent="0.15">
      <c r="A5858" s="5"/>
    </row>
    <row r="5859" spans="1:1" x14ac:dyDescent="0.15">
      <c r="A5859" s="5"/>
    </row>
    <row r="5860" spans="1:1" x14ac:dyDescent="0.15">
      <c r="A5860" s="5"/>
    </row>
    <row r="5861" spans="1:1" x14ac:dyDescent="0.15">
      <c r="A5861" s="5"/>
    </row>
    <row r="5862" spans="1:1" x14ac:dyDescent="0.15">
      <c r="A5862" s="5"/>
    </row>
    <row r="5863" spans="1:1" x14ac:dyDescent="0.15">
      <c r="A5863" s="5"/>
    </row>
    <row r="5864" spans="1:1" x14ac:dyDescent="0.15">
      <c r="A5864" s="5"/>
    </row>
    <row r="5865" spans="1:1" x14ac:dyDescent="0.15">
      <c r="A5865" s="5"/>
    </row>
    <row r="5866" spans="1:1" x14ac:dyDescent="0.15">
      <c r="A5866" s="5"/>
    </row>
    <row r="5867" spans="1:1" x14ac:dyDescent="0.15">
      <c r="A5867" s="5"/>
    </row>
    <row r="5868" spans="1:1" x14ac:dyDescent="0.15">
      <c r="A5868" s="5"/>
    </row>
    <row r="5869" spans="1:1" x14ac:dyDescent="0.15">
      <c r="A5869" s="5"/>
    </row>
    <row r="5870" spans="1:1" x14ac:dyDescent="0.15">
      <c r="A5870" s="5"/>
    </row>
    <row r="5871" spans="1:1" x14ac:dyDescent="0.15">
      <c r="A5871" s="5"/>
    </row>
    <row r="5872" spans="1:1" x14ac:dyDescent="0.15">
      <c r="A5872" s="5"/>
    </row>
    <row r="5873" spans="1:1" x14ac:dyDescent="0.15">
      <c r="A5873" s="5"/>
    </row>
    <row r="5874" spans="1:1" x14ac:dyDescent="0.15">
      <c r="A5874" s="5"/>
    </row>
    <row r="5875" spans="1:1" x14ac:dyDescent="0.15">
      <c r="A5875" s="5"/>
    </row>
    <row r="5876" spans="1:1" x14ac:dyDescent="0.15">
      <c r="A5876" s="5"/>
    </row>
    <row r="5877" spans="1:1" x14ac:dyDescent="0.15">
      <c r="A5877" s="5"/>
    </row>
    <row r="5878" spans="1:1" x14ac:dyDescent="0.15">
      <c r="A5878" s="5"/>
    </row>
    <row r="5879" spans="1:1" x14ac:dyDescent="0.15">
      <c r="A5879" s="5"/>
    </row>
    <row r="5880" spans="1:1" x14ac:dyDescent="0.15">
      <c r="A5880" s="5"/>
    </row>
    <row r="5881" spans="1:1" x14ac:dyDescent="0.15">
      <c r="A5881" s="5"/>
    </row>
    <row r="5882" spans="1:1" x14ac:dyDescent="0.15">
      <c r="A5882" s="5"/>
    </row>
    <row r="5883" spans="1:1" x14ac:dyDescent="0.15">
      <c r="A5883" s="5"/>
    </row>
    <row r="5884" spans="1:1" x14ac:dyDescent="0.15">
      <c r="A5884" s="5"/>
    </row>
    <row r="5885" spans="1:1" x14ac:dyDescent="0.15">
      <c r="A5885" s="5"/>
    </row>
    <row r="5886" spans="1:1" x14ac:dyDescent="0.15">
      <c r="A5886" s="5"/>
    </row>
    <row r="5887" spans="1:1" x14ac:dyDescent="0.15">
      <c r="A5887" s="5"/>
    </row>
    <row r="5888" spans="1:1" x14ac:dyDescent="0.15">
      <c r="A5888" s="5"/>
    </row>
    <row r="5889" spans="1:1" x14ac:dyDescent="0.15">
      <c r="A5889" s="5"/>
    </row>
    <row r="5890" spans="1:1" x14ac:dyDescent="0.15">
      <c r="A5890" s="5"/>
    </row>
    <row r="5891" spans="1:1" x14ac:dyDescent="0.15">
      <c r="A5891" s="5"/>
    </row>
    <row r="5892" spans="1:1" x14ac:dyDescent="0.15">
      <c r="A5892" s="5"/>
    </row>
    <row r="5893" spans="1:1" x14ac:dyDescent="0.15">
      <c r="A5893" s="5"/>
    </row>
    <row r="5894" spans="1:1" x14ac:dyDescent="0.15">
      <c r="A5894" s="5"/>
    </row>
    <row r="5895" spans="1:1" x14ac:dyDescent="0.15">
      <c r="A5895" s="5"/>
    </row>
    <row r="5896" spans="1:1" x14ac:dyDescent="0.15">
      <c r="A5896" s="5"/>
    </row>
    <row r="5897" spans="1:1" x14ac:dyDescent="0.15">
      <c r="A5897" s="5"/>
    </row>
    <row r="5898" spans="1:1" x14ac:dyDescent="0.15">
      <c r="A5898" s="5"/>
    </row>
    <row r="5899" spans="1:1" x14ac:dyDescent="0.15">
      <c r="A5899" s="5"/>
    </row>
    <row r="5900" spans="1:1" x14ac:dyDescent="0.15">
      <c r="A5900" s="5"/>
    </row>
    <row r="5901" spans="1:1" x14ac:dyDescent="0.15">
      <c r="A5901" s="5"/>
    </row>
    <row r="5902" spans="1:1" x14ac:dyDescent="0.15">
      <c r="A5902" s="5"/>
    </row>
    <row r="5903" spans="1:1" x14ac:dyDescent="0.15">
      <c r="A5903" s="5"/>
    </row>
    <row r="5904" spans="1:1" x14ac:dyDescent="0.15">
      <c r="A5904" s="5"/>
    </row>
    <row r="5905" spans="1:1" x14ac:dyDescent="0.15">
      <c r="A5905" s="5"/>
    </row>
    <row r="5906" spans="1:1" x14ac:dyDescent="0.15">
      <c r="A5906" s="5"/>
    </row>
    <row r="5907" spans="1:1" x14ac:dyDescent="0.15">
      <c r="A5907" s="5"/>
    </row>
    <row r="5908" spans="1:1" x14ac:dyDescent="0.15">
      <c r="A5908" s="5"/>
    </row>
    <row r="5909" spans="1:1" x14ac:dyDescent="0.15">
      <c r="A5909" s="5"/>
    </row>
    <row r="5910" spans="1:1" x14ac:dyDescent="0.15">
      <c r="A5910" s="5"/>
    </row>
    <row r="5911" spans="1:1" x14ac:dyDescent="0.15">
      <c r="A5911" s="5"/>
    </row>
    <row r="5912" spans="1:1" x14ac:dyDescent="0.15">
      <c r="A5912" s="5"/>
    </row>
    <row r="5913" spans="1:1" x14ac:dyDescent="0.15">
      <c r="A5913" s="5"/>
    </row>
    <row r="5914" spans="1:1" x14ac:dyDescent="0.15">
      <c r="A5914" s="5"/>
    </row>
    <row r="5915" spans="1:1" x14ac:dyDescent="0.15">
      <c r="A5915" s="5"/>
    </row>
    <row r="5916" spans="1:1" x14ac:dyDescent="0.15">
      <c r="A5916" s="5"/>
    </row>
    <row r="5917" spans="1:1" x14ac:dyDescent="0.15">
      <c r="A5917" s="5"/>
    </row>
    <row r="5918" spans="1:1" x14ac:dyDescent="0.15">
      <c r="A5918" s="5"/>
    </row>
    <row r="5919" spans="1:1" x14ac:dyDescent="0.15">
      <c r="A5919" s="5"/>
    </row>
    <row r="5920" spans="1:1" x14ac:dyDescent="0.15">
      <c r="A5920" s="5"/>
    </row>
    <row r="5921" spans="1:1" x14ac:dyDescent="0.15">
      <c r="A5921" s="5"/>
    </row>
    <row r="5922" spans="1:1" x14ac:dyDescent="0.15">
      <c r="A5922" s="5"/>
    </row>
    <row r="5923" spans="1:1" x14ac:dyDescent="0.15">
      <c r="A5923" s="5"/>
    </row>
    <row r="5924" spans="1:1" x14ac:dyDescent="0.15">
      <c r="A5924" s="5"/>
    </row>
    <row r="5925" spans="1:1" x14ac:dyDescent="0.15">
      <c r="A5925" s="5"/>
    </row>
    <row r="5926" spans="1:1" x14ac:dyDescent="0.15">
      <c r="A5926" s="5"/>
    </row>
    <row r="5927" spans="1:1" x14ac:dyDescent="0.15">
      <c r="A5927" s="5"/>
    </row>
    <row r="5928" spans="1:1" x14ac:dyDescent="0.15">
      <c r="A5928" s="5"/>
    </row>
    <row r="5929" spans="1:1" x14ac:dyDescent="0.15">
      <c r="A5929" s="5"/>
    </row>
    <row r="5930" spans="1:1" x14ac:dyDescent="0.15">
      <c r="A5930" s="5"/>
    </row>
    <row r="5931" spans="1:1" x14ac:dyDescent="0.15">
      <c r="A5931" s="5"/>
    </row>
    <row r="5932" spans="1:1" x14ac:dyDescent="0.15">
      <c r="A5932" s="5"/>
    </row>
    <row r="5933" spans="1:1" x14ac:dyDescent="0.15">
      <c r="A5933" s="5"/>
    </row>
    <row r="5934" spans="1:1" x14ac:dyDescent="0.15">
      <c r="A5934" s="5"/>
    </row>
    <row r="5935" spans="1:1" x14ac:dyDescent="0.15">
      <c r="A5935" s="5"/>
    </row>
    <row r="5936" spans="1:1" x14ac:dyDescent="0.15">
      <c r="A5936" s="5"/>
    </row>
    <row r="5937" spans="1:1" x14ac:dyDescent="0.15">
      <c r="A5937" s="5"/>
    </row>
    <row r="5938" spans="1:1" x14ac:dyDescent="0.15">
      <c r="A5938" s="5"/>
    </row>
    <row r="5939" spans="1:1" x14ac:dyDescent="0.15">
      <c r="A5939" s="5"/>
    </row>
    <row r="5940" spans="1:1" x14ac:dyDescent="0.15">
      <c r="A5940" s="5"/>
    </row>
    <row r="5941" spans="1:1" x14ac:dyDescent="0.15">
      <c r="A5941" s="5"/>
    </row>
    <row r="5942" spans="1:1" x14ac:dyDescent="0.15">
      <c r="A5942" s="5"/>
    </row>
    <row r="5943" spans="1:1" x14ac:dyDescent="0.15">
      <c r="A5943" s="5"/>
    </row>
    <row r="5944" spans="1:1" x14ac:dyDescent="0.15">
      <c r="A5944" s="5"/>
    </row>
    <row r="5945" spans="1:1" x14ac:dyDescent="0.15">
      <c r="A5945" s="5"/>
    </row>
    <row r="5946" spans="1:1" x14ac:dyDescent="0.15">
      <c r="A5946" s="5"/>
    </row>
    <row r="5947" spans="1:1" x14ac:dyDescent="0.15">
      <c r="A5947" s="5"/>
    </row>
    <row r="5948" spans="1:1" x14ac:dyDescent="0.15">
      <c r="A5948" s="5"/>
    </row>
    <row r="5949" spans="1:1" x14ac:dyDescent="0.15">
      <c r="A5949" s="5"/>
    </row>
    <row r="5950" spans="1:1" x14ac:dyDescent="0.15">
      <c r="A5950" s="5"/>
    </row>
    <row r="5951" spans="1:1" x14ac:dyDescent="0.15">
      <c r="A5951" s="5"/>
    </row>
    <row r="5952" spans="1:1" x14ac:dyDescent="0.15">
      <c r="A5952" s="5"/>
    </row>
    <row r="5953" spans="1:1" x14ac:dyDescent="0.15">
      <c r="A5953" s="5"/>
    </row>
    <row r="5954" spans="1:1" x14ac:dyDescent="0.15">
      <c r="A5954" s="5"/>
    </row>
    <row r="5955" spans="1:1" x14ac:dyDescent="0.15">
      <c r="A5955" s="5"/>
    </row>
    <row r="5956" spans="1:1" x14ac:dyDescent="0.15">
      <c r="A5956" s="5"/>
    </row>
    <row r="5957" spans="1:1" x14ac:dyDescent="0.15">
      <c r="A5957" s="5"/>
    </row>
    <row r="5958" spans="1:1" x14ac:dyDescent="0.15">
      <c r="A5958" s="5"/>
    </row>
    <row r="5959" spans="1:1" x14ac:dyDescent="0.15">
      <c r="A5959" s="5"/>
    </row>
    <row r="5960" spans="1:1" x14ac:dyDescent="0.15">
      <c r="A5960" s="5"/>
    </row>
    <row r="5961" spans="1:1" x14ac:dyDescent="0.15">
      <c r="A5961" s="5"/>
    </row>
    <row r="5962" spans="1:1" x14ac:dyDescent="0.15">
      <c r="A5962" s="5"/>
    </row>
    <row r="5963" spans="1:1" x14ac:dyDescent="0.15">
      <c r="A5963" s="5"/>
    </row>
    <row r="5964" spans="1:1" x14ac:dyDescent="0.15">
      <c r="A5964" s="5"/>
    </row>
    <row r="5965" spans="1:1" x14ac:dyDescent="0.15">
      <c r="A5965" s="5"/>
    </row>
    <row r="5966" spans="1:1" x14ac:dyDescent="0.15">
      <c r="A5966" s="5"/>
    </row>
    <row r="5967" spans="1:1" x14ac:dyDescent="0.15">
      <c r="A5967" s="5"/>
    </row>
    <row r="5968" spans="1:1" x14ac:dyDescent="0.15">
      <c r="A5968" s="5"/>
    </row>
    <row r="5969" spans="1:1" x14ac:dyDescent="0.15">
      <c r="A5969" s="5"/>
    </row>
    <row r="5970" spans="1:1" x14ac:dyDescent="0.15">
      <c r="A5970" s="5"/>
    </row>
    <row r="5971" spans="1:1" x14ac:dyDescent="0.15">
      <c r="A5971" s="5"/>
    </row>
    <row r="5972" spans="1:1" x14ac:dyDescent="0.15">
      <c r="A5972" s="5"/>
    </row>
    <row r="5973" spans="1:1" x14ac:dyDescent="0.15">
      <c r="A5973" s="5"/>
    </row>
    <row r="5974" spans="1:1" x14ac:dyDescent="0.15">
      <c r="A5974" s="5"/>
    </row>
    <row r="5975" spans="1:1" x14ac:dyDescent="0.15">
      <c r="A5975" s="5"/>
    </row>
    <row r="5976" spans="1:1" x14ac:dyDescent="0.15">
      <c r="A5976" s="5"/>
    </row>
    <row r="5977" spans="1:1" x14ac:dyDescent="0.15">
      <c r="A5977" s="5"/>
    </row>
    <row r="5978" spans="1:1" x14ac:dyDescent="0.15">
      <c r="A5978" s="5"/>
    </row>
    <row r="5979" spans="1:1" x14ac:dyDescent="0.15">
      <c r="A5979" s="5"/>
    </row>
    <row r="5980" spans="1:1" x14ac:dyDescent="0.15">
      <c r="A5980" s="5"/>
    </row>
    <row r="5981" spans="1:1" x14ac:dyDescent="0.15">
      <c r="A5981" s="5"/>
    </row>
    <row r="5982" spans="1:1" x14ac:dyDescent="0.15">
      <c r="A5982" s="5"/>
    </row>
    <row r="5983" spans="1:1" x14ac:dyDescent="0.15">
      <c r="A5983" s="5"/>
    </row>
    <row r="5984" spans="1:1" x14ac:dyDescent="0.15">
      <c r="A5984" s="5"/>
    </row>
    <row r="5985" spans="1:1" x14ac:dyDescent="0.15">
      <c r="A5985" s="5"/>
    </row>
    <row r="5986" spans="1:1" x14ac:dyDescent="0.15">
      <c r="A5986" s="5"/>
    </row>
    <row r="5987" spans="1:1" x14ac:dyDescent="0.15">
      <c r="A5987" s="5"/>
    </row>
    <row r="5988" spans="1:1" x14ac:dyDescent="0.15">
      <c r="A5988" s="5"/>
    </row>
    <row r="5989" spans="1:1" x14ac:dyDescent="0.15">
      <c r="A5989" s="5"/>
    </row>
    <row r="5990" spans="1:1" x14ac:dyDescent="0.15">
      <c r="A5990" s="5"/>
    </row>
    <row r="5991" spans="1:1" x14ac:dyDescent="0.15">
      <c r="A5991" s="5"/>
    </row>
    <row r="5992" spans="1:1" x14ac:dyDescent="0.15">
      <c r="A5992" s="5"/>
    </row>
    <row r="5993" spans="1:1" x14ac:dyDescent="0.15">
      <c r="A5993" s="5"/>
    </row>
    <row r="5994" spans="1:1" x14ac:dyDescent="0.15">
      <c r="A5994" s="5"/>
    </row>
    <row r="5995" spans="1:1" x14ac:dyDescent="0.15">
      <c r="A5995" s="5"/>
    </row>
    <row r="5996" spans="1:1" x14ac:dyDescent="0.15">
      <c r="A5996" s="5"/>
    </row>
    <row r="5997" spans="1:1" x14ac:dyDescent="0.15">
      <c r="A5997" s="5"/>
    </row>
    <row r="5998" spans="1:1" x14ac:dyDescent="0.15">
      <c r="A5998" s="5"/>
    </row>
    <row r="5999" spans="1:1" x14ac:dyDescent="0.15">
      <c r="A5999" s="5"/>
    </row>
    <row r="6000" spans="1:1" x14ac:dyDescent="0.15">
      <c r="A6000" s="5"/>
    </row>
    <row r="6001" spans="1:1" x14ac:dyDescent="0.15">
      <c r="A6001" s="5"/>
    </row>
    <row r="6002" spans="1:1" x14ac:dyDescent="0.15">
      <c r="A6002" s="5"/>
    </row>
    <row r="6003" spans="1:1" x14ac:dyDescent="0.15">
      <c r="A6003" s="5"/>
    </row>
    <row r="6004" spans="1:1" x14ac:dyDescent="0.15">
      <c r="A6004" s="5"/>
    </row>
    <row r="6005" spans="1:1" x14ac:dyDescent="0.15">
      <c r="A6005" s="5"/>
    </row>
    <row r="6006" spans="1:1" x14ac:dyDescent="0.15">
      <c r="A6006" s="5"/>
    </row>
    <row r="6007" spans="1:1" x14ac:dyDescent="0.15">
      <c r="A6007" s="5"/>
    </row>
    <row r="6008" spans="1:1" x14ac:dyDescent="0.15">
      <c r="A6008" s="5"/>
    </row>
    <row r="6009" spans="1:1" x14ac:dyDescent="0.15">
      <c r="A6009" s="5"/>
    </row>
    <row r="6010" spans="1:1" x14ac:dyDescent="0.15">
      <c r="A6010" s="5"/>
    </row>
    <row r="6011" spans="1:1" x14ac:dyDescent="0.15">
      <c r="A6011" s="5"/>
    </row>
    <row r="6012" spans="1:1" x14ac:dyDescent="0.15">
      <c r="A6012" s="5"/>
    </row>
    <row r="6013" spans="1:1" x14ac:dyDescent="0.15">
      <c r="A6013" s="5"/>
    </row>
    <row r="6014" spans="1:1" x14ac:dyDescent="0.15">
      <c r="A6014" s="5"/>
    </row>
    <row r="6015" spans="1:1" x14ac:dyDescent="0.15">
      <c r="A6015" s="5"/>
    </row>
    <row r="6016" spans="1:1" x14ac:dyDescent="0.15">
      <c r="A6016" s="5"/>
    </row>
    <row r="6017" spans="1:1" x14ac:dyDescent="0.15">
      <c r="A6017" s="5"/>
    </row>
    <row r="6018" spans="1:1" x14ac:dyDescent="0.15">
      <c r="A6018" s="5"/>
    </row>
    <row r="6019" spans="1:1" x14ac:dyDescent="0.15">
      <c r="A6019" s="5"/>
    </row>
    <row r="6020" spans="1:1" x14ac:dyDescent="0.15">
      <c r="A6020" s="5"/>
    </row>
    <row r="6021" spans="1:1" x14ac:dyDescent="0.15">
      <c r="A6021" s="5"/>
    </row>
    <row r="6022" spans="1:1" x14ac:dyDescent="0.15">
      <c r="A6022" s="5"/>
    </row>
    <row r="6023" spans="1:1" x14ac:dyDescent="0.15">
      <c r="A6023" s="5"/>
    </row>
    <row r="6024" spans="1:1" x14ac:dyDescent="0.15">
      <c r="A6024" s="5"/>
    </row>
    <row r="6025" spans="1:1" x14ac:dyDescent="0.15">
      <c r="A6025" s="5"/>
    </row>
    <row r="6026" spans="1:1" x14ac:dyDescent="0.15">
      <c r="A6026" s="5"/>
    </row>
    <row r="6027" spans="1:1" x14ac:dyDescent="0.15">
      <c r="A6027" s="5"/>
    </row>
    <row r="6028" spans="1:1" x14ac:dyDescent="0.15">
      <c r="A6028" s="5"/>
    </row>
    <row r="6029" spans="1:1" x14ac:dyDescent="0.15">
      <c r="A6029" s="5"/>
    </row>
    <row r="6030" spans="1:1" x14ac:dyDescent="0.15">
      <c r="A6030" s="5"/>
    </row>
    <row r="6031" spans="1:1" x14ac:dyDescent="0.15">
      <c r="A6031" s="5"/>
    </row>
    <row r="6032" spans="1:1" x14ac:dyDescent="0.15">
      <c r="A6032" s="5"/>
    </row>
    <row r="6033" spans="1:1" x14ac:dyDescent="0.15">
      <c r="A6033" s="5"/>
    </row>
    <row r="6034" spans="1:1" x14ac:dyDescent="0.15">
      <c r="A6034" s="5"/>
    </row>
    <row r="6035" spans="1:1" x14ac:dyDescent="0.15">
      <c r="A6035" s="5"/>
    </row>
    <row r="6036" spans="1:1" x14ac:dyDescent="0.15">
      <c r="A6036" s="5"/>
    </row>
    <row r="6037" spans="1:1" x14ac:dyDescent="0.15">
      <c r="A6037" s="5"/>
    </row>
    <row r="6038" spans="1:1" x14ac:dyDescent="0.15">
      <c r="A6038" s="5"/>
    </row>
    <row r="6039" spans="1:1" x14ac:dyDescent="0.15">
      <c r="A6039" s="5"/>
    </row>
    <row r="6040" spans="1:1" x14ac:dyDescent="0.15">
      <c r="A6040" s="5"/>
    </row>
    <row r="6041" spans="1:1" x14ac:dyDescent="0.15">
      <c r="A6041" s="5"/>
    </row>
    <row r="6042" spans="1:1" x14ac:dyDescent="0.15">
      <c r="A6042" s="5"/>
    </row>
    <row r="6043" spans="1:1" x14ac:dyDescent="0.15">
      <c r="A6043" s="5"/>
    </row>
    <row r="6044" spans="1:1" x14ac:dyDescent="0.15">
      <c r="A6044" s="5"/>
    </row>
    <row r="6045" spans="1:1" x14ac:dyDescent="0.15">
      <c r="A6045" s="5"/>
    </row>
    <row r="6046" spans="1:1" x14ac:dyDescent="0.15">
      <c r="A6046" s="5"/>
    </row>
    <row r="6047" spans="1:1" x14ac:dyDescent="0.15">
      <c r="A6047" s="5"/>
    </row>
    <row r="6048" spans="1:1" x14ac:dyDescent="0.15">
      <c r="A6048" s="5"/>
    </row>
    <row r="6049" spans="1:1" x14ac:dyDescent="0.15">
      <c r="A6049" s="5"/>
    </row>
    <row r="6050" spans="1:1" x14ac:dyDescent="0.15">
      <c r="A6050" s="5"/>
    </row>
    <row r="6051" spans="1:1" x14ac:dyDescent="0.15">
      <c r="A6051" s="5"/>
    </row>
    <row r="6052" spans="1:1" x14ac:dyDescent="0.15">
      <c r="A6052" s="5"/>
    </row>
    <row r="6053" spans="1:1" x14ac:dyDescent="0.15">
      <c r="A6053" s="5"/>
    </row>
    <row r="6054" spans="1:1" x14ac:dyDescent="0.15">
      <c r="A6054" s="5"/>
    </row>
    <row r="6055" spans="1:1" x14ac:dyDescent="0.15">
      <c r="A6055" s="5"/>
    </row>
    <row r="6056" spans="1:1" x14ac:dyDescent="0.15">
      <c r="A6056" s="5"/>
    </row>
    <row r="6057" spans="1:1" x14ac:dyDescent="0.15">
      <c r="A6057" s="5"/>
    </row>
    <row r="6058" spans="1:1" x14ac:dyDescent="0.15">
      <c r="A6058" s="5"/>
    </row>
    <row r="6059" spans="1:1" x14ac:dyDescent="0.15">
      <c r="A6059" s="5"/>
    </row>
    <row r="6060" spans="1:1" x14ac:dyDescent="0.15">
      <c r="A6060" s="5"/>
    </row>
    <row r="6061" spans="1:1" x14ac:dyDescent="0.15">
      <c r="A6061" s="5"/>
    </row>
    <row r="6062" spans="1:1" x14ac:dyDescent="0.15">
      <c r="A6062" s="5"/>
    </row>
    <row r="6063" spans="1:1" x14ac:dyDescent="0.15">
      <c r="A6063" s="5"/>
    </row>
    <row r="6064" spans="1:1" x14ac:dyDescent="0.15">
      <c r="A6064" s="5"/>
    </row>
    <row r="6065" spans="1:1" x14ac:dyDescent="0.15">
      <c r="A6065" s="5"/>
    </row>
    <row r="6066" spans="1:1" x14ac:dyDescent="0.15">
      <c r="A6066" s="5"/>
    </row>
    <row r="6067" spans="1:1" x14ac:dyDescent="0.15">
      <c r="A6067" s="5"/>
    </row>
    <row r="6068" spans="1:1" x14ac:dyDescent="0.15">
      <c r="A6068" s="5"/>
    </row>
    <row r="6069" spans="1:1" x14ac:dyDescent="0.15">
      <c r="A6069" s="5"/>
    </row>
    <row r="6070" spans="1:1" x14ac:dyDescent="0.15">
      <c r="A6070" s="5"/>
    </row>
    <row r="6071" spans="1:1" x14ac:dyDescent="0.15">
      <c r="A6071" s="5"/>
    </row>
    <row r="6072" spans="1:1" x14ac:dyDescent="0.15">
      <c r="A6072" s="5"/>
    </row>
    <row r="6073" spans="1:1" x14ac:dyDescent="0.15">
      <c r="A6073" s="5"/>
    </row>
    <row r="6074" spans="1:1" x14ac:dyDescent="0.15">
      <c r="A6074" s="5"/>
    </row>
    <row r="6075" spans="1:1" x14ac:dyDescent="0.15">
      <c r="A6075" s="5"/>
    </row>
    <row r="6076" spans="1:1" x14ac:dyDescent="0.15">
      <c r="A6076" s="5"/>
    </row>
    <row r="6077" spans="1:1" x14ac:dyDescent="0.15">
      <c r="A6077" s="5"/>
    </row>
    <row r="6078" spans="1:1" x14ac:dyDescent="0.15">
      <c r="A6078" s="5"/>
    </row>
    <row r="6079" spans="1:1" x14ac:dyDescent="0.15">
      <c r="A6079" s="5"/>
    </row>
    <row r="6080" spans="1:1" x14ac:dyDescent="0.15">
      <c r="A6080" s="5"/>
    </row>
    <row r="6081" spans="1:1" x14ac:dyDescent="0.15">
      <c r="A6081" s="5"/>
    </row>
    <row r="6082" spans="1:1" x14ac:dyDescent="0.15">
      <c r="A6082" s="5"/>
    </row>
    <row r="6083" spans="1:1" x14ac:dyDescent="0.15">
      <c r="A6083" s="5"/>
    </row>
    <row r="6084" spans="1:1" x14ac:dyDescent="0.15">
      <c r="A6084" s="5"/>
    </row>
    <row r="6085" spans="1:1" x14ac:dyDescent="0.15">
      <c r="A6085" s="5"/>
    </row>
    <row r="6086" spans="1:1" x14ac:dyDescent="0.15">
      <c r="A6086" s="5"/>
    </row>
    <row r="6087" spans="1:1" x14ac:dyDescent="0.15">
      <c r="A6087" s="5"/>
    </row>
    <row r="6088" spans="1:1" x14ac:dyDescent="0.15">
      <c r="A6088" s="5"/>
    </row>
    <row r="6089" spans="1:1" x14ac:dyDescent="0.15">
      <c r="A6089" s="5"/>
    </row>
    <row r="6090" spans="1:1" x14ac:dyDescent="0.15">
      <c r="A6090" s="5"/>
    </row>
    <row r="6091" spans="1:1" x14ac:dyDescent="0.15">
      <c r="A6091" s="5"/>
    </row>
    <row r="6092" spans="1:1" x14ac:dyDescent="0.15">
      <c r="A6092" s="5"/>
    </row>
    <row r="6093" spans="1:1" x14ac:dyDescent="0.15">
      <c r="A6093" s="5"/>
    </row>
    <row r="6094" spans="1:1" x14ac:dyDescent="0.15">
      <c r="A6094" s="5"/>
    </row>
    <row r="6095" spans="1:1" x14ac:dyDescent="0.15">
      <c r="A6095" s="5"/>
    </row>
    <row r="6096" spans="1:1" x14ac:dyDescent="0.15">
      <c r="A6096" s="5"/>
    </row>
    <row r="6097" spans="1:1" x14ac:dyDescent="0.15">
      <c r="A6097" s="5"/>
    </row>
    <row r="6098" spans="1:1" x14ac:dyDescent="0.15">
      <c r="A6098" s="5"/>
    </row>
    <row r="6099" spans="1:1" x14ac:dyDescent="0.15">
      <c r="A6099" s="5"/>
    </row>
    <row r="6100" spans="1:1" x14ac:dyDescent="0.15">
      <c r="A6100" s="5"/>
    </row>
    <row r="6101" spans="1:1" x14ac:dyDescent="0.15">
      <c r="A6101" s="5"/>
    </row>
    <row r="6102" spans="1:1" x14ac:dyDescent="0.15">
      <c r="A6102" s="5"/>
    </row>
    <row r="6103" spans="1:1" x14ac:dyDescent="0.15">
      <c r="A6103" s="5"/>
    </row>
    <row r="6104" spans="1:1" x14ac:dyDescent="0.15">
      <c r="A6104" s="5"/>
    </row>
    <row r="6105" spans="1:1" x14ac:dyDescent="0.15">
      <c r="A6105" s="5"/>
    </row>
    <row r="6106" spans="1:1" x14ac:dyDescent="0.15">
      <c r="A6106" s="5"/>
    </row>
    <row r="6107" spans="1:1" x14ac:dyDescent="0.15">
      <c r="A6107" s="5"/>
    </row>
    <row r="6108" spans="1:1" x14ac:dyDescent="0.15">
      <c r="A6108" s="5"/>
    </row>
    <row r="6109" spans="1:1" x14ac:dyDescent="0.15">
      <c r="A6109" s="5"/>
    </row>
    <row r="6110" spans="1:1" x14ac:dyDescent="0.15">
      <c r="A6110" s="5"/>
    </row>
    <row r="6111" spans="1:1" x14ac:dyDescent="0.15">
      <c r="A6111" s="5"/>
    </row>
    <row r="6112" spans="1:1" x14ac:dyDescent="0.15">
      <c r="A6112" s="5"/>
    </row>
    <row r="6113" spans="1:1" x14ac:dyDescent="0.15">
      <c r="A6113" s="5"/>
    </row>
    <row r="6114" spans="1:1" x14ac:dyDescent="0.15">
      <c r="A6114" s="5"/>
    </row>
    <row r="6115" spans="1:1" x14ac:dyDescent="0.15">
      <c r="A6115" s="5"/>
    </row>
    <row r="6116" spans="1:1" x14ac:dyDescent="0.15">
      <c r="A6116" s="5"/>
    </row>
    <row r="6117" spans="1:1" x14ac:dyDescent="0.15">
      <c r="A6117" s="5"/>
    </row>
    <row r="6118" spans="1:1" x14ac:dyDescent="0.15">
      <c r="A6118" s="5"/>
    </row>
    <row r="6119" spans="1:1" x14ac:dyDescent="0.15">
      <c r="A6119" s="5"/>
    </row>
    <row r="6120" spans="1:1" x14ac:dyDescent="0.15">
      <c r="A6120" s="5"/>
    </row>
    <row r="6121" spans="1:1" x14ac:dyDescent="0.15">
      <c r="A6121" s="5"/>
    </row>
    <row r="6122" spans="1:1" x14ac:dyDescent="0.15">
      <c r="A6122" s="5"/>
    </row>
    <row r="6123" spans="1:1" x14ac:dyDescent="0.15">
      <c r="A6123" s="5"/>
    </row>
    <row r="6124" spans="1:1" x14ac:dyDescent="0.15">
      <c r="A6124" s="5"/>
    </row>
    <row r="6125" spans="1:1" x14ac:dyDescent="0.15">
      <c r="A6125" s="5"/>
    </row>
    <row r="6126" spans="1:1" x14ac:dyDescent="0.15">
      <c r="A6126" s="5"/>
    </row>
    <row r="6127" spans="1:1" x14ac:dyDescent="0.15">
      <c r="A6127" s="5"/>
    </row>
    <row r="6128" spans="1:1" x14ac:dyDescent="0.15">
      <c r="A6128" s="5"/>
    </row>
    <row r="6129" spans="1:1" x14ac:dyDescent="0.15">
      <c r="A6129" s="5"/>
    </row>
    <row r="6130" spans="1:1" x14ac:dyDescent="0.15">
      <c r="A6130" s="5"/>
    </row>
    <row r="6131" spans="1:1" x14ac:dyDescent="0.15">
      <c r="A6131" s="5"/>
    </row>
    <row r="6132" spans="1:1" x14ac:dyDescent="0.15">
      <c r="A6132" s="5"/>
    </row>
    <row r="6133" spans="1:1" x14ac:dyDescent="0.15">
      <c r="A6133" s="5"/>
    </row>
    <row r="6134" spans="1:1" x14ac:dyDescent="0.15">
      <c r="A6134" s="5"/>
    </row>
    <row r="6135" spans="1:1" x14ac:dyDescent="0.15">
      <c r="A6135" s="5"/>
    </row>
    <row r="6136" spans="1:1" x14ac:dyDescent="0.15">
      <c r="A6136" s="5"/>
    </row>
    <row r="6137" spans="1:1" x14ac:dyDescent="0.15">
      <c r="A6137" s="5"/>
    </row>
    <row r="6138" spans="1:1" x14ac:dyDescent="0.15">
      <c r="A6138" s="5"/>
    </row>
    <row r="6139" spans="1:1" x14ac:dyDescent="0.15">
      <c r="A6139" s="5"/>
    </row>
    <row r="6140" spans="1:1" x14ac:dyDescent="0.15">
      <c r="A6140" s="5"/>
    </row>
    <row r="6141" spans="1:1" x14ac:dyDescent="0.15">
      <c r="A6141" s="5"/>
    </row>
    <row r="6142" spans="1:1" x14ac:dyDescent="0.15">
      <c r="A6142" s="5"/>
    </row>
    <row r="6143" spans="1:1" x14ac:dyDescent="0.15">
      <c r="A6143" s="5"/>
    </row>
    <row r="6144" spans="1:1" x14ac:dyDescent="0.15">
      <c r="A6144" s="5"/>
    </row>
    <row r="6145" spans="1:1" x14ac:dyDescent="0.15">
      <c r="A6145" s="5"/>
    </row>
    <row r="6146" spans="1:1" x14ac:dyDescent="0.15">
      <c r="A6146" s="5"/>
    </row>
    <row r="6147" spans="1:1" x14ac:dyDescent="0.15">
      <c r="A6147" s="5"/>
    </row>
    <row r="6148" spans="1:1" x14ac:dyDescent="0.15">
      <c r="A6148" s="5"/>
    </row>
    <row r="6149" spans="1:1" x14ac:dyDescent="0.15">
      <c r="A6149" s="5"/>
    </row>
    <row r="6150" spans="1:1" x14ac:dyDescent="0.15">
      <c r="A6150" s="5"/>
    </row>
    <row r="6151" spans="1:1" x14ac:dyDescent="0.15">
      <c r="A6151" s="5"/>
    </row>
    <row r="6152" spans="1:1" x14ac:dyDescent="0.15">
      <c r="A6152" s="5"/>
    </row>
    <row r="6153" spans="1:1" x14ac:dyDescent="0.15">
      <c r="A6153" s="5"/>
    </row>
    <row r="6154" spans="1:1" x14ac:dyDescent="0.15">
      <c r="A6154" s="5"/>
    </row>
    <row r="6155" spans="1:1" x14ac:dyDescent="0.15">
      <c r="A6155" s="5"/>
    </row>
    <row r="6156" spans="1:1" x14ac:dyDescent="0.15">
      <c r="A6156" s="5"/>
    </row>
    <row r="6157" spans="1:1" x14ac:dyDescent="0.15">
      <c r="A6157" s="5"/>
    </row>
    <row r="6158" spans="1:1" x14ac:dyDescent="0.15">
      <c r="A6158" s="5"/>
    </row>
    <row r="6159" spans="1:1" x14ac:dyDescent="0.15">
      <c r="A6159" s="5"/>
    </row>
    <row r="6160" spans="1:1" x14ac:dyDescent="0.15">
      <c r="A6160" s="5"/>
    </row>
    <row r="6161" spans="1:1" x14ac:dyDescent="0.15">
      <c r="A6161" s="5"/>
    </row>
    <row r="6162" spans="1:1" x14ac:dyDescent="0.15">
      <c r="A6162" s="5"/>
    </row>
    <row r="6163" spans="1:1" x14ac:dyDescent="0.15">
      <c r="A6163" s="5"/>
    </row>
    <row r="6164" spans="1:1" x14ac:dyDescent="0.15">
      <c r="A6164" s="5"/>
    </row>
    <row r="6165" spans="1:1" x14ac:dyDescent="0.15">
      <c r="A6165" s="5"/>
    </row>
    <row r="6166" spans="1:1" x14ac:dyDescent="0.15">
      <c r="A6166" s="5"/>
    </row>
    <row r="6167" spans="1:1" x14ac:dyDescent="0.15">
      <c r="A6167" s="5"/>
    </row>
    <row r="6168" spans="1:1" x14ac:dyDescent="0.15">
      <c r="A6168" s="5"/>
    </row>
    <row r="6169" spans="1:1" x14ac:dyDescent="0.15">
      <c r="A6169" s="5"/>
    </row>
    <row r="6170" spans="1:1" x14ac:dyDescent="0.15">
      <c r="A6170" s="5"/>
    </row>
    <row r="6171" spans="1:1" x14ac:dyDescent="0.15">
      <c r="A6171" s="5"/>
    </row>
    <row r="6172" spans="1:1" x14ac:dyDescent="0.15">
      <c r="A6172" s="5"/>
    </row>
    <row r="6173" spans="1:1" x14ac:dyDescent="0.15">
      <c r="A6173" s="5"/>
    </row>
    <row r="6174" spans="1:1" x14ac:dyDescent="0.15">
      <c r="A6174" s="5"/>
    </row>
    <row r="6175" spans="1:1" x14ac:dyDescent="0.15">
      <c r="A6175" s="5"/>
    </row>
    <row r="6176" spans="1:1" x14ac:dyDescent="0.15">
      <c r="A6176" s="5"/>
    </row>
    <row r="6177" spans="1:1" x14ac:dyDescent="0.15">
      <c r="A6177" s="5"/>
    </row>
    <row r="6178" spans="1:1" x14ac:dyDescent="0.15">
      <c r="A6178" s="5"/>
    </row>
    <row r="6179" spans="1:1" x14ac:dyDescent="0.15">
      <c r="A6179" s="5"/>
    </row>
    <row r="6180" spans="1:1" x14ac:dyDescent="0.15">
      <c r="A6180" s="5"/>
    </row>
    <row r="6181" spans="1:1" x14ac:dyDescent="0.15">
      <c r="A6181" s="5"/>
    </row>
    <row r="6182" spans="1:1" x14ac:dyDescent="0.15">
      <c r="A6182" s="5"/>
    </row>
    <row r="6183" spans="1:1" x14ac:dyDescent="0.15">
      <c r="A6183" s="5"/>
    </row>
    <row r="6184" spans="1:1" x14ac:dyDescent="0.15">
      <c r="A6184" s="5"/>
    </row>
    <row r="6185" spans="1:1" x14ac:dyDescent="0.15">
      <c r="A6185" s="5"/>
    </row>
    <row r="6186" spans="1:1" x14ac:dyDescent="0.15">
      <c r="A6186" s="5"/>
    </row>
    <row r="6187" spans="1:1" x14ac:dyDescent="0.15">
      <c r="A6187" s="5"/>
    </row>
    <row r="6188" spans="1:1" x14ac:dyDescent="0.15">
      <c r="A6188" s="5"/>
    </row>
    <row r="6189" spans="1:1" x14ac:dyDescent="0.15">
      <c r="A6189" s="5"/>
    </row>
    <row r="6190" spans="1:1" x14ac:dyDescent="0.15">
      <c r="A6190" s="5"/>
    </row>
    <row r="6191" spans="1:1" x14ac:dyDescent="0.15">
      <c r="A6191" s="5"/>
    </row>
    <row r="6192" spans="1:1" x14ac:dyDescent="0.15">
      <c r="A6192" s="5"/>
    </row>
    <row r="6193" spans="1:1" x14ac:dyDescent="0.15">
      <c r="A6193" s="5"/>
    </row>
    <row r="6194" spans="1:1" x14ac:dyDescent="0.15">
      <c r="A6194" s="5"/>
    </row>
    <row r="6195" spans="1:1" x14ac:dyDescent="0.15">
      <c r="A6195" s="5"/>
    </row>
    <row r="6196" spans="1:1" x14ac:dyDescent="0.15">
      <c r="A6196" s="5"/>
    </row>
    <row r="6197" spans="1:1" x14ac:dyDescent="0.15">
      <c r="A6197" s="5"/>
    </row>
    <row r="6198" spans="1:1" x14ac:dyDescent="0.15">
      <c r="A6198" s="5"/>
    </row>
    <row r="6199" spans="1:1" x14ac:dyDescent="0.15">
      <c r="A6199" s="5"/>
    </row>
    <row r="6200" spans="1:1" x14ac:dyDescent="0.15">
      <c r="A6200" s="5"/>
    </row>
    <row r="6201" spans="1:1" x14ac:dyDescent="0.15">
      <c r="A6201" s="5"/>
    </row>
    <row r="6202" spans="1:1" x14ac:dyDescent="0.15">
      <c r="A6202" s="5"/>
    </row>
    <row r="6203" spans="1:1" x14ac:dyDescent="0.15">
      <c r="A6203" s="5"/>
    </row>
    <row r="6204" spans="1:1" x14ac:dyDescent="0.15">
      <c r="A6204" s="5"/>
    </row>
    <row r="6205" spans="1:1" x14ac:dyDescent="0.15">
      <c r="A6205" s="5"/>
    </row>
    <row r="6206" spans="1:1" x14ac:dyDescent="0.15">
      <c r="A6206" s="5"/>
    </row>
    <row r="6207" spans="1:1" x14ac:dyDescent="0.15">
      <c r="A6207" s="5"/>
    </row>
    <row r="6208" spans="1:1" x14ac:dyDescent="0.15">
      <c r="A6208" s="5"/>
    </row>
    <row r="6209" spans="1:1" x14ac:dyDescent="0.15">
      <c r="A6209" s="5"/>
    </row>
    <row r="6210" spans="1:1" x14ac:dyDescent="0.15">
      <c r="A6210" s="5"/>
    </row>
    <row r="6211" spans="1:1" x14ac:dyDescent="0.15">
      <c r="A6211" s="5"/>
    </row>
    <row r="6212" spans="1:1" x14ac:dyDescent="0.15">
      <c r="A6212" s="5"/>
    </row>
    <row r="6213" spans="1:1" x14ac:dyDescent="0.15">
      <c r="A6213" s="5"/>
    </row>
    <row r="6214" spans="1:1" x14ac:dyDescent="0.15">
      <c r="A6214" s="5"/>
    </row>
    <row r="6215" spans="1:1" x14ac:dyDescent="0.15">
      <c r="A6215" s="5"/>
    </row>
    <row r="6216" spans="1:1" x14ac:dyDescent="0.15">
      <c r="A6216" s="5"/>
    </row>
    <row r="6217" spans="1:1" x14ac:dyDescent="0.15">
      <c r="A6217" s="5"/>
    </row>
    <row r="6218" spans="1:1" x14ac:dyDescent="0.15">
      <c r="A6218" s="5"/>
    </row>
    <row r="6219" spans="1:1" x14ac:dyDescent="0.15">
      <c r="A6219" s="5"/>
    </row>
    <row r="6220" spans="1:1" x14ac:dyDescent="0.15">
      <c r="A6220" s="5"/>
    </row>
    <row r="6221" spans="1:1" x14ac:dyDescent="0.15">
      <c r="A6221" s="5"/>
    </row>
    <row r="6222" spans="1:1" x14ac:dyDescent="0.15">
      <c r="A6222" s="5"/>
    </row>
    <row r="6223" spans="1:1" x14ac:dyDescent="0.15">
      <c r="A6223" s="5"/>
    </row>
    <row r="6224" spans="1:1" x14ac:dyDescent="0.15">
      <c r="A6224" s="5"/>
    </row>
    <row r="6225" spans="1:1" x14ac:dyDescent="0.15">
      <c r="A6225" s="5"/>
    </row>
    <row r="6226" spans="1:1" x14ac:dyDescent="0.15">
      <c r="A6226" s="5"/>
    </row>
    <row r="6227" spans="1:1" x14ac:dyDescent="0.15">
      <c r="A6227" s="5"/>
    </row>
    <row r="6228" spans="1:1" x14ac:dyDescent="0.15">
      <c r="A6228" s="5"/>
    </row>
    <row r="6229" spans="1:1" x14ac:dyDescent="0.15">
      <c r="A6229" s="5"/>
    </row>
    <row r="6230" spans="1:1" x14ac:dyDescent="0.15">
      <c r="A6230" s="5"/>
    </row>
    <row r="6231" spans="1:1" x14ac:dyDescent="0.15">
      <c r="A6231" s="5"/>
    </row>
    <row r="6232" spans="1:1" x14ac:dyDescent="0.15">
      <c r="A6232" s="5"/>
    </row>
    <row r="6233" spans="1:1" x14ac:dyDescent="0.15">
      <c r="A6233" s="5"/>
    </row>
    <row r="6234" spans="1:1" x14ac:dyDescent="0.15">
      <c r="A6234" s="5"/>
    </row>
    <row r="6235" spans="1:1" x14ac:dyDescent="0.15">
      <c r="A6235" s="5"/>
    </row>
    <row r="6236" spans="1:1" x14ac:dyDescent="0.15">
      <c r="A6236" s="5"/>
    </row>
    <row r="6237" spans="1:1" x14ac:dyDescent="0.15">
      <c r="A6237" s="5"/>
    </row>
    <row r="6238" spans="1:1" x14ac:dyDescent="0.15">
      <c r="A6238" s="5"/>
    </row>
    <row r="6239" spans="1:1" x14ac:dyDescent="0.15">
      <c r="A6239" s="5"/>
    </row>
    <row r="6240" spans="1:1" x14ac:dyDescent="0.15">
      <c r="A6240" s="5"/>
    </row>
    <row r="6241" spans="1:1" x14ac:dyDescent="0.15">
      <c r="A6241" s="5"/>
    </row>
    <row r="6242" spans="1:1" x14ac:dyDescent="0.15">
      <c r="A6242" s="5"/>
    </row>
    <row r="6243" spans="1:1" x14ac:dyDescent="0.15">
      <c r="A6243" s="5"/>
    </row>
    <row r="6244" spans="1:1" x14ac:dyDescent="0.15">
      <c r="A6244" s="5"/>
    </row>
    <row r="6245" spans="1:1" x14ac:dyDescent="0.15">
      <c r="A6245" s="5"/>
    </row>
    <row r="6246" spans="1:1" x14ac:dyDescent="0.15">
      <c r="A6246" s="5"/>
    </row>
    <row r="6247" spans="1:1" x14ac:dyDescent="0.15">
      <c r="A6247" s="5"/>
    </row>
    <row r="6248" spans="1:1" x14ac:dyDescent="0.15">
      <c r="A6248" s="5"/>
    </row>
    <row r="6249" spans="1:1" x14ac:dyDescent="0.15">
      <c r="A6249" s="5"/>
    </row>
    <row r="6250" spans="1:1" x14ac:dyDescent="0.15">
      <c r="A6250" s="5"/>
    </row>
    <row r="6251" spans="1:1" x14ac:dyDescent="0.15">
      <c r="A6251" s="5"/>
    </row>
    <row r="6252" spans="1:1" x14ac:dyDescent="0.15">
      <c r="A6252" s="5"/>
    </row>
    <row r="6253" spans="1:1" x14ac:dyDescent="0.15">
      <c r="A6253" s="5"/>
    </row>
    <row r="6254" spans="1:1" x14ac:dyDescent="0.15">
      <c r="A6254" s="5"/>
    </row>
    <row r="6255" spans="1:1" x14ac:dyDescent="0.15">
      <c r="A6255" s="5"/>
    </row>
    <row r="6256" spans="1:1" x14ac:dyDescent="0.15">
      <c r="A6256" s="5"/>
    </row>
    <row r="6257" spans="1:1" x14ac:dyDescent="0.15">
      <c r="A6257" s="5"/>
    </row>
    <row r="6258" spans="1:1" x14ac:dyDescent="0.15">
      <c r="A6258" s="5"/>
    </row>
    <row r="6259" spans="1:1" x14ac:dyDescent="0.15">
      <c r="A6259" s="5"/>
    </row>
    <row r="6260" spans="1:1" x14ac:dyDescent="0.15">
      <c r="A6260" s="5"/>
    </row>
    <row r="6261" spans="1:1" x14ac:dyDescent="0.15">
      <c r="A6261" s="5"/>
    </row>
    <row r="6262" spans="1:1" x14ac:dyDescent="0.15">
      <c r="A6262" s="5"/>
    </row>
    <row r="6263" spans="1:1" x14ac:dyDescent="0.15">
      <c r="A6263" s="5"/>
    </row>
    <row r="6264" spans="1:1" x14ac:dyDescent="0.15">
      <c r="A6264" s="5"/>
    </row>
    <row r="6265" spans="1:1" x14ac:dyDescent="0.15">
      <c r="A6265" s="5"/>
    </row>
    <row r="6266" spans="1:1" x14ac:dyDescent="0.15">
      <c r="A6266" s="5"/>
    </row>
    <row r="6267" spans="1:1" x14ac:dyDescent="0.15">
      <c r="A6267" s="5"/>
    </row>
    <row r="6268" spans="1:1" x14ac:dyDescent="0.15">
      <c r="A6268" s="5"/>
    </row>
    <row r="6269" spans="1:1" x14ac:dyDescent="0.15">
      <c r="A6269" s="5"/>
    </row>
    <row r="6270" spans="1:1" x14ac:dyDescent="0.15">
      <c r="A6270" s="5"/>
    </row>
    <row r="6271" spans="1:1" x14ac:dyDescent="0.15">
      <c r="A6271" s="5"/>
    </row>
    <row r="6272" spans="1:1" x14ac:dyDescent="0.15">
      <c r="A6272" s="5"/>
    </row>
    <row r="6273" spans="1:1" x14ac:dyDescent="0.15">
      <c r="A6273" s="5"/>
    </row>
    <row r="6274" spans="1:1" x14ac:dyDescent="0.15">
      <c r="A6274" s="5"/>
    </row>
    <row r="6275" spans="1:1" x14ac:dyDescent="0.15">
      <c r="A6275" s="5"/>
    </row>
    <row r="6276" spans="1:1" x14ac:dyDescent="0.15">
      <c r="A6276" s="5"/>
    </row>
    <row r="6277" spans="1:1" x14ac:dyDescent="0.15">
      <c r="A6277" s="5"/>
    </row>
    <row r="6278" spans="1:1" x14ac:dyDescent="0.15">
      <c r="A6278" s="5"/>
    </row>
    <row r="6279" spans="1:1" x14ac:dyDescent="0.15">
      <c r="A6279" s="5"/>
    </row>
    <row r="6280" spans="1:1" x14ac:dyDescent="0.15">
      <c r="A6280" s="5"/>
    </row>
    <row r="6281" spans="1:1" x14ac:dyDescent="0.15">
      <c r="A6281" s="5"/>
    </row>
    <row r="6282" spans="1:1" x14ac:dyDescent="0.15">
      <c r="A6282" s="5"/>
    </row>
    <row r="6283" spans="1:1" x14ac:dyDescent="0.15">
      <c r="A6283" s="5"/>
    </row>
    <row r="6284" spans="1:1" x14ac:dyDescent="0.15">
      <c r="A6284" s="5"/>
    </row>
    <row r="6285" spans="1:1" x14ac:dyDescent="0.15">
      <c r="A6285" s="5"/>
    </row>
    <row r="6286" spans="1:1" x14ac:dyDescent="0.15">
      <c r="A6286" s="5"/>
    </row>
    <row r="6287" spans="1:1" x14ac:dyDescent="0.15">
      <c r="A6287" s="5"/>
    </row>
    <row r="6288" spans="1:1" x14ac:dyDescent="0.15">
      <c r="A6288" s="5"/>
    </row>
    <row r="6289" spans="1:1" x14ac:dyDescent="0.15">
      <c r="A6289" s="5"/>
    </row>
    <row r="6290" spans="1:1" x14ac:dyDescent="0.15">
      <c r="A6290" s="5"/>
    </row>
    <row r="6291" spans="1:1" x14ac:dyDescent="0.15">
      <c r="A6291" s="5"/>
    </row>
    <row r="6292" spans="1:1" x14ac:dyDescent="0.15">
      <c r="A6292" s="5"/>
    </row>
    <row r="6293" spans="1:1" x14ac:dyDescent="0.15">
      <c r="A6293" s="5"/>
    </row>
    <row r="6294" spans="1:1" x14ac:dyDescent="0.15">
      <c r="A6294" s="5"/>
    </row>
    <row r="6295" spans="1:1" x14ac:dyDescent="0.15">
      <c r="A6295" s="5"/>
    </row>
    <row r="6296" spans="1:1" x14ac:dyDescent="0.15">
      <c r="A6296" s="5"/>
    </row>
    <row r="6297" spans="1:1" x14ac:dyDescent="0.15">
      <c r="A6297" s="5"/>
    </row>
    <row r="6298" spans="1:1" x14ac:dyDescent="0.15">
      <c r="A6298" s="5"/>
    </row>
    <row r="6299" spans="1:1" x14ac:dyDescent="0.15">
      <c r="A6299" s="5"/>
    </row>
    <row r="6300" spans="1:1" x14ac:dyDescent="0.15">
      <c r="A6300" s="5"/>
    </row>
    <row r="6301" spans="1:1" x14ac:dyDescent="0.15">
      <c r="A6301" s="5"/>
    </row>
    <row r="6302" spans="1:1" x14ac:dyDescent="0.15">
      <c r="A6302" s="5"/>
    </row>
    <row r="6303" spans="1:1" x14ac:dyDescent="0.15">
      <c r="A6303" s="5"/>
    </row>
    <row r="6304" spans="1:1" x14ac:dyDescent="0.15">
      <c r="A6304" s="5"/>
    </row>
    <row r="6305" spans="1:1" x14ac:dyDescent="0.15">
      <c r="A6305" s="5"/>
    </row>
    <row r="6306" spans="1:1" x14ac:dyDescent="0.15">
      <c r="A6306" s="5"/>
    </row>
    <row r="6307" spans="1:1" x14ac:dyDescent="0.15">
      <c r="A6307" s="5"/>
    </row>
    <row r="6308" spans="1:1" x14ac:dyDescent="0.15">
      <c r="A6308" s="5"/>
    </row>
    <row r="6309" spans="1:1" x14ac:dyDescent="0.15">
      <c r="A6309" s="5"/>
    </row>
    <row r="6310" spans="1:1" x14ac:dyDescent="0.15">
      <c r="A6310" s="5"/>
    </row>
    <row r="6311" spans="1:1" x14ac:dyDescent="0.15">
      <c r="A6311" s="5"/>
    </row>
    <row r="6312" spans="1:1" x14ac:dyDescent="0.15">
      <c r="A6312" s="5"/>
    </row>
    <row r="6313" spans="1:1" x14ac:dyDescent="0.15">
      <c r="A6313" s="5"/>
    </row>
    <row r="6314" spans="1:1" x14ac:dyDescent="0.15">
      <c r="A6314" s="5"/>
    </row>
    <row r="6315" spans="1:1" x14ac:dyDescent="0.15">
      <c r="A6315" s="5"/>
    </row>
    <row r="6316" spans="1:1" x14ac:dyDescent="0.15">
      <c r="A6316" s="5"/>
    </row>
    <row r="6317" spans="1:1" x14ac:dyDescent="0.15">
      <c r="A6317" s="5"/>
    </row>
    <row r="6318" spans="1:1" x14ac:dyDescent="0.15">
      <c r="A6318" s="5"/>
    </row>
    <row r="6319" spans="1:1" x14ac:dyDescent="0.15">
      <c r="A6319" s="5"/>
    </row>
    <row r="6320" spans="1:1" x14ac:dyDescent="0.15">
      <c r="A6320" s="5"/>
    </row>
    <row r="6321" spans="1:1" x14ac:dyDescent="0.15">
      <c r="A6321" s="5"/>
    </row>
    <row r="6322" spans="1:1" x14ac:dyDescent="0.15">
      <c r="A6322" s="5"/>
    </row>
    <row r="6323" spans="1:1" x14ac:dyDescent="0.15">
      <c r="A6323" s="5"/>
    </row>
    <row r="6324" spans="1:1" x14ac:dyDescent="0.15">
      <c r="A6324" s="5"/>
    </row>
    <row r="6325" spans="1:1" x14ac:dyDescent="0.15">
      <c r="A6325" s="5"/>
    </row>
    <row r="6326" spans="1:1" x14ac:dyDescent="0.15">
      <c r="A6326" s="5"/>
    </row>
    <row r="6327" spans="1:1" x14ac:dyDescent="0.15">
      <c r="A6327" s="5"/>
    </row>
    <row r="6328" spans="1:1" x14ac:dyDescent="0.15">
      <c r="A6328" s="5"/>
    </row>
    <row r="6329" spans="1:1" x14ac:dyDescent="0.15">
      <c r="A6329" s="5"/>
    </row>
    <row r="6330" spans="1:1" x14ac:dyDescent="0.15">
      <c r="A6330" s="5"/>
    </row>
    <row r="6331" spans="1:1" x14ac:dyDescent="0.15">
      <c r="A6331" s="5"/>
    </row>
    <row r="6332" spans="1:1" x14ac:dyDescent="0.15">
      <c r="A6332" s="5"/>
    </row>
    <row r="6333" spans="1:1" x14ac:dyDescent="0.15">
      <c r="A6333" s="5"/>
    </row>
    <row r="6334" spans="1:1" x14ac:dyDescent="0.15">
      <c r="A6334" s="5"/>
    </row>
    <row r="6335" spans="1:1" x14ac:dyDescent="0.15">
      <c r="A6335" s="5"/>
    </row>
    <row r="6336" spans="1:1" x14ac:dyDescent="0.15">
      <c r="A6336" s="5"/>
    </row>
    <row r="6337" spans="1:1" x14ac:dyDescent="0.15">
      <c r="A6337" s="5"/>
    </row>
    <row r="6338" spans="1:1" x14ac:dyDescent="0.15">
      <c r="A6338" s="5"/>
    </row>
    <row r="6339" spans="1:1" x14ac:dyDescent="0.15">
      <c r="A6339" s="5"/>
    </row>
    <row r="6340" spans="1:1" x14ac:dyDescent="0.15">
      <c r="A6340" s="5"/>
    </row>
    <row r="6341" spans="1:1" x14ac:dyDescent="0.15">
      <c r="A6341" s="5"/>
    </row>
    <row r="6342" spans="1:1" x14ac:dyDescent="0.15">
      <c r="A6342" s="5"/>
    </row>
    <row r="6343" spans="1:1" x14ac:dyDescent="0.15">
      <c r="A6343" s="5"/>
    </row>
    <row r="6344" spans="1:1" x14ac:dyDescent="0.15">
      <c r="A6344" s="5"/>
    </row>
    <row r="6345" spans="1:1" x14ac:dyDescent="0.15">
      <c r="A6345" s="5"/>
    </row>
    <row r="6346" spans="1:1" x14ac:dyDescent="0.15">
      <c r="A6346" s="5"/>
    </row>
    <row r="6347" spans="1:1" x14ac:dyDescent="0.15">
      <c r="A6347" s="5"/>
    </row>
    <row r="6348" spans="1:1" x14ac:dyDescent="0.15">
      <c r="A6348" s="5"/>
    </row>
    <row r="6349" spans="1:1" x14ac:dyDescent="0.15">
      <c r="A6349" s="5"/>
    </row>
    <row r="6350" spans="1:1" x14ac:dyDescent="0.15">
      <c r="A6350" s="5"/>
    </row>
    <row r="6351" spans="1:1" x14ac:dyDescent="0.15">
      <c r="A6351" s="5"/>
    </row>
    <row r="6352" spans="1:1" x14ac:dyDescent="0.15">
      <c r="A6352" s="5"/>
    </row>
    <row r="6353" spans="1:1" x14ac:dyDescent="0.15">
      <c r="A6353" s="5"/>
    </row>
    <row r="6354" spans="1:1" x14ac:dyDescent="0.15">
      <c r="A6354" s="5"/>
    </row>
    <row r="6355" spans="1:1" x14ac:dyDescent="0.15">
      <c r="A6355" s="5"/>
    </row>
    <row r="6356" spans="1:1" x14ac:dyDescent="0.15">
      <c r="A6356" s="5"/>
    </row>
    <row r="6357" spans="1:1" x14ac:dyDescent="0.15">
      <c r="A6357" s="5"/>
    </row>
    <row r="6358" spans="1:1" x14ac:dyDescent="0.15">
      <c r="A6358" s="5"/>
    </row>
    <row r="6359" spans="1:1" x14ac:dyDescent="0.15">
      <c r="A6359" s="5"/>
    </row>
    <row r="6360" spans="1:1" x14ac:dyDescent="0.15">
      <c r="A6360" s="5"/>
    </row>
    <row r="6361" spans="1:1" x14ac:dyDescent="0.15">
      <c r="A6361" s="5"/>
    </row>
    <row r="6362" spans="1:1" x14ac:dyDescent="0.15">
      <c r="A6362" s="5"/>
    </row>
    <row r="6363" spans="1:1" x14ac:dyDescent="0.15">
      <c r="A6363" s="5"/>
    </row>
    <row r="6364" spans="1:1" x14ac:dyDescent="0.15">
      <c r="A6364" s="5"/>
    </row>
    <row r="6365" spans="1:1" x14ac:dyDescent="0.15">
      <c r="A6365" s="5"/>
    </row>
    <row r="6366" spans="1:1" x14ac:dyDescent="0.15">
      <c r="A6366" s="5"/>
    </row>
    <row r="6367" spans="1:1" x14ac:dyDescent="0.15">
      <c r="A6367" s="5"/>
    </row>
    <row r="6368" spans="1:1" x14ac:dyDescent="0.15">
      <c r="A6368" s="5"/>
    </row>
    <row r="6369" spans="1:1" x14ac:dyDescent="0.15">
      <c r="A6369" s="5"/>
    </row>
    <row r="6370" spans="1:1" x14ac:dyDescent="0.15">
      <c r="A6370" s="5"/>
    </row>
    <row r="6371" spans="1:1" x14ac:dyDescent="0.15">
      <c r="A6371" s="5"/>
    </row>
    <row r="6372" spans="1:1" x14ac:dyDescent="0.15">
      <c r="A6372" s="5"/>
    </row>
    <row r="6373" spans="1:1" x14ac:dyDescent="0.15">
      <c r="A6373" s="5"/>
    </row>
    <row r="6374" spans="1:1" x14ac:dyDescent="0.15">
      <c r="A6374" s="5"/>
    </row>
    <row r="6375" spans="1:1" x14ac:dyDescent="0.15">
      <c r="A6375" s="5"/>
    </row>
    <row r="6376" spans="1:1" x14ac:dyDescent="0.15">
      <c r="A6376" s="5"/>
    </row>
    <row r="6377" spans="1:1" x14ac:dyDescent="0.15">
      <c r="A6377" s="5"/>
    </row>
    <row r="6378" spans="1:1" x14ac:dyDescent="0.15">
      <c r="A6378" s="5"/>
    </row>
    <row r="6379" spans="1:1" x14ac:dyDescent="0.15">
      <c r="A6379" s="5"/>
    </row>
    <row r="6380" spans="1:1" x14ac:dyDescent="0.15">
      <c r="A6380" s="5"/>
    </row>
    <row r="6381" spans="1:1" x14ac:dyDescent="0.15">
      <c r="A6381" s="5"/>
    </row>
    <row r="6382" spans="1:1" x14ac:dyDescent="0.15">
      <c r="A6382" s="5"/>
    </row>
    <row r="6383" spans="1:1" x14ac:dyDescent="0.15">
      <c r="A6383" s="5"/>
    </row>
    <row r="6384" spans="1:1" x14ac:dyDescent="0.15">
      <c r="A6384" s="5"/>
    </row>
    <row r="6385" spans="1:1" x14ac:dyDescent="0.15">
      <c r="A6385" s="5"/>
    </row>
    <row r="6386" spans="1:1" x14ac:dyDescent="0.15">
      <c r="A6386" s="5"/>
    </row>
    <row r="6387" spans="1:1" x14ac:dyDescent="0.15">
      <c r="A6387" s="5"/>
    </row>
    <row r="6388" spans="1:1" x14ac:dyDescent="0.15">
      <c r="A6388" s="5"/>
    </row>
    <row r="6389" spans="1:1" x14ac:dyDescent="0.15">
      <c r="A6389" s="5"/>
    </row>
    <row r="6390" spans="1:1" x14ac:dyDescent="0.15">
      <c r="A6390" s="5"/>
    </row>
    <row r="6391" spans="1:1" x14ac:dyDescent="0.15">
      <c r="A6391" s="5"/>
    </row>
    <row r="6392" spans="1:1" x14ac:dyDescent="0.15">
      <c r="A6392" s="5"/>
    </row>
    <row r="6393" spans="1:1" x14ac:dyDescent="0.15">
      <c r="A6393" s="5"/>
    </row>
    <row r="6394" spans="1:1" x14ac:dyDescent="0.15">
      <c r="A6394" s="5"/>
    </row>
    <row r="6395" spans="1:1" x14ac:dyDescent="0.15">
      <c r="A6395" s="5"/>
    </row>
    <row r="6396" spans="1:1" x14ac:dyDescent="0.15">
      <c r="A6396" s="5"/>
    </row>
    <row r="6397" spans="1:1" x14ac:dyDescent="0.15">
      <c r="A6397" s="5"/>
    </row>
    <row r="6398" spans="1:1" x14ac:dyDescent="0.15">
      <c r="A6398" s="5"/>
    </row>
    <row r="6399" spans="1:1" x14ac:dyDescent="0.15">
      <c r="A6399" s="5"/>
    </row>
    <row r="6400" spans="1:1" x14ac:dyDescent="0.15">
      <c r="A6400" s="5"/>
    </row>
    <row r="6401" spans="1:1" x14ac:dyDescent="0.15">
      <c r="A6401" s="5"/>
    </row>
    <row r="6402" spans="1:1" x14ac:dyDescent="0.15">
      <c r="A6402" s="5"/>
    </row>
    <row r="6403" spans="1:1" x14ac:dyDescent="0.15">
      <c r="A6403" s="5"/>
    </row>
    <row r="6404" spans="1:1" x14ac:dyDescent="0.15">
      <c r="A6404" s="5"/>
    </row>
    <row r="6405" spans="1:1" x14ac:dyDescent="0.15">
      <c r="A6405" s="5"/>
    </row>
    <row r="6406" spans="1:1" x14ac:dyDescent="0.15">
      <c r="A6406" s="5"/>
    </row>
    <row r="6407" spans="1:1" x14ac:dyDescent="0.15">
      <c r="A6407" s="5"/>
    </row>
    <row r="6408" spans="1:1" x14ac:dyDescent="0.15">
      <c r="A6408" s="5"/>
    </row>
    <row r="6409" spans="1:1" x14ac:dyDescent="0.15">
      <c r="A6409" s="5"/>
    </row>
    <row r="6410" spans="1:1" x14ac:dyDescent="0.15">
      <c r="A6410" s="5"/>
    </row>
    <row r="6411" spans="1:1" x14ac:dyDescent="0.15">
      <c r="A6411" s="5"/>
    </row>
    <row r="6412" spans="1:1" x14ac:dyDescent="0.15">
      <c r="A6412" s="5"/>
    </row>
    <row r="6413" spans="1:1" x14ac:dyDescent="0.15">
      <c r="A6413" s="5"/>
    </row>
    <row r="6414" spans="1:1" x14ac:dyDescent="0.15">
      <c r="A6414" s="5"/>
    </row>
    <row r="6415" spans="1:1" x14ac:dyDescent="0.15">
      <c r="A6415" s="5"/>
    </row>
    <row r="6416" spans="1:1" x14ac:dyDescent="0.15">
      <c r="A6416" s="5"/>
    </row>
    <row r="6417" spans="1:1" x14ac:dyDescent="0.15">
      <c r="A6417" s="5"/>
    </row>
    <row r="6418" spans="1:1" x14ac:dyDescent="0.15">
      <c r="A6418" s="5"/>
    </row>
    <row r="6419" spans="1:1" x14ac:dyDescent="0.15">
      <c r="A6419" s="5"/>
    </row>
    <row r="6420" spans="1:1" x14ac:dyDescent="0.15">
      <c r="A6420" s="5"/>
    </row>
    <row r="6421" spans="1:1" x14ac:dyDescent="0.15">
      <c r="A6421" s="5"/>
    </row>
    <row r="6422" spans="1:1" x14ac:dyDescent="0.15">
      <c r="A6422" s="5"/>
    </row>
    <row r="6423" spans="1:1" x14ac:dyDescent="0.15">
      <c r="A6423" s="5"/>
    </row>
    <row r="6424" spans="1:1" x14ac:dyDescent="0.15">
      <c r="A6424" s="5"/>
    </row>
    <row r="6425" spans="1:1" x14ac:dyDescent="0.15">
      <c r="A6425" s="5"/>
    </row>
    <row r="6426" spans="1:1" x14ac:dyDescent="0.15">
      <c r="A6426" s="5"/>
    </row>
    <row r="6427" spans="1:1" x14ac:dyDescent="0.15">
      <c r="A6427" s="5"/>
    </row>
    <row r="6428" spans="1:1" x14ac:dyDescent="0.15">
      <c r="A6428" s="5"/>
    </row>
    <row r="6429" spans="1:1" x14ac:dyDescent="0.15">
      <c r="A6429" s="5"/>
    </row>
    <row r="6430" spans="1:1" x14ac:dyDescent="0.15">
      <c r="A6430" s="5"/>
    </row>
    <row r="6431" spans="1:1" x14ac:dyDescent="0.15">
      <c r="A6431" s="5"/>
    </row>
    <row r="6432" spans="1:1" x14ac:dyDescent="0.15">
      <c r="A6432" s="5"/>
    </row>
    <row r="6433" spans="1:5" x14ac:dyDescent="0.15">
      <c r="A6433" s="5"/>
    </row>
    <row r="6434" spans="1:5" x14ac:dyDescent="0.15">
      <c r="A6434" s="5"/>
    </row>
    <row r="6435" spans="1:5" x14ac:dyDescent="0.15">
      <c r="A6435" s="5"/>
      <c r="B6435" s="18"/>
      <c r="C6435" s="18"/>
      <c r="D6435" s="18"/>
      <c r="E6435" s="18"/>
    </row>
    <row r="6436" spans="1:5" x14ac:dyDescent="0.15">
      <c r="A6436" s="5"/>
    </row>
    <row r="6437" spans="1:5" x14ac:dyDescent="0.15">
      <c r="A6437" s="5"/>
    </row>
    <row r="6438" spans="1:5" x14ac:dyDescent="0.15">
      <c r="A6438" s="5"/>
    </row>
    <row r="6439" spans="1:5" x14ac:dyDescent="0.15">
      <c r="A6439" s="5"/>
    </row>
    <row r="6440" spans="1:5" x14ac:dyDescent="0.15">
      <c r="A6440" s="5"/>
    </row>
    <row r="6441" spans="1:5" x14ac:dyDescent="0.15">
      <c r="A6441" s="5"/>
    </row>
    <row r="6442" spans="1:5" x14ac:dyDescent="0.15">
      <c r="A6442" s="5"/>
    </row>
    <row r="6443" spans="1:5" x14ac:dyDescent="0.15">
      <c r="A6443" s="5"/>
    </row>
    <row r="6444" spans="1:5" x14ac:dyDescent="0.15">
      <c r="A6444" s="5"/>
    </row>
    <row r="6445" spans="1:5" x14ac:dyDescent="0.15">
      <c r="A6445" s="5"/>
    </row>
    <row r="6446" spans="1:5" x14ac:dyDescent="0.15">
      <c r="A6446" s="5"/>
    </row>
    <row r="6447" spans="1:5" x14ac:dyDescent="0.15">
      <c r="A6447" s="5"/>
    </row>
    <row r="6448" spans="1:5" x14ac:dyDescent="0.15">
      <c r="A6448" s="5"/>
    </row>
    <row r="6449" spans="1:1" x14ac:dyDescent="0.15">
      <c r="A6449" s="5"/>
    </row>
    <row r="6450" spans="1:1" x14ac:dyDescent="0.15">
      <c r="A6450" s="5"/>
    </row>
    <row r="6451" spans="1:1" x14ac:dyDescent="0.15">
      <c r="A6451" s="5"/>
    </row>
    <row r="6452" spans="1:1" x14ac:dyDescent="0.15">
      <c r="A6452" s="5"/>
    </row>
    <row r="6453" spans="1:1" x14ac:dyDescent="0.15">
      <c r="A6453" s="5"/>
    </row>
    <row r="6454" spans="1:1" x14ac:dyDescent="0.15">
      <c r="A6454" s="5"/>
    </row>
    <row r="6455" spans="1:1" x14ac:dyDescent="0.15">
      <c r="A6455" s="5"/>
    </row>
    <row r="6456" spans="1:1" x14ac:dyDescent="0.15">
      <c r="A6456" s="5"/>
    </row>
    <row r="6457" spans="1:1" x14ac:dyDescent="0.15">
      <c r="A6457" s="5"/>
    </row>
    <row r="6458" spans="1:1" x14ac:dyDescent="0.15">
      <c r="A6458" s="5"/>
    </row>
    <row r="6459" spans="1:1" x14ac:dyDescent="0.15">
      <c r="A6459" s="5"/>
    </row>
    <row r="6460" spans="1:1" x14ac:dyDescent="0.15">
      <c r="A6460" s="5"/>
    </row>
    <row r="6461" spans="1:1" x14ac:dyDescent="0.15">
      <c r="A6461" s="5"/>
    </row>
    <row r="6462" spans="1:1" x14ac:dyDescent="0.15">
      <c r="A6462" s="5"/>
    </row>
    <row r="6463" spans="1:1" x14ac:dyDescent="0.15">
      <c r="A6463" s="5"/>
    </row>
    <row r="6464" spans="1:1" x14ac:dyDescent="0.15">
      <c r="A6464" s="5"/>
    </row>
    <row r="6465" spans="1:1" x14ac:dyDescent="0.15">
      <c r="A6465" s="5"/>
    </row>
    <row r="6466" spans="1:1" x14ac:dyDescent="0.15">
      <c r="A6466" s="5"/>
    </row>
    <row r="6467" spans="1:1" x14ac:dyDescent="0.15">
      <c r="A6467" s="5"/>
    </row>
    <row r="6468" spans="1:1" x14ac:dyDescent="0.15">
      <c r="A6468" s="5"/>
    </row>
    <row r="6469" spans="1:1" x14ac:dyDescent="0.15">
      <c r="A6469" s="5"/>
    </row>
    <row r="6470" spans="1:1" x14ac:dyDescent="0.15">
      <c r="A6470" s="5"/>
    </row>
    <row r="6471" spans="1:1" x14ac:dyDescent="0.15">
      <c r="A6471" s="5"/>
    </row>
    <row r="6472" spans="1:1" x14ac:dyDescent="0.15">
      <c r="A6472" s="5"/>
    </row>
    <row r="6473" spans="1:1" x14ac:dyDescent="0.15">
      <c r="A6473" s="5"/>
    </row>
    <row r="6474" spans="1:1" x14ac:dyDescent="0.15">
      <c r="A6474" s="5"/>
    </row>
    <row r="6475" spans="1:1" x14ac:dyDescent="0.15">
      <c r="A6475" s="5"/>
    </row>
    <row r="6476" spans="1:1" x14ac:dyDescent="0.15">
      <c r="A6476" s="5"/>
    </row>
    <row r="6477" spans="1:1" x14ac:dyDescent="0.15">
      <c r="A6477" s="5"/>
    </row>
    <row r="6478" spans="1:1" x14ac:dyDescent="0.15">
      <c r="A6478" s="5"/>
    </row>
    <row r="6479" spans="1:1" x14ac:dyDescent="0.15">
      <c r="A6479" s="5"/>
    </row>
    <row r="6480" spans="1:1" x14ac:dyDescent="0.15">
      <c r="A6480" s="5"/>
    </row>
    <row r="6481" spans="1:1" x14ac:dyDescent="0.15">
      <c r="A6481" s="5"/>
    </row>
    <row r="6482" spans="1:1" x14ac:dyDescent="0.15">
      <c r="A6482" s="5"/>
    </row>
    <row r="6483" spans="1:1" x14ac:dyDescent="0.15">
      <c r="A6483" s="5"/>
    </row>
    <row r="6484" spans="1:1" x14ac:dyDescent="0.15">
      <c r="A6484" s="5"/>
    </row>
    <row r="6485" spans="1:1" x14ac:dyDescent="0.15">
      <c r="A6485" s="5"/>
    </row>
    <row r="6486" spans="1:1" x14ac:dyDescent="0.15">
      <c r="A6486" s="5"/>
    </row>
    <row r="6487" spans="1:1" x14ac:dyDescent="0.15">
      <c r="A6487" s="5"/>
    </row>
    <row r="6488" spans="1:1" x14ac:dyDescent="0.15">
      <c r="A6488" s="5"/>
    </row>
    <row r="6489" spans="1:1" x14ac:dyDescent="0.15">
      <c r="A6489" s="5"/>
    </row>
    <row r="6490" spans="1:1" x14ac:dyDescent="0.15">
      <c r="A6490" s="5"/>
    </row>
    <row r="6491" spans="1:1" x14ac:dyDescent="0.15">
      <c r="A6491" s="5"/>
    </row>
    <row r="6492" spans="1:1" x14ac:dyDescent="0.15">
      <c r="A6492" s="5"/>
    </row>
    <row r="6493" spans="1:1" x14ac:dyDescent="0.15">
      <c r="A6493" s="5"/>
    </row>
    <row r="6494" spans="1:1" x14ac:dyDescent="0.15">
      <c r="A6494" s="5"/>
    </row>
    <row r="6495" spans="1:1" x14ac:dyDescent="0.15">
      <c r="A6495" s="5"/>
    </row>
    <row r="6496" spans="1:1" x14ac:dyDescent="0.15">
      <c r="A6496" s="5"/>
    </row>
    <row r="6497" spans="1:1" x14ac:dyDescent="0.15">
      <c r="A6497" s="5"/>
    </row>
    <row r="6498" spans="1:1" x14ac:dyDescent="0.15">
      <c r="A6498" s="5"/>
    </row>
    <row r="6499" spans="1:1" x14ac:dyDescent="0.15">
      <c r="A6499" s="5"/>
    </row>
    <row r="6500" spans="1:1" x14ac:dyDescent="0.15">
      <c r="A6500" s="5"/>
    </row>
    <row r="6501" spans="1:1" x14ac:dyDescent="0.15">
      <c r="A6501" s="5"/>
    </row>
    <row r="6502" spans="1:1" x14ac:dyDescent="0.15">
      <c r="A6502" s="5"/>
    </row>
    <row r="6503" spans="1:1" x14ac:dyDescent="0.15">
      <c r="A6503" s="5"/>
    </row>
    <row r="6504" spans="1:1" x14ac:dyDescent="0.15">
      <c r="A6504" s="5"/>
    </row>
    <row r="6505" spans="1:1" x14ac:dyDescent="0.15">
      <c r="A6505" s="5"/>
    </row>
    <row r="6506" spans="1:1" x14ac:dyDescent="0.15">
      <c r="A6506" s="5"/>
    </row>
    <row r="6507" spans="1:1" x14ac:dyDescent="0.15">
      <c r="A6507" s="5"/>
    </row>
    <row r="6508" spans="1:1" x14ac:dyDescent="0.15">
      <c r="A6508" s="5"/>
    </row>
    <row r="6509" spans="1:1" x14ac:dyDescent="0.15">
      <c r="A6509" s="5"/>
    </row>
    <row r="6510" spans="1:1" x14ac:dyDescent="0.15">
      <c r="A6510" s="5"/>
    </row>
    <row r="6511" spans="1:1" x14ac:dyDescent="0.15">
      <c r="A6511" s="5"/>
    </row>
    <row r="6512" spans="1:1" x14ac:dyDescent="0.15">
      <c r="A6512" s="5"/>
    </row>
    <row r="6513" spans="1:1" x14ac:dyDescent="0.15">
      <c r="A6513" s="5"/>
    </row>
    <row r="6514" spans="1:1" x14ac:dyDescent="0.15">
      <c r="A6514" s="5"/>
    </row>
    <row r="6515" spans="1:1" x14ac:dyDescent="0.15">
      <c r="A6515" s="5"/>
    </row>
    <row r="6516" spans="1:1" x14ac:dyDescent="0.15">
      <c r="A6516" s="5"/>
    </row>
    <row r="6517" spans="1:1" x14ac:dyDescent="0.15">
      <c r="A6517" s="5"/>
    </row>
    <row r="6518" spans="1:1" x14ac:dyDescent="0.15">
      <c r="A6518" s="5"/>
    </row>
    <row r="6519" spans="1:1" x14ac:dyDescent="0.15">
      <c r="A6519" s="5"/>
    </row>
    <row r="6520" spans="1:1" x14ac:dyDescent="0.15">
      <c r="A6520" s="5"/>
    </row>
    <row r="6521" spans="1:1" x14ac:dyDescent="0.15">
      <c r="A6521" s="5"/>
    </row>
    <row r="6522" spans="1:1" x14ac:dyDescent="0.15">
      <c r="A6522" s="5"/>
    </row>
    <row r="6523" spans="1:1" x14ac:dyDescent="0.15">
      <c r="A6523" s="5"/>
    </row>
    <row r="6524" spans="1:1" x14ac:dyDescent="0.15">
      <c r="A6524" s="5"/>
    </row>
    <row r="6525" spans="1:1" x14ac:dyDescent="0.15">
      <c r="A6525" s="5"/>
    </row>
    <row r="6526" spans="1:1" x14ac:dyDescent="0.15">
      <c r="A6526" s="5"/>
    </row>
    <row r="6527" spans="1:1" x14ac:dyDescent="0.15">
      <c r="A6527" s="5"/>
    </row>
    <row r="6528" spans="1:1" x14ac:dyDescent="0.15">
      <c r="A6528" s="5"/>
    </row>
    <row r="6529" spans="1:1" x14ac:dyDescent="0.15">
      <c r="A6529" s="5"/>
    </row>
    <row r="6530" spans="1:1" x14ac:dyDescent="0.15">
      <c r="A6530" s="5"/>
    </row>
    <row r="6531" spans="1:1" x14ac:dyDescent="0.15">
      <c r="A6531" s="5"/>
    </row>
    <row r="6532" spans="1:1" x14ac:dyDescent="0.15">
      <c r="A6532" s="5"/>
    </row>
    <row r="6533" spans="1:1" x14ac:dyDescent="0.15">
      <c r="A6533" s="5"/>
    </row>
    <row r="6534" spans="1:1" x14ac:dyDescent="0.15">
      <c r="A6534" s="5"/>
    </row>
    <row r="6535" spans="1:1" x14ac:dyDescent="0.15">
      <c r="A6535" s="5"/>
    </row>
    <row r="6536" spans="1:1" x14ac:dyDescent="0.15">
      <c r="A6536" s="5"/>
    </row>
    <row r="6537" spans="1:1" x14ac:dyDescent="0.15">
      <c r="A6537" s="5"/>
    </row>
    <row r="6538" spans="1:1" x14ac:dyDescent="0.15">
      <c r="A6538" s="5"/>
    </row>
    <row r="6539" spans="1:1" x14ac:dyDescent="0.15">
      <c r="A6539" s="5"/>
    </row>
    <row r="6540" spans="1:1" x14ac:dyDescent="0.15">
      <c r="A6540" s="5"/>
    </row>
    <row r="6541" spans="1:1" x14ac:dyDescent="0.15">
      <c r="A6541" s="5"/>
    </row>
    <row r="6542" spans="1:1" x14ac:dyDescent="0.15">
      <c r="A6542" s="5"/>
    </row>
    <row r="6543" spans="1:1" x14ac:dyDescent="0.15">
      <c r="A6543" s="5"/>
    </row>
    <row r="6544" spans="1:1" x14ac:dyDescent="0.15">
      <c r="A6544" s="5"/>
    </row>
    <row r="6545" spans="1:1" x14ac:dyDescent="0.15">
      <c r="A6545" s="5"/>
    </row>
    <row r="6546" spans="1:1" x14ac:dyDescent="0.15">
      <c r="A6546" s="5"/>
    </row>
    <row r="6547" spans="1:1" x14ac:dyDescent="0.15">
      <c r="A6547" s="5"/>
    </row>
    <row r="6548" spans="1:1" x14ac:dyDescent="0.15">
      <c r="A6548" s="5"/>
    </row>
    <row r="6549" spans="1:1" x14ac:dyDescent="0.15">
      <c r="A6549" s="5"/>
    </row>
    <row r="6550" spans="1:1" x14ac:dyDescent="0.15">
      <c r="A6550" s="5"/>
    </row>
    <row r="6551" spans="1:1" x14ac:dyDescent="0.15">
      <c r="A6551" s="5"/>
    </row>
    <row r="6552" spans="1:1" x14ac:dyDescent="0.15">
      <c r="A6552" s="5"/>
    </row>
    <row r="6553" spans="1:1" x14ac:dyDescent="0.15">
      <c r="A6553" s="5"/>
    </row>
    <row r="6554" spans="1:1" x14ac:dyDescent="0.15">
      <c r="A6554" s="5"/>
    </row>
    <row r="6555" spans="1:1" x14ac:dyDescent="0.15">
      <c r="A6555" s="5"/>
    </row>
    <row r="6556" spans="1:1" x14ac:dyDescent="0.15">
      <c r="A6556" s="5"/>
    </row>
    <row r="6557" spans="1:1" x14ac:dyDescent="0.15">
      <c r="A6557" s="5"/>
    </row>
    <row r="6558" spans="1:1" x14ac:dyDescent="0.15">
      <c r="A6558" s="5"/>
    </row>
    <row r="6559" spans="1:1" x14ac:dyDescent="0.15">
      <c r="A6559" s="5"/>
    </row>
    <row r="6560" spans="1:1" x14ac:dyDescent="0.15">
      <c r="A6560" s="5"/>
    </row>
    <row r="6561" spans="1:1" x14ac:dyDescent="0.15">
      <c r="A6561" s="5"/>
    </row>
    <row r="6562" spans="1:1" x14ac:dyDescent="0.15">
      <c r="A6562" s="5"/>
    </row>
    <row r="6563" spans="1:1" x14ac:dyDescent="0.15">
      <c r="A6563" s="5"/>
    </row>
    <row r="6564" spans="1:1" x14ac:dyDescent="0.15">
      <c r="A6564" s="5"/>
    </row>
    <row r="6565" spans="1:1" x14ac:dyDescent="0.15">
      <c r="A6565" s="5"/>
    </row>
    <row r="6566" spans="1:1" x14ac:dyDescent="0.15">
      <c r="A6566" s="5"/>
    </row>
    <row r="6567" spans="1:1" x14ac:dyDescent="0.15">
      <c r="A6567" s="5"/>
    </row>
    <row r="6568" spans="1:1" x14ac:dyDescent="0.15">
      <c r="A6568" s="5"/>
    </row>
    <row r="6569" spans="1:1" x14ac:dyDescent="0.15">
      <c r="A6569" s="5"/>
    </row>
    <row r="6570" spans="1:1" x14ac:dyDescent="0.15">
      <c r="A6570" s="5"/>
    </row>
    <row r="6571" spans="1:1" x14ac:dyDescent="0.15">
      <c r="A6571" s="5"/>
    </row>
    <row r="6572" spans="1:1" x14ac:dyDescent="0.15">
      <c r="A6572" s="5"/>
    </row>
    <row r="6573" spans="1:1" x14ac:dyDescent="0.15">
      <c r="A6573" s="5"/>
    </row>
    <row r="6574" spans="1:1" x14ac:dyDescent="0.15">
      <c r="A6574" s="5"/>
    </row>
    <row r="6575" spans="1:1" x14ac:dyDescent="0.15">
      <c r="A6575" s="5"/>
    </row>
    <row r="6576" spans="1:1" x14ac:dyDescent="0.15">
      <c r="A6576" s="5"/>
    </row>
    <row r="6577" spans="1:1" x14ac:dyDescent="0.15">
      <c r="A6577" s="5"/>
    </row>
    <row r="6578" spans="1:1" x14ac:dyDescent="0.15">
      <c r="A6578" s="5"/>
    </row>
    <row r="6579" spans="1:1" x14ac:dyDescent="0.15">
      <c r="A6579" s="5"/>
    </row>
    <row r="6580" spans="1:1" x14ac:dyDescent="0.15">
      <c r="A6580" s="5"/>
    </row>
    <row r="6581" spans="1:1" x14ac:dyDescent="0.15">
      <c r="A6581" s="5"/>
    </row>
    <row r="6582" spans="1:1" x14ac:dyDescent="0.15">
      <c r="A6582" s="5"/>
    </row>
    <row r="6583" spans="1:1" x14ac:dyDescent="0.15">
      <c r="A6583" s="5"/>
    </row>
    <row r="6584" spans="1:1" x14ac:dyDescent="0.15">
      <c r="A6584" s="5"/>
    </row>
    <row r="6585" spans="1:1" x14ac:dyDescent="0.15">
      <c r="A6585" s="5"/>
    </row>
    <row r="6586" spans="1:1" x14ac:dyDescent="0.15">
      <c r="A6586" s="5"/>
    </row>
    <row r="6587" spans="1:1" x14ac:dyDescent="0.15">
      <c r="A6587" s="5"/>
    </row>
    <row r="6588" spans="1:1" x14ac:dyDescent="0.15">
      <c r="A6588" s="5"/>
    </row>
    <row r="6589" spans="1:1" x14ac:dyDescent="0.15">
      <c r="A6589" s="5"/>
    </row>
    <row r="6590" spans="1:1" x14ac:dyDescent="0.15">
      <c r="A6590" s="5"/>
    </row>
    <row r="6591" spans="1:1" x14ac:dyDescent="0.15">
      <c r="A6591" s="5"/>
    </row>
    <row r="6592" spans="1:1" x14ac:dyDescent="0.15">
      <c r="A6592" s="5"/>
    </row>
    <row r="6593" spans="1:1" x14ac:dyDescent="0.15">
      <c r="A6593" s="5"/>
    </row>
    <row r="6594" spans="1:1" x14ac:dyDescent="0.15">
      <c r="A6594" s="5"/>
    </row>
    <row r="6595" spans="1:1" x14ac:dyDescent="0.15">
      <c r="A6595" s="5"/>
    </row>
    <row r="6596" spans="1:1" x14ac:dyDescent="0.15">
      <c r="A6596" s="5"/>
    </row>
    <row r="6597" spans="1:1" x14ac:dyDescent="0.15">
      <c r="A6597" s="5"/>
    </row>
    <row r="6598" spans="1:1" x14ac:dyDescent="0.15">
      <c r="A6598" s="5"/>
    </row>
    <row r="6599" spans="1:1" x14ac:dyDescent="0.15">
      <c r="A6599" s="5"/>
    </row>
    <row r="6600" spans="1:1" x14ac:dyDescent="0.15">
      <c r="A6600" s="5"/>
    </row>
    <row r="6601" spans="1:1" x14ac:dyDescent="0.15">
      <c r="A6601" s="5"/>
    </row>
    <row r="6602" spans="1:1" x14ac:dyDescent="0.15">
      <c r="A6602" s="5"/>
    </row>
    <row r="6603" spans="1:1" x14ac:dyDescent="0.15">
      <c r="A6603" s="5"/>
    </row>
    <row r="6604" spans="1:1" x14ac:dyDescent="0.15">
      <c r="A6604" s="5"/>
    </row>
    <row r="6605" spans="1:1" x14ac:dyDescent="0.15">
      <c r="A6605" s="5"/>
    </row>
    <row r="6606" spans="1:1" x14ac:dyDescent="0.15">
      <c r="A6606" s="5"/>
    </row>
    <row r="6607" spans="1:1" x14ac:dyDescent="0.15">
      <c r="A6607" s="5"/>
    </row>
    <row r="6608" spans="1:1" x14ac:dyDescent="0.15">
      <c r="A6608" s="5"/>
    </row>
    <row r="6609" spans="1:1" x14ac:dyDescent="0.15">
      <c r="A6609" s="5"/>
    </row>
    <row r="6610" spans="1:1" x14ac:dyDescent="0.15">
      <c r="A6610" s="5"/>
    </row>
    <row r="6611" spans="1:1" x14ac:dyDescent="0.15">
      <c r="A6611" s="5"/>
    </row>
    <row r="6612" spans="1:1" x14ac:dyDescent="0.15">
      <c r="A6612" s="5"/>
    </row>
    <row r="6613" spans="1:1" x14ac:dyDescent="0.15">
      <c r="A6613" s="5"/>
    </row>
    <row r="6614" spans="1:1" x14ac:dyDescent="0.15">
      <c r="A6614" s="5"/>
    </row>
    <row r="6615" spans="1:1" x14ac:dyDescent="0.15">
      <c r="A6615" s="5"/>
    </row>
    <row r="6616" spans="1:1" x14ac:dyDescent="0.15">
      <c r="A6616" s="5"/>
    </row>
    <row r="6617" spans="1:1" x14ac:dyDescent="0.15">
      <c r="A6617" s="5"/>
    </row>
    <row r="6618" spans="1:1" x14ac:dyDescent="0.15">
      <c r="A6618" s="5"/>
    </row>
    <row r="6619" spans="1:1" x14ac:dyDescent="0.15">
      <c r="A6619" s="5"/>
    </row>
    <row r="6620" spans="1:1" x14ac:dyDescent="0.15">
      <c r="A6620" s="5"/>
    </row>
    <row r="6621" spans="1:1" x14ac:dyDescent="0.15">
      <c r="A6621" s="5"/>
    </row>
    <row r="6622" spans="1:1" x14ac:dyDescent="0.15">
      <c r="A6622" s="5"/>
    </row>
    <row r="6623" spans="1:1" x14ac:dyDescent="0.15">
      <c r="A6623" s="5"/>
    </row>
    <row r="6624" spans="1:1" x14ac:dyDescent="0.15">
      <c r="A6624" s="5"/>
    </row>
    <row r="6625" spans="1:1" x14ac:dyDescent="0.15">
      <c r="A6625" s="5"/>
    </row>
    <row r="6626" spans="1:1" x14ac:dyDescent="0.15">
      <c r="A6626" s="5"/>
    </row>
    <row r="6627" spans="1:1" x14ac:dyDescent="0.15">
      <c r="A6627" s="5"/>
    </row>
    <row r="6628" spans="1:1" x14ac:dyDescent="0.15">
      <c r="A6628" s="5"/>
    </row>
    <row r="6629" spans="1:1" x14ac:dyDescent="0.15">
      <c r="A6629" s="5"/>
    </row>
    <row r="6630" spans="1:1" x14ac:dyDescent="0.15">
      <c r="A6630" s="5"/>
    </row>
    <row r="6631" spans="1:1" x14ac:dyDescent="0.15">
      <c r="A6631" s="5"/>
    </row>
    <row r="6632" spans="1:1" x14ac:dyDescent="0.15">
      <c r="A6632" s="5"/>
    </row>
    <row r="6633" spans="1:1" x14ac:dyDescent="0.15">
      <c r="A6633" s="5"/>
    </row>
    <row r="6634" spans="1:1" x14ac:dyDescent="0.15">
      <c r="A6634" s="5"/>
    </row>
    <row r="6635" spans="1:1" x14ac:dyDescent="0.15">
      <c r="A6635" s="5"/>
    </row>
    <row r="6636" spans="1:1" x14ac:dyDescent="0.15">
      <c r="A6636" s="5"/>
    </row>
    <row r="6637" spans="1:1" x14ac:dyDescent="0.15">
      <c r="A6637" s="5"/>
    </row>
    <row r="6638" spans="1:1" x14ac:dyDescent="0.15">
      <c r="A6638" s="5"/>
    </row>
    <row r="6639" spans="1:1" x14ac:dyDescent="0.15">
      <c r="A6639" s="5"/>
    </row>
    <row r="6640" spans="1:1" x14ac:dyDescent="0.15">
      <c r="A6640" s="5"/>
    </row>
    <row r="6641" spans="1:1" x14ac:dyDescent="0.15">
      <c r="A6641" s="5"/>
    </row>
    <row r="6642" spans="1:1" x14ac:dyDescent="0.15">
      <c r="A6642" s="5"/>
    </row>
    <row r="6643" spans="1:1" x14ac:dyDescent="0.15">
      <c r="A6643" s="5"/>
    </row>
    <row r="6644" spans="1:1" x14ac:dyDescent="0.15">
      <c r="A6644" s="5"/>
    </row>
    <row r="6645" spans="1:1" x14ac:dyDescent="0.15">
      <c r="A6645" s="5"/>
    </row>
    <row r="6646" spans="1:1" x14ac:dyDescent="0.15">
      <c r="A6646" s="5"/>
    </row>
    <row r="6647" spans="1:1" x14ac:dyDescent="0.15">
      <c r="A6647" s="5"/>
    </row>
    <row r="6648" spans="1:1" x14ac:dyDescent="0.15">
      <c r="A6648" s="5"/>
    </row>
    <row r="6649" spans="1:1" x14ac:dyDescent="0.15">
      <c r="A6649" s="5"/>
    </row>
    <row r="6650" spans="1:1" x14ac:dyDescent="0.15">
      <c r="A6650" s="5"/>
    </row>
    <row r="6651" spans="1:1" x14ac:dyDescent="0.15">
      <c r="A6651" s="5"/>
    </row>
    <row r="6652" spans="1:1" x14ac:dyDescent="0.15">
      <c r="A6652" s="5"/>
    </row>
    <row r="6653" spans="1:1" x14ac:dyDescent="0.15">
      <c r="A6653" s="5"/>
    </row>
    <row r="6654" spans="1:1" x14ac:dyDescent="0.15">
      <c r="A6654" s="5"/>
    </row>
    <row r="6655" spans="1:1" x14ac:dyDescent="0.15">
      <c r="A6655" s="5"/>
    </row>
    <row r="6656" spans="1:1" x14ac:dyDescent="0.15">
      <c r="A6656" s="5"/>
    </row>
    <row r="6657" spans="1:1" x14ac:dyDescent="0.15">
      <c r="A6657" s="5"/>
    </row>
    <row r="6658" spans="1:1" x14ac:dyDescent="0.15">
      <c r="A6658" s="5"/>
    </row>
    <row r="6659" spans="1:1" x14ac:dyDescent="0.15">
      <c r="A6659" s="5"/>
    </row>
    <row r="6660" spans="1:1" x14ac:dyDescent="0.15">
      <c r="A6660" s="5"/>
    </row>
    <row r="6661" spans="1:1" x14ac:dyDescent="0.15">
      <c r="A6661" s="5"/>
    </row>
    <row r="6662" spans="1:1" x14ac:dyDescent="0.15">
      <c r="A6662" s="5"/>
    </row>
    <row r="6663" spans="1:1" x14ac:dyDescent="0.15">
      <c r="A6663" s="5"/>
    </row>
    <row r="6664" spans="1:1" x14ac:dyDescent="0.15">
      <c r="A6664" s="5"/>
    </row>
    <row r="6665" spans="1:1" x14ac:dyDescent="0.15">
      <c r="A6665" s="5"/>
    </row>
    <row r="6666" spans="1:1" x14ac:dyDescent="0.15">
      <c r="A6666" s="5"/>
    </row>
    <row r="6667" spans="1:1" x14ac:dyDescent="0.15">
      <c r="A6667" s="5"/>
    </row>
    <row r="6668" spans="1:1" x14ac:dyDescent="0.15">
      <c r="A6668" s="5"/>
    </row>
    <row r="6669" spans="1:1" x14ac:dyDescent="0.15">
      <c r="A6669" s="5"/>
    </row>
    <row r="6670" spans="1:1" x14ac:dyDescent="0.15">
      <c r="A6670" s="5"/>
    </row>
    <row r="6671" spans="1:1" x14ac:dyDescent="0.15">
      <c r="A6671" s="5"/>
    </row>
    <row r="6672" spans="1:1" x14ac:dyDescent="0.15">
      <c r="A6672" s="5"/>
    </row>
    <row r="6673" spans="1:1" x14ac:dyDescent="0.15">
      <c r="A6673" s="5"/>
    </row>
    <row r="6674" spans="1:1" x14ac:dyDescent="0.15">
      <c r="A6674" s="5"/>
    </row>
    <row r="6675" spans="1:1" x14ac:dyDescent="0.15">
      <c r="A6675" s="5"/>
    </row>
    <row r="6676" spans="1:1" x14ac:dyDescent="0.15">
      <c r="A6676" s="5"/>
    </row>
    <row r="6677" spans="1:1" x14ac:dyDescent="0.15">
      <c r="A6677" s="5"/>
    </row>
    <row r="6678" spans="1:1" x14ac:dyDescent="0.15">
      <c r="A6678" s="5"/>
    </row>
    <row r="6679" spans="1:1" x14ac:dyDescent="0.15">
      <c r="A6679" s="5"/>
    </row>
    <row r="6680" spans="1:1" x14ac:dyDescent="0.15">
      <c r="A6680" s="5"/>
    </row>
    <row r="6681" spans="1:1" x14ac:dyDescent="0.15">
      <c r="A6681" s="5"/>
    </row>
    <row r="6682" spans="1:1" x14ac:dyDescent="0.15">
      <c r="A6682" s="5"/>
    </row>
    <row r="6683" spans="1:1" x14ac:dyDescent="0.15">
      <c r="A6683" s="5"/>
    </row>
    <row r="6684" spans="1:1" x14ac:dyDescent="0.15">
      <c r="A6684" s="5"/>
    </row>
    <row r="6685" spans="1:1" x14ac:dyDescent="0.15">
      <c r="A6685" s="5"/>
    </row>
    <row r="6686" spans="1:1" x14ac:dyDescent="0.15">
      <c r="A6686" s="5"/>
    </row>
    <row r="6687" spans="1:1" x14ac:dyDescent="0.15">
      <c r="A6687" s="5"/>
    </row>
    <row r="6688" spans="1:1" x14ac:dyDescent="0.15">
      <c r="A6688" s="5"/>
    </row>
    <row r="6689" spans="1:1" x14ac:dyDescent="0.15">
      <c r="A6689" s="5"/>
    </row>
    <row r="6690" spans="1:1" x14ac:dyDescent="0.15">
      <c r="A6690" s="5"/>
    </row>
    <row r="6691" spans="1:1" x14ac:dyDescent="0.15">
      <c r="A6691" s="5"/>
    </row>
    <row r="6692" spans="1:1" x14ac:dyDescent="0.15">
      <c r="A6692" s="5"/>
    </row>
    <row r="6693" spans="1:1" x14ac:dyDescent="0.15">
      <c r="A6693" s="5"/>
    </row>
    <row r="6694" spans="1:1" x14ac:dyDescent="0.15">
      <c r="A6694" s="5"/>
    </row>
    <row r="6695" spans="1:1" x14ac:dyDescent="0.15">
      <c r="A6695" s="5"/>
    </row>
    <row r="6696" spans="1:1" x14ac:dyDescent="0.15">
      <c r="A6696" s="5"/>
    </row>
    <row r="6697" spans="1:1" x14ac:dyDescent="0.15">
      <c r="A6697" s="5"/>
    </row>
    <row r="6698" spans="1:1" x14ac:dyDescent="0.15">
      <c r="A6698" s="5"/>
    </row>
    <row r="6699" spans="1:1" x14ac:dyDescent="0.15">
      <c r="A6699" s="5"/>
    </row>
    <row r="6700" spans="1:1" x14ac:dyDescent="0.15">
      <c r="A6700" s="5"/>
    </row>
    <row r="6701" spans="1:1" x14ac:dyDescent="0.15">
      <c r="A6701" s="5"/>
    </row>
    <row r="6702" spans="1:1" x14ac:dyDescent="0.15">
      <c r="A6702" s="5"/>
    </row>
    <row r="6703" spans="1:1" x14ac:dyDescent="0.15">
      <c r="A6703" s="5"/>
    </row>
    <row r="6704" spans="1:1" x14ac:dyDescent="0.15">
      <c r="A6704" s="5"/>
    </row>
    <row r="6705" spans="1:1" x14ac:dyDescent="0.15">
      <c r="A6705" s="5"/>
    </row>
    <row r="6706" spans="1:1" x14ac:dyDescent="0.15">
      <c r="A6706" s="5"/>
    </row>
    <row r="6707" spans="1:1" x14ac:dyDescent="0.15">
      <c r="A6707" s="5"/>
    </row>
    <row r="6708" spans="1:1" x14ac:dyDescent="0.15">
      <c r="A6708" s="5"/>
    </row>
    <row r="6709" spans="1:1" x14ac:dyDescent="0.15">
      <c r="A6709" s="5"/>
    </row>
    <row r="6710" spans="1:1" x14ac:dyDescent="0.15">
      <c r="A6710" s="5"/>
    </row>
    <row r="6711" spans="1:1" x14ac:dyDescent="0.15">
      <c r="A6711" s="5"/>
    </row>
    <row r="6712" spans="1:1" x14ac:dyDescent="0.15">
      <c r="A6712" s="5"/>
    </row>
    <row r="6713" spans="1:1" x14ac:dyDescent="0.15">
      <c r="A6713" s="5"/>
    </row>
    <row r="6714" spans="1:1" x14ac:dyDescent="0.15">
      <c r="A6714" s="5"/>
    </row>
    <row r="6715" spans="1:1" x14ac:dyDescent="0.15">
      <c r="A6715" s="5"/>
    </row>
    <row r="6716" spans="1:1" x14ac:dyDescent="0.15">
      <c r="A6716" s="5"/>
    </row>
    <row r="6717" spans="1:1" x14ac:dyDescent="0.15">
      <c r="A6717" s="5"/>
    </row>
    <row r="6718" spans="1:1" x14ac:dyDescent="0.15">
      <c r="A6718" s="5"/>
    </row>
    <row r="6719" spans="1:1" x14ac:dyDescent="0.15">
      <c r="A6719" s="5"/>
    </row>
    <row r="6720" spans="1:1" x14ac:dyDescent="0.15">
      <c r="A6720" s="5"/>
    </row>
    <row r="6721" spans="1:1" x14ac:dyDescent="0.15">
      <c r="A6721" s="5"/>
    </row>
    <row r="6722" spans="1:1" x14ac:dyDescent="0.15">
      <c r="A6722" s="5"/>
    </row>
    <row r="6723" spans="1:1" x14ac:dyDescent="0.15">
      <c r="A6723" s="5"/>
    </row>
    <row r="6724" spans="1:1" x14ac:dyDescent="0.15">
      <c r="A6724" s="5"/>
    </row>
    <row r="6725" spans="1:1" x14ac:dyDescent="0.15">
      <c r="A6725" s="5"/>
    </row>
    <row r="6726" spans="1:1" x14ac:dyDescent="0.15">
      <c r="A6726" s="5"/>
    </row>
    <row r="6727" spans="1:1" x14ac:dyDescent="0.15">
      <c r="A6727" s="5"/>
    </row>
    <row r="6728" spans="1:1" x14ac:dyDescent="0.15">
      <c r="A6728" s="5"/>
    </row>
    <row r="6729" spans="1:1" x14ac:dyDescent="0.15">
      <c r="A6729" s="5"/>
    </row>
    <row r="6730" spans="1:1" x14ac:dyDescent="0.15">
      <c r="A6730" s="5"/>
    </row>
    <row r="6731" spans="1:1" x14ac:dyDescent="0.15">
      <c r="A6731" s="5"/>
    </row>
    <row r="6732" spans="1:1" x14ac:dyDescent="0.15">
      <c r="A6732" s="5"/>
    </row>
    <row r="6733" spans="1:1" x14ac:dyDescent="0.15">
      <c r="A6733" s="5"/>
    </row>
    <row r="6734" spans="1:1" x14ac:dyDescent="0.15">
      <c r="A6734" s="5"/>
    </row>
    <row r="6735" spans="1:1" x14ac:dyDescent="0.15">
      <c r="A6735" s="5"/>
    </row>
    <row r="6736" spans="1:1" x14ac:dyDescent="0.15">
      <c r="A6736" s="5"/>
    </row>
    <row r="6737" spans="1:1" x14ac:dyDescent="0.15">
      <c r="A6737" s="5"/>
    </row>
    <row r="6738" spans="1:1" x14ac:dyDescent="0.15">
      <c r="A6738" s="5"/>
    </row>
    <row r="6739" spans="1:1" x14ac:dyDescent="0.15">
      <c r="A6739" s="5"/>
    </row>
    <row r="6740" spans="1:1" x14ac:dyDescent="0.15">
      <c r="A6740" s="5"/>
    </row>
    <row r="6741" spans="1:1" x14ac:dyDescent="0.15">
      <c r="A6741" s="5"/>
    </row>
    <row r="6742" spans="1:1" x14ac:dyDescent="0.15">
      <c r="A6742" s="5"/>
    </row>
    <row r="6743" spans="1:1" x14ac:dyDescent="0.15">
      <c r="A6743" s="5"/>
    </row>
    <row r="6744" spans="1:1" x14ac:dyDescent="0.15">
      <c r="A6744" s="5"/>
    </row>
    <row r="6745" spans="1:1" x14ac:dyDescent="0.15">
      <c r="A6745" s="5"/>
    </row>
    <row r="6746" spans="1:1" x14ac:dyDescent="0.15">
      <c r="A6746" s="5"/>
    </row>
    <row r="6747" spans="1:1" x14ac:dyDescent="0.15">
      <c r="A6747" s="5"/>
    </row>
    <row r="6748" spans="1:1" x14ac:dyDescent="0.15">
      <c r="A6748" s="5"/>
    </row>
    <row r="6749" spans="1:1" x14ac:dyDescent="0.15">
      <c r="A6749" s="5"/>
    </row>
    <row r="6750" spans="1:1" x14ac:dyDescent="0.15">
      <c r="A6750" s="5"/>
    </row>
    <row r="6751" spans="1:1" x14ac:dyDescent="0.15">
      <c r="A6751" s="5"/>
    </row>
    <row r="6752" spans="1:1" x14ac:dyDescent="0.15">
      <c r="A6752" s="5"/>
    </row>
    <row r="6753" spans="1:1" x14ac:dyDescent="0.15">
      <c r="A6753" s="5"/>
    </row>
    <row r="6754" spans="1:1" x14ac:dyDescent="0.15">
      <c r="A6754" s="5"/>
    </row>
    <row r="6755" spans="1:1" x14ac:dyDescent="0.15">
      <c r="A6755" s="5"/>
    </row>
    <row r="6756" spans="1:1" x14ac:dyDescent="0.15">
      <c r="A6756" s="5"/>
    </row>
    <row r="6757" spans="1:1" x14ac:dyDescent="0.15">
      <c r="A6757" s="5"/>
    </row>
    <row r="6758" spans="1:1" x14ac:dyDescent="0.15">
      <c r="A6758" s="5"/>
    </row>
    <row r="6759" spans="1:1" x14ac:dyDescent="0.15">
      <c r="A6759" s="5"/>
    </row>
    <row r="6760" spans="1:1" x14ac:dyDescent="0.15">
      <c r="A6760" s="5"/>
    </row>
    <row r="6761" spans="1:1" x14ac:dyDescent="0.15">
      <c r="A6761" s="5"/>
    </row>
    <row r="6762" spans="1:1" x14ac:dyDescent="0.15">
      <c r="A6762" s="5"/>
    </row>
    <row r="6763" spans="1:1" x14ac:dyDescent="0.15">
      <c r="A6763" s="5"/>
    </row>
    <row r="6764" spans="1:1" x14ac:dyDescent="0.15">
      <c r="A6764" s="5"/>
    </row>
    <row r="6765" spans="1:1" x14ac:dyDescent="0.15">
      <c r="A6765" s="5"/>
    </row>
    <row r="6766" spans="1:1" x14ac:dyDescent="0.15">
      <c r="A6766" s="5"/>
    </row>
    <row r="6767" spans="1:1" x14ac:dyDescent="0.15">
      <c r="A6767" s="5"/>
    </row>
    <row r="6768" spans="1:1" x14ac:dyDescent="0.15">
      <c r="A6768" s="5"/>
    </row>
    <row r="6769" spans="1:1" x14ac:dyDescent="0.15">
      <c r="A6769" s="5"/>
    </row>
    <row r="6770" spans="1:1" x14ac:dyDescent="0.15">
      <c r="A6770" s="5"/>
    </row>
    <row r="6771" spans="1:1" x14ac:dyDescent="0.15">
      <c r="A6771" s="5"/>
    </row>
    <row r="6772" spans="1:1" x14ac:dyDescent="0.15">
      <c r="A6772" s="5"/>
    </row>
    <row r="6773" spans="1:1" x14ac:dyDescent="0.15">
      <c r="A6773" s="5"/>
    </row>
    <row r="6774" spans="1:1" x14ac:dyDescent="0.15">
      <c r="A6774" s="5"/>
    </row>
    <row r="6775" spans="1:1" x14ac:dyDescent="0.15">
      <c r="A6775" s="5"/>
    </row>
    <row r="6776" spans="1:1" x14ac:dyDescent="0.15">
      <c r="A6776" s="5"/>
    </row>
    <row r="6777" spans="1:1" x14ac:dyDescent="0.15">
      <c r="A6777" s="5"/>
    </row>
    <row r="6778" spans="1:1" x14ac:dyDescent="0.15">
      <c r="A6778" s="5"/>
    </row>
    <row r="6779" spans="1:1" x14ac:dyDescent="0.15">
      <c r="A6779" s="5"/>
    </row>
    <row r="6780" spans="1:1" x14ac:dyDescent="0.15">
      <c r="A6780" s="5"/>
    </row>
    <row r="6781" spans="1:1" x14ac:dyDescent="0.15">
      <c r="A6781" s="5"/>
    </row>
    <row r="6782" spans="1:1" x14ac:dyDescent="0.15">
      <c r="A6782" s="5"/>
    </row>
    <row r="6783" spans="1:1" x14ac:dyDescent="0.15">
      <c r="A6783" s="5"/>
    </row>
    <row r="6784" spans="1:1" x14ac:dyDescent="0.15">
      <c r="A6784" s="5"/>
    </row>
    <row r="6785" spans="1:1" x14ac:dyDescent="0.15">
      <c r="A6785" s="5"/>
    </row>
    <row r="6786" spans="1:1" x14ac:dyDescent="0.15">
      <c r="A6786" s="5"/>
    </row>
    <row r="6787" spans="1:1" x14ac:dyDescent="0.15">
      <c r="A6787" s="5"/>
    </row>
    <row r="6788" spans="1:1" x14ac:dyDescent="0.15">
      <c r="A6788" s="5"/>
    </row>
    <row r="6789" spans="1:1" x14ac:dyDescent="0.15">
      <c r="A6789" s="5"/>
    </row>
    <row r="6790" spans="1:1" x14ac:dyDescent="0.15">
      <c r="A6790" s="5"/>
    </row>
    <row r="6791" spans="1:1" x14ac:dyDescent="0.15">
      <c r="A6791" s="5"/>
    </row>
    <row r="6792" spans="1:1" x14ac:dyDescent="0.15">
      <c r="A6792" s="5"/>
    </row>
    <row r="6793" spans="1:1" x14ac:dyDescent="0.15">
      <c r="A6793" s="5"/>
    </row>
    <row r="6794" spans="1:1" x14ac:dyDescent="0.15">
      <c r="A6794" s="5"/>
    </row>
    <row r="6795" spans="1:1" x14ac:dyDescent="0.15">
      <c r="A6795" s="5"/>
    </row>
    <row r="6796" spans="1:1" x14ac:dyDescent="0.15">
      <c r="A6796" s="5"/>
    </row>
    <row r="6797" spans="1:1" x14ac:dyDescent="0.15">
      <c r="A6797" s="5"/>
    </row>
    <row r="6798" spans="1:1" x14ac:dyDescent="0.15">
      <c r="A6798" s="5"/>
    </row>
    <row r="6799" spans="1:1" x14ac:dyDescent="0.15">
      <c r="A6799" s="5"/>
    </row>
    <row r="6800" spans="1:1" x14ac:dyDescent="0.15">
      <c r="A6800" s="5"/>
    </row>
    <row r="6801" spans="1:1" x14ac:dyDescent="0.15">
      <c r="A6801" s="5"/>
    </row>
    <row r="6802" spans="1:1" x14ac:dyDescent="0.15">
      <c r="A6802" s="5"/>
    </row>
    <row r="6803" spans="1:1" x14ac:dyDescent="0.15">
      <c r="A6803" s="5"/>
    </row>
    <row r="6804" spans="1:1" x14ac:dyDescent="0.15">
      <c r="A6804" s="5"/>
    </row>
    <row r="6805" spans="1:1" x14ac:dyDescent="0.15">
      <c r="A6805" s="5"/>
    </row>
    <row r="6806" spans="1:1" x14ac:dyDescent="0.15">
      <c r="A6806" s="5"/>
    </row>
    <row r="6807" spans="1:1" x14ac:dyDescent="0.15">
      <c r="A6807" s="5"/>
    </row>
    <row r="6808" spans="1:1" x14ac:dyDescent="0.15">
      <c r="A6808" s="5"/>
    </row>
    <row r="6809" spans="1:1" x14ac:dyDescent="0.15">
      <c r="A6809" s="5"/>
    </row>
    <row r="6810" spans="1:1" x14ac:dyDescent="0.15">
      <c r="A6810" s="5"/>
    </row>
    <row r="6811" spans="1:1" x14ac:dyDescent="0.15">
      <c r="A6811" s="5"/>
    </row>
    <row r="6812" spans="1:1" x14ac:dyDescent="0.15">
      <c r="A6812" s="5"/>
    </row>
    <row r="6813" spans="1:1" x14ac:dyDescent="0.15">
      <c r="A6813" s="5"/>
    </row>
    <row r="6814" spans="1:1" x14ac:dyDescent="0.15">
      <c r="A6814" s="5"/>
    </row>
    <row r="6815" spans="1:1" x14ac:dyDescent="0.15">
      <c r="A6815" s="5"/>
    </row>
    <row r="6816" spans="1:1" x14ac:dyDescent="0.15">
      <c r="A6816" s="5"/>
    </row>
    <row r="6817" spans="1:1" x14ac:dyDescent="0.15">
      <c r="A6817" s="5"/>
    </row>
    <row r="6818" spans="1:1" x14ac:dyDescent="0.15">
      <c r="A6818" s="5"/>
    </row>
    <row r="6819" spans="1:1" x14ac:dyDescent="0.15">
      <c r="A6819" s="5"/>
    </row>
    <row r="6820" spans="1:1" x14ac:dyDescent="0.15">
      <c r="A6820" s="5"/>
    </row>
    <row r="6821" spans="1:1" x14ac:dyDescent="0.15">
      <c r="A6821" s="5"/>
    </row>
    <row r="6822" spans="1:1" x14ac:dyDescent="0.15">
      <c r="A6822" s="5"/>
    </row>
    <row r="6823" spans="1:1" x14ac:dyDescent="0.15">
      <c r="A6823" s="5"/>
    </row>
    <row r="6824" spans="1:1" x14ac:dyDescent="0.15">
      <c r="A6824" s="5"/>
    </row>
    <row r="6825" spans="1:1" x14ac:dyDescent="0.15">
      <c r="A6825" s="5"/>
    </row>
    <row r="6826" spans="1:1" x14ac:dyDescent="0.15">
      <c r="A6826" s="5"/>
    </row>
    <row r="6827" spans="1:1" x14ac:dyDescent="0.15">
      <c r="A6827" s="5"/>
    </row>
    <row r="6828" spans="1:1" x14ac:dyDescent="0.15">
      <c r="A6828" s="5"/>
    </row>
    <row r="6829" spans="1:1" x14ac:dyDescent="0.15">
      <c r="A6829" s="5"/>
    </row>
    <row r="6830" spans="1:1" x14ac:dyDescent="0.15">
      <c r="A6830" s="5"/>
    </row>
    <row r="6831" spans="1:1" x14ac:dyDescent="0.15">
      <c r="A6831" s="5"/>
    </row>
    <row r="6832" spans="1:1" x14ac:dyDescent="0.15">
      <c r="A6832" s="5"/>
    </row>
    <row r="6833" spans="1:1" x14ac:dyDescent="0.15">
      <c r="A6833" s="5"/>
    </row>
    <row r="6834" spans="1:1" x14ac:dyDescent="0.15">
      <c r="A6834" s="5"/>
    </row>
    <row r="6835" spans="1:1" x14ac:dyDescent="0.15">
      <c r="A6835" s="5"/>
    </row>
    <row r="6836" spans="1:1" x14ac:dyDescent="0.15">
      <c r="A6836" s="5"/>
    </row>
    <row r="6837" spans="1:1" x14ac:dyDescent="0.15">
      <c r="A6837" s="5"/>
    </row>
    <row r="6838" spans="1:1" x14ac:dyDescent="0.15">
      <c r="A6838" s="5"/>
    </row>
    <row r="6839" spans="1:1" x14ac:dyDescent="0.15">
      <c r="A6839" s="5"/>
    </row>
    <row r="6840" spans="1:1" x14ac:dyDescent="0.15">
      <c r="A6840" s="5"/>
    </row>
    <row r="6841" spans="1:1" x14ac:dyDescent="0.15">
      <c r="A6841" s="5"/>
    </row>
    <row r="6842" spans="1:1" x14ac:dyDescent="0.15">
      <c r="A6842" s="5"/>
    </row>
    <row r="6843" spans="1:1" x14ac:dyDescent="0.15">
      <c r="A6843" s="5"/>
    </row>
    <row r="6844" spans="1:1" x14ac:dyDescent="0.15">
      <c r="A6844" s="5"/>
    </row>
    <row r="6845" spans="1:1" x14ac:dyDescent="0.15">
      <c r="A6845" s="5"/>
    </row>
    <row r="6846" spans="1:1" x14ac:dyDescent="0.15">
      <c r="A6846" s="5"/>
    </row>
    <row r="6847" spans="1:1" x14ac:dyDescent="0.15">
      <c r="A6847" s="5"/>
    </row>
    <row r="6848" spans="1:1" x14ac:dyDescent="0.15">
      <c r="A6848" s="5"/>
    </row>
    <row r="6849" spans="1:1" x14ac:dyDescent="0.15">
      <c r="A6849" s="5"/>
    </row>
    <row r="6850" spans="1:1" x14ac:dyDescent="0.15">
      <c r="A6850" s="5"/>
    </row>
    <row r="6851" spans="1:1" x14ac:dyDescent="0.15">
      <c r="A6851" s="5"/>
    </row>
    <row r="6852" spans="1:1" x14ac:dyDescent="0.15">
      <c r="A6852" s="5"/>
    </row>
    <row r="6853" spans="1:1" x14ac:dyDescent="0.15">
      <c r="A6853" s="5"/>
    </row>
    <row r="6854" spans="1:1" x14ac:dyDescent="0.15">
      <c r="A6854" s="5"/>
    </row>
    <row r="6855" spans="1:1" x14ac:dyDescent="0.15">
      <c r="A6855" s="5"/>
    </row>
    <row r="6856" spans="1:1" x14ac:dyDescent="0.15">
      <c r="A6856" s="5"/>
    </row>
    <row r="6857" spans="1:1" x14ac:dyDescent="0.15">
      <c r="A6857" s="5"/>
    </row>
    <row r="6858" spans="1:1" x14ac:dyDescent="0.15">
      <c r="A6858" s="5"/>
    </row>
    <row r="6859" spans="1:1" x14ac:dyDescent="0.15">
      <c r="A6859" s="5"/>
    </row>
    <row r="6860" spans="1:1" x14ac:dyDescent="0.15">
      <c r="A6860" s="5"/>
    </row>
    <row r="6861" spans="1:1" x14ac:dyDescent="0.15">
      <c r="A6861" s="5"/>
    </row>
    <row r="6862" spans="1:1" x14ac:dyDescent="0.15">
      <c r="A6862" s="5"/>
    </row>
    <row r="6863" spans="1:1" x14ac:dyDescent="0.15">
      <c r="A6863" s="5"/>
    </row>
    <row r="6864" spans="1:1" x14ac:dyDescent="0.15">
      <c r="A6864" s="5"/>
    </row>
    <row r="6865" spans="1:1" x14ac:dyDescent="0.15">
      <c r="A6865" s="5"/>
    </row>
    <row r="6866" spans="1:1" x14ac:dyDescent="0.15">
      <c r="A6866" s="5"/>
    </row>
    <row r="6867" spans="1:1" x14ac:dyDescent="0.15">
      <c r="A6867" s="5"/>
    </row>
    <row r="6868" spans="1:1" x14ac:dyDescent="0.15">
      <c r="A6868" s="5"/>
    </row>
    <row r="6869" spans="1:1" x14ac:dyDescent="0.15">
      <c r="A6869" s="5"/>
    </row>
    <row r="6870" spans="1:1" x14ac:dyDescent="0.15">
      <c r="A6870" s="5"/>
    </row>
    <row r="6871" spans="1:1" x14ac:dyDescent="0.15">
      <c r="A6871" s="5"/>
    </row>
    <row r="6872" spans="1:1" x14ac:dyDescent="0.15">
      <c r="A6872" s="5"/>
    </row>
    <row r="6873" spans="1:1" x14ac:dyDescent="0.15">
      <c r="A6873" s="5"/>
    </row>
    <row r="6874" spans="1:1" x14ac:dyDescent="0.15">
      <c r="A6874" s="5"/>
    </row>
    <row r="6875" spans="1:1" x14ac:dyDescent="0.15">
      <c r="A6875" s="5"/>
    </row>
    <row r="6876" spans="1:1" x14ac:dyDescent="0.15">
      <c r="A6876" s="5"/>
    </row>
    <row r="6877" spans="1:1" x14ac:dyDescent="0.15">
      <c r="A6877" s="5"/>
    </row>
    <row r="6878" spans="1:1" x14ac:dyDescent="0.15">
      <c r="A6878" s="5"/>
    </row>
    <row r="6879" spans="1:1" x14ac:dyDescent="0.15">
      <c r="A6879" s="5"/>
    </row>
    <row r="6880" spans="1:1" x14ac:dyDescent="0.15">
      <c r="A6880" s="5"/>
    </row>
    <row r="6881" spans="1:1" x14ac:dyDescent="0.15">
      <c r="A6881" s="5"/>
    </row>
    <row r="6882" spans="1:1" x14ac:dyDescent="0.15">
      <c r="A6882" s="5"/>
    </row>
    <row r="6883" spans="1:1" x14ac:dyDescent="0.15">
      <c r="A6883" s="5"/>
    </row>
    <row r="6884" spans="1:1" x14ac:dyDescent="0.15">
      <c r="A6884" s="5"/>
    </row>
    <row r="6885" spans="1:1" x14ac:dyDescent="0.15">
      <c r="A6885" s="5"/>
    </row>
    <row r="6886" spans="1:1" x14ac:dyDescent="0.15">
      <c r="A6886" s="5"/>
    </row>
    <row r="6887" spans="1:1" x14ac:dyDescent="0.15">
      <c r="A6887" s="5"/>
    </row>
    <row r="6888" spans="1:1" x14ac:dyDescent="0.15">
      <c r="A6888" s="5"/>
    </row>
    <row r="6889" spans="1:1" x14ac:dyDescent="0.15">
      <c r="A6889" s="5"/>
    </row>
    <row r="6890" spans="1:1" x14ac:dyDescent="0.15">
      <c r="A6890" s="5"/>
    </row>
    <row r="6891" spans="1:1" x14ac:dyDescent="0.15">
      <c r="A6891" s="5"/>
    </row>
    <row r="6892" spans="1:1" x14ac:dyDescent="0.15">
      <c r="A6892" s="5"/>
    </row>
    <row r="6893" spans="1:1" x14ac:dyDescent="0.15">
      <c r="A6893" s="5"/>
    </row>
    <row r="6894" spans="1:1" x14ac:dyDescent="0.15">
      <c r="A6894" s="5"/>
    </row>
    <row r="6895" spans="1:1" x14ac:dyDescent="0.15">
      <c r="A6895" s="5"/>
    </row>
    <row r="6896" spans="1:1" x14ac:dyDescent="0.15">
      <c r="A6896" s="5"/>
    </row>
    <row r="6897" spans="1:1" x14ac:dyDescent="0.15">
      <c r="A6897" s="5"/>
    </row>
    <row r="6898" spans="1:1" x14ac:dyDescent="0.15">
      <c r="A6898" s="5"/>
    </row>
    <row r="6899" spans="1:1" x14ac:dyDescent="0.15">
      <c r="A6899" s="5"/>
    </row>
    <row r="6900" spans="1:1" x14ac:dyDescent="0.15">
      <c r="A6900" s="5"/>
    </row>
    <row r="6901" spans="1:1" x14ac:dyDescent="0.15">
      <c r="A6901" s="5"/>
    </row>
    <row r="6902" spans="1:1" x14ac:dyDescent="0.15">
      <c r="A6902" s="5"/>
    </row>
    <row r="6903" spans="1:1" x14ac:dyDescent="0.15">
      <c r="A6903" s="5"/>
    </row>
    <row r="6904" spans="1:1" x14ac:dyDescent="0.15">
      <c r="A6904" s="5"/>
    </row>
    <row r="6905" spans="1:1" x14ac:dyDescent="0.15">
      <c r="A6905" s="5"/>
    </row>
    <row r="6906" spans="1:1" x14ac:dyDescent="0.15">
      <c r="A6906" s="5"/>
    </row>
    <row r="6907" spans="1:1" x14ac:dyDescent="0.15">
      <c r="A6907" s="5"/>
    </row>
    <row r="6908" spans="1:1" x14ac:dyDescent="0.15">
      <c r="A6908" s="5"/>
    </row>
    <row r="6909" spans="1:1" x14ac:dyDescent="0.15">
      <c r="A6909" s="5"/>
    </row>
    <row r="6910" spans="1:1" x14ac:dyDescent="0.15">
      <c r="A6910" s="5"/>
    </row>
    <row r="6911" spans="1:1" x14ac:dyDescent="0.15">
      <c r="A6911" s="5"/>
    </row>
    <row r="6912" spans="1:1" x14ac:dyDescent="0.15">
      <c r="A6912" s="5"/>
    </row>
    <row r="6913" spans="1:1" x14ac:dyDescent="0.15">
      <c r="A6913" s="5"/>
    </row>
    <row r="6914" spans="1:1" x14ac:dyDescent="0.15">
      <c r="A6914" s="5"/>
    </row>
    <row r="6915" spans="1:1" x14ac:dyDescent="0.15">
      <c r="A6915" s="5"/>
    </row>
    <row r="6916" spans="1:1" x14ac:dyDescent="0.15">
      <c r="A6916" s="5"/>
    </row>
    <row r="6917" spans="1:1" x14ac:dyDescent="0.15">
      <c r="A6917" s="5"/>
    </row>
    <row r="6918" spans="1:1" x14ac:dyDescent="0.15">
      <c r="A6918" s="5"/>
    </row>
    <row r="6919" spans="1:1" x14ac:dyDescent="0.15">
      <c r="A6919" s="5"/>
    </row>
    <row r="6920" spans="1:1" x14ac:dyDescent="0.15">
      <c r="A6920" s="5"/>
    </row>
    <row r="6921" spans="1:1" x14ac:dyDescent="0.15">
      <c r="A6921" s="5"/>
    </row>
    <row r="6922" spans="1:1" x14ac:dyDescent="0.15">
      <c r="A6922" s="5"/>
    </row>
    <row r="6923" spans="1:1" x14ac:dyDescent="0.15">
      <c r="A6923" s="5"/>
    </row>
    <row r="6924" spans="1:1" x14ac:dyDescent="0.15">
      <c r="A6924" s="5"/>
    </row>
    <row r="6925" spans="1:1" x14ac:dyDescent="0.15">
      <c r="A6925" s="5"/>
    </row>
    <row r="6926" spans="1:1" x14ac:dyDescent="0.15">
      <c r="A6926" s="5"/>
    </row>
    <row r="6927" spans="1:1" x14ac:dyDescent="0.15">
      <c r="A6927" s="5"/>
    </row>
    <row r="6928" spans="1:1" x14ac:dyDescent="0.15">
      <c r="A6928" s="5"/>
    </row>
    <row r="6929" spans="1:1" x14ac:dyDescent="0.15">
      <c r="A6929" s="5"/>
    </row>
    <row r="6930" spans="1:1" x14ac:dyDescent="0.15">
      <c r="A6930" s="5"/>
    </row>
    <row r="6931" spans="1:1" x14ac:dyDescent="0.15">
      <c r="A6931" s="5"/>
    </row>
    <row r="6932" spans="1:1" x14ac:dyDescent="0.15">
      <c r="A6932" s="5"/>
    </row>
    <row r="6933" spans="1:1" x14ac:dyDescent="0.15">
      <c r="A6933" s="5"/>
    </row>
    <row r="6934" spans="1:1" x14ac:dyDescent="0.15">
      <c r="A6934" s="5"/>
    </row>
    <row r="6935" spans="1:1" x14ac:dyDescent="0.15">
      <c r="A6935" s="5"/>
    </row>
    <row r="6936" spans="1:1" x14ac:dyDescent="0.15">
      <c r="A6936" s="5"/>
    </row>
    <row r="6937" spans="1:1" x14ac:dyDescent="0.15">
      <c r="A6937" s="5"/>
    </row>
    <row r="6938" spans="1:1" x14ac:dyDescent="0.15">
      <c r="A6938" s="5"/>
    </row>
    <row r="6939" spans="1:1" x14ac:dyDescent="0.15">
      <c r="A6939" s="5"/>
    </row>
    <row r="6940" spans="1:1" x14ac:dyDescent="0.15">
      <c r="A6940" s="5"/>
    </row>
    <row r="6941" spans="1:1" x14ac:dyDescent="0.15">
      <c r="A6941" s="5"/>
    </row>
    <row r="6942" spans="1:1" x14ac:dyDescent="0.15">
      <c r="A6942" s="5"/>
    </row>
    <row r="6943" spans="1:1" x14ac:dyDescent="0.15">
      <c r="A6943" s="5"/>
    </row>
    <row r="6944" spans="1:1" x14ac:dyDescent="0.15">
      <c r="A6944" s="5"/>
    </row>
    <row r="6945" spans="1:1" x14ac:dyDescent="0.15">
      <c r="A6945" s="5"/>
    </row>
    <row r="6946" spans="1:1" x14ac:dyDescent="0.15">
      <c r="A6946" s="5"/>
    </row>
    <row r="6947" spans="1:1" x14ac:dyDescent="0.15">
      <c r="A6947" s="5"/>
    </row>
    <row r="6948" spans="1:1" x14ac:dyDescent="0.15">
      <c r="A6948" s="5"/>
    </row>
    <row r="6949" spans="1:1" x14ac:dyDescent="0.15">
      <c r="A6949" s="5"/>
    </row>
    <row r="6950" spans="1:1" x14ac:dyDescent="0.15">
      <c r="A6950" s="5"/>
    </row>
    <row r="6951" spans="1:1" x14ac:dyDescent="0.15">
      <c r="A6951" s="5"/>
    </row>
    <row r="6952" spans="1:1" x14ac:dyDescent="0.15">
      <c r="A6952" s="5"/>
    </row>
    <row r="6953" spans="1:1" x14ac:dyDescent="0.15">
      <c r="A6953" s="5"/>
    </row>
    <row r="6954" spans="1:1" x14ac:dyDescent="0.15">
      <c r="A6954" s="5"/>
    </row>
    <row r="6955" spans="1:1" x14ac:dyDescent="0.15">
      <c r="A6955" s="5"/>
    </row>
    <row r="6956" spans="1:1" x14ac:dyDescent="0.15">
      <c r="A6956" s="5"/>
    </row>
    <row r="6957" spans="1:1" x14ac:dyDescent="0.15">
      <c r="A6957" s="5"/>
    </row>
    <row r="6958" spans="1:1" x14ac:dyDescent="0.15">
      <c r="A6958" s="5"/>
    </row>
    <row r="6959" spans="1:1" x14ac:dyDescent="0.15">
      <c r="A6959" s="5"/>
    </row>
    <row r="6960" spans="1:1" x14ac:dyDescent="0.15">
      <c r="A6960" s="5"/>
    </row>
    <row r="6961" spans="1:1" x14ac:dyDescent="0.15">
      <c r="A6961" s="5"/>
    </row>
    <row r="6962" spans="1:1" x14ac:dyDescent="0.15">
      <c r="A6962" s="5"/>
    </row>
    <row r="6963" spans="1:1" x14ac:dyDescent="0.15">
      <c r="A6963" s="5"/>
    </row>
    <row r="6964" spans="1:1" x14ac:dyDescent="0.15">
      <c r="A6964" s="5"/>
    </row>
    <row r="6965" spans="1:1" x14ac:dyDescent="0.15">
      <c r="A6965" s="5"/>
    </row>
    <row r="6966" spans="1:1" x14ac:dyDescent="0.15">
      <c r="A6966" s="5"/>
    </row>
    <row r="6967" spans="1:1" x14ac:dyDescent="0.15">
      <c r="A6967" s="5"/>
    </row>
    <row r="6968" spans="1:1" x14ac:dyDescent="0.15">
      <c r="A6968" s="5"/>
    </row>
    <row r="6969" spans="1:1" x14ac:dyDescent="0.15">
      <c r="A6969" s="5"/>
    </row>
    <row r="6970" spans="1:1" x14ac:dyDescent="0.15">
      <c r="A6970" s="5"/>
    </row>
    <row r="6971" spans="1:1" x14ac:dyDescent="0.15">
      <c r="A6971" s="5"/>
    </row>
    <row r="6972" spans="1:1" x14ac:dyDescent="0.15">
      <c r="A6972" s="5"/>
    </row>
    <row r="6973" spans="1:1" x14ac:dyDescent="0.15">
      <c r="A6973" s="5"/>
    </row>
    <row r="6974" spans="1:1" x14ac:dyDescent="0.15">
      <c r="A6974" s="5"/>
    </row>
    <row r="6975" spans="1:1" x14ac:dyDescent="0.15">
      <c r="A6975" s="5"/>
    </row>
    <row r="6976" spans="1:1" x14ac:dyDescent="0.15">
      <c r="A6976" s="5"/>
    </row>
    <row r="6977" spans="1:1" x14ac:dyDescent="0.15">
      <c r="A6977" s="5"/>
    </row>
    <row r="6978" spans="1:1" x14ac:dyDescent="0.15">
      <c r="A6978" s="5"/>
    </row>
    <row r="6979" spans="1:1" x14ac:dyDescent="0.15">
      <c r="A6979" s="5"/>
    </row>
    <row r="6980" spans="1:1" x14ac:dyDescent="0.15">
      <c r="A6980" s="5"/>
    </row>
    <row r="6981" spans="1:1" x14ac:dyDescent="0.15">
      <c r="A6981" s="5"/>
    </row>
    <row r="6982" spans="1:1" x14ac:dyDescent="0.15">
      <c r="A6982" s="5"/>
    </row>
    <row r="6983" spans="1:1" x14ac:dyDescent="0.15">
      <c r="A6983" s="5"/>
    </row>
    <row r="6984" spans="1:1" x14ac:dyDescent="0.15">
      <c r="A6984" s="5"/>
    </row>
    <row r="6985" spans="1:1" x14ac:dyDescent="0.15">
      <c r="A6985" s="5"/>
    </row>
    <row r="6986" spans="1:1" x14ac:dyDescent="0.15">
      <c r="A6986" s="5"/>
    </row>
    <row r="6987" spans="1:1" x14ac:dyDescent="0.15">
      <c r="A6987" s="5"/>
    </row>
    <row r="6988" spans="1:1" x14ac:dyDescent="0.15">
      <c r="A6988" s="5"/>
    </row>
    <row r="6989" spans="1:1" x14ac:dyDescent="0.15">
      <c r="A6989" s="5"/>
    </row>
    <row r="6990" spans="1:1" x14ac:dyDescent="0.15">
      <c r="A6990" s="5"/>
    </row>
    <row r="6991" spans="1:1" x14ac:dyDescent="0.15">
      <c r="A6991" s="5"/>
    </row>
    <row r="6992" spans="1:1" x14ac:dyDescent="0.15">
      <c r="A6992" s="5"/>
    </row>
    <row r="6993" spans="1:1" x14ac:dyDescent="0.15">
      <c r="A6993" s="5"/>
    </row>
    <row r="6994" spans="1:1" x14ac:dyDescent="0.15">
      <c r="A6994" s="5"/>
    </row>
    <row r="6995" spans="1:1" x14ac:dyDescent="0.15">
      <c r="A6995" s="5"/>
    </row>
    <row r="6996" spans="1:1" x14ac:dyDescent="0.15">
      <c r="A6996" s="5"/>
    </row>
    <row r="6997" spans="1:1" x14ac:dyDescent="0.15">
      <c r="A6997" s="5"/>
    </row>
    <row r="6998" spans="1:1" x14ac:dyDescent="0.15">
      <c r="A6998" s="5"/>
    </row>
    <row r="6999" spans="1:1" x14ac:dyDescent="0.15">
      <c r="A6999" s="5"/>
    </row>
    <row r="7000" spans="1:1" x14ac:dyDescent="0.15">
      <c r="A7000" s="5"/>
    </row>
    <row r="7001" spans="1:1" x14ac:dyDescent="0.15">
      <c r="A7001" s="5"/>
    </row>
    <row r="7002" spans="1:1" x14ac:dyDescent="0.15">
      <c r="A7002" s="5"/>
    </row>
    <row r="7003" spans="1:1" x14ac:dyDescent="0.15">
      <c r="A7003" s="5"/>
    </row>
    <row r="7004" spans="1:1" x14ac:dyDescent="0.15">
      <c r="A7004" s="5"/>
    </row>
    <row r="7005" spans="1:1" x14ac:dyDescent="0.15">
      <c r="A7005" s="5"/>
    </row>
    <row r="7006" spans="1:1" x14ac:dyDescent="0.15">
      <c r="A7006" s="5"/>
    </row>
    <row r="7007" spans="1:1" x14ac:dyDescent="0.15">
      <c r="A7007" s="5"/>
    </row>
    <row r="7008" spans="1:1" x14ac:dyDescent="0.15">
      <c r="A7008" s="5"/>
    </row>
    <row r="7009" spans="1:1" x14ac:dyDescent="0.15">
      <c r="A7009" s="5"/>
    </row>
    <row r="7010" spans="1:1" x14ac:dyDescent="0.15">
      <c r="A7010" s="5"/>
    </row>
    <row r="7011" spans="1:1" x14ac:dyDescent="0.15">
      <c r="A7011" s="5"/>
    </row>
    <row r="7012" spans="1:1" x14ac:dyDescent="0.15">
      <c r="A7012" s="5"/>
    </row>
    <row r="7013" spans="1:1" x14ac:dyDescent="0.15">
      <c r="A7013" s="5"/>
    </row>
    <row r="7014" spans="1:1" x14ac:dyDescent="0.15">
      <c r="A7014" s="5"/>
    </row>
    <row r="7015" spans="1:1" x14ac:dyDescent="0.15">
      <c r="A7015" s="5"/>
    </row>
    <row r="7016" spans="1:1" x14ac:dyDescent="0.15">
      <c r="A7016" s="5"/>
    </row>
    <row r="7017" spans="1:1" x14ac:dyDescent="0.15">
      <c r="A7017" s="5"/>
    </row>
    <row r="7018" spans="1:1" x14ac:dyDescent="0.15">
      <c r="A7018" s="5"/>
    </row>
    <row r="7019" spans="1:1" x14ac:dyDescent="0.15">
      <c r="A7019" s="5"/>
    </row>
    <row r="7020" spans="1:1" x14ac:dyDescent="0.15">
      <c r="A7020" s="5"/>
    </row>
    <row r="7021" spans="1:1" x14ac:dyDescent="0.15">
      <c r="A7021" s="5"/>
    </row>
    <row r="7022" spans="1:1" x14ac:dyDescent="0.15">
      <c r="A7022" s="5"/>
    </row>
    <row r="7023" spans="1:1" x14ac:dyDescent="0.15">
      <c r="A7023" s="5"/>
    </row>
    <row r="7024" spans="1:1" x14ac:dyDescent="0.15">
      <c r="A7024" s="5"/>
    </row>
    <row r="7025" spans="1:1" x14ac:dyDescent="0.15">
      <c r="A7025" s="5"/>
    </row>
    <row r="7026" spans="1:1" x14ac:dyDescent="0.15">
      <c r="A7026" s="5"/>
    </row>
    <row r="7027" spans="1:1" x14ac:dyDescent="0.15">
      <c r="A7027" s="5"/>
    </row>
    <row r="7028" spans="1:1" x14ac:dyDescent="0.15">
      <c r="A7028" s="5"/>
    </row>
    <row r="7029" spans="1:1" x14ac:dyDescent="0.15">
      <c r="A7029" s="5"/>
    </row>
    <row r="7030" spans="1:1" x14ac:dyDescent="0.15">
      <c r="A7030" s="5"/>
    </row>
    <row r="7031" spans="1:1" x14ac:dyDescent="0.15">
      <c r="A7031" s="5"/>
    </row>
    <row r="7032" spans="1:1" x14ac:dyDescent="0.15">
      <c r="A7032" s="5"/>
    </row>
    <row r="7033" spans="1:1" x14ac:dyDescent="0.15">
      <c r="A7033" s="5"/>
    </row>
    <row r="7034" spans="1:1" x14ac:dyDescent="0.15">
      <c r="A7034" s="5"/>
    </row>
    <row r="7035" spans="1:1" x14ac:dyDescent="0.15">
      <c r="A7035" s="5"/>
    </row>
    <row r="7036" spans="1:1" x14ac:dyDescent="0.15">
      <c r="A7036" s="5"/>
    </row>
    <row r="7037" spans="1:1" x14ac:dyDescent="0.15">
      <c r="A7037" s="5"/>
    </row>
    <row r="7038" spans="1:1" x14ac:dyDescent="0.15">
      <c r="A7038" s="5"/>
    </row>
    <row r="7039" spans="1:1" x14ac:dyDescent="0.15">
      <c r="A7039" s="5"/>
    </row>
    <row r="7040" spans="1:1" x14ac:dyDescent="0.15">
      <c r="A7040" s="5"/>
    </row>
    <row r="7041" spans="1:1" x14ac:dyDescent="0.15">
      <c r="A7041" s="5"/>
    </row>
    <row r="7042" spans="1:1" x14ac:dyDescent="0.15">
      <c r="A7042" s="5"/>
    </row>
    <row r="7043" spans="1:1" x14ac:dyDescent="0.15">
      <c r="A7043" s="5"/>
    </row>
    <row r="7044" spans="1:1" x14ac:dyDescent="0.15">
      <c r="A7044" s="5"/>
    </row>
    <row r="7045" spans="1:1" x14ac:dyDescent="0.15">
      <c r="A7045" s="5"/>
    </row>
    <row r="7046" spans="1:1" x14ac:dyDescent="0.15">
      <c r="A7046" s="5"/>
    </row>
    <row r="7047" spans="1:1" x14ac:dyDescent="0.15">
      <c r="A7047" s="5"/>
    </row>
    <row r="7048" spans="1:1" x14ac:dyDescent="0.15">
      <c r="A7048" s="5"/>
    </row>
    <row r="7049" spans="1:1" x14ac:dyDescent="0.15">
      <c r="A7049" s="5"/>
    </row>
    <row r="7050" spans="1:1" x14ac:dyDescent="0.15">
      <c r="A7050" s="5"/>
    </row>
    <row r="7051" spans="1:1" x14ac:dyDescent="0.15">
      <c r="A7051" s="5"/>
    </row>
    <row r="7052" spans="1:1" x14ac:dyDescent="0.15">
      <c r="A7052" s="5"/>
    </row>
    <row r="7053" spans="1:1" x14ac:dyDescent="0.15">
      <c r="A7053" s="5"/>
    </row>
    <row r="7054" spans="1:1" x14ac:dyDescent="0.15">
      <c r="A7054" s="5"/>
    </row>
    <row r="7055" spans="1:1" x14ac:dyDescent="0.15">
      <c r="A7055" s="5"/>
    </row>
    <row r="7056" spans="1:1" x14ac:dyDescent="0.15">
      <c r="A7056" s="5"/>
    </row>
    <row r="7057" spans="1:1" x14ac:dyDescent="0.15">
      <c r="A7057" s="5"/>
    </row>
    <row r="7058" spans="1:1" x14ac:dyDescent="0.15">
      <c r="A7058" s="5"/>
    </row>
    <row r="7059" spans="1:1" x14ac:dyDescent="0.15">
      <c r="A7059" s="5"/>
    </row>
    <row r="7060" spans="1:1" x14ac:dyDescent="0.15">
      <c r="A7060" s="5"/>
    </row>
    <row r="7061" spans="1:1" x14ac:dyDescent="0.15">
      <c r="A7061" s="5"/>
    </row>
    <row r="7062" spans="1:1" x14ac:dyDescent="0.15">
      <c r="A7062" s="5"/>
    </row>
    <row r="7063" spans="1:1" x14ac:dyDescent="0.15">
      <c r="A7063" s="5"/>
    </row>
    <row r="7064" spans="1:1" x14ac:dyDescent="0.15">
      <c r="A7064" s="5"/>
    </row>
    <row r="7065" spans="1:1" x14ac:dyDescent="0.15">
      <c r="A7065" s="5"/>
    </row>
    <row r="7066" spans="1:1" x14ac:dyDescent="0.15">
      <c r="A7066" s="5"/>
    </row>
    <row r="7067" spans="1:1" x14ac:dyDescent="0.15">
      <c r="A7067" s="5"/>
    </row>
    <row r="7068" spans="1:1" x14ac:dyDescent="0.15">
      <c r="A7068" s="5"/>
    </row>
    <row r="7069" spans="1:1" x14ac:dyDescent="0.15">
      <c r="A7069" s="5"/>
    </row>
    <row r="7070" spans="1:1" x14ac:dyDescent="0.15">
      <c r="A7070" s="5"/>
    </row>
    <row r="7071" spans="1:1" x14ac:dyDescent="0.15">
      <c r="A7071" s="5"/>
    </row>
    <row r="7072" spans="1:1" x14ac:dyDescent="0.15">
      <c r="A7072" s="5"/>
    </row>
    <row r="7073" spans="1:1" x14ac:dyDescent="0.15">
      <c r="A7073" s="5"/>
    </row>
    <row r="7074" spans="1:1" x14ac:dyDescent="0.15">
      <c r="A7074" s="5"/>
    </row>
    <row r="7075" spans="1:1" x14ac:dyDescent="0.15">
      <c r="A7075" s="5"/>
    </row>
    <row r="7076" spans="1:1" x14ac:dyDescent="0.15">
      <c r="A7076" s="5"/>
    </row>
    <row r="7077" spans="1:1" x14ac:dyDescent="0.15">
      <c r="A7077" s="5"/>
    </row>
    <row r="7078" spans="1:1" x14ac:dyDescent="0.15">
      <c r="A7078" s="5"/>
    </row>
    <row r="7079" spans="1:1" x14ac:dyDescent="0.15">
      <c r="A7079" s="5"/>
    </row>
    <row r="7080" spans="1:1" x14ac:dyDescent="0.15">
      <c r="A7080" s="5"/>
    </row>
    <row r="7081" spans="1:1" x14ac:dyDescent="0.15">
      <c r="A7081" s="5"/>
    </row>
    <row r="7082" spans="1:1" x14ac:dyDescent="0.15">
      <c r="A7082" s="5"/>
    </row>
    <row r="7083" spans="1:1" x14ac:dyDescent="0.15">
      <c r="A7083" s="5"/>
    </row>
    <row r="7084" spans="1:1" x14ac:dyDescent="0.15">
      <c r="A7084" s="5"/>
    </row>
    <row r="7085" spans="1:1" x14ac:dyDescent="0.15">
      <c r="A7085" s="5"/>
    </row>
    <row r="7086" spans="1:1" x14ac:dyDescent="0.15">
      <c r="A7086" s="5"/>
    </row>
    <row r="7087" spans="1:1" x14ac:dyDescent="0.15">
      <c r="A7087" s="5"/>
    </row>
    <row r="7088" spans="1:1" x14ac:dyDescent="0.15">
      <c r="A7088" s="5"/>
    </row>
    <row r="7089" spans="1:1" x14ac:dyDescent="0.15">
      <c r="A7089" s="5"/>
    </row>
    <row r="7090" spans="1:1" x14ac:dyDescent="0.15">
      <c r="A7090" s="5"/>
    </row>
    <row r="7091" spans="1:1" x14ac:dyDescent="0.15">
      <c r="A7091" s="5"/>
    </row>
    <row r="7092" spans="1:1" x14ac:dyDescent="0.15">
      <c r="A7092" s="5"/>
    </row>
    <row r="7093" spans="1:1" x14ac:dyDescent="0.15">
      <c r="A7093" s="5"/>
    </row>
    <row r="7094" spans="1:1" x14ac:dyDescent="0.15">
      <c r="A7094" s="5"/>
    </row>
    <row r="7095" spans="1:1" x14ac:dyDescent="0.15">
      <c r="A7095" s="5"/>
    </row>
    <row r="7096" spans="1:1" x14ac:dyDescent="0.15">
      <c r="A7096" s="5"/>
    </row>
    <row r="7097" spans="1:1" x14ac:dyDescent="0.15">
      <c r="A7097" s="5"/>
    </row>
    <row r="7098" spans="1:1" x14ac:dyDescent="0.15">
      <c r="A7098" s="5"/>
    </row>
    <row r="7099" spans="1:1" x14ac:dyDescent="0.15">
      <c r="A7099" s="5"/>
    </row>
    <row r="7100" spans="1:1" x14ac:dyDescent="0.15">
      <c r="A7100" s="5"/>
    </row>
    <row r="7101" spans="1:1" x14ac:dyDescent="0.15">
      <c r="A7101" s="5"/>
    </row>
    <row r="7102" spans="1:1" x14ac:dyDescent="0.15">
      <c r="A7102" s="5"/>
    </row>
    <row r="7103" spans="1:1" x14ac:dyDescent="0.15">
      <c r="A7103" s="5"/>
    </row>
    <row r="7104" spans="1:1" x14ac:dyDescent="0.15">
      <c r="A7104" s="5"/>
    </row>
    <row r="7105" spans="1:1" x14ac:dyDescent="0.15">
      <c r="A7105" s="5"/>
    </row>
    <row r="7106" spans="1:1" x14ac:dyDescent="0.15">
      <c r="A7106" s="5"/>
    </row>
    <row r="7107" spans="1:1" x14ac:dyDescent="0.15">
      <c r="A7107" s="5"/>
    </row>
    <row r="7108" spans="1:1" x14ac:dyDescent="0.15">
      <c r="A7108" s="5"/>
    </row>
    <row r="7109" spans="1:1" x14ac:dyDescent="0.15">
      <c r="A7109" s="5"/>
    </row>
    <row r="7110" spans="1:1" x14ac:dyDescent="0.15">
      <c r="A7110" s="5"/>
    </row>
    <row r="7111" spans="1:1" x14ac:dyDescent="0.15">
      <c r="A7111" s="5"/>
    </row>
    <row r="7112" spans="1:1" x14ac:dyDescent="0.15">
      <c r="A7112" s="5"/>
    </row>
    <row r="7113" spans="1:1" x14ac:dyDescent="0.15">
      <c r="A7113" s="5"/>
    </row>
    <row r="7114" spans="1:1" x14ac:dyDescent="0.15">
      <c r="A7114" s="5"/>
    </row>
    <row r="7115" spans="1:1" x14ac:dyDescent="0.15">
      <c r="A7115" s="5"/>
    </row>
    <row r="7116" spans="1:1" x14ac:dyDescent="0.15">
      <c r="A7116" s="5"/>
    </row>
    <row r="7117" spans="1:1" x14ac:dyDescent="0.15">
      <c r="A7117" s="5"/>
    </row>
    <row r="7118" spans="1:1" x14ac:dyDescent="0.15">
      <c r="A7118" s="5"/>
    </row>
    <row r="7119" spans="1:1" x14ac:dyDescent="0.15">
      <c r="A7119" s="5"/>
    </row>
    <row r="7120" spans="1:1" x14ac:dyDescent="0.15">
      <c r="A7120" s="5"/>
    </row>
    <row r="7121" spans="1:1" x14ac:dyDescent="0.15">
      <c r="A7121" s="5"/>
    </row>
    <row r="7122" spans="1:1" x14ac:dyDescent="0.15">
      <c r="A7122" s="5"/>
    </row>
    <row r="7123" spans="1:1" x14ac:dyDescent="0.15">
      <c r="A7123" s="5"/>
    </row>
    <row r="7124" spans="1:1" x14ac:dyDescent="0.15">
      <c r="A7124" s="5"/>
    </row>
    <row r="7125" spans="1:1" x14ac:dyDescent="0.15">
      <c r="A7125" s="5"/>
    </row>
    <row r="7126" spans="1:1" x14ac:dyDescent="0.15">
      <c r="A7126" s="5"/>
    </row>
    <row r="7127" spans="1:1" x14ac:dyDescent="0.15">
      <c r="A7127" s="5"/>
    </row>
    <row r="7128" spans="1:1" x14ac:dyDescent="0.15">
      <c r="A7128" s="5"/>
    </row>
    <row r="7129" spans="1:1" x14ac:dyDescent="0.15">
      <c r="A7129" s="5"/>
    </row>
    <row r="7130" spans="1:1" x14ac:dyDescent="0.15">
      <c r="A7130" s="5"/>
    </row>
    <row r="7131" spans="1:1" x14ac:dyDescent="0.15">
      <c r="A7131" s="5"/>
    </row>
    <row r="7132" spans="1:1" x14ac:dyDescent="0.15">
      <c r="A7132" s="5"/>
    </row>
    <row r="7133" spans="1:1" x14ac:dyDescent="0.15">
      <c r="A7133" s="5"/>
    </row>
    <row r="7134" spans="1:1" x14ac:dyDescent="0.15">
      <c r="A7134" s="5"/>
    </row>
    <row r="7135" spans="1:1" x14ac:dyDescent="0.15">
      <c r="A7135" s="5"/>
    </row>
    <row r="7136" spans="1:1" x14ac:dyDescent="0.15">
      <c r="A7136" s="5"/>
    </row>
    <row r="7137" spans="1:1" x14ac:dyDescent="0.15">
      <c r="A7137" s="5"/>
    </row>
    <row r="7138" spans="1:1" x14ac:dyDescent="0.15">
      <c r="A7138" s="5"/>
    </row>
    <row r="7139" spans="1:1" x14ac:dyDescent="0.15">
      <c r="A7139" s="5"/>
    </row>
    <row r="7140" spans="1:1" x14ac:dyDescent="0.15">
      <c r="A7140" s="5"/>
    </row>
    <row r="7141" spans="1:1" x14ac:dyDescent="0.15">
      <c r="A7141" s="5"/>
    </row>
    <row r="7142" spans="1:1" x14ac:dyDescent="0.15">
      <c r="A7142" s="5"/>
    </row>
    <row r="7143" spans="1:1" x14ac:dyDescent="0.15">
      <c r="A7143" s="5"/>
    </row>
    <row r="7144" spans="1:1" x14ac:dyDescent="0.15">
      <c r="A7144" s="5"/>
    </row>
    <row r="7145" spans="1:1" x14ac:dyDescent="0.15">
      <c r="A7145" s="5"/>
    </row>
    <row r="7146" spans="1:1" x14ac:dyDescent="0.15">
      <c r="A7146" s="5"/>
    </row>
    <row r="7147" spans="1:1" x14ac:dyDescent="0.15">
      <c r="A7147" s="5"/>
    </row>
    <row r="7148" spans="1:1" x14ac:dyDescent="0.15">
      <c r="A7148" s="5"/>
    </row>
    <row r="7149" spans="1:1" x14ac:dyDescent="0.15">
      <c r="A7149" s="5"/>
    </row>
    <row r="7150" spans="1:1" x14ac:dyDescent="0.15">
      <c r="A7150" s="5"/>
    </row>
    <row r="7151" spans="1:1" x14ac:dyDescent="0.15">
      <c r="A7151" s="5"/>
    </row>
    <row r="7152" spans="1:1" x14ac:dyDescent="0.15">
      <c r="A7152" s="5"/>
    </row>
    <row r="7153" spans="1:1" x14ac:dyDescent="0.15">
      <c r="A7153" s="5"/>
    </row>
    <row r="7154" spans="1:1" x14ac:dyDescent="0.15">
      <c r="A7154" s="5"/>
    </row>
    <row r="7155" spans="1:1" x14ac:dyDescent="0.15">
      <c r="A7155" s="5"/>
    </row>
    <row r="7156" spans="1:1" x14ac:dyDescent="0.15">
      <c r="A7156" s="5"/>
    </row>
    <row r="7157" spans="1:1" x14ac:dyDescent="0.15">
      <c r="A7157" s="5"/>
    </row>
    <row r="7158" spans="1:1" x14ac:dyDescent="0.15">
      <c r="A7158" s="5"/>
    </row>
    <row r="7159" spans="1:1" x14ac:dyDescent="0.15">
      <c r="A7159" s="5"/>
    </row>
    <row r="7160" spans="1:1" x14ac:dyDescent="0.15">
      <c r="A7160" s="5"/>
    </row>
    <row r="7161" spans="1:1" x14ac:dyDescent="0.15">
      <c r="A7161" s="5"/>
    </row>
    <row r="7162" spans="1:1" x14ac:dyDescent="0.15">
      <c r="A7162" s="5"/>
    </row>
    <row r="7163" spans="1:1" x14ac:dyDescent="0.15">
      <c r="A7163" s="5"/>
    </row>
    <row r="7164" spans="1:1" x14ac:dyDescent="0.15">
      <c r="A7164" s="5"/>
    </row>
    <row r="7165" spans="1:1" x14ac:dyDescent="0.15">
      <c r="A7165" s="5"/>
    </row>
    <row r="7166" spans="1:1" x14ac:dyDescent="0.15">
      <c r="A7166" s="5"/>
    </row>
    <row r="7167" spans="1:1" x14ac:dyDescent="0.15">
      <c r="A7167" s="5"/>
    </row>
    <row r="7168" spans="1:1" x14ac:dyDescent="0.15">
      <c r="A7168" s="5"/>
    </row>
    <row r="7169" spans="1:1" x14ac:dyDescent="0.15">
      <c r="A7169" s="5"/>
    </row>
    <row r="7170" spans="1:1" x14ac:dyDescent="0.15">
      <c r="A7170" s="5"/>
    </row>
    <row r="7171" spans="1:1" x14ac:dyDescent="0.15">
      <c r="A7171" s="5"/>
    </row>
    <row r="7172" spans="1:1" x14ac:dyDescent="0.15">
      <c r="A7172" s="5"/>
    </row>
    <row r="7173" spans="1:1" x14ac:dyDescent="0.15">
      <c r="A7173" s="5"/>
    </row>
    <row r="7174" spans="1:1" x14ac:dyDescent="0.15">
      <c r="A7174" s="5"/>
    </row>
    <row r="7175" spans="1:1" x14ac:dyDescent="0.15">
      <c r="A7175" s="5"/>
    </row>
    <row r="7176" spans="1:1" x14ac:dyDescent="0.15">
      <c r="A7176" s="5"/>
    </row>
    <row r="7177" spans="1:1" x14ac:dyDescent="0.15">
      <c r="A7177" s="5"/>
    </row>
    <row r="7178" spans="1:1" x14ac:dyDescent="0.15">
      <c r="A7178" s="5"/>
    </row>
    <row r="7179" spans="1:1" x14ac:dyDescent="0.15">
      <c r="A7179" s="5"/>
    </row>
    <row r="7180" spans="1:1" x14ac:dyDescent="0.15">
      <c r="A7180" s="5"/>
    </row>
    <row r="7181" spans="1:1" x14ac:dyDescent="0.15">
      <c r="A7181" s="5"/>
    </row>
    <row r="7182" spans="1:1" x14ac:dyDescent="0.15">
      <c r="A7182" s="5"/>
    </row>
    <row r="7183" spans="1:1" x14ac:dyDescent="0.15">
      <c r="A7183" s="5"/>
    </row>
    <row r="7184" spans="1:1" x14ac:dyDescent="0.15">
      <c r="A7184" s="5"/>
    </row>
    <row r="7185" spans="1:1" x14ac:dyDescent="0.15">
      <c r="A7185" s="5"/>
    </row>
    <row r="7186" spans="1:1" x14ac:dyDescent="0.15">
      <c r="A7186" s="5"/>
    </row>
    <row r="7187" spans="1:1" x14ac:dyDescent="0.15">
      <c r="A7187" s="5"/>
    </row>
    <row r="7188" spans="1:1" x14ac:dyDescent="0.15">
      <c r="A7188" s="5"/>
    </row>
    <row r="7189" spans="1:1" x14ac:dyDescent="0.15">
      <c r="A7189" s="5"/>
    </row>
    <row r="7190" spans="1:1" x14ac:dyDescent="0.15">
      <c r="A7190" s="5"/>
    </row>
    <row r="7191" spans="1:1" x14ac:dyDescent="0.15">
      <c r="A7191" s="5"/>
    </row>
    <row r="7192" spans="1:1" x14ac:dyDescent="0.15">
      <c r="A7192" s="5"/>
    </row>
    <row r="7193" spans="1:1" x14ac:dyDescent="0.15">
      <c r="A7193" s="5"/>
    </row>
    <row r="7194" spans="1:1" x14ac:dyDescent="0.15">
      <c r="A7194" s="5"/>
    </row>
    <row r="7195" spans="1:1" x14ac:dyDescent="0.15">
      <c r="A7195" s="5"/>
    </row>
    <row r="7196" spans="1:1" x14ac:dyDescent="0.15">
      <c r="A7196" s="5"/>
    </row>
    <row r="7197" spans="1:1" x14ac:dyDescent="0.15">
      <c r="A7197" s="5"/>
    </row>
    <row r="7198" spans="1:1" x14ac:dyDescent="0.15">
      <c r="A7198" s="5"/>
    </row>
    <row r="7199" spans="1:1" x14ac:dyDescent="0.15">
      <c r="A7199" s="5"/>
    </row>
    <row r="7200" spans="1:1" x14ac:dyDescent="0.15">
      <c r="A7200" s="5"/>
    </row>
    <row r="7201" spans="1:1" x14ac:dyDescent="0.15">
      <c r="A7201" s="5"/>
    </row>
    <row r="7202" spans="1:1" x14ac:dyDescent="0.15">
      <c r="A7202" s="5"/>
    </row>
    <row r="7203" spans="1:1" x14ac:dyDescent="0.15">
      <c r="A7203" s="5"/>
    </row>
    <row r="7204" spans="1:1" x14ac:dyDescent="0.15">
      <c r="A7204" s="5"/>
    </row>
    <row r="7205" spans="1:1" x14ac:dyDescent="0.15">
      <c r="A7205" s="5"/>
    </row>
    <row r="7206" spans="1:1" x14ac:dyDescent="0.15">
      <c r="A7206" s="5"/>
    </row>
    <row r="7207" spans="1:1" x14ac:dyDescent="0.15">
      <c r="A7207" s="5"/>
    </row>
    <row r="7208" spans="1:1" x14ac:dyDescent="0.15">
      <c r="A7208" s="5"/>
    </row>
    <row r="7209" spans="1:1" x14ac:dyDescent="0.15">
      <c r="A7209" s="5"/>
    </row>
    <row r="7210" spans="1:1" x14ac:dyDescent="0.15">
      <c r="A7210" s="5"/>
    </row>
    <row r="7211" spans="1:1" x14ac:dyDescent="0.15">
      <c r="A7211" s="5"/>
    </row>
    <row r="7212" spans="1:1" x14ac:dyDescent="0.15">
      <c r="A7212" s="5"/>
    </row>
    <row r="7213" spans="1:1" x14ac:dyDescent="0.15">
      <c r="A7213" s="5"/>
    </row>
    <row r="7214" spans="1:1" x14ac:dyDescent="0.15">
      <c r="A7214" s="5"/>
    </row>
    <row r="7215" spans="1:1" x14ac:dyDescent="0.15">
      <c r="A7215" s="5"/>
    </row>
    <row r="7216" spans="1:1" x14ac:dyDescent="0.15">
      <c r="A7216" s="5"/>
    </row>
    <row r="7217" spans="1:1" x14ac:dyDescent="0.15">
      <c r="A7217" s="5"/>
    </row>
    <row r="7218" spans="1:1" x14ac:dyDescent="0.15">
      <c r="A7218" s="5"/>
    </row>
    <row r="7219" spans="1:1" x14ac:dyDescent="0.15">
      <c r="A7219" s="5"/>
    </row>
    <row r="7220" spans="1:1" x14ac:dyDescent="0.15">
      <c r="A7220" s="5"/>
    </row>
    <row r="7221" spans="1:1" x14ac:dyDescent="0.15">
      <c r="A7221" s="5"/>
    </row>
    <row r="7222" spans="1:1" x14ac:dyDescent="0.15">
      <c r="A7222" s="5"/>
    </row>
    <row r="7223" spans="1:1" x14ac:dyDescent="0.15">
      <c r="A7223" s="5"/>
    </row>
    <row r="7224" spans="1:1" x14ac:dyDescent="0.15">
      <c r="A7224" s="5"/>
    </row>
    <row r="7225" spans="1:1" x14ac:dyDescent="0.15">
      <c r="A7225" s="5"/>
    </row>
    <row r="7226" spans="1:1" x14ac:dyDescent="0.15">
      <c r="A7226" s="5"/>
    </row>
    <row r="7227" spans="1:1" x14ac:dyDescent="0.15">
      <c r="A7227" s="5"/>
    </row>
    <row r="7228" spans="1:1" x14ac:dyDescent="0.15">
      <c r="A7228" s="5"/>
    </row>
    <row r="7229" spans="1:1" x14ac:dyDescent="0.15">
      <c r="A7229" s="5"/>
    </row>
    <row r="7230" spans="1:1" x14ac:dyDescent="0.15">
      <c r="A7230" s="5"/>
    </row>
    <row r="7231" spans="1:1" x14ac:dyDescent="0.15">
      <c r="A7231" s="5"/>
    </row>
    <row r="7232" spans="1:1" x14ac:dyDescent="0.15">
      <c r="A7232" s="5"/>
    </row>
    <row r="7233" spans="1:1" x14ac:dyDescent="0.15">
      <c r="A7233" s="5"/>
    </row>
    <row r="7234" spans="1:1" x14ac:dyDescent="0.15">
      <c r="A7234" s="5"/>
    </row>
    <row r="7235" spans="1:1" x14ac:dyDescent="0.15">
      <c r="A7235" s="5"/>
    </row>
    <row r="7236" spans="1:1" x14ac:dyDescent="0.15">
      <c r="A7236" s="5"/>
    </row>
    <row r="7237" spans="1:1" x14ac:dyDescent="0.15">
      <c r="A7237" s="5"/>
    </row>
    <row r="7238" spans="1:1" x14ac:dyDescent="0.15">
      <c r="A7238" s="5"/>
    </row>
    <row r="7239" spans="1:1" x14ac:dyDescent="0.15">
      <c r="A7239" s="5"/>
    </row>
    <row r="7240" spans="1:1" x14ac:dyDescent="0.15">
      <c r="A7240" s="5"/>
    </row>
    <row r="7241" spans="1:1" x14ac:dyDescent="0.15">
      <c r="A7241" s="5"/>
    </row>
    <row r="7242" spans="1:1" x14ac:dyDescent="0.15">
      <c r="A7242" s="5"/>
    </row>
    <row r="7243" spans="1:1" x14ac:dyDescent="0.15">
      <c r="A7243" s="5"/>
    </row>
    <row r="7244" spans="1:1" x14ac:dyDescent="0.15">
      <c r="A7244" s="5"/>
    </row>
    <row r="7245" spans="1:1" x14ac:dyDescent="0.15">
      <c r="A7245" s="5"/>
    </row>
    <row r="7246" spans="1:1" x14ac:dyDescent="0.15">
      <c r="A7246" s="5"/>
    </row>
    <row r="7247" spans="1:1" x14ac:dyDescent="0.15">
      <c r="A7247" s="5"/>
    </row>
    <row r="7248" spans="1:1" x14ac:dyDescent="0.15">
      <c r="A7248" s="5"/>
    </row>
    <row r="7249" spans="1:1" x14ac:dyDescent="0.15">
      <c r="A7249" s="5"/>
    </row>
    <row r="7250" spans="1:1" x14ac:dyDescent="0.15">
      <c r="A7250" s="5"/>
    </row>
    <row r="7251" spans="1:1" x14ac:dyDescent="0.15">
      <c r="A7251" s="5"/>
    </row>
    <row r="7252" spans="1:1" x14ac:dyDescent="0.15">
      <c r="A7252" s="5"/>
    </row>
    <row r="7253" spans="1:1" x14ac:dyDescent="0.15">
      <c r="A7253" s="5"/>
    </row>
    <row r="7254" spans="1:1" x14ac:dyDescent="0.15">
      <c r="A7254" s="5"/>
    </row>
    <row r="7255" spans="1:1" x14ac:dyDescent="0.15">
      <c r="A7255" s="5"/>
    </row>
    <row r="7256" spans="1:1" x14ac:dyDescent="0.15">
      <c r="A7256" s="5"/>
    </row>
    <row r="7257" spans="1:1" x14ac:dyDescent="0.15">
      <c r="A7257" s="5"/>
    </row>
    <row r="7258" spans="1:1" x14ac:dyDescent="0.15">
      <c r="A7258" s="5"/>
    </row>
    <row r="7259" spans="1:1" x14ac:dyDescent="0.15">
      <c r="A7259" s="5"/>
    </row>
    <row r="7260" spans="1:1" x14ac:dyDescent="0.15">
      <c r="A7260" s="5"/>
    </row>
    <row r="7261" spans="1:1" x14ac:dyDescent="0.15">
      <c r="A7261" s="5"/>
    </row>
    <row r="7262" spans="1:1" x14ac:dyDescent="0.15">
      <c r="A7262" s="5"/>
    </row>
    <row r="7263" spans="1:1" x14ac:dyDescent="0.15">
      <c r="A7263" s="5"/>
    </row>
    <row r="7264" spans="1:1" x14ac:dyDescent="0.15">
      <c r="A7264" s="5"/>
    </row>
    <row r="7265" spans="1:1" x14ac:dyDescent="0.15">
      <c r="A7265" s="5"/>
    </row>
    <row r="7266" spans="1:1" x14ac:dyDescent="0.15">
      <c r="A7266" s="5"/>
    </row>
    <row r="7267" spans="1:1" x14ac:dyDescent="0.15">
      <c r="A7267" s="5"/>
    </row>
    <row r="7268" spans="1:1" x14ac:dyDescent="0.15">
      <c r="A7268" s="5"/>
    </row>
    <row r="7269" spans="1:1" x14ac:dyDescent="0.15">
      <c r="A7269" s="5"/>
    </row>
    <row r="7270" spans="1:1" x14ac:dyDescent="0.15">
      <c r="A7270" s="5"/>
    </row>
    <row r="7271" spans="1:1" x14ac:dyDescent="0.15">
      <c r="A7271" s="5"/>
    </row>
    <row r="7272" spans="1:1" x14ac:dyDescent="0.15">
      <c r="A7272" s="5"/>
    </row>
    <row r="7273" spans="1:1" x14ac:dyDescent="0.15">
      <c r="A7273" s="5"/>
    </row>
    <row r="7274" spans="1:1" x14ac:dyDescent="0.15">
      <c r="A7274" s="5"/>
    </row>
    <row r="7275" spans="1:1" x14ac:dyDescent="0.15">
      <c r="A7275" s="5"/>
    </row>
    <row r="7276" spans="1:1" x14ac:dyDescent="0.15">
      <c r="A7276" s="5"/>
    </row>
    <row r="7277" spans="1:1" x14ac:dyDescent="0.15">
      <c r="A7277" s="5"/>
    </row>
    <row r="7278" spans="1:1" x14ac:dyDescent="0.15">
      <c r="A7278" s="5"/>
    </row>
    <row r="7279" spans="1:1" x14ac:dyDescent="0.15">
      <c r="A7279" s="5"/>
    </row>
    <row r="7280" spans="1:1" x14ac:dyDescent="0.15">
      <c r="A7280" s="5"/>
    </row>
    <row r="7281" spans="1:1" x14ac:dyDescent="0.15">
      <c r="A7281" s="5"/>
    </row>
    <row r="7282" spans="1:1" x14ac:dyDescent="0.15">
      <c r="A7282" s="5"/>
    </row>
    <row r="7283" spans="1:1" x14ac:dyDescent="0.15">
      <c r="A7283" s="5"/>
    </row>
    <row r="7284" spans="1:1" x14ac:dyDescent="0.15">
      <c r="A7284" s="5"/>
    </row>
    <row r="7285" spans="1:1" x14ac:dyDescent="0.15">
      <c r="A7285" s="5"/>
    </row>
    <row r="7286" spans="1:1" x14ac:dyDescent="0.15">
      <c r="A7286" s="5"/>
    </row>
    <row r="7287" spans="1:1" x14ac:dyDescent="0.15">
      <c r="A7287" s="5"/>
    </row>
    <row r="7288" spans="1:1" x14ac:dyDescent="0.15">
      <c r="A7288" s="5"/>
    </row>
    <row r="7289" spans="1:1" x14ac:dyDescent="0.15">
      <c r="A7289" s="5"/>
    </row>
    <row r="7290" spans="1:1" x14ac:dyDescent="0.15">
      <c r="A7290" s="5"/>
    </row>
    <row r="7291" spans="1:1" x14ac:dyDescent="0.15">
      <c r="A7291" s="5"/>
    </row>
    <row r="7292" spans="1:1" x14ac:dyDescent="0.15">
      <c r="A7292" s="5"/>
    </row>
    <row r="7293" spans="1:1" x14ac:dyDescent="0.15">
      <c r="A7293" s="5"/>
    </row>
    <row r="7294" spans="1:1" x14ac:dyDescent="0.15">
      <c r="A7294" s="5"/>
    </row>
    <row r="7295" spans="1:1" x14ac:dyDescent="0.15">
      <c r="A7295" s="5"/>
    </row>
    <row r="7296" spans="1:1" x14ac:dyDescent="0.15">
      <c r="A7296" s="5"/>
    </row>
    <row r="7297" spans="1:1" x14ac:dyDescent="0.15">
      <c r="A7297" s="5"/>
    </row>
    <row r="7298" spans="1:1" x14ac:dyDescent="0.15">
      <c r="A7298" s="5"/>
    </row>
    <row r="7299" spans="1:1" x14ac:dyDescent="0.15">
      <c r="A7299" s="5"/>
    </row>
    <row r="7300" spans="1:1" x14ac:dyDescent="0.15">
      <c r="A7300" s="5"/>
    </row>
    <row r="7301" spans="1:1" x14ac:dyDescent="0.15">
      <c r="A7301" s="5"/>
    </row>
    <row r="7302" spans="1:1" x14ac:dyDescent="0.15">
      <c r="A7302" s="5"/>
    </row>
    <row r="7303" spans="1:1" x14ac:dyDescent="0.15">
      <c r="A7303" s="5"/>
    </row>
    <row r="7304" spans="1:1" x14ac:dyDescent="0.15">
      <c r="A7304" s="5"/>
    </row>
    <row r="7305" spans="1:1" x14ac:dyDescent="0.15">
      <c r="A7305" s="5"/>
    </row>
    <row r="7306" spans="1:1" x14ac:dyDescent="0.15">
      <c r="A7306" s="5"/>
    </row>
    <row r="7307" spans="1:1" x14ac:dyDescent="0.15">
      <c r="A7307" s="5"/>
    </row>
    <row r="7308" spans="1:1" x14ac:dyDescent="0.15">
      <c r="A7308" s="5"/>
    </row>
    <row r="7309" spans="1:1" x14ac:dyDescent="0.15">
      <c r="A7309" s="5"/>
    </row>
    <row r="7310" spans="1:1" x14ac:dyDescent="0.15">
      <c r="A7310" s="5"/>
    </row>
    <row r="7311" spans="1:1" x14ac:dyDescent="0.15">
      <c r="A7311" s="5"/>
    </row>
    <row r="7312" spans="1:1" x14ac:dyDescent="0.15">
      <c r="A7312" s="5"/>
    </row>
    <row r="7313" spans="1:1" x14ac:dyDescent="0.15">
      <c r="A7313" s="5"/>
    </row>
    <row r="7314" spans="1:1" x14ac:dyDescent="0.15">
      <c r="A7314" s="5"/>
    </row>
    <row r="7315" spans="1:1" x14ac:dyDescent="0.15">
      <c r="A7315" s="5"/>
    </row>
    <row r="7316" spans="1:1" x14ac:dyDescent="0.15">
      <c r="A7316" s="5"/>
    </row>
    <row r="7317" spans="1:1" x14ac:dyDescent="0.15">
      <c r="A7317" s="5"/>
    </row>
    <row r="7318" spans="1:1" x14ac:dyDescent="0.15">
      <c r="A7318" s="5"/>
    </row>
    <row r="7319" spans="1:1" x14ac:dyDescent="0.15">
      <c r="A7319" s="5"/>
    </row>
    <row r="7320" spans="1:1" x14ac:dyDescent="0.15">
      <c r="A7320" s="5"/>
    </row>
    <row r="7321" spans="1:1" x14ac:dyDescent="0.15">
      <c r="A7321" s="5"/>
    </row>
    <row r="7322" spans="1:1" x14ac:dyDescent="0.15">
      <c r="A7322" s="5"/>
    </row>
    <row r="7323" spans="1:1" x14ac:dyDescent="0.15">
      <c r="A7323" s="5"/>
    </row>
    <row r="7324" spans="1:1" x14ac:dyDescent="0.15">
      <c r="A7324" s="5"/>
    </row>
    <row r="7325" spans="1:1" x14ac:dyDescent="0.15">
      <c r="A7325" s="5"/>
    </row>
    <row r="7326" spans="1:1" x14ac:dyDescent="0.15">
      <c r="A7326" s="5"/>
    </row>
    <row r="7327" spans="1:1" x14ac:dyDescent="0.15">
      <c r="A7327" s="5"/>
    </row>
    <row r="7328" spans="1:1" x14ac:dyDescent="0.15">
      <c r="A7328" s="5"/>
    </row>
    <row r="7329" spans="1:1" x14ac:dyDescent="0.15">
      <c r="A7329" s="5"/>
    </row>
    <row r="7330" spans="1:1" x14ac:dyDescent="0.15">
      <c r="A7330" s="5"/>
    </row>
    <row r="7331" spans="1:1" x14ac:dyDescent="0.15">
      <c r="A7331" s="5"/>
    </row>
    <row r="7332" spans="1:1" x14ac:dyDescent="0.15">
      <c r="A7332" s="5"/>
    </row>
    <row r="7333" spans="1:1" x14ac:dyDescent="0.15">
      <c r="A7333" s="5"/>
    </row>
    <row r="7334" spans="1:1" x14ac:dyDescent="0.15">
      <c r="A7334" s="5"/>
    </row>
    <row r="7335" spans="1:1" x14ac:dyDescent="0.15">
      <c r="A7335" s="5"/>
    </row>
    <row r="7336" spans="1:1" x14ac:dyDescent="0.15">
      <c r="A7336" s="5"/>
    </row>
    <row r="7337" spans="1:1" x14ac:dyDescent="0.15">
      <c r="A7337" s="5"/>
    </row>
    <row r="7338" spans="1:1" x14ac:dyDescent="0.15">
      <c r="A7338" s="5"/>
    </row>
    <row r="7339" spans="1:1" x14ac:dyDescent="0.15">
      <c r="A7339" s="5"/>
    </row>
    <row r="7340" spans="1:1" x14ac:dyDescent="0.15">
      <c r="A7340" s="5"/>
    </row>
    <row r="7341" spans="1:1" x14ac:dyDescent="0.15">
      <c r="A7341" s="5"/>
    </row>
    <row r="7342" spans="1:1" x14ac:dyDescent="0.15">
      <c r="A7342" s="5"/>
    </row>
    <row r="7343" spans="1:1" x14ac:dyDescent="0.15">
      <c r="A7343" s="5"/>
    </row>
    <row r="7344" spans="1:1" x14ac:dyDescent="0.15">
      <c r="A7344" s="5"/>
    </row>
    <row r="7345" spans="1:1" x14ac:dyDescent="0.15">
      <c r="A7345" s="5"/>
    </row>
    <row r="7346" spans="1:1" x14ac:dyDescent="0.15">
      <c r="A7346" s="5"/>
    </row>
    <row r="7347" spans="1:1" x14ac:dyDescent="0.15">
      <c r="A7347" s="5"/>
    </row>
    <row r="7348" spans="1:1" x14ac:dyDescent="0.15">
      <c r="A7348" s="5"/>
    </row>
    <row r="7349" spans="1:1" x14ac:dyDescent="0.15">
      <c r="A7349" s="5"/>
    </row>
    <row r="7350" spans="1:1" x14ac:dyDescent="0.15">
      <c r="A7350" s="5"/>
    </row>
    <row r="7351" spans="1:1" x14ac:dyDescent="0.15">
      <c r="A7351" s="5"/>
    </row>
    <row r="7352" spans="1:1" x14ac:dyDescent="0.15">
      <c r="A7352" s="5"/>
    </row>
    <row r="7353" spans="1:1" x14ac:dyDescent="0.15">
      <c r="A7353" s="5"/>
    </row>
    <row r="7354" spans="1:1" x14ac:dyDescent="0.15">
      <c r="A7354" s="5"/>
    </row>
    <row r="7355" spans="1:1" x14ac:dyDescent="0.15">
      <c r="A7355" s="5"/>
    </row>
    <row r="7356" spans="1:1" x14ac:dyDescent="0.15">
      <c r="A7356" s="5"/>
    </row>
    <row r="7357" spans="1:1" x14ac:dyDescent="0.15">
      <c r="A7357" s="5"/>
    </row>
    <row r="7358" spans="1:1" x14ac:dyDescent="0.15">
      <c r="A7358" s="5"/>
    </row>
    <row r="7359" spans="1:1" x14ac:dyDescent="0.15">
      <c r="A7359" s="5"/>
    </row>
    <row r="7360" spans="1:1" x14ac:dyDescent="0.15">
      <c r="A7360" s="5"/>
    </row>
    <row r="7361" spans="1:1" x14ac:dyDescent="0.15">
      <c r="A7361" s="5"/>
    </row>
    <row r="7362" spans="1:1" x14ac:dyDescent="0.15">
      <c r="A7362" s="5"/>
    </row>
    <row r="7363" spans="1:1" x14ac:dyDescent="0.15">
      <c r="A7363" s="5"/>
    </row>
    <row r="7364" spans="1:1" x14ac:dyDescent="0.15">
      <c r="A7364" s="5"/>
    </row>
    <row r="7365" spans="1:1" x14ac:dyDescent="0.15">
      <c r="A7365" s="5"/>
    </row>
    <row r="7366" spans="1:1" x14ac:dyDescent="0.15">
      <c r="A7366" s="5"/>
    </row>
    <row r="7367" spans="1:1" x14ac:dyDescent="0.15">
      <c r="A7367" s="5"/>
    </row>
    <row r="7368" spans="1:1" x14ac:dyDescent="0.15">
      <c r="A7368" s="5"/>
    </row>
    <row r="7369" spans="1:1" x14ac:dyDescent="0.15">
      <c r="A7369" s="5"/>
    </row>
    <row r="7370" spans="1:1" x14ac:dyDescent="0.15">
      <c r="A7370" s="5"/>
    </row>
    <row r="7371" spans="1:1" x14ac:dyDescent="0.15">
      <c r="A7371" s="5"/>
    </row>
    <row r="7372" spans="1:1" x14ac:dyDescent="0.15">
      <c r="A7372" s="5"/>
    </row>
    <row r="7373" spans="1:1" x14ac:dyDescent="0.15">
      <c r="A7373" s="5"/>
    </row>
    <row r="7374" spans="1:1" x14ac:dyDescent="0.15">
      <c r="A7374" s="5"/>
    </row>
    <row r="7375" spans="1:1" x14ac:dyDescent="0.15">
      <c r="A7375" s="5"/>
    </row>
    <row r="7376" spans="1:1" x14ac:dyDescent="0.15">
      <c r="A7376" s="5"/>
    </row>
    <row r="7377" spans="1:1" x14ac:dyDescent="0.15">
      <c r="A7377" s="5"/>
    </row>
    <row r="7378" spans="1:1" x14ac:dyDescent="0.15">
      <c r="A7378" s="5"/>
    </row>
    <row r="7379" spans="1:1" x14ac:dyDescent="0.15">
      <c r="A7379" s="5"/>
    </row>
    <row r="7380" spans="1:1" x14ac:dyDescent="0.15">
      <c r="A7380" s="5"/>
    </row>
    <row r="7381" spans="1:1" x14ac:dyDescent="0.15">
      <c r="A7381" s="5"/>
    </row>
    <row r="7382" spans="1:1" x14ac:dyDescent="0.15">
      <c r="A7382" s="5"/>
    </row>
    <row r="7383" spans="1:1" x14ac:dyDescent="0.15">
      <c r="A7383" s="5"/>
    </row>
    <row r="7384" spans="1:1" x14ac:dyDescent="0.15">
      <c r="A7384" s="5"/>
    </row>
    <row r="7385" spans="1:1" x14ac:dyDescent="0.15">
      <c r="A7385" s="5"/>
    </row>
    <row r="7386" spans="1:1" x14ac:dyDescent="0.15">
      <c r="A7386" s="5"/>
    </row>
    <row r="7387" spans="1:1" x14ac:dyDescent="0.15">
      <c r="A7387" s="5"/>
    </row>
    <row r="7388" spans="1:1" x14ac:dyDescent="0.15">
      <c r="A7388" s="5"/>
    </row>
    <row r="7389" spans="1:1" x14ac:dyDescent="0.15">
      <c r="A7389" s="5"/>
    </row>
    <row r="7390" spans="1:1" x14ac:dyDescent="0.15">
      <c r="A7390" s="5"/>
    </row>
    <row r="7391" spans="1:1" x14ac:dyDescent="0.15">
      <c r="A7391" s="5"/>
    </row>
    <row r="7392" spans="1:1" x14ac:dyDescent="0.15">
      <c r="A7392" s="5"/>
    </row>
    <row r="7393" spans="1:1" x14ac:dyDescent="0.15">
      <c r="A7393" s="5"/>
    </row>
    <row r="7394" spans="1:1" x14ac:dyDescent="0.15">
      <c r="A7394" s="5"/>
    </row>
    <row r="7395" spans="1:1" x14ac:dyDescent="0.15">
      <c r="A7395" s="5"/>
    </row>
    <row r="7396" spans="1:1" x14ac:dyDescent="0.15">
      <c r="A7396" s="5"/>
    </row>
    <row r="7397" spans="1:1" x14ac:dyDescent="0.15">
      <c r="A7397" s="5"/>
    </row>
    <row r="7398" spans="1:1" x14ac:dyDescent="0.15">
      <c r="A7398" s="5"/>
    </row>
    <row r="7399" spans="1:1" x14ac:dyDescent="0.15">
      <c r="A7399" s="5"/>
    </row>
    <row r="7400" spans="1:1" x14ac:dyDescent="0.15">
      <c r="A7400" s="5"/>
    </row>
    <row r="7401" spans="1:1" x14ac:dyDescent="0.15">
      <c r="A7401" s="5"/>
    </row>
    <row r="7402" spans="1:1" x14ac:dyDescent="0.15">
      <c r="A7402" s="5"/>
    </row>
    <row r="7403" spans="1:1" x14ac:dyDescent="0.15">
      <c r="A7403" s="5"/>
    </row>
    <row r="7404" spans="1:1" x14ac:dyDescent="0.15">
      <c r="A7404" s="5"/>
    </row>
    <row r="7405" spans="1:1" x14ac:dyDescent="0.15">
      <c r="A7405" s="5"/>
    </row>
    <row r="7406" spans="1:1" x14ac:dyDescent="0.15">
      <c r="A7406" s="5"/>
    </row>
    <row r="7407" spans="1:1" x14ac:dyDescent="0.15">
      <c r="A7407" s="5"/>
    </row>
    <row r="7408" spans="1:1" x14ac:dyDescent="0.15">
      <c r="A7408" s="5"/>
    </row>
    <row r="7409" spans="1:1" x14ac:dyDescent="0.15">
      <c r="A7409" s="5"/>
    </row>
    <row r="7410" spans="1:1" x14ac:dyDescent="0.15">
      <c r="A7410" s="5"/>
    </row>
    <row r="7411" spans="1:1" x14ac:dyDescent="0.15">
      <c r="A7411" s="5"/>
    </row>
    <row r="7412" spans="1:1" x14ac:dyDescent="0.15">
      <c r="A7412" s="5"/>
    </row>
    <row r="7413" spans="1:1" x14ac:dyDescent="0.15">
      <c r="A7413" s="5"/>
    </row>
    <row r="7414" spans="1:1" x14ac:dyDescent="0.15">
      <c r="A7414" s="5"/>
    </row>
    <row r="7415" spans="1:1" x14ac:dyDescent="0.15">
      <c r="A7415" s="5"/>
    </row>
    <row r="7416" spans="1:1" x14ac:dyDescent="0.15">
      <c r="A7416" s="5"/>
    </row>
    <row r="7417" spans="1:1" x14ac:dyDescent="0.15">
      <c r="A7417" s="5"/>
    </row>
    <row r="7418" spans="1:1" x14ac:dyDescent="0.15">
      <c r="A7418" s="5"/>
    </row>
    <row r="7419" spans="1:1" x14ac:dyDescent="0.15">
      <c r="A7419" s="5"/>
    </row>
    <row r="7420" spans="1:1" x14ac:dyDescent="0.15">
      <c r="A7420" s="5"/>
    </row>
    <row r="7421" spans="1:1" x14ac:dyDescent="0.15">
      <c r="A7421" s="5"/>
    </row>
    <row r="7422" spans="1:1" x14ac:dyDescent="0.15">
      <c r="A7422" s="5"/>
    </row>
    <row r="7423" spans="1:1" x14ac:dyDescent="0.15">
      <c r="A7423" s="5"/>
    </row>
    <row r="7424" spans="1:1" x14ac:dyDescent="0.15">
      <c r="A7424" s="5"/>
    </row>
    <row r="7425" spans="1:1" x14ac:dyDescent="0.15">
      <c r="A7425" s="5"/>
    </row>
    <row r="7426" spans="1:1" x14ac:dyDescent="0.15">
      <c r="A7426" s="5"/>
    </row>
    <row r="7427" spans="1:1" x14ac:dyDescent="0.15">
      <c r="A7427" s="5"/>
    </row>
    <row r="7428" spans="1:1" x14ac:dyDescent="0.15">
      <c r="A7428" s="5"/>
    </row>
    <row r="7429" spans="1:1" x14ac:dyDescent="0.15">
      <c r="A7429" s="5"/>
    </row>
    <row r="7430" spans="1:1" x14ac:dyDescent="0.15">
      <c r="A7430" s="5"/>
    </row>
    <row r="7431" spans="1:1" x14ac:dyDescent="0.15">
      <c r="A7431" s="5"/>
    </row>
    <row r="7432" spans="1:1" x14ac:dyDescent="0.15">
      <c r="A7432" s="5"/>
    </row>
    <row r="7433" spans="1:1" x14ac:dyDescent="0.15">
      <c r="A7433" s="5"/>
    </row>
    <row r="7434" spans="1:1" x14ac:dyDescent="0.15">
      <c r="A7434" s="5"/>
    </row>
    <row r="7435" spans="1:1" x14ac:dyDescent="0.15">
      <c r="A7435" s="5"/>
    </row>
    <row r="7436" spans="1:1" x14ac:dyDescent="0.15">
      <c r="A7436" s="5"/>
    </row>
    <row r="7437" spans="1:1" x14ac:dyDescent="0.15">
      <c r="A7437" s="5"/>
    </row>
    <row r="7438" spans="1:1" x14ac:dyDescent="0.15">
      <c r="A7438" s="5"/>
    </row>
    <row r="7439" spans="1:1" x14ac:dyDescent="0.15">
      <c r="A7439" s="5"/>
    </row>
    <row r="7440" spans="1:1" x14ac:dyDescent="0.15">
      <c r="A7440" s="5"/>
    </row>
    <row r="7441" spans="1:1" x14ac:dyDescent="0.15">
      <c r="A7441" s="5"/>
    </row>
    <row r="7442" spans="1:1" x14ac:dyDescent="0.15">
      <c r="A7442" s="5"/>
    </row>
    <row r="7443" spans="1:1" x14ac:dyDescent="0.15">
      <c r="A7443" s="5"/>
    </row>
    <row r="7444" spans="1:1" x14ac:dyDescent="0.15">
      <c r="A7444" s="5"/>
    </row>
    <row r="7445" spans="1:1" x14ac:dyDescent="0.15">
      <c r="A7445" s="5"/>
    </row>
    <row r="7446" spans="1:1" x14ac:dyDescent="0.15">
      <c r="A7446" s="5"/>
    </row>
    <row r="7447" spans="1:1" x14ac:dyDescent="0.15">
      <c r="A7447" s="5"/>
    </row>
    <row r="7448" spans="1:1" x14ac:dyDescent="0.15">
      <c r="A7448" s="5"/>
    </row>
    <row r="7449" spans="1:1" x14ac:dyDescent="0.15">
      <c r="A7449" s="5"/>
    </row>
    <row r="7450" spans="1:1" x14ac:dyDescent="0.15">
      <c r="A7450" s="5"/>
    </row>
    <row r="7451" spans="1:1" x14ac:dyDescent="0.15">
      <c r="A7451" s="5"/>
    </row>
    <row r="7452" spans="1:1" x14ac:dyDescent="0.15">
      <c r="A7452" s="5"/>
    </row>
    <row r="7453" spans="1:1" x14ac:dyDescent="0.15">
      <c r="A7453" s="5"/>
    </row>
    <row r="7454" spans="1:1" x14ac:dyDescent="0.15">
      <c r="A7454" s="5"/>
    </row>
    <row r="7455" spans="1:1" x14ac:dyDescent="0.15">
      <c r="A7455" s="5"/>
    </row>
    <row r="7456" spans="1:1" x14ac:dyDescent="0.15">
      <c r="A7456" s="5"/>
    </row>
    <row r="7457" spans="1:1" x14ac:dyDescent="0.15">
      <c r="A7457" s="5"/>
    </row>
    <row r="7458" spans="1:1" x14ac:dyDescent="0.15">
      <c r="A7458" s="5"/>
    </row>
    <row r="7459" spans="1:1" x14ac:dyDescent="0.15">
      <c r="A7459" s="5"/>
    </row>
    <row r="7460" spans="1:1" x14ac:dyDescent="0.15">
      <c r="A7460" s="5"/>
    </row>
    <row r="7461" spans="1:1" x14ac:dyDescent="0.15">
      <c r="A7461" s="5"/>
    </row>
    <row r="7462" spans="1:1" x14ac:dyDescent="0.15">
      <c r="A7462" s="5"/>
    </row>
    <row r="7463" spans="1:1" x14ac:dyDescent="0.15">
      <c r="A7463" s="5"/>
    </row>
    <row r="7464" spans="1:1" x14ac:dyDescent="0.15">
      <c r="A7464" s="5"/>
    </row>
    <row r="7465" spans="1:1" x14ac:dyDescent="0.15">
      <c r="A7465" s="5"/>
    </row>
    <row r="7466" spans="1:1" x14ac:dyDescent="0.15">
      <c r="A7466" s="5"/>
    </row>
    <row r="7467" spans="1:1" x14ac:dyDescent="0.15">
      <c r="A7467" s="5"/>
    </row>
    <row r="7468" spans="1:1" x14ac:dyDescent="0.15">
      <c r="A7468" s="5"/>
    </row>
    <row r="7469" spans="1:1" x14ac:dyDescent="0.15">
      <c r="A7469" s="5"/>
    </row>
    <row r="7470" spans="1:1" x14ac:dyDescent="0.15">
      <c r="A7470" s="5"/>
    </row>
    <row r="7471" spans="1:1" x14ac:dyDescent="0.15">
      <c r="A7471" s="5"/>
    </row>
    <row r="7472" spans="1:1" x14ac:dyDescent="0.15">
      <c r="A7472" s="5"/>
    </row>
    <row r="7473" spans="1:1" x14ac:dyDescent="0.15">
      <c r="A7473" s="5"/>
    </row>
    <row r="7474" spans="1:1" x14ac:dyDescent="0.15">
      <c r="A7474" s="5"/>
    </row>
    <row r="7475" spans="1:1" x14ac:dyDescent="0.15">
      <c r="A7475" s="5"/>
    </row>
    <row r="7476" spans="1:1" x14ac:dyDescent="0.15">
      <c r="A7476" s="5"/>
    </row>
    <row r="7477" spans="1:1" x14ac:dyDescent="0.15">
      <c r="A7477" s="5"/>
    </row>
    <row r="7478" spans="1:1" x14ac:dyDescent="0.15">
      <c r="A7478" s="5"/>
    </row>
    <row r="7479" spans="1:1" x14ac:dyDescent="0.15">
      <c r="A7479" s="5"/>
    </row>
    <row r="7480" spans="1:1" x14ac:dyDescent="0.15">
      <c r="A7480" s="5"/>
    </row>
    <row r="7481" spans="1:1" x14ac:dyDescent="0.15">
      <c r="A7481" s="5"/>
    </row>
    <row r="7482" spans="1:1" x14ac:dyDescent="0.15">
      <c r="A7482" s="5"/>
    </row>
    <row r="7483" spans="1:1" x14ac:dyDescent="0.15">
      <c r="A7483" s="5"/>
    </row>
    <row r="7484" spans="1:1" x14ac:dyDescent="0.15">
      <c r="A7484" s="5"/>
    </row>
    <row r="7485" spans="1:1" x14ac:dyDescent="0.15">
      <c r="A7485" s="5"/>
    </row>
    <row r="7486" spans="1:1" x14ac:dyDescent="0.15">
      <c r="A7486" s="5"/>
    </row>
    <row r="7487" spans="1:1" x14ac:dyDescent="0.15">
      <c r="A7487" s="5"/>
    </row>
    <row r="7488" spans="1:1" x14ac:dyDescent="0.15">
      <c r="A7488" s="5"/>
    </row>
    <row r="7489" spans="1:1" x14ac:dyDescent="0.15">
      <c r="A7489" s="5"/>
    </row>
    <row r="7490" spans="1:1" x14ac:dyDescent="0.15">
      <c r="A7490" s="5"/>
    </row>
    <row r="7491" spans="1:1" x14ac:dyDescent="0.15">
      <c r="A7491" s="5"/>
    </row>
    <row r="7492" spans="1:1" x14ac:dyDescent="0.15">
      <c r="A7492" s="5"/>
    </row>
    <row r="7493" spans="1:1" x14ac:dyDescent="0.15">
      <c r="A7493" s="5"/>
    </row>
    <row r="7494" spans="1:1" x14ac:dyDescent="0.15">
      <c r="A7494" s="5"/>
    </row>
    <row r="7495" spans="1:1" x14ac:dyDescent="0.15">
      <c r="A7495" s="5"/>
    </row>
    <row r="7496" spans="1:1" x14ac:dyDescent="0.15">
      <c r="A7496" s="5"/>
    </row>
    <row r="7497" spans="1:1" x14ac:dyDescent="0.15">
      <c r="A7497" s="5"/>
    </row>
    <row r="7498" spans="1:1" x14ac:dyDescent="0.15">
      <c r="A7498" s="5"/>
    </row>
    <row r="7499" spans="1:1" x14ac:dyDescent="0.15">
      <c r="A7499" s="5"/>
    </row>
    <row r="7500" spans="1:1" x14ac:dyDescent="0.15">
      <c r="A7500" s="5"/>
    </row>
    <row r="7501" spans="1:1" x14ac:dyDescent="0.15">
      <c r="A7501" s="5"/>
    </row>
    <row r="7502" spans="1:1" x14ac:dyDescent="0.15">
      <c r="A7502" s="5"/>
    </row>
    <row r="7503" spans="1:1" x14ac:dyDescent="0.15">
      <c r="A7503" s="5"/>
    </row>
    <row r="7504" spans="1:1" x14ac:dyDescent="0.15">
      <c r="A7504" s="5"/>
    </row>
    <row r="7505" spans="1:1" x14ac:dyDescent="0.15">
      <c r="A7505" s="5"/>
    </row>
    <row r="7506" spans="1:1" x14ac:dyDescent="0.15">
      <c r="A7506" s="5"/>
    </row>
    <row r="7507" spans="1:1" x14ac:dyDescent="0.15">
      <c r="A7507" s="5"/>
    </row>
    <row r="7508" spans="1:1" x14ac:dyDescent="0.15">
      <c r="A7508" s="5"/>
    </row>
    <row r="7509" spans="1:1" x14ac:dyDescent="0.15">
      <c r="A7509" s="5"/>
    </row>
    <row r="7510" spans="1:1" x14ac:dyDescent="0.15">
      <c r="A7510" s="5"/>
    </row>
    <row r="7511" spans="1:1" x14ac:dyDescent="0.15">
      <c r="A7511" s="5"/>
    </row>
    <row r="7512" spans="1:1" x14ac:dyDescent="0.15">
      <c r="A7512" s="5"/>
    </row>
    <row r="7513" spans="1:1" x14ac:dyDescent="0.15">
      <c r="A7513" s="5"/>
    </row>
    <row r="7514" spans="1:1" x14ac:dyDescent="0.15">
      <c r="A7514" s="5"/>
    </row>
    <row r="7515" spans="1:1" x14ac:dyDescent="0.15">
      <c r="A7515" s="5"/>
    </row>
    <row r="7516" spans="1:1" x14ac:dyDescent="0.15">
      <c r="A7516" s="5"/>
    </row>
    <row r="7517" spans="1:1" x14ac:dyDescent="0.15">
      <c r="A7517" s="5"/>
    </row>
    <row r="7518" spans="1:1" x14ac:dyDescent="0.15">
      <c r="A7518" s="5"/>
    </row>
    <row r="7519" spans="1:1" x14ac:dyDescent="0.15">
      <c r="A7519" s="5"/>
    </row>
    <row r="7520" spans="1:1" x14ac:dyDescent="0.15">
      <c r="A7520" s="5"/>
    </row>
    <row r="7521" spans="1:1" x14ac:dyDescent="0.15">
      <c r="A7521" s="5"/>
    </row>
    <row r="7522" spans="1:1" x14ac:dyDescent="0.15">
      <c r="A7522" s="5"/>
    </row>
    <row r="7523" spans="1:1" x14ac:dyDescent="0.15">
      <c r="A7523" s="5"/>
    </row>
    <row r="7524" spans="1:1" x14ac:dyDescent="0.15">
      <c r="A7524" s="5"/>
    </row>
    <row r="7525" spans="1:1" x14ac:dyDescent="0.15">
      <c r="A7525" s="5"/>
    </row>
    <row r="7526" spans="1:1" x14ac:dyDescent="0.15">
      <c r="A7526" s="5"/>
    </row>
    <row r="7527" spans="1:1" x14ac:dyDescent="0.15">
      <c r="A7527" s="5"/>
    </row>
    <row r="7528" spans="1:1" x14ac:dyDescent="0.15">
      <c r="A7528" s="5"/>
    </row>
    <row r="7529" spans="1:1" x14ac:dyDescent="0.15">
      <c r="A7529" s="5"/>
    </row>
    <row r="7530" spans="1:1" x14ac:dyDescent="0.15">
      <c r="A7530" s="5"/>
    </row>
    <row r="7531" spans="1:1" x14ac:dyDescent="0.15">
      <c r="A7531" s="5"/>
    </row>
    <row r="7532" spans="1:1" x14ac:dyDescent="0.15">
      <c r="A7532" s="5"/>
    </row>
    <row r="7533" spans="1:1" x14ac:dyDescent="0.15">
      <c r="A7533" s="5"/>
    </row>
    <row r="7534" spans="1:1" x14ac:dyDescent="0.15">
      <c r="A7534" s="5"/>
    </row>
    <row r="7535" spans="1:1" x14ac:dyDescent="0.15">
      <c r="A7535" s="5"/>
    </row>
    <row r="7536" spans="1:1" x14ac:dyDescent="0.15">
      <c r="A7536" s="5"/>
    </row>
    <row r="7537" spans="1:1" x14ac:dyDescent="0.15">
      <c r="A7537" s="5"/>
    </row>
    <row r="7538" spans="1:1" x14ac:dyDescent="0.15">
      <c r="A7538" s="5"/>
    </row>
    <row r="7539" spans="1:1" x14ac:dyDescent="0.15">
      <c r="A7539" s="5"/>
    </row>
    <row r="7540" spans="1:1" x14ac:dyDescent="0.15">
      <c r="A7540" s="5"/>
    </row>
    <row r="7541" spans="1:1" x14ac:dyDescent="0.15">
      <c r="A7541" s="5"/>
    </row>
    <row r="7542" spans="1:1" x14ac:dyDescent="0.15">
      <c r="A7542" s="5"/>
    </row>
    <row r="7543" spans="1:1" x14ac:dyDescent="0.15">
      <c r="A7543" s="5"/>
    </row>
    <row r="7544" spans="1:1" x14ac:dyDescent="0.15">
      <c r="A7544" s="5"/>
    </row>
    <row r="7545" spans="1:1" x14ac:dyDescent="0.15">
      <c r="A7545" s="5"/>
    </row>
    <row r="7546" spans="1:1" x14ac:dyDescent="0.15">
      <c r="A7546" s="5"/>
    </row>
    <row r="7547" spans="1:1" x14ac:dyDescent="0.15">
      <c r="A7547" s="5"/>
    </row>
    <row r="7548" spans="1:1" x14ac:dyDescent="0.15">
      <c r="A7548" s="5"/>
    </row>
    <row r="7549" spans="1:1" x14ac:dyDescent="0.15">
      <c r="A7549" s="5"/>
    </row>
    <row r="7550" spans="1:1" x14ac:dyDescent="0.15">
      <c r="A7550" s="5"/>
    </row>
    <row r="7551" spans="1:1" x14ac:dyDescent="0.15">
      <c r="A7551" s="5"/>
    </row>
    <row r="7552" spans="1:1" x14ac:dyDescent="0.15">
      <c r="A7552" s="5"/>
    </row>
    <row r="7553" spans="1:1" x14ac:dyDescent="0.15">
      <c r="A7553" s="5"/>
    </row>
    <row r="7554" spans="1:1" x14ac:dyDescent="0.15">
      <c r="A7554" s="5"/>
    </row>
    <row r="7555" spans="1:1" x14ac:dyDescent="0.15">
      <c r="A7555" s="5"/>
    </row>
    <row r="7556" spans="1:1" x14ac:dyDescent="0.15">
      <c r="A7556" s="5"/>
    </row>
    <row r="7557" spans="1:1" x14ac:dyDescent="0.15">
      <c r="A7557" s="5"/>
    </row>
    <row r="7558" spans="1:1" x14ac:dyDescent="0.15">
      <c r="A7558" s="5"/>
    </row>
    <row r="7559" spans="1:1" x14ac:dyDescent="0.15">
      <c r="A7559" s="5"/>
    </row>
    <row r="7560" spans="1:1" x14ac:dyDescent="0.15">
      <c r="A7560" s="5"/>
    </row>
    <row r="7561" spans="1:1" x14ac:dyDescent="0.15">
      <c r="A7561" s="5"/>
    </row>
    <row r="7562" spans="1:1" x14ac:dyDescent="0.15">
      <c r="A7562" s="5"/>
    </row>
    <row r="7563" spans="1:1" x14ac:dyDescent="0.15">
      <c r="A7563" s="5"/>
    </row>
    <row r="7564" spans="1:1" x14ac:dyDescent="0.15">
      <c r="A7564" s="5"/>
    </row>
    <row r="7565" spans="1:1" x14ac:dyDescent="0.15">
      <c r="A7565" s="5"/>
    </row>
    <row r="7566" spans="1:1" x14ac:dyDescent="0.15">
      <c r="A7566" s="5"/>
    </row>
    <row r="7567" spans="1:1" x14ac:dyDescent="0.15">
      <c r="A7567" s="5"/>
    </row>
    <row r="7568" spans="1:1" x14ac:dyDescent="0.15">
      <c r="A7568" s="5"/>
    </row>
    <row r="7569" spans="1:1" x14ac:dyDescent="0.15">
      <c r="A7569" s="5"/>
    </row>
    <row r="7570" spans="1:1" x14ac:dyDescent="0.15">
      <c r="A7570" s="5"/>
    </row>
    <row r="7571" spans="1:1" x14ac:dyDescent="0.15">
      <c r="A7571" s="5"/>
    </row>
    <row r="7572" spans="1:1" x14ac:dyDescent="0.15">
      <c r="A7572" s="5"/>
    </row>
    <row r="7573" spans="1:1" x14ac:dyDescent="0.15">
      <c r="A7573" s="5"/>
    </row>
    <row r="7574" spans="1:1" x14ac:dyDescent="0.15">
      <c r="A7574" s="5"/>
    </row>
    <row r="7575" spans="1:1" x14ac:dyDescent="0.15">
      <c r="A7575" s="5"/>
    </row>
    <row r="7576" spans="1:1" x14ac:dyDescent="0.15">
      <c r="A7576" s="5"/>
    </row>
    <row r="7577" spans="1:1" x14ac:dyDescent="0.15">
      <c r="A7577" s="5"/>
    </row>
    <row r="7578" spans="1:1" x14ac:dyDescent="0.15">
      <c r="A7578" s="5"/>
    </row>
    <row r="7579" spans="1:1" x14ac:dyDescent="0.15">
      <c r="A7579" s="5"/>
    </row>
    <row r="7580" spans="1:1" x14ac:dyDescent="0.15">
      <c r="A7580" s="5"/>
    </row>
    <row r="7581" spans="1:1" x14ac:dyDescent="0.15">
      <c r="A7581" s="5"/>
    </row>
    <row r="7582" spans="1:1" x14ac:dyDescent="0.15">
      <c r="A7582" s="5"/>
    </row>
    <row r="7583" spans="1:1" x14ac:dyDescent="0.15">
      <c r="A7583" s="5"/>
    </row>
    <row r="7584" spans="1:1" x14ac:dyDescent="0.15">
      <c r="A7584" s="5"/>
    </row>
    <row r="7585" spans="1:1" x14ac:dyDescent="0.15">
      <c r="A7585" s="5"/>
    </row>
    <row r="7586" spans="1:1" x14ac:dyDescent="0.15">
      <c r="A7586" s="5"/>
    </row>
    <row r="7587" spans="1:1" x14ac:dyDescent="0.15">
      <c r="A7587" s="5"/>
    </row>
    <row r="7588" spans="1:1" x14ac:dyDescent="0.15">
      <c r="A7588" s="5"/>
    </row>
    <row r="7589" spans="1:1" x14ac:dyDescent="0.15">
      <c r="A7589" s="5"/>
    </row>
    <row r="7590" spans="1:1" x14ac:dyDescent="0.15">
      <c r="A7590" s="5"/>
    </row>
    <row r="7591" spans="1:1" x14ac:dyDescent="0.15">
      <c r="A7591" s="5"/>
    </row>
    <row r="7592" spans="1:1" x14ac:dyDescent="0.15">
      <c r="A7592" s="5"/>
    </row>
    <row r="7593" spans="1:1" x14ac:dyDescent="0.15">
      <c r="A7593" s="5"/>
    </row>
    <row r="7594" spans="1:1" x14ac:dyDescent="0.15">
      <c r="A7594" s="5"/>
    </row>
    <row r="7595" spans="1:1" x14ac:dyDescent="0.15">
      <c r="A7595" s="5"/>
    </row>
    <row r="7596" spans="1:1" x14ac:dyDescent="0.15">
      <c r="A7596" s="5"/>
    </row>
    <row r="7597" spans="1:1" x14ac:dyDescent="0.15">
      <c r="A7597" s="5"/>
    </row>
    <row r="7598" spans="1:1" x14ac:dyDescent="0.15">
      <c r="A7598" s="5"/>
    </row>
    <row r="7599" spans="1:1" x14ac:dyDescent="0.15">
      <c r="A7599" s="5"/>
    </row>
    <row r="7600" spans="1:1" x14ac:dyDescent="0.15">
      <c r="A7600" s="5"/>
    </row>
    <row r="7601" spans="1:1" x14ac:dyDescent="0.15">
      <c r="A7601" s="5"/>
    </row>
    <row r="7602" spans="1:1" x14ac:dyDescent="0.15">
      <c r="A7602" s="5"/>
    </row>
    <row r="7603" spans="1:1" x14ac:dyDescent="0.15">
      <c r="A7603" s="5"/>
    </row>
    <row r="7604" spans="1:1" x14ac:dyDescent="0.15">
      <c r="A7604" s="5"/>
    </row>
    <row r="7605" spans="1:1" x14ac:dyDescent="0.15">
      <c r="A7605" s="5"/>
    </row>
    <row r="7606" spans="1:1" x14ac:dyDescent="0.15">
      <c r="A7606" s="5"/>
    </row>
    <row r="7607" spans="1:1" x14ac:dyDescent="0.15">
      <c r="A7607" s="5"/>
    </row>
    <row r="7608" spans="1:1" x14ac:dyDescent="0.15">
      <c r="A7608" s="5"/>
    </row>
    <row r="7609" spans="1:1" x14ac:dyDescent="0.15">
      <c r="A7609" s="5"/>
    </row>
    <row r="7610" spans="1:1" x14ac:dyDescent="0.15">
      <c r="A7610" s="5"/>
    </row>
    <row r="7611" spans="1:1" x14ac:dyDescent="0.15">
      <c r="A7611" s="5"/>
    </row>
    <row r="7612" spans="1:1" x14ac:dyDescent="0.15">
      <c r="A7612" s="5"/>
    </row>
    <row r="7613" spans="1:1" x14ac:dyDescent="0.15">
      <c r="A7613" s="5"/>
    </row>
    <row r="7614" spans="1:1" x14ac:dyDescent="0.15">
      <c r="A7614" s="5"/>
    </row>
    <row r="7615" spans="1:1" x14ac:dyDescent="0.15">
      <c r="A7615" s="5"/>
    </row>
    <row r="7616" spans="1:1" x14ac:dyDescent="0.15">
      <c r="A7616" s="5"/>
    </row>
    <row r="7617" spans="1:1" x14ac:dyDescent="0.15">
      <c r="A7617" s="5"/>
    </row>
    <row r="7618" spans="1:1" x14ac:dyDescent="0.15">
      <c r="A7618" s="5"/>
    </row>
    <row r="7619" spans="1:1" x14ac:dyDescent="0.15">
      <c r="A7619" s="5"/>
    </row>
    <row r="7620" spans="1:1" x14ac:dyDescent="0.15">
      <c r="A7620" s="5"/>
    </row>
    <row r="7621" spans="1:1" x14ac:dyDescent="0.15">
      <c r="A7621" s="5"/>
    </row>
    <row r="7622" spans="1:1" x14ac:dyDescent="0.15">
      <c r="A7622" s="5"/>
    </row>
    <row r="7623" spans="1:1" x14ac:dyDescent="0.15">
      <c r="A7623" s="5"/>
    </row>
    <row r="7624" spans="1:1" x14ac:dyDescent="0.15">
      <c r="A7624" s="5"/>
    </row>
    <row r="7625" spans="1:1" x14ac:dyDescent="0.15">
      <c r="A7625" s="5"/>
    </row>
    <row r="7626" spans="1:1" x14ac:dyDescent="0.15">
      <c r="A7626" s="5"/>
    </row>
    <row r="7627" spans="1:1" x14ac:dyDescent="0.15">
      <c r="A7627" s="5"/>
    </row>
    <row r="7628" spans="1:1" x14ac:dyDescent="0.15">
      <c r="A7628" s="5"/>
    </row>
    <row r="7629" spans="1:1" x14ac:dyDescent="0.15">
      <c r="A7629" s="5"/>
    </row>
    <row r="7630" spans="1:1" x14ac:dyDescent="0.15">
      <c r="A7630" s="5"/>
    </row>
    <row r="7631" spans="1:1" x14ac:dyDescent="0.15">
      <c r="A7631" s="5"/>
    </row>
    <row r="7632" spans="1:1" x14ac:dyDescent="0.15">
      <c r="A7632" s="5"/>
    </row>
    <row r="7633" spans="1:1" x14ac:dyDescent="0.15">
      <c r="A7633" s="5"/>
    </row>
    <row r="7634" spans="1:1" x14ac:dyDescent="0.15">
      <c r="A7634" s="5"/>
    </row>
    <row r="7635" spans="1:1" x14ac:dyDescent="0.15">
      <c r="A7635" s="5"/>
    </row>
    <row r="7636" spans="1:1" x14ac:dyDescent="0.15">
      <c r="A7636" s="5"/>
    </row>
    <row r="7637" spans="1:1" x14ac:dyDescent="0.15">
      <c r="A7637" s="5"/>
    </row>
    <row r="7638" spans="1:1" x14ac:dyDescent="0.15">
      <c r="A7638" s="5"/>
    </row>
    <row r="7639" spans="1:1" x14ac:dyDescent="0.15">
      <c r="A7639" s="5"/>
    </row>
    <row r="7640" spans="1:1" x14ac:dyDescent="0.15">
      <c r="A7640" s="5"/>
    </row>
    <row r="7641" spans="1:1" x14ac:dyDescent="0.15">
      <c r="A7641" s="5"/>
    </row>
    <row r="7642" spans="1:1" x14ac:dyDescent="0.15">
      <c r="A7642" s="5"/>
    </row>
    <row r="7643" spans="1:1" x14ac:dyDescent="0.15">
      <c r="A7643" s="5"/>
    </row>
    <row r="7644" spans="1:1" x14ac:dyDescent="0.15">
      <c r="A7644" s="5"/>
    </row>
    <row r="7645" spans="1:1" x14ac:dyDescent="0.15">
      <c r="A7645" s="5"/>
    </row>
    <row r="7646" spans="1:1" x14ac:dyDescent="0.15">
      <c r="A7646" s="5"/>
    </row>
    <row r="7647" spans="1:1" x14ac:dyDescent="0.15">
      <c r="A7647" s="5"/>
    </row>
    <row r="7648" spans="1:1" x14ac:dyDescent="0.15">
      <c r="A7648" s="5"/>
    </row>
    <row r="7649" spans="1:1" x14ac:dyDescent="0.15">
      <c r="A7649" s="5"/>
    </row>
    <row r="7650" spans="1:1" x14ac:dyDescent="0.15">
      <c r="A7650" s="5"/>
    </row>
    <row r="7651" spans="1:1" x14ac:dyDescent="0.15">
      <c r="A7651" s="5"/>
    </row>
    <row r="7652" spans="1:1" x14ac:dyDescent="0.15">
      <c r="A7652" s="5"/>
    </row>
    <row r="7653" spans="1:1" x14ac:dyDescent="0.15">
      <c r="A7653" s="5"/>
    </row>
    <row r="7654" spans="1:1" x14ac:dyDescent="0.15">
      <c r="A7654" s="5"/>
    </row>
    <row r="7655" spans="1:1" x14ac:dyDescent="0.15">
      <c r="A7655" s="5"/>
    </row>
    <row r="7656" spans="1:1" x14ac:dyDescent="0.15">
      <c r="A7656" s="5"/>
    </row>
    <row r="7657" spans="1:1" x14ac:dyDescent="0.15">
      <c r="A7657" s="5"/>
    </row>
    <row r="7658" spans="1:1" x14ac:dyDescent="0.15">
      <c r="A7658" s="5"/>
    </row>
    <row r="7659" spans="1:1" x14ac:dyDescent="0.15">
      <c r="A7659" s="5"/>
    </row>
    <row r="7660" spans="1:1" x14ac:dyDescent="0.15">
      <c r="A7660" s="5"/>
    </row>
    <row r="7661" spans="1:1" x14ac:dyDescent="0.15">
      <c r="A7661" s="5"/>
    </row>
    <row r="7662" spans="1:1" x14ac:dyDescent="0.15">
      <c r="A7662" s="5"/>
    </row>
    <row r="7663" spans="1:1" x14ac:dyDescent="0.15">
      <c r="A7663" s="5"/>
    </row>
    <row r="7664" spans="1:1" x14ac:dyDescent="0.15">
      <c r="A7664" s="5"/>
    </row>
    <row r="7665" spans="1:1" x14ac:dyDescent="0.15">
      <c r="A7665" s="5"/>
    </row>
    <row r="7666" spans="1:1" x14ac:dyDescent="0.15">
      <c r="A7666" s="5"/>
    </row>
    <row r="7667" spans="1:1" x14ac:dyDescent="0.15">
      <c r="A7667" s="5"/>
    </row>
    <row r="7668" spans="1:1" x14ac:dyDescent="0.15">
      <c r="A7668" s="5"/>
    </row>
    <row r="7669" spans="1:1" x14ac:dyDescent="0.15">
      <c r="A7669" s="5"/>
    </row>
    <row r="7670" spans="1:1" x14ac:dyDescent="0.15">
      <c r="A7670" s="5"/>
    </row>
    <row r="7671" spans="1:1" x14ac:dyDescent="0.15">
      <c r="A7671" s="5"/>
    </row>
    <row r="7672" spans="1:1" x14ac:dyDescent="0.15">
      <c r="A7672" s="5"/>
    </row>
    <row r="7673" spans="1:1" x14ac:dyDescent="0.15">
      <c r="A7673" s="5"/>
    </row>
    <row r="7674" spans="1:1" x14ac:dyDescent="0.15">
      <c r="A7674" s="5"/>
    </row>
    <row r="7675" spans="1:1" x14ac:dyDescent="0.15">
      <c r="A7675" s="5"/>
    </row>
    <row r="7676" spans="1:1" x14ac:dyDescent="0.15">
      <c r="A7676" s="5"/>
    </row>
    <row r="7677" spans="1:1" x14ac:dyDescent="0.15">
      <c r="A7677" s="5"/>
    </row>
    <row r="7678" spans="1:1" x14ac:dyDescent="0.15">
      <c r="A7678" s="5"/>
    </row>
    <row r="7679" spans="1:1" x14ac:dyDescent="0.15">
      <c r="A7679" s="5"/>
    </row>
    <row r="7680" spans="1:1" x14ac:dyDescent="0.15">
      <c r="A7680" s="5"/>
    </row>
    <row r="7681" spans="1:1" x14ac:dyDescent="0.15">
      <c r="A7681" s="5"/>
    </row>
    <row r="7682" spans="1:1" x14ac:dyDescent="0.15">
      <c r="A7682" s="5"/>
    </row>
    <row r="7683" spans="1:1" x14ac:dyDescent="0.15">
      <c r="A7683" s="5"/>
    </row>
    <row r="7684" spans="1:1" x14ac:dyDescent="0.15">
      <c r="A7684" s="5"/>
    </row>
    <row r="7685" spans="1:1" x14ac:dyDescent="0.15">
      <c r="A7685" s="5"/>
    </row>
    <row r="7686" spans="1:1" x14ac:dyDescent="0.15">
      <c r="A7686" s="5"/>
    </row>
    <row r="7687" spans="1:1" x14ac:dyDescent="0.15">
      <c r="A7687" s="5"/>
    </row>
    <row r="7688" spans="1:1" x14ac:dyDescent="0.15">
      <c r="A7688" s="5"/>
    </row>
    <row r="7689" spans="1:1" x14ac:dyDescent="0.15">
      <c r="A7689" s="5"/>
    </row>
    <row r="7690" spans="1:1" x14ac:dyDescent="0.15">
      <c r="A7690" s="5"/>
    </row>
    <row r="7691" spans="1:1" x14ac:dyDescent="0.15">
      <c r="A7691" s="5"/>
    </row>
    <row r="7692" spans="1:1" x14ac:dyDescent="0.15">
      <c r="A7692" s="5"/>
    </row>
    <row r="7693" spans="1:1" x14ac:dyDescent="0.15">
      <c r="A7693" s="5"/>
    </row>
    <row r="7694" spans="1:1" x14ac:dyDescent="0.15">
      <c r="A7694" s="5"/>
    </row>
    <row r="7695" spans="1:1" x14ac:dyDescent="0.15">
      <c r="A7695" s="5"/>
    </row>
    <row r="7696" spans="1:1" x14ac:dyDescent="0.15">
      <c r="A7696" s="5"/>
    </row>
    <row r="7697" spans="1:1" x14ac:dyDescent="0.15">
      <c r="A7697" s="5"/>
    </row>
    <row r="7698" spans="1:1" x14ac:dyDescent="0.15">
      <c r="A7698" s="5"/>
    </row>
    <row r="7699" spans="1:1" x14ac:dyDescent="0.15">
      <c r="A7699" s="5"/>
    </row>
    <row r="7700" spans="1:1" x14ac:dyDescent="0.15">
      <c r="A7700" s="5"/>
    </row>
    <row r="7701" spans="1:1" x14ac:dyDescent="0.15">
      <c r="A7701" s="5"/>
    </row>
    <row r="7702" spans="1:1" x14ac:dyDescent="0.15">
      <c r="A7702" s="5"/>
    </row>
    <row r="7703" spans="1:1" x14ac:dyDescent="0.15">
      <c r="A7703" s="5"/>
    </row>
    <row r="7704" spans="1:1" x14ac:dyDescent="0.15">
      <c r="A7704" s="5"/>
    </row>
    <row r="7705" spans="1:1" x14ac:dyDescent="0.15">
      <c r="A7705" s="5"/>
    </row>
    <row r="7706" spans="1:1" x14ac:dyDescent="0.15">
      <c r="A7706" s="5"/>
    </row>
    <row r="7707" spans="1:1" x14ac:dyDescent="0.15">
      <c r="A7707" s="5"/>
    </row>
    <row r="7708" spans="1:1" x14ac:dyDescent="0.15">
      <c r="A7708" s="5"/>
    </row>
    <row r="7709" spans="1:1" x14ac:dyDescent="0.15">
      <c r="A7709" s="5"/>
    </row>
    <row r="7710" spans="1:1" x14ac:dyDescent="0.15">
      <c r="A7710" s="5"/>
    </row>
    <row r="7711" spans="1:1" x14ac:dyDescent="0.15">
      <c r="A7711" s="5"/>
    </row>
    <row r="7712" spans="1:1" x14ac:dyDescent="0.15">
      <c r="A7712" s="5"/>
    </row>
    <row r="7713" spans="1:1" x14ac:dyDescent="0.15">
      <c r="A7713" s="5"/>
    </row>
    <row r="7714" spans="1:1" x14ac:dyDescent="0.15">
      <c r="A7714" s="5"/>
    </row>
    <row r="7715" spans="1:1" x14ac:dyDescent="0.15">
      <c r="A7715" s="5"/>
    </row>
    <row r="7716" spans="1:1" x14ac:dyDescent="0.15">
      <c r="A7716" s="5"/>
    </row>
    <row r="7717" spans="1:1" x14ac:dyDescent="0.15">
      <c r="A7717" s="5"/>
    </row>
    <row r="7718" spans="1:1" x14ac:dyDescent="0.15">
      <c r="A7718" s="5"/>
    </row>
    <row r="7719" spans="1:1" x14ac:dyDescent="0.15">
      <c r="A7719" s="5"/>
    </row>
    <row r="7720" spans="1:1" x14ac:dyDescent="0.15">
      <c r="A7720" s="5"/>
    </row>
    <row r="7721" spans="1:1" x14ac:dyDescent="0.15">
      <c r="A7721" s="5"/>
    </row>
    <row r="7722" spans="1:1" x14ac:dyDescent="0.15">
      <c r="A7722" s="5"/>
    </row>
    <row r="7723" spans="1:1" x14ac:dyDescent="0.15">
      <c r="A7723" s="5"/>
    </row>
    <row r="7724" spans="1:1" x14ac:dyDescent="0.15">
      <c r="A7724" s="5"/>
    </row>
    <row r="7725" spans="1:1" x14ac:dyDescent="0.15">
      <c r="A7725" s="5"/>
    </row>
    <row r="7726" spans="1:1" x14ac:dyDescent="0.15">
      <c r="A7726" s="5"/>
    </row>
    <row r="7727" spans="1:1" x14ac:dyDescent="0.15">
      <c r="A7727" s="5"/>
    </row>
    <row r="7728" spans="1:1" x14ac:dyDescent="0.15">
      <c r="A7728" s="5"/>
    </row>
    <row r="7729" spans="1:1" x14ac:dyDescent="0.15">
      <c r="A7729" s="5"/>
    </row>
    <row r="7730" spans="1:1" x14ac:dyDescent="0.15">
      <c r="A7730" s="5"/>
    </row>
    <row r="7731" spans="1:1" x14ac:dyDescent="0.15">
      <c r="A7731" s="5"/>
    </row>
    <row r="7732" spans="1:1" x14ac:dyDescent="0.15">
      <c r="A7732" s="5"/>
    </row>
    <row r="7733" spans="1:1" x14ac:dyDescent="0.15">
      <c r="A7733" s="5"/>
    </row>
    <row r="7734" spans="1:1" x14ac:dyDescent="0.15">
      <c r="A7734" s="5"/>
    </row>
    <row r="7735" spans="1:1" x14ac:dyDescent="0.15">
      <c r="A7735" s="5"/>
    </row>
    <row r="7736" spans="1:1" x14ac:dyDescent="0.15">
      <c r="A7736" s="5"/>
    </row>
    <row r="7737" spans="1:1" x14ac:dyDescent="0.15">
      <c r="A7737" s="5"/>
    </row>
    <row r="7738" spans="1:1" x14ac:dyDescent="0.15">
      <c r="A7738" s="5"/>
    </row>
    <row r="7739" spans="1:1" x14ac:dyDescent="0.15">
      <c r="A7739" s="5"/>
    </row>
    <row r="7740" spans="1:1" x14ac:dyDescent="0.15">
      <c r="A7740" s="5"/>
    </row>
    <row r="7741" spans="1:1" x14ac:dyDescent="0.15">
      <c r="A7741" s="5"/>
    </row>
    <row r="7742" spans="1:1" x14ac:dyDescent="0.15">
      <c r="A7742" s="5"/>
    </row>
    <row r="7743" spans="1:1" x14ac:dyDescent="0.15">
      <c r="A7743" s="5"/>
    </row>
    <row r="7744" spans="1:1" x14ac:dyDescent="0.15">
      <c r="A7744" s="5"/>
    </row>
    <row r="7745" spans="1:1" x14ac:dyDescent="0.15">
      <c r="A7745" s="5"/>
    </row>
    <row r="7746" spans="1:1" x14ac:dyDescent="0.15">
      <c r="A7746" s="5"/>
    </row>
    <row r="7747" spans="1:1" x14ac:dyDescent="0.15">
      <c r="A7747" s="5"/>
    </row>
    <row r="7748" spans="1:1" x14ac:dyDescent="0.15">
      <c r="A7748" s="5"/>
    </row>
    <row r="7749" spans="1:1" x14ac:dyDescent="0.15">
      <c r="A7749" s="5"/>
    </row>
    <row r="7750" spans="1:1" x14ac:dyDescent="0.15">
      <c r="A7750" s="5"/>
    </row>
    <row r="7751" spans="1:1" x14ac:dyDescent="0.15">
      <c r="A7751" s="5"/>
    </row>
    <row r="7752" spans="1:1" x14ac:dyDescent="0.15">
      <c r="A7752" s="5"/>
    </row>
    <row r="7753" spans="1:1" x14ac:dyDescent="0.15">
      <c r="A7753" s="5"/>
    </row>
    <row r="7754" spans="1:1" x14ac:dyDescent="0.15">
      <c r="A7754" s="5"/>
    </row>
    <row r="7755" spans="1:1" x14ac:dyDescent="0.15">
      <c r="A7755" s="5"/>
    </row>
    <row r="7756" spans="1:1" x14ac:dyDescent="0.15">
      <c r="A7756" s="5"/>
    </row>
    <row r="7757" spans="1:1" x14ac:dyDescent="0.15">
      <c r="A7757" s="5"/>
    </row>
    <row r="7758" spans="1:1" x14ac:dyDescent="0.15">
      <c r="A7758" s="5"/>
    </row>
    <row r="7759" spans="1:1" x14ac:dyDescent="0.15">
      <c r="A7759" s="5"/>
    </row>
    <row r="7760" spans="1:1" x14ac:dyDescent="0.15">
      <c r="A7760" s="5"/>
    </row>
    <row r="7761" spans="1:1" x14ac:dyDescent="0.15">
      <c r="A7761" s="5"/>
    </row>
    <row r="7762" spans="1:1" x14ac:dyDescent="0.15">
      <c r="A7762" s="5"/>
    </row>
    <row r="7763" spans="1:1" x14ac:dyDescent="0.15">
      <c r="A7763" s="5"/>
    </row>
    <row r="7764" spans="1:1" x14ac:dyDescent="0.15">
      <c r="A7764" s="5"/>
    </row>
    <row r="7765" spans="1:1" x14ac:dyDescent="0.15">
      <c r="A7765" s="5"/>
    </row>
    <row r="7766" spans="1:1" x14ac:dyDescent="0.15">
      <c r="A7766" s="5"/>
    </row>
    <row r="7767" spans="1:1" x14ac:dyDescent="0.15">
      <c r="A7767" s="5"/>
    </row>
    <row r="7768" spans="1:1" x14ac:dyDescent="0.15">
      <c r="A7768" s="5"/>
    </row>
    <row r="7769" spans="1:1" x14ac:dyDescent="0.15">
      <c r="A7769" s="5"/>
    </row>
    <row r="7770" spans="1:1" x14ac:dyDescent="0.15">
      <c r="A7770" s="5"/>
    </row>
    <row r="7771" spans="1:1" x14ac:dyDescent="0.15">
      <c r="A7771" s="5"/>
    </row>
    <row r="7772" spans="1:1" x14ac:dyDescent="0.15">
      <c r="A7772" s="5"/>
    </row>
    <row r="7773" spans="1:1" x14ac:dyDescent="0.15">
      <c r="A7773" s="5"/>
    </row>
    <row r="7774" spans="1:1" x14ac:dyDescent="0.15">
      <c r="A7774" s="5"/>
    </row>
    <row r="7775" spans="1:1" x14ac:dyDescent="0.15">
      <c r="A7775" s="5"/>
    </row>
    <row r="7776" spans="1:1" x14ac:dyDescent="0.15">
      <c r="A7776" s="5"/>
    </row>
    <row r="7777" spans="1:1" x14ac:dyDescent="0.15">
      <c r="A7777" s="5"/>
    </row>
    <row r="7778" spans="1:1" x14ac:dyDescent="0.15">
      <c r="A7778" s="5"/>
    </row>
    <row r="7779" spans="1:1" x14ac:dyDescent="0.15">
      <c r="A7779" s="5"/>
    </row>
    <row r="7780" spans="1:1" x14ac:dyDescent="0.15">
      <c r="A7780" s="5"/>
    </row>
    <row r="7781" spans="1:1" x14ac:dyDescent="0.15">
      <c r="A7781" s="5"/>
    </row>
    <row r="7782" spans="1:1" x14ac:dyDescent="0.15">
      <c r="A7782" s="5"/>
    </row>
    <row r="7783" spans="1:1" x14ac:dyDescent="0.15">
      <c r="A7783" s="5"/>
    </row>
    <row r="7784" spans="1:1" x14ac:dyDescent="0.15">
      <c r="A7784" s="5"/>
    </row>
    <row r="7785" spans="1:1" x14ac:dyDescent="0.15">
      <c r="A7785" s="5"/>
    </row>
    <row r="7786" spans="1:1" x14ac:dyDescent="0.15">
      <c r="A7786" s="5"/>
    </row>
    <row r="7787" spans="1:1" x14ac:dyDescent="0.15">
      <c r="A7787" s="5"/>
    </row>
    <row r="7788" spans="1:1" x14ac:dyDescent="0.15">
      <c r="A7788" s="5"/>
    </row>
    <row r="7789" spans="1:1" x14ac:dyDescent="0.15">
      <c r="A7789" s="5"/>
    </row>
    <row r="7790" spans="1:1" x14ac:dyDescent="0.15">
      <c r="A7790" s="5"/>
    </row>
    <row r="7791" spans="1:1" x14ac:dyDescent="0.15">
      <c r="A7791" s="5"/>
    </row>
    <row r="7792" spans="1:1" x14ac:dyDescent="0.15">
      <c r="A7792" s="5"/>
    </row>
    <row r="7793" spans="1:1" x14ac:dyDescent="0.15">
      <c r="A7793" s="5"/>
    </row>
    <row r="7794" spans="1:1" x14ac:dyDescent="0.15">
      <c r="A7794" s="5"/>
    </row>
    <row r="7795" spans="1:1" x14ac:dyDescent="0.15">
      <c r="A7795" s="5"/>
    </row>
    <row r="7796" spans="1:1" x14ac:dyDescent="0.15">
      <c r="A7796" s="5"/>
    </row>
    <row r="7797" spans="1:1" x14ac:dyDescent="0.15">
      <c r="A7797" s="5"/>
    </row>
    <row r="7798" spans="1:1" x14ac:dyDescent="0.15">
      <c r="A7798" s="5"/>
    </row>
    <row r="7799" spans="1:1" x14ac:dyDescent="0.15">
      <c r="A7799" s="5"/>
    </row>
    <row r="7800" spans="1:1" x14ac:dyDescent="0.15">
      <c r="A7800" s="5"/>
    </row>
    <row r="7801" spans="1:1" x14ac:dyDescent="0.15">
      <c r="A7801" s="5"/>
    </row>
    <row r="7802" spans="1:1" x14ac:dyDescent="0.15">
      <c r="A7802" s="5"/>
    </row>
    <row r="7803" spans="1:1" x14ac:dyDescent="0.15">
      <c r="A7803" s="5"/>
    </row>
    <row r="7804" spans="1:1" x14ac:dyDescent="0.15">
      <c r="A7804" s="5"/>
    </row>
    <row r="7805" spans="1:1" x14ac:dyDescent="0.15">
      <c r="A7805" s="5"/>
    </row>
    <row r="7806" spans="1:1" x14ac:dyDescent="0.15">
      <c r="A7806" s="5"/>
    </row>
    <row r="7807" spans="1:1" x14ac:dyDescent="0.15">
      <c r="A7807" s="5"/>
    </row>
    <row r="7808" spans="1:1" x14ac:dyDescent="0.15">
      <c r="A7808" s="5"/>
    </row>
    <row r="7809" spans="1:1" x14ac:dyDescent="0.15">
      <c r="A7809" s="5"/>
    </row>
    <row r="7810" spans="1:1" x14ac:dyDescent="0.15">
      <c r="A7810" s="5"/>
    </row>
    <row r="7811" spans="1:1" x14ac:dyDescent="0.15">
      <c r="A7811" s="5"/>
    </row>
    <row r="7812" spans="1:1" x14ac:dyDescent="0.15">
      <c r="A7812" s="5"/>
    </row>
    <row r="7813" spans="1:1" x14ac:dyDescent="0.15">
      <c r="A7813" s="5"/>
    </row>
    <row r="7814" spans="1:1" x14ac:dyDescent="0.15">
      <c r="A7814" s="5"/>
    </row>
    <row r="7815" spans="1:1" x14ac:dyDescent="0.15">
      <c r="A7815" s="5"/>
    </row>
    <row r="7816" spans="1:1" x14ac:dyDescent="0.15">
      <c r="A7816" s="5"/>
    </row>
    <row r="7817" spans="1:1" x14ac:dyDescent="0.15">
      <c r="A7817" s="5"/>
    </row>
    <row r="7818" spans="1:1" x14ac:dyDescent="0.15">
      <c r="A7818" s="5"/>
    </row>
    <row r="7819" spans="1:1" x14ac:dyDescent="0.15">
      <c r="A7819" s="5"/>
    </row>
    <row r="7820" spans="1:1" x14ac:dyDescent="0.15">
      <c r="A7820" s="5"/>
    </row>
    <row r="7821" spans="1:1" x14ac:dyDescent="0.15">
      <c r="A7821" s="5"/>
    </row>
    <row r="7822" spans="1:1" x14ac:dyDescent="0.15">
      <c r="A7822" s="5"/>
    </row>
    <row r="7823" spans="1:1" x14ac:dyDescent="0.15">
      <c r="A7823" s="5"/>
    </row>
    <row r="7824" spans="1:1" x14ac:dyDescent="0.15">
      <c r="A7824" s="5"/>
    </row>
    <row r="7825" spans="1:1" x14ac:dyDescent="0.15">
      <c r="A7825" s="5"/>
    </row>
    <row r="7826" spans="1:1" x14ac:dyDescent="0.15">
      <c r="A7826" s="5"/>
    </row>
    <row r="7827" spans="1:1" x14ac:dyDescent="0.15">
      <c r="A7827" s="5"/>
    </row>
    <row r="7828" spans="1:1" x14ac:dyDescent="0.15">
      <c r="A7828" s="5"/>
    </row>
    <row r="7829" spans="1:1" x14ac:dyDescent="0.15">
      <c r="A7829" s="5"/>
    </row>
    <row r="7830" spans="1:1" x14ac:dyDescent="0.15">
      <c r="A7830" s="5"/>
    </row>
    <row r="7831" spans="1:1" x14ac:dyDescent="0.15">
      <c r="A7831" s="5"/>
    </row>
    <row r="7832" spans="1:1" x14ac:dyDescent="0.15">
      <c r="A7832" s="5"/>
    </row>
    <row r="7833" spans="1:1" x14ac:dyDescent="0.15">
      <c r="A7833" s="5"/>
    </row>
    <row r="7834" spans="1:1" x14ac:dyDescent="0.15">
      <c r="A7834" s="5"/>
    </row>
    <row r="7835" spans="1:1" x14ac:dyDescent="0.15">
      <c r="A7835" s="5"/>
    </row>
    <row r="7836" spans="1:1" x14ac:dyDescent="0.15">
      <c r="A7836" s="5"/>
    </row>
    <row r="7837" spans="1:1" x14ac:dyDescent="0.15">
      <c r="A7837" s="5"/>
    </row>
    <row r="7838" spans="1:1" x14ac:dyDescent="0.15">
      <c r="A7838" s="5"/>
    </row>
    <row r="7839" spans="1:1" x14ac:dyDescent="0.15">
      <c r="A7839" s="5"/>
    </row>
    <row r="7840" spans="1:1" x14ac:dyDescent="0.15">
      <c r="A7840" s="5"/>
    </row>
    <row r="7841" spans="1:1" x14ac:dyDescent="0.15">
      <c r="A7841" s="5"/>
    </row>
    <row r="7842" spans="1:1" x14ac:dyDescent="0.15">
      <c r="A7842" s="5"/>
    </row>
    <row r="7843" spans="1:1" x14ac:dyDescent="0.15">
      <c r="A7843" s="5"/>
    </row>
    <row r="7844" spans="1:1" x14ac:dyDescent="0.15">
      <c r="A7844" s="5"/>
    </row>
    <row r="7845" spans="1:1" x14ac:dyDescent="0.15">
      <c r="A7845" s="5"/>
    </row>
    <row r="7846" spans="1:1" x14ac:dyDescent="0.15">
      <c r="A7846" s="5"/>
    </row>
    <row r="7847" spans="1:1" x14ac:dyDescent="0.15">
      <c r="A7847" s="5"/>
    </row>
    <row r="7848" spans="1:1" x14ac:dyDescent="0.15">
      <c r="A7848" s="5"/>
    </row>
    <row r="7849" spans="1:1" x14ac:dyDescent="0.15">
      <c r="A7849" s="5"/>
    </row>
    <row r="7850" spans="1:1" x14ac:dyDescent="0.15">
      <c r="A7850" s="5"/>
    </row>
    <row r="7851" spans="1:1" x14ac:dyDescent="0.15">
      <c r="A7851" s="5"/>
    </row>
    <row r="7852" spans="1:1" x14ac:dyDescent="0.15">
      <c r="A7852" s="5"/>
    </row>
    <row r="7853" spans="1:1" x14ac:dyDescent="0.15">
      <c r="A7853" s="5"/>
    </row>
    <row r="7854" spans="1:1" x14ac:dyDescent="0.15">
      <c r="A7854" s="5"/>
    </row>
    <row r="7855" spans="1:1" x14ac:dyDescent="0.15">
      <c r="A7855" s="5"/>
    </row>
    <row r="7856" spans="1:1" x14ac:dyDescent="0.15">
      <c r="A7856" s="5"/>
    </row>
    <row r="7857" spans="1:1" x14ac:dyDescent="0.15">
      <c r="A7857" s="5"/>
    </row>
    <row r="7858" spans="1:1" x14ac:dyDescent="0.15">
      <c r="A7858" s="5"/>
    </row>
    <row r="7859" spans="1:1" x14ac:dyDescent="0.15">
      <c r="A7859" s="5"/>
    </row>
    <row r="7860" spans="1:1" x14ac:dyDescent="0.15">
      <c r="A7860" s="5"/>
    </row>
    <row r="7861" spans="1:1" x14ac:dyDescent="0.15">
      <c r="A7861" s="5"/>
    </row>
    <row r="7862" spans="1:1" x14ac:dyDescent="0.15">
      <c r="A7862" s="5"/>
    </row>
    <row r="7863" spans="1:1" x14ac:dyDescent="0.15">
      <c r="A7863" s="5"/>
    </row>
    <row r="7864" spans="1:1" x14ac:dyDescent="0.15">
      <c r="A7864" s="5"/>
    </row>
    <row r="7865" spans="1:1" x14ac:dyDescent="0.15">
      <c r="A7865" s="5"/>
    </row>
    <row r="7866" spans="1:1" x14ac:dyDescent="0.15">
      <c r="A7866" s="5"/>
    </row>
    <row r="7867" spans="1:1" x14ac:dyDescent="0.15">
      <c r="A7867" s="5"/>
    </row>
    <row r="7868" spans="1:1" x14ac:dyDescent="0.15">
      <c r="A7868" s="5"/>
    </row>
    <row r="7869" spans="1:1" x14ac:dyDescent="0.15">
      <c r="A7869" s="5"/>
    </row>
    <row r="7870" spans="1:1" x14ac:dyDescent="0.15">
      <c r="A7870" s="5"/>
    </row>
    <row r="7871" spans="1:1" x14ac:dyDescent="0.15">
      <c r="A7871" s="5"/>
    </row>
    <row r="7872" spans="1:1" x14ac:dyDescent="0.15">
      <c r="A7872" s="5"/>
    </row>
    <row r="7873" spans="1:1" x14ac:dyDescent="0.15">
      <c r="A7873" s="5"/>
    </row>
    <row r="7874" spans="1:1" x14ac:dyDescent="0.15">
      <c r="A7874" s="5"/>
    </row>
    <row r="7875" spans="1:1" x14ac:dyDescent="0.15">
      <c r="A7875" s="5"/>
    </row>
    <row r="7876" spans="1:1" x14ac:dyDescent="0.15">
      <c r="A7876" s="5"/>
    </row>
    <row r="7877" spans="1:1" x14ac:dyDescent="0.15">
      <c r="A7877" s="5"/>
    </row>
    <row r="7878" spans="1:1" x14ac:dyDescent="0.15">
      <c r="A7878" s="5"/>
    </row>
    <row r="7879" spans="1:1" x14ac:dyDescent="0.15">
      <c r="A7879" s="5"/>
    </row>
    <row r="7880" spans="1:1" x14ac:dyDescent="0.15">
      <c r="A7880" s="5"/>
    </row>
    <row r="7881" spans="1:1" x14ac:dyDescent="0.15">
      <c r="A7881" s="5"/>
    </row>
    <row r="7882" spans="1:1" x14ac:dyDescent="0.15">
      <c r="A7882" s="5"/>
    </row>
    <row r="7883" spans="1:1" x14ac:dyDescent="0.15">
      <c r="A7883" s="5"/>
    </row>
    <row r="7884" spans="1:1" x14ac:dyDescent="0.15">
      <c r="A7884" s="5"/>
    </row>
    <row r="7885" spans="1:1" x14ac:dyDescent="0.15">
      <c r="A7885" s="5"/>
    </row>
    <row r="7886" spans="1:1" x14ac:dyDescent="0.15">
      <c r="A7886" s="5"/>
    </row>
    <row r="7887" spans="1:1" x14ac:dyDescent="0.15">
      <c r="A7887" s="5"/>
    </row>
    <row r="7888" spans="1:1" x14ac:dyDescent="0.15">
      <c r="A7888" s="5"/>
    </row>
    <row r="7889" spans="1:1" x14ac:dyDescent="0.15">
      <c r="A7889" s="5"/>
    </row>
    <row r="7890" spans="1:1" x14ac:dyDescent="0.15">
      <c r="A7890" s="5"/>
    </row>
    <row r="7891" spans="1:1" x14ac:dyDescent="0.15">
      <c r="A7891" s="5"/>
    </row>
    <row r="7892" spans="1:1" x14ac:dyDescent="0.15">
      <c r="A7892" s="5"/>
    </row>
    <row r="7893" spans="1:1" x14ac:dyDescent="0.15">
      <c r="A7893" s="5"/>
    </row>
    <row r="7894" spans="1:1" x14ac:dyDescent="0.15">
      <c r="A7894" s="5"/>
    </row>
    <row r="7895" spans="1:1" x14ac:dyDescent="0.15">
      <c r="A7895" s="5"/>
    </row>
    <row r="7896" spans="1:1" x14ac:dyDescent="0.15">
      <c r="A7896" s="5"/>
    </row>
    <row r="7897" spans="1:1" x14ac:dyDescent="0.15">
      <c r="A7897" s="5"/>
    </row>
    <row r="7898" spans="1:1" x14ac:dyDescent="0.15">
      <c r="A7898" s="5"/>
    </row>
    <row r="7899" spans="1:1" x14ac:dyDescent="0.15">
      <c r="A7899" s="5"/>
    </row>
    <row r="7900" spans="1:1" x14ac:dyDescent="0.15">
      <c r="A7900" s="5"/>
    </row>
    <row r="7901" spans="1:1" x14ac:dyDescent="0.15">
      <c r="A7901" s="5"/>
    </row>
    <row r="7902" spans="1:1" x14ac:dyDescent="0.15">
      <c r="A7902" s="5"/>
    </row>
    <row r="7903" spans="1:1" x14ac:dyDescent="0.15">
      <c r="A7903" s="5"/>
    </row>
    <row r="7904" spans="1:1" x14ac:dyDescent="0.15">
      <c r="A7904" s="5"/>
    </row>
    <row r="7905" spans="1:1" x14ac:dyDescent="0.15">
      <c r="A7905" s="5"/>
    </row>
    <row r="7906" spans="1:1" x14ac:dyDescent="0.15">
      <c r="A7906" s="5"/>
    </row>
    <row r="7907" spans="1:1" x14ac:dyDescent="0.15">
      <c r="A7907" s="5"/>
    </row>
    <row r="7908" spans="1:1" x14ac:dyDescent="0.15">
      <c r="A7908" s="5"/>
    </row>
    <row r="7909" spans="1:1" x14ac:dyDescent="0.15">
      <c r="A7909" s="5"/>
    </row>
    <row r="7910" spans="1:1" x14ac:dyDescent="0.15">
      <c r="A7910" s="5"/>
    </row>
    <row r="7911" spans="1:1" x14ac:dyDescent="0.15">
      <c r="A7911" s="5"/>
    </row>
    <row r="7912" spans="1:1" x14ac:dyDescent="0.15">
      <c r="A7912" s="5"/>
    </row>
    <row r="7913" spans="1:1" x14ac:dyDescent="0.15">
      <c r="A7913" s="5"/>
    </row>
    <row r="7914" spans="1:1" x14ac:dyDescent="0.15">
      <c r="A7914" s="5"/>
    </row>
    <row r="7915" spans="1:1" x14ac:dyDescent="0.15">
      <c r="A7915" s="5"/>
    </row>
    <row r="7916" spans="1:1" x14ac:dyDescent="0.15">
      <c r="A7916" s="5"/>
    </row>
    <row r="7917" spans="1:1" x14ac:dyDescent="0.15">
      <c r="A7917" s="5"/>
    </row>
    <row r="7918" spans="1:1" x14ac:dyDescent="0.15">
      <c r="A7918" s="5"/>
    </row>
    <row r="7919" spans="1:1" x14ac:dyDescent="0.15">
      <c r="A7919" s="5"/>
    </row>
    <row r="7920" spans="1:1" x14ac:dyDescent="0.15">
      <c r="A7920" s="5"/>
    </row>
    <row r="7921" spans="1:1" x14ac:dyDescent="0.15">
      <c r="A7921" s="5"/>
    </row>
    <row r="7922" spans="1:1" x14ac:dyDescent="0.15">
      <c r="A7922" s="5"/>
    </row>
    <row r="7923" spans="1:1" x14ac:dyDescent="0.15">
      <c r="A7923" s="5"/>
    </row>
    <row r="7924" spans="1:1" x14ac:dyDescent="0.15">
      <c r="A7924" s="5"/>
    </row>
    <row r="7925" spans="1:1" x14ac:dyDescent="0.15">
      <c r="A7925" s="5"/>
    </row>
    <row r="7926" spans="1:1" x14ac:dyDescent="0.15">
      <c r="A7926" s="5"/>
    </row>
    <row r="7927" spans="1:1" x14ac:dyDescent="0.15">
      <c r="A7927" s="5"/>
    </row>
    <row r="7928" spans="1:1" x14ac:dyDescent="0.15">
      <c r="A7928" s="5"/>
    </row>
    <row r="7929" spans="1:1" x14ac:dyDescent="0.15">
      <c r="A7929" s="5"/>
    </row>
    <row r="7930" spans="1:1" x14ac:dyDescent="0.15">
      <c r="A7930" s="5"/>
    </row>
    <row r="7931" spans="1:1" x14ac:dyDescent="0.15">
      <c r="A7931" s="5"/>
    </row>
    <row r="7932" spans="1:1" x14ac:dyDescent="0.15">
      <c r="A7932" s="5"/>
    </row>
    <row r="7933" spans="1:1" x14ac:dyDescent="0.15">
      <c r="A7933" s="5"/>
    </row>
    <row r="7934" spans="1:1" x14ac:dyDescent="0.15">
      <c r="A7934" s="5"/>
    </row>
    <row r="7935" spans="1:1" x14ac:dyDescent="0.15">
      <c r="A7935" s="5"/>
    </row>
    <row r="7936" spans="1:1" x14ac:dyDescent="0.15">
      <c r="A7936" s="5"/>
    </row>
    <row r="7937" spans="1:1" x14ac:dyDescent="0.15">
      <c r="A7937" s="5"/>
    </row>
    <row r="7938" spans="1:1" x14ac:dyDescent="0.15">
      <c r="A7938" s="5"/>
    </row>
    <row r="7939" spans="1:1" x14ac:dyDescent="0.15">
      <c r="A7939" s="5"/>
    </row>
    <row r="7940" spans="1:1" x14ac:dyDescent="0.15">
      <c r="A7940" s="5"/>
    </row>
    <row r="7941" spans="1:1" x14ac:dyDescent="0.15">
      <c r="A7941" s="5"/>
    </row>
    <row r="7942" spans="1:1" x14ac:dyDescent="0.15">
      <c r="A7942" s="5"/>
    </row>
    <row r="7943" spans="1:1" x14ac:dyDescent="0.15">
      <c r="A7943" s="5"/>
    </row>
    <row r="7944" spans="1:1" x14ac:dyDescent="0.15">
      <c r="A7944" s="5"/>
    </row>
    <row r="7945" spans="1:1" x14ac:dyDescent="0.15">
      <c r="A7945" s="5"/>
    </row>
    <row r="7946" spans="1:1" x14ac:dyDescent="0.15">
      <c r="A7946" s="5"/>
    </row>
    <row r="7947" spans="1:1" x14ac:dyDescent="0.15">
      <c r="A7947" s="5"/>
    </row>
    <row r="7948" spans="1:1" x14ac:dyDescent="0.15">
      <c r="A7948" s="5"/>
    </row>
    <row r="7949" spans="1:1" x14ac:dyDescent="0.15">
      <c r="A7949" s="5"/>
    </row>
    <row r="7950" spans="1:1" x14ac:dyDescent="0.15">
      <c r="A7950" s="5"/>
    </row>
    <row r="7951" spans="1:1" x14ac:dyDescent="0.15">
      <c r="A7951" s="5"/>
    </row>
    <row r="7952" spans="1:1" x14ac:dyDescent="0.15">
      <c r="A7952" s="5"/>
    </row>
    <row r="7953" spans="1:1" x14ac:dyDescent="0.15">
      <c r="A7953" s="5"/>
    </row>
    <row r="7954" spans="1:1" x14ac:dyDescent="0.15">
      <c r="A7954" s="5"/>
    </row>
    <row r="7955" spans="1:1" x14ac:dyDescent="0.15">
      <c r="A7955" s="5"/>
    </row>
    <row r="7956" spans="1:1" x14ac:dyDescent="0.15">
      <c r="A7956" s="5"/>
    </row>
    <row r="7957" spans="1:1" x14ac:dyDescent="0.15">
      <c r="A7957" s="5"/>
    </row>
    <row r="7958" spans="1:1" x14ac:dyDescent="0.15">
      <c r="A7958" s="5"/>
    </row>
    <row r="7959" spans="1:1" x14ac:dyDescent="0.15">
      <c r="A7959" s="5"/>
    </row>
    <row r="7960" spans="1:1" x14ac:dyDescent="0.15">
      <c r="A7960" s="5"/>
    </row>
    <row r="7961" spans="1:1" x14ac:dyDescent="0.15">
      <c r="A7961" s="5"/>
    </row>
    <row r="7962" spans="1:1" x14ac:dyDescent="0.15">
      <c r="A7962" s="5"/>
    </row>
    <row r="7963" spans="1:1" x14ac:dyDescent="0.15">
      <c r="A7963" s="5"/>
    </row>
    <row r="7964" spans="1:1" x14ac:dyDescent="0.15">
      <c r="A7964" s="5"/>
    </row>
    <row r="7965" spans="1:1" x14ac:dyDescent="0.15">
      <c r="A7965" s="5"/>
    </row>
    <row r="7966" spans="1:1" x14ac:dyDescent="0.15">
      <c r="A7966" s="5"/>
    </row>
    <row r="7967" spans="1:1" x14ac:dyDescent="0.15">
      <c r="A7967" s="5"/>
    </row>
    <row r="7968" spans="1:1" x14ac:dyDescent="0.15">
      <c r="A7968" s="5"/>
    </row>
    <row r="7969" spans="1:1" x14ac:dyDescent="0.15">
      <c r="A7969" s="5"/>
    </row>
    <row r="7970" spans="1:1" x14ac:dyDescent="0.15">
      <c r="A7970" s="5"/>
    </row>
    <row r="7971" spans="1:1" x14ac:dyDescent="0.15">
      <c r="A7971" s="5"/>
    </row>
    <row r="7972" spans="1:1" x14ac:dyDescent="0.15">
      <c r="A7972" s="5"/>
    </row>
    <row r="7973" spans="1:1" x14ac:dyDescent="0.15">
      <c r="A7973" s="5"/>
    </row>
    <row r="7974" spans="1:1" x14ac:dyDescent="0.15">
      <c r="A7974" s="5"/>
    </row>
    <row r="7975" spans="1:1" x14ac:dyDescent="0.15">
      <c r="A7975" s="5"/>
    </row>
    <row r="7976" spans="1:1" x14ac:dyDescent="0.15">
      <c r="A7976" s="5"/>
    </row>
    <row r="7977" spans="1:1" x14ac:dyDescent="0.15">
      <c r="A7977" s="5"/>
    </row>
    <row r="7978" spans="1:1" x14ac:dyDescent="0.15">
      <c r="A7978" s="5"/>
    </row>
    <row r="7979" spans="1:1" x14ac:dyDescent="0.15">
      <c r="A7979" s="5"/>
    </row>
    <row r="7980" spans="1:1" x14ac:dyDescent="0.15">
      <c r="A7980" s="5"/>
    </row>
    <row r="7981" spans="1:1" x14ac:dyDescent="0.15">
      <c r="A7981" s="5"/>
    </row>
    <row r="7982" spans="1:1" x14ac:dyDescent="0.15">
      <c r="A7982" s="5"/>
    </row>
    <row r="7983" spans="1:1" x14ac:dyDescent="0.15">
      <c r="A7983" s="5"/>
    </row>
    <row r="7984" spans="1:1" x14ac:dyDescent="0.15">
      <c r="A7984" s="5"/>
    </row>
    <row r="7985" spans="1:1" x14ac:dyDescent="0.15">
      <c r="A7985" s="5"/>
    </row>
    <row r="7986" spans="1:1" x14ac:dyDescent="0.15">
      <c r="A7986" s="5"/>
    </row>
    <row r="7987" spans="1:1" x14ac:dyDescent="0.15">
      <c r="A7987" s="5"/>
    </row>
    <row r="7988" spans="1:1" x14ac:dyDescent="0.15">
      <c r="A7988" s="5"/>
    </row>
    <row r="7989" spans="1:1" x14ac:dyDescent="0.15">
      <c r="A7989" s="5"/>
    </row>
    <row r="7990" spans="1:1" x14ac:dyDescent="0.15">
      <c r="A7990" s="5"/>
    </row>
    <row r="7991" spans="1:1" x14ac:dyDescent="0.15">
      <c r="A7991" s="5"/>
    </row>
    <row r="7992" spans="1:1" x14ac:dyDescent="0.15">
      <c r="A7992" s="5"/>
    </row>
    <row r="7993" spans="1:1" x14ac:dyDescent="0.15">
      <c r="A7993" s="5"/>
    </row>
    <row r="7994" spans="1:1" x14ac:dyDescent="0.15">
      <c r="A7994" s="5"/>
    </row>
    <row r="7995" spans="1:1" x14ac:dyDescent="0.15">
      <c r="A7995" s="5"/>
    </row>
    <row r="7996" spans="1:1" x14ac:dyDescent="0.15">
      <c r="A7996" s="5"/>
    </row>
    <row r="7997" spans="1:1" x14ac:dyDescent="0.15">
      <c r="A7997" s="5"/>
    </row>
    <row r="7998" spans="1:1" x14ac:dyDescent="0.15">
      <c r="A7998" s="5"/>
    </row>
    <row r="7999" spans="1:1" x14ac:dyDescent="0.15">
      <c r="A7999" s="5"/>
    </row>
    <row r="8000" spans="1:1" x14ac:dyDescent="0.15">
      <c r="A8000" s="5"/>
    </row>
    <row r="8001" spans="1:1" x14ac:dyDescent="0.15">
      <c r="A8001" s="5"/>
    </row>
    <row r="8002" spans="1:1" x14ac:dyDescent="0.15">
      <c r="A8002" s="5"/>
    </row>
    <row r="8003" spans="1:1" x14ac:dyDescent="0.15">
      <c r="A8003" s="5"/>
    </row>
    <row r="8004" spans="1:1" x14ac:dyDescent="0.15">
      <c r="A8004" s="5"/>
    </row>
    <row r="8005" spans="1:1" x14ac:dyDescent="0.15">
      <c r="A8005" s="5"/>
    </row>
    <row r="8006" spans="1:1" x14ac:dyDescent="0.15">
      <c r="A8006" s="5"/>
    </row>
    <row r="8007" spans="1:1" x14ac:dyDescent="0.15">
      <c r="A8007" s="5"/>
    </row>
    <row r="8008" spans="1:1" x14ac:dyDescent="0.15">
      <c r="A8008" s="5"/>
    </row>
    <row r="8009" spans="1:1" x14ac:dyDescent="0.15">
      <c r="A8009" s="5"/>
    </row>
    <row r="8010" spans="1:1" x14ac:dyDescent="0.15">
      <c r="A8010" s="5"/>
    </row>
    <row r="8011" spans="1:1" x14ac:dyDescent="0.15">
      <c r="A8011" s="5"/>
    </row>
    <row r="8012" spans="1:1" x14ac:dyDescent="0.15">
      <c r="A8012" s="5"/>
    </row>
    <row r="8013" spans="1:1" x14ac:dyDescent="0.15">
      <c r="A8013" s="5"/>
    </row>
    <row r="8014" spans="1:1" x14ac:dyDescent="0.15">
      <c r="A8014" s="5"/>
    </row>
    <row r="8015" spans="1:1" x14ac:dyDescent="0.15">
      <c r="A8015" s="5"/>
    </row>
    <row r="8016" spans="1:1" x14ac:dyDescent="0.15">
      <c r="A8016" s="5"/>
    </row>
    <row r="8017" spans="1:1" x14ac:dyDescent="0.15">
      <c r="A8017" s="5"/>
    </row>
    <row r="8018" spans="1:1" x14ac:dyDescent="0.15">
      <c r="A8018" s="5"/>
    </row>
    <row r="8019" spans="1:1" x14ac:dyDescent="0.15">
      <c r="A8019" s="5"/>
    </row>
    <row r="8020" spans="1:1" x14ac:dyDescent="0.15">
      <c r="A8020" s="5"/>
    </row>
    <row r="8021" spans="1:1" x14ac:dyDescent="0.15">
      <c r="A8021" s="5"/>
    </row>
    <row r="8022" spans="1:1" x14ac:dyDescent="0.15">
      <c r="A8022" s="5"/>
    </row>
    <row r="8023" spans="1:1" x14ac:dyDescent="0.15">
      <c r="A8023" s="5"/>
    </row>
    <row r="8024" spans="1:1" x14ac:dyDescent="0.15">
      <c r="A8024" s="5"/>
    </row>
    <row r="8025" spans="1:1" x14ac:dyDescent="0.15">
      <c r="A8025" s="5"/>
    </row>
    <row r="8026" spans="1:1" x14ac:dyDescent="0.15">
      <c r="A8026" s="5"/>
    </row>
    <row r="8027" spans="1:1" x14ac:dyDescent="0.15">
      <c r="A8027" s="5"/>
    </row>
    <row r="8028" spans="1:1" x14ac:dyDescent="0.15">
      <c r="A8028" s="5"/>
    </row>
    <row r="8029" spans="1:1" x14ac:dyDescent="0.15">
      <c r="A8029" s="5"/>
    </row>
    <row r="8030" spans="1:1" x14ac:dyDescent="0.15">
      <c r="A8030" s="5"/>
    </row>
    <row r="8031" spans="1:1" x14ac:dyDescent="0.15">
      <c r="A8031" s="5"/>
    </row>
    <row r="8032" spans="1:1" x14ac:dyDescent="0.15">
      <c r="A8032" s="5"/>
    </row>
    <row r="8033" spans="1:1" x14ac:dyDescent="0.15">
      <c r="A8033" s="5"/>
    </row>
    <row r="8034" spans="1:1" x14ac:dyDescent="0.15">
      <c r="A8034" s="5"/>
    </row>
    <row r="8035" spans="1:1" x14ac:dyDescent="0.15">
      <c r="A8035" s="5"/>
    </row>
    <row r="8036" spans="1:1" x14ac:dyDescent="0.15">
      <c r="A8036" s="5"/>
    </row>
    <row r="8037" spans="1:1" x14ac:dyDescent="0.15">
      <c r="A8037" s="5"/>
    </row>
    <row r="8038" spans="1:1" x14ac:dyDescent="0.15">
      <c r="A8038" s="5"/>
    </row>
    <row r="8039" spans="1:1" x14ac:dyDescent="0.15">
      <c r="A8039" s="5"/>
    </row>
    <row r="8040" spans="1:1" x14ac:dyDescent="0.15">
      <c r="A8040" s="5"/>
    </row>
    <row r="8041" spans="1:1" x14ac:dyDescent="0.15">
      <c r="A8041" s="5"/>
    </row>
    <row r="8042" spans="1:1" x14ac:dyDescent="0.15">
      <c r="A8042" s="5"/>
    </row>
    <row r="8043" spans="1:1" x14ac:dyDescent="0.15">
      <c r="A8043" s="5"/>
    </row>
    <row r="8044" spans="1:1" x14ac:dyDescent="0.15">
      <c r="A8044" s="5"/>
    </row>
    <row r="8045" spans="1:1" x14ac:dyDescent="0.15">
      <c r="A8045" s="5"/>
    </row>
    <row r="8046" spans="1:1" x14ac:dyDescent="0.15">
      <c r="A8046" s="5"/>
    </row>
    <row r="8047" spans="1:1" x14ac:dyDescent="0.15">
      <c r="A8047" s="5"/>
    </row>
    <row r="8048" spans="1:1" x14ac:dyDescent="0.15">
      <c r="A8048" s="5"/>
    </row>
    <row r="8049" spans="1:5" x14ac:dyDescent="0.15">
      <c r="A8049" s="5"/>
    </row>
    <row r="8050" spans="1:5" x14ac:dyDescent="0.15">
      <c r="A8050" s="5"/>
    </row>
    <row r="8051" spans="1:5" x14ac:dyDescent="0.15">
      <c r="A8051" s="5"/>
    </row>
    <row r="8052" spans="1:5" x14ac:dyDescent="0.15">
      <c r="A8052" s="5"/>
    </row>
    <row r="8053" spans="1:5" x14ac:dyDescent="0.15">
      <c r="A8053" s="5"/>
    </row>
    <row r="8054" spans="1:5" x14ac:dyDescent="0.15">
      <c r="A8054" s="5"/>
    </row>
    <row r="8055" spans="1:5" x14ac:dyDescent="0.15">
      <c r="A8055" s="5"/>
    </row>
    <row r="8056" spans="1:5" x14ac:dyDescent="0.15">
      <c r="A8056" s="5"/>
    </row>
    <row r="8057" spans="1:5" x14ac:dyDescent="0.15">
      <c r="A8057" s="5"/>
    </row>
    <row r="8058" spans="1:5" x14ac:dyDescent="0.15">
      <c r="A8058" s="5"/>
    </row>
    <row r="8059" spans="1:5" x14ac:dyDescent="0.15">
      <c r="A8059" s="5"/>
    </row>
    <row r="8060" spans="1:5" x14ac:dyDescent="0.15">
      <c r="A8060" s="5"/>
      <c r="B8060" s="18"/>
      <c r="E8060" s="18"/>
    </row>
  </sheetData>
  <phoneticPr fontId="4" type="noConversion"/>
  <conditionalFormatting sqref="A1:A1048576">
    <cfRule type="duplicateValues" dxfId="0" priority="1"/>
  </conditionalFormatting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78"/>
  <sheetViews>
    <sheetView topLeftCell="B40" workbookViewId="0">
      <selection activeCell="Q65" sqref="Q65:Q140"/>
    </sheetView>
  </sheetViews>
  <sheetFormatPr defaultColWidth="9" defaultRowHeight="13.5" x14ac:dyDescent="0.15"/>
  <cols>
    <col min="2" max="2" width="15.25" customWidth="1"/>
    <col min="3" max="3" width="12.625" customWidth="1"/>
    <col min="5" max="5" width="10.5" customWidth="1"/>
    <col min="6" max="9" width="9.125" customWidth="1"/>
    <col min="10" max="10" width="10.25" customWidth="1"/>
    <col min="11" max="13" width="9.125" customWidth="1"/>
    <col min="14" max="15" width="10.5" customWidth="1"/>
    <col min="17" max="17" width="12.125" customWidth="1"/>
    <col min="19" max="19" width="11.625" customWidth="1"/>
    <col min="23" max="23" width="37.625" customWidth="1"/>
    <col min="27" max="27" width="42.375" customWidth="1"/>
  </cols>
  <sheetData>
    <row r="1" spans="1:31" x14ac:dyDescent="0.15">
      <c r="E1" t="s">
        <v>268</v>
      </c>
      <c r="F1" t="s">
        <v>268</v>
      </c>
      <c r="G1" t="s">
        <v>268</v>
      </c>
      <c r="H1" t="s">
        <v>269</v>
      </c>
      <c r="I1" t="s">
        <v>269</v>
      </c>
      <c r="J1" t="s">
        <v>269</v>
      </c>
      <c r="K1" t="s">
        <v>269</v>
      </c>
      <c r="L1" t="s">
        <v>269</v>
      </c>
      <c r="M1" t="s">
        <v>269</v>
      </c>
      <c r="N1" t="s">
        <v>270</v>
      </c>
      <c r="O1" t="s">
        <v>271</v>
      </c>
      <c r="AB1" s="3" t="s">
        <v>272</v>
      </c>
      <c r="AC1" s="3" t="s">
        <v>273</v>
      </c>
      <c r="AD1" s="3" t="s">
        <v>274</v>
      </c>
      <c r="AE1" s="3" t="s">
        <v>275</v>
      </c>
    </row>
    <row r="2" spans="1:31" x14ac:dyDescent="0.15">
      <c r="A2" t="s">
        <v>107</v>
      </c>
      <c r="B2" t="s">
        <v>2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103</v>
      </c>
      <c r="I2" t="s">
        <v>106</v>
      </c>
      <c r="J2" t="s">
        <v>101</v>
      </c>
      <c r="K2" t="s">
        <v>104</v>
      </c>
      <c r="L2" t="s">
        <v>102</v>
      </c>
      <c r="M2" t="s">
        <v>105</v>
      </c>
      <c r="Q2">
        <v>1</v>
      </c>
      <c r="R2">
        <v>2</v>
      </c>
      <c r="S2">
        <v>3</v>
      </c>
      <c r="T2">
        <v>4</v>
      </c>
      <c r="U2">
        <v>11</v>
      </c>
      <c r="V2">
        <v>5</v>
      </c>
      <c r="W2">
        <v>12</v>
      </c>
      <c r="X2">
        <v>6</v>
      </c>
      <c r="Y2">
        <v>7</v>
      </c>
      <c r="AA2" s="3" t="s">
        <v>276</v>
      </c>
    </row>
    <row r="3" spans="1:31" x14ac:dyDescent="0.15"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31" x14ac:dyDescent="0.15">
      <c r="A4">
        <v>1</v>
      </c>
      <c r="B4" t="s">
        <v>123</v>
      </c>
      <c r="C4">
        <v>1</v>
      </c>
      <c r="D4">
        <v>1</v>
      </c>
      <c r="E4" s="1">
        <v>2003</v>
      </c>
      <c r="F4" s="1">
        <v>0</v>
      </c>
      <c r="G4" s="1">
        <v>0</v>
      </c>
      <c r="H4" s="1">
        <v>0</v>
      </c>
      <c r="I4" s="1">
        <v>0</v>
      </c>
      <c r="J4" s="1">
        <v>100</v>
      </c>
      <c r="K4" s="1">
        <v>0</v>
      </c>
      <c r="L4" s="1">
        <v>0</v>
      </c>
      <c r="M4" s="1">
        <v>0</v>
      </c>
      <c r="N4" s="1">
        <v>2003</v>
      </c>
      <c r="O4" s="1">
        <v>2003</v>
      </c>
      <c r="Q4" t="str">
        <f>"{"&amp;1&amp;","&amp;E4&amp;"}"</f>
        <v>{1,2003}</v>
      </c>
      <c r="V4" t="str">
        <f t="shared" ref="V4:V18" si="0">"{"&amp;5&amp;","&amp;J4&amp;"}"</f>
        <v>{5,100}</v>
      </c>
      <c r="AA4" t="str">
        <f>"{"&amp;Q4&amp;"|"&amp;V4&amp;"}"</f>
        <v>{{1,2003}|{5,100}}</v>
      </c>
    </row>
    <row r="5" spans="1:31" x14ac:dyDescent="0.15">
      <c r="A5">
        <v>1</v>
      </c>
      <c r="B5" t="s">
        <v>123</v>
      </c>
      <c r="C5">
        <v>2</v>
      </c>
      <c r="D5">
        <v>2</v>
      </c>
      <c r="E5" s="1">
        <v>3205</v>
      </c>
      <c r="F5" s="1">
        <v>0</v>
      </c>
      <c r="G5" s="1">
        <v>0</v>
      </c>
      <c r="H5" s="1">
        <v>0</v>
      </c>
      <c r="I5" s="1">
        <v>0</v>
      </c>
      <c r="J5" s="1">
        <v>100</v>
      </c>
      <c r="K5" s="1">
        <v>0</v>
      </c>
      <c r="L5" s="1">
        <v>60</v>
      </c>
      <c r="M5" s="1">
        <v>0</v>
      </c>
      <c r="N5" s="1">
        <v>3205</v>
      </c>
      <c r="O5" s="1">
        <v>3205</v>
      </c>
      <c r="Q5" t="str">
        <f t="shared" ref="Q5:Q18" si="1">"{"&amp;1&amp;","&amp;E5&amp;"}"</f>
        <v>{1,3205}</v>
      </c>
      <c r="V5" t="str">
        <f t="shared" si="0"/>
        <v>{5,100}</v>
      </c>
      <c r="X5" t="str">
        <f t="shared" ref="X5:X18" si="2">"{"&amp;6&amp;","&amp;L5&amp;"}"</f>
        <v>{6,60}</v>
      </c>
      <c r="AA5" t="str">
        <f>"{"&amp;Q5&amp;"|"&amp;V5&amp;"|"&amp;X5&amp;"}"</f>
        <v>{{1,3205}|{5,100}|{6,60}}</v>
      </c>
    </row>
    <row r="6" spans="1:31" x14ac:dyDescent="0.15">
      <c r="A6">
        <v>2</v>
      </c>
      <c r="B6" t="s">
        <v>123</v>
      </c>
      <c r="C6">
        <v>2</v>
      </c>
      <c r="D6">
        <v>2</v>
      </c>
      <c r="E6" s="1">
        <v>5033</v>
      </c>
      <c r="F6" s="1">
        <v>0</v>
      </c>
      <c r="G6" s="1">
        <v>0</v>
      </c>
      <c r="H6" s="1">
        <v>0</v>
      </c>
      <c r="I6" s="1">
        <v>0</v>
      </c>
      <c r="J6" s="1">
        <v>100</v>
      </c>
      <c r="K6" s="1">
        <v>0</v>
      </c>
      <c r="L6" s="1">
        <v>151</v>
      </c>
      <c r="M6" s="1">
        <v>0</v>
      </c>
      <c r="N6" s="1">
        <v>5033</v>
      </c>
      <c r="O6" s="1">
        <v>5033</v>
      </c>
      <c r="Q6" t="str">
        <f t="shared" si="1"/>
        <v>{1,5033}</v>
      </c>
      <c r="V6" t="str">
        <f t="shared" si="0"/>
        <v>{5,100}</v>
      </c>
      <c r="X6" t="str">
        <f t="shared" si="2"/>
        <v>{6,151}</v>
      </c>
      <c r="AA6" t="str">
        <f>"{"&amp;Q6&amp;"|"&amp;V6&amp;"|"&amp;X6&amp;"}"</f>
        <v>{{1,5033}|{5,100}|{6,151}}</v>
      </c>
    </row>
    <row r="7" spans="1:31" x14ac:dyDescent="0.15">
      <c r="A7">
        <v>1</v>
      </c>
      <c r="B7" t="s">
        <v>123</v>
      </c>
      <c r="C7">
        <v>3</v>
      </c>
      <c r="D7">
        <v>3</v>
      </c>
      <c r="E7" s="1">
        <v>7750</v>
      </c>
      <c r="F7" s="1">
        <v>0</v>
      </c>
      <c r="G7" s="1">
        <v>0</v>
      </c>
      <c r="H7" s="1">
        <v>136</v>
      </c>
      <c r="I7" s="1">
        <v>0</v>
      </c>
      <c r="J7" s="1">
        <v>100</v>
      </c>
      <c r="K7" s="1">
        <v>0</v>
      </c>
      <c r="L7" s="1">
        <v>151</v>
      </c>
      <c r="M7" s="1">
        <v>0</v>
      </c>
      <c r="N7" s="1">
        <v>7750</v>
      </c>
      <c r="O7" s="1">
        <v>7750</v>
      </c>
      <c r="Q7" t="str">
        <f t="shared" si="1"/>
        <v>{1,7750}</v>
      </c>
      <c r="T7" t="str">
        <f>"{"&amp;4&amp;","&amp;H7&amp;"}"</f>
        <v>{4,136}</v>
      </c>
      <c r="V7" t="str">
        <f t="shared" si="0"/>
        <v>{5,100}</v>
      </c>
      <c r="X7" t="str">
        <f t="shared" si="2"/>
        <v>{6,151}</v>
      </c>
      <c r="AA7" t="str">
        <f t="shared" ref="AA7:AA18" si="3">"{"&amp;Q7&amp;"|"&amp;T7&amp;"|"&amp;V7&amp;"|"&amp;X7&amp;"}"</f>
        <v>{{1,7750}|{4,136}|{5,100}|{6,151}}</v>
      </c>
    </row>
    <row r="8" spans="1:31" x14ac:dyDescent="0.15">
      <c r="A8">
        <v>2</v>
      </c>
      <c r="B8" t="s">
        <v>123</v>
      </c>
      <c r="C8">
        <v>3</v>
      </c>
      <c r="D8">
        <v>3</v>
      </c>
      <c r="E8" s="1">
        <v>11703</v>
      </c>
      <c r="F8" s="1">
        <v>0</v>
      </c>
      <c r="G8" s="1">
        <v>0</v>
      </c>
      <c r="H8" s="1">
        <v>334</v>
      </c>
      <c r="I8" s="1">
        <v>0</v>
      </c>
      <c r="J8" s="1">
        <v>100</v>
      </c>
      <c r="K8" s="1">
        <v>0</v>
      </c>
      <c r="L8" s="1">
        <v>151</v>
      </c>
      <c r="M8" s="1">
        <v>0</v>
      </c>
      <c r="N8" s="1">
        <v>11703</v>
      </c>
      <c r="O8" s="1">
        <v>11703</v>
      </c>
      <c r="Q8" t="str">
        <f t="shared" si="1"/>
        <v>{1,11703}</v>
      </c>
      <c r="T8" t="str">
        <f t="shared" ref="T8:T18" si="4">"{"&amp;4&amp;","&amp;H8&amp;"}"</f>
        <v>{4,334}</v>
      </c>
      <c r="V8" t="str">
        <f t="shared" si="0"/>
        <v>{5,100}</v>
      </c>
      <c r="X8" t="str">
        <f t="shared" si="2"/>
        <v>{6,151}</v>
      </c>
      <c r="AA8" t="str">
        <f t="shared" si="3"/>
        <v>{{1,11703}|{4,334}|{5,100}|{6,151}}</v>
      </c>
    </row>
    <row r="9" spans="1:31" x14ac:dyDescent="0.15">
      <c r="A9">
        <v>3</v>
      </c>
      <c r="B9" t="s">
        <v>123</v>
      </c>
      <c r="C9">
        <v>3</v>
      </c>
      <c r="D9">
        <v>3</v>
      </c>
      <c r="E9" s="1">
        <v>17320</v>
      </c>
      <c r="F9" s="1">
        <v>0</v>
      </c>
      <c r="G9" s="1">
        <v>0</v>
      </c>
      <c r="H9" s="1">
        <v>614</v>
      </c>
      <c r="I9" s="1">
        <v>0</v>
      </c>
      <c r="J9" s="1">
        <v>100</v>
      </c>
      <c r="K9" s="1">
        <v>0</v>
      </c>
      <c r="L9" s="1">
        <v>151</v>
      </c>
      <c r="M9" s="1">
        <v>0</v>
      </c>
      <c r="N9" s="1">
        <v>17320</v>
      </c>
      <c r="O9" s="1">
        <v>17320</v>
      </c>
      <c r="Q9" t="str">
        <f t="shared" si="1"/>
        <v>{1,17320}</v>
      </c>
      <c r="T9" t="str">
        <f t="shared" si="4"/>
        <v>{4,614}</v>
      </c>
      <c r="V9" t="str">
        <f t="shared" si="0"/>
        <v>{5,100}</v>
      </c>
      <c r="X9" t="str">
        <f t="shared" si="2"/>
        <v>{6,151}</v>
      </c>
      <c r="AA9" t="str">
        <f t="shared" si="3"/>
        <v>{{1,17320}|{4,614}|{5,100}|{6,151}}</v>
      </c>
    </row>
    <row r="10" spans="1:31" x14ac:dyDescent="0.15">
      <c r="A10">
        <v>1</v>
      </c>
      <c r="B10" t="s">
        <v>123</v>
      </c>
      <c r="C10">
        <v>4</v>
      </c>
      <c r="D10">
        <v>4</v>
      </c>
      <c r="E10" s="1">
        <v>25114</v>
      </c>
      <c r="F10" s="1">
        <v>0</v>
      </c>
      <c r="G10" s="1">
        <v>0</v>
      </c>
      <c r="H10" s="1">
        <v>614</v>
      </c>
      <c r="I10" s="1">
        <v>0</v>
      </c>
      <c r="J10" s="1">
        <v>100</v>
      </c>
      <c r="K10" s="1">
        <v>0</v>
      </c>
      <c r="L10" s="1">
        <v>541</v>
      </c>
      <c r="M10" s="1">
        <v>0</v>
      </c>
      <c r="N10" s="1">
        <v>25114</v>
      </c>
      <c r="O10" s="1">
        <v>25114</v>
      </c>
      <c r="Q10" t="str">
        <f t="shared" si="1"/>
        <v>{1,25114}</v>
      </c>
      <c r="T10" t="str">
        <f t="shared" si="4"/>
        <v>{4,614}</v>
      </c>
      <c r="V10" t="str">
        <f t="shared" si="0"/>
        <v>{5,100}</v>
      </c>
      <c r="X10" t="str">
        <f t="shared" si="2"/>
        <v>{6,541}</v>
      </c>
      <c r="AA10" t="str">
        <f t="shared" si="3"/>
        <v>{{1,25114}|{4,614}|{5,100}|{6,541}}</v>
      </c>
    </row>
    <row r="11" spans="1:31" x14ac:dyDescent="0.15">
      <c r="A11">
        <v>2</v>
      </c>
      <c r="B11" t="s">
        <v>123</v>
      </c>
      <c r="C11">
        <v>4</v>
      </c>
      <c r="D11">
        <v>4</v>
      </c>
      <c r="E11" s="1">
        <v>35662</v>
      </c>
      <c r="F11" s="1">
        <v>0</v>
      </c>
      <c r="G11" s="1">
        <v>0</v>
      </c>
      <c r="H11" s="1">
        <v>614</v>
      </c>
      <c r="I11" s="1">
        <v>0</v>
      </c>
      <c r="J11" s="1">
        <v>100</v>
      </c>
      <c r="K11" s="1">
        <v>0</v>
      </c>
      <c r="L11" s="1">
        <v>1069</v>
      </c>
      <c r="M11" s="1">
        <v>0</v>
      </c>
      <c r="N11" s="1">
        <v>35662</v>
      </c>
      <c r="O11" s="1">
        <v>35662</v>
      </c>
      <c r="Q11" t="str">
        <f t="shared" si="1"/>
        <v>{1,35662}</v>
      </c>
      <c r="T11" t="str">
        <f t="shared" si="4"/>
        <v>{4,614}</v>
      </c>
      <c r="V11" t="str">
        <f t="shared" si="0"/>
        <v>{5,100}</v>
      </c>
      <c r="X11" t="str">
        <f t="shared" si="2"/>
        <v>{6,1069}</v>
      </c>
      <c r="AA11" t="str">
        <f t="shared" si="3"/>
        <v>{{1,35662}|{4,614}|{5,100}|{6,1069}}</v>
      </c>
    </row>
    <row r="12" spans="1:31" x14ac:dyDescent="0.15">
      <c r="A12">
        <v>3</v>
      </c>
      <c r="B12" t="s">
        <v>123</v>
      </c>
      <c r="C12">
        <v>4</v>
      </c>
      <c r="D12">
        <v>4</v>
      </c>
      <c r="E12" s="1">
        <v>49570</v>
      </c>
      <c r="F12" s="1">
        <v>0</v>
      </c>
      <c r="G12" s="1">
        <v>0</v>
      </c>
      <c r="H12" s="1">
        <v>614</v>
      </c>
      <c r="I12" s="1">
        <v>0</v>
      </c>
      <c r="J12" s="1">
        <v>100</v>
      </c>
      <c r="K12" s="1">
        <v>0</v>
      </c>
      <c r="L12" s="1">
        <v>1764</v>
      </c>
      <c r="M12" s="1">
        <v>0</v>
      </c>
      <c r="N12" s="1">
        <v>49570</v>
      </c>
      <c r="O12" s="1">
        <v>49570</v>
      </c>
      <c r="Q12" t="str">
        <f t="shared" si="1"/>
        <v>{1,49570}</v>
      </c>
      <c r="T12" t="str">
        <f t="shared" si="4"/>
        <v>{4,614}</v>
      </c>
      <c r="V12" t="str">
        <f t="shared" si="0"/>
        <v>{5,100}</v>
      </c>
      <c r="X12" t="str">
        <f t="shared" si="2"/>
        <v>{6,1764}</v>
      </c>
      <c r="AA12" t="str">
        <f t="shared" si="3"/>
        <v>{{1,49570}|{4,614}|{5,100}|{6,1764}}</v>
      </c>
    </row>
    <row r="13" spans="1:31" x14ac:dyDescent="0.15">
      <c r="A13">
        <v>4</v>
      </c>
      <c r="B13" t="s">
        <v>123</v>
      </c>
      <c r="C13">
        <v>4</v>
      </c>
      <c r="D13">
        <v>4</v>
      </c>
      <c r="E13" s="1">
        <v>67416</v>
      </c>
      <c r="F13" s="1">
        <v>0</v>
      </c>
      <c r="G13" s="1">
        <v>0</v>
      </c>
      <c r="H13" s="1">
        <v>614</v>
      </c>
      <c r="I13" s="1">
        <v>0</v>
      </c>
      <c r="J13" s="1">
        <v>100</v>
      </c>
      <c r="K13" s="1">
        <v>0</v>
      </c>
      <c r="L13" s="1">
        <v>2656</v>
      </c>
      <c r="M13" s="1">
        <v>0</v>
      </c>
      <c r="N13" s="1">
        <v>67416</v>
      </c>
      <c r="O13" s="1">
        <v>67416</v>
      </c>
      <c r="Q13" t="str">
        <f t="shared" si="1"/>
        <v>{1,67416}</v>
      </c>
      <c r="T13" t="str">
        <f t="shared" si="4"/>
        <v>{4,614}</v>
      </c>
      <c r="V13" t="str">
        <f t="shared" si="0"/>
        <v>{5,100}</v>
      </c>
      <c r="X13" t="str">
        <f t="shared" si="2"/>
        <v>{6,2656}</v>
      </c>
      <c r="AA13" t="str">
        <f t="shared" si="3"/>
        <v>{{1,67416}|{4,614}|{5,100}|{6,2656}}</v>
      </c>
    </row>
    <row r="14" spans="1:31" x14ac:dyDescent="0.15">
      <c r="A14">
        <v>1</v>
      </c>
      <c r="B14" t="s">
        <v>123</v>
      </c>
      <c r="C14">
        <v>5</v>
      </c>
      <c r="D14">
        <v>5</v>
      </c>
      <c r="E14" s="1">
        <v>89663</v>
      </c>
      <c r="F14" s="1">
        <v>0</v>
      </c>
      <c r="G14" s="1">
        <v>0</v>
      </c>
      <c r="H14" s="1">
        <v>614</v>
      </c>
      <c r="I14" s="1">
        <v>0</v>
      </c>
      <c r="J14" s="1">
        <v>1213</v>
      </c>
      <c r="K14" s="1">
        <v>0</v>
      </c>
      <c r="L14" s="1">
        <v>2656</v>
      </c>
      <c r="M14" s="1">
        <v>0</v>
      </c>
      <c r="N14" s="1">
        <v>89663</v>
      </c>
      <c r="O14" s="1">
        <v>89663</v>
      </c>
      <c r="Q14" t="str">
        <f t="shared" si="1"/>
        <v>{1,89663}</v>
      </c>
      <c r="T14" t="str">
        <f t="shared" si="4"/>
        <v>{4,614}</v>
      </c>
      <c r="V14" t="str">
        <f t="shared" si="0"/>
        <v>{5,1213}</v>
      </c>
      <c r="X14" t="str">
        <f t="shared" si="2"/>
        <v>{6,2656}</v>
      </c>
      <c r="AA14" t="str">
        <f t="shared" si="3"/>
        <v>{{1,89663}|{4,614}|{5,1213}|{6,2656}}</v>
      </c>
    </row>
    <row r="15" spans="1:31" x14ac:dyDescent="0.15">
      <c r="A15">
        <v>2</v>
      </c>
      <c r="B15" t="s">
        <v>123</v>
      </c>
      <c r="C15">
        <v>5</v>
      </c>
      <c r="D15">
        <v>5</v>
      </c>
      <c r="E15" s="1">
        <v>116562</v>
      </c>
      <c r="F15" s="1">
        <v>0</v>
      </c>
      <c r="G15" s="1">
        <v>0</v>
      </c>
      <c r="H15" s="1">
        <v>614</v>
      </c>
      <c r="I15" s="1">
        <v>0</v>
      </c>
      <c r="J15" s="1">
        <v>2557</v>
      </c>
      <c r="K15" s="1">
        <v>0</v>
      </c>
      <c r="L15" s="1">
        <v>2656</v>
      </c>
      <c r="M15" s="1">
        <v>0</v>
      </c>
      <c r="N15" s="1">
        <v>116562</v>
      </c>
      <c r="O15" s="1">
        <v>116562</v>
      </c>
      <c r="Q15" t="str">
        <f t="shared" si="1"/>
        <v>{1,116562}</v>
      </c>
      <c r="T15" t="str">
        <f t="shared" si="4"/>
        <v>{4,614}</v>
      </c>
      <c r="V15" t="str">
        <f t="shared" si="0"/>
        <v>{5,2557}</v>
      </c>
      <c r="X15" t="str">
        <f t="shared" si="2"/>
        <v>{6,2656}</v>
      </c>
      <c r="AA15" t="str">
        <f t="shared" si="3"/>
        <v>{{1,116562}|{4,614}|{5,2557}|{6,2656}}</v>
      </c>
    </row>
    <row r="16" spans="1:31" x14ac:dyDescent="0.15">
      <c r="A16">
        <v>3</v>
      </c>
      <c r="B16" t="s">
        <v>123</v>
      </c>
      <c r="C16">
        <v>5</v>
      </c>
      <c r="D16">
        <v>5</v>
      </c>
      <c r="E16" s="1">
        <v>148034</v>
      </c>
      <c r="F16" s="1">
        <v>0</v>
      </c>
      <c r="G16" s="1">
        <v>0</v>
      </c>
      <c r="H16" s="1">
        <v>614</v>
      </c>
      <c r="I16" s="1">
        <v>0</v>
      </c>
      <c r="J16" s="1">
        <v>4131</v>
      </c>
      <c r="K16" s="1">
        <v>0</v>
      </c>
      <c r="L16" s="1">
        <v>2656</v>
      </c>
      <c r="M16" s="1">
        <v>0</v>
      </c>
      <c r="N16" s="1">
        <v>148034</v>
      </c>
      <c r="O16" s="1">
        <v>148034</v>
      </c>
      <c r="Q16" t="str">
        <f t="shared" si="1"/>
        <v>{1,148034}</v>
      </c>
      <c r="T16" t="str">
        <f t="shared" si="4"/>
        <v>{4,614}</v>
      </c>
      <c r="V16" t="str">
        <f t="shared" si="0"/>
        <v>{5,4131}</v>
      </c>
      <c r="X16" t="str">
        <f t="shared" si="2"/>
        <v>{6,2656}</v>
      </c>
      <c r="AA16" t="str">
        <f t="shared" si="3"/>
        <v>{{1,148034}|{4,614}|{5,4131}|{6,2656}}</v>
      </c>
    </row>
    <row r="17" spans="1:27" x14ac:dyDescent="0.15">
      <c r="A17">
        <v>4</v>
      </c>
      <c r="B17" t="s">
        <v>123</v>
      </c>
      <c r="C17">
        <v>5</v>
      </c>
      <c r="D17">
        <v>5</v>
      </c>
      <c r="E17" s="1">
        <v>183562</v>
      </c>
      <c r="F17" s="1">
        <v>0</v>
      </c>
      <c r="G17" s="1">
        <v>0</v>
      </c>
      <c r="H17" s="1">
        <v>614</v>
      </c>
      <c r="I17" s="1">
        <v>0</v>
      </c>
      <c r="J17" s="1">
        <v>5907</v>
      </c>
      <c r="K17" s="1">
        <v>0</v>
      </c>
      <c r="L17" s="1">
        <v>2656</v>
      </c>
      <c r="M17" s="1">
        <v>0</v>
      </c>
      <c r="N17" s="1">
        <v>183562</v>
      </c>
      <c r="O17" s="1">
        <v>183562</v>
      </c>
      <c r="Q17" t="str">
        <f t="shared" si="1"/>
        <v>{1,183562}</v>
      </c>
      <c r="T17" t="str">
        <f t="shared" si="4"/>
        <v>{4,614}</v>
      </c>
      <c r="V17" t="str">
        <f t="shared" si="0"/>
        <v>{5,5907}</v>
      </c>
      <c r="X17" t="str">
        <f t="shared" si="2"/>
        <v>{6,2656}</v>
      </c>
      <c r="AA17" t="str">
        <f t="shared" si="3"/>
        <v>{{1,183562}|{4,614}|{5,5907}|{6,2656}}</v>
      </c>
    </row>
    <row r="18" spans="1:27" x14ac:dyDescent="0.15">
      <c r="A18">
        <v>5</v>
      </c>
      <c r="B18" t="s">
        <v>123</v>
      </c>
      <c r="C18">
        <v>5</v>
      </c>
      <c r="D18">
        <v>5</v>
      </c>
      <c r="E18" s="1">
        <v>222110</v>
      </c>
      <c r="F18" s="1">
        <v>0</v>
      </c>
      <c r="G18" s="1">
        <v>0</v>
      </c>
      <c r="H18" s="1">
        <v>614</v>
      </c>
      <c r="I18" s="1">
        <v>0</v>
      </c>
      <c r="J18" s="1">
        <v>7835</v>
      </c>
      <c r="K18" s="1">
        <v>0</v>
      </c>
      <c r="L18" s="1">
        <v>2656</v>
      </c>
      <c r="M18" s="1">
        <v>0</v>
      </c>
      <c r="N18" s="1">
        <v>222110</v>
      </c>
      <c r="O18" s="1">
        <v>222110</v>
      </c>
      <c r="Q18" t="str">
        <f t="shared" si="1"/>
        <v>{1,222110}</v>
      </c>
      <c r="T18" t="str">
        <f t="shared" si="4"/>
        <v>{4,614}</v>
      </c>
      <c r="V18" t="str">
        <f t="shared" si="0"/>
        <v>{5,7835}</v>
      </c>
      <c r="X18" t="str">
        <f t="shared" si="2"/>
        <v>{6,2656}</v>
      </c>
      <c r="AA18" t="str">
        <f t="shared" si="3"/>
        <v>{{1,222110}|{4,614}|{5,7835}|{6,2656}}</v>
      </c>
    </row>
    <row r="21" spans="1:27" x14ac:dyDescent="0.15">
      <c r="A21" s="1"/>
      <c r="B21" s="1"/>
      <c r="C21" s="1"/>
      <c r="D21" s="1"/>
      <c r="E21" s="1" t="s">
        <v>268</v>
      </c>
      <c r="F21" s="1" t="s">
        <v>268</v>
      </c>
      <c r="G21" s="1" t="s">
        <v>268</v>
      </c>
      <c r="H21" s="1" t="s">
        <v>269</v>
      </c>
      <c r="I21" s="1" t="s">
        <v>269</v>
      </c>
      <c r="J21" s="1" t="s">
        <v>269</v>
      </c>
      <c r="K21" s="1" t="s">
        <v>269</v>
      </c>
      <c r="L21" s="1" t="s">
        <v>269</v>
      </c>
      <c r="M21" s="1" t="s">
        <v>269</v>
      </c>
      <c r="N21" s="1" t="s">
        <v>270</v>
      </c>
      <c r="O21" s="1" t="s">
        <v>271</v>
      </c>
    </row>
    <row r="22" spans="1:27" ht="40.5" x14ac:dyDescent="0.15">
      <c r="A22" s="1" t="s">
        <v>107</v>
      </c>
      <c r="B22" s="1" t="s">
        <v>2</v>
      </c>
      <c r="C22" s="1" t="s">
        <v>108</v>
      </c>
      <c r="D22" s="2" t="s">
        <v>109</v>
      </c>
      <c r="E22" s="1" t="s">
        <v>110</v>
      </c>
      <c r="F22" s="1" t="s">
        <v>111</v>
      </c>
      <c r="G22" s="1" t="s">
        <v>112</v>
      </c>
      <c r="H22" s="1" t="s">
        <v>103</v>
      </c>
      <c r="I22" s="1" t="s">
        <v>106</v>
      </c>
      <c r="J22" s="1" t="s">
        <v>101</v>
      </c>
      <c r="K22" s="1" t="s">
        <v>104</v>
      </c>
      <c r="L22" s="1" t="s">
        <v>102</v>
      </c>
      <c r="M22" s="1" t="s">
        <v>105</v>
      </c>
      <c r="N22" s="1"/>
      <c r="O22" s="1"/>
    </row>
    <row r="23" spans="1:27" x14ac:dyDescent="0.15">
      <c r="A23" s="1"/>
      <c r="B23" s="1"/>
      <c r="C23" s="1"/>
      <c r="D23" s="1"/>
      <c r="E23" s="1"/>
      <c r="F23" s="1"/>
      <c r="G23" s="1"/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/>
      <c r="O23" s="1"/>
    </row>
    <row r="24" spans="1:27" x14ac:dyDescent="0.15">
      <c r="A24" s="1">
        <v>1</v>
      </c>
      <c r="B24" s="1" t="s">
        <v>130</v>
      </c>
      <c r="C24" s="1">
        <v>1</v>
      </c>
      <c r="D24" s="1">
        <v>1</v>
      </c>
      <c r="E24" s="1">
        <v>0</v>
      </c>
      <c r="F24" s="1">
        <v>801</v>
      </c>
      <c r="G24" s="1">
        <v>0</v>
      </c>
      <c r="H24" s="1">
        <v>0</v>
      </c>
      <c r="I24" s="1">
        <v>0</v>
      </c>
      <c r="J24" s="1">
        <v>0</v>
      </c>
      <c r="K24" s="1">
        <v>100</v>
      </c>
      <c r="L24" s="1">
        <v>0</v>
      </c>
      <c r="M24" s="1">
        <v>0</v>
      </c>
      <c r="N24" s="1">
        <v>2003</v>
      </c>
      <c r="O24" s="1">
        <v>2003</v>
      </c>
      <c r="R24" t="str">
        <f>"{"&amp;2&amp;","&amp;F24&amp;"}"</f>
        <v>{2,801}</v>
      </c>
      <c r="W24" t="str">
        <f>"{"&amp;12&amp;","&amp;K24&amp;"}"</f>
        <v>{12,100}</v>
      </c>
      <c r="AA24" t="str">
        <f>"{"&amp;R24&amp;"|"&amp;W24&amp;"}"</f>
        <v>{{2,801}|{12,100}}</v>
      </c>
    </row>
    <row r="25" spans="1:27" x14ac:dyDescent="0.15">
      <c r="A25" s="1">
        <v>2</v>
      </c>
      <c r="B25" s="1" t="s">
        <v>130</v>
      </c>
      <c r="C25" s="1">
        <v>2</v>
      </c>
      <c r="D25" s="1">
        <v>2</v>
      </c>
      <c r="E25" s="1">
        <v>0</v>
      </c>
      <c r="F25" s="1">
        <v>1282</v>
      </c>
      <c r="G25" s="1">
        <v>0</v>
      </c>
      <c r="H25" s="1">
        <v>0</v>
      </c>
      <c r="I25" s="1">
        <v>0</v>
      </c>
      <c r="J25" s="1">
        <v>0</v>
      </c>
      <c r="K25" s="1">
        <v>100</v>
      </c>
      <c r="L25" s="1">
        <v>0</v>
      </c>
      <c r="M25" s="1">
        <v>60</v>
      </c>
      <c r="N25" s="1">
        <v>3205</v>
      </c>
      <c r="O25" s="1">
        <v>3205</v>
      </c>
      <c r="R25" t="str">
        <f t="shared" ref="R25:R38" si="5">"{"&amp;2&amp;","&amp;F25&amp;"}"</f>
        <v>{2,1282}</v>
      </c>
      <c r="W25" t="str">
        <f t="shared" ref="W25:W58" si="6">"{"&amp;12&amp;","&amp;K25&amp;"}"</f>
        <v>{12,100}</v>
      </c>
      <c r="Y25" t="str">
        <f t="shared" ref="Y25:Y58" si="7">"{"&amp;7&amp;","&amp;M25&amp;"}"</f>
        <v>{7,60}</v>
      </c>
      <c r="AA25" t="str">
        <f>"{"&amp;R25&amp;"|"&amp;W25&amp;"|"&amp;Y25&amp;"}"</f>
        <v>{{2,1282}|{12,100}|{7,60}}</v>
      </c>
    </row>
    <row r="26" spans="1:27" x14ac:dyDescent="0.15">
      <c r="A26" s="1">
        <v>3</v>
      </c>
      <c r="B26" s="1" t="s">
        <v>130</v>
      </c>
      <c r="C26" s="1">
        <v>2</v>
      </c>
      <c r="D26" s="1">
        <v>2</v>
      </c>
      <c r="E26" s="1">
        <v>0</v>
      </c>
      <c r="F26" s="1">
        <v>2013</v>
      </c>
      <c r="G26" s="1">
        <v>0</v>
      </c>
      <c r="H26" s="1">
        <v>0</v>
      </c>
      <c r="I26" s="1">
        <v>0</v>
      </c>
      <c r="J26" s="1">
        <v>0</v>
      </c>
      <c r="K26" s="1">
        <v>100</v>
      </c>
      <c r="L26" s="1">
        <v>0</v>
      </c>
      <c r="M26" s="1">
        <v>151</v>
      </c>
      <c r="N26" s="1">
        <v>5033</v>
      </c>
      <c r="O26" s="1">
        <v>5033</v>
      </c>
      <c r="R26" t="str">
        <f t="shared" si="5"/>
        <v>{2,2013}</v>
      </c>
      <c r="W26" t="str">
        <f t="shared" si="6"/>
        <v>{12,100}</v>
      </c>
      <c r="Y26" t="str">
        <f t="shared" si="7"/>
        <v>{7,151}</v>
      </c>
      <c r="AA26" t="str">
        <f>"{"&amp;R26&amp;"|"&amp;W26&amp;"|"&amp;Y26&amp;"}"</f>
        <v>{{2,2013}|{12,100}|{7,151}}</v>
      </c>
    </row>
    <row r="27" spans="1:27" x14ac:dyDescent="0.15">
      <c r="A27" s="1">
        <v>4</v>
      </c>
      <c r="B27" s="1" t="s">
        <v>130</v>
      </c>
      <c r="C27" s="1">
        <v>3</v>
      </c>
      <c r="D27" s="1">
        <v>3</v>
      </c>
      <c r="E27" s="1">
        <v>0</v>
      </c>
      <c r="F27" s="1">
        <v>3100</v>
      </c>
      <c r="G27" s="1">
        <v>0</v>
      </c>
      <c r="H27" s="1">
        <v>0</v>
      </c>
      <c r="I27" s="1">
        <v>136</v>
      </c>
      <c r="J27" s="1">
        <v>0</v>
      </c>
      <c r="K27" s="1">
        <v>100</v>
      </c>
      <c r="L27" s="1">
        <v>0</v>
      </c>
      <c r="M27" s="1">
        <v>151</v>
      </c>
      <c r="N27" s="1">
        <v>7750</v>
      </c>
      <c r="O27" s="1">
        <v>7750</v>
      </c>
      <c r="R27" t="str">
        <f t="shared" si="5"/>
        <v>{2,3100}</v>
      </c>
      <c r="U27" t="str">
        <f t="shared" ref="U27:U58" si="8">"{"&amp;11&amp;","&amp;I27&amp;"}"</f>
        <v>{11,136}</v>
      </c>
      <c r="W27" t="str">
        <f t="shared" si="6"/>
        <v>{12,100}</v>
      </c>
      <c r="Y27" t="str">
        <f t="shared" si="7"/>
        <v>{7,151}</v>
      </c>
      <c r="AA27" t="str">
        <f t="shared" ref="AA27:AA38" si="9">"{"&amp;R27&amp;"|"&amp;U27&amp;"|"&amp;W27&amp;"|"&amp;Y27&amp;"}"</f>
        <v>{{2,3100}|{11,136}|{12,100}|{7,151}}</v>
      </c>
    </row>
    <row r="28" spans="1:27" x14ac:dyDescent="0.15">
      <c r="A28" s="1">
        <v>5</v>
      </c>
      <c r="B28" s="1" t="s">
        <v>130</v>
      </c>
      <c r="C28" s="1">
        <v>3</v>
      </c>
      <c r="D28" s="1">
        <v>3</v>
      </c>
      <c r="E28" s="1">
        <v>0</v>
      </c>
      <c r="F28" s="1">
        <v>4681</v>
      </c>
      <c r="G28" s="1">
        <v>0</v>
      </c>
      <c r="H28" s="1">
        <v>0</v>
      </c>
      <c r="I28" s="1">
        <v>334</v>
      </c>
      <c r="J28" s="1">
        <v>0</v>
      </c>
      <c r="K28" s="1">
        <v>100</v>
      </c>
      <c r="L28" s="1">
        <v>0</v>
      </c>
      <c r="M28" s="1">
        <v>151</v>
      </c>
      <c r="N28" s="1">
        <v>11703</v>
      </c>
      <c r="O28" s="1">
        <v>11703</v>
      </c>
      <c r="R28" t="str">
        <f t="shared" si="5"/>
        <v>{2,4681}</v>
      </c>
      <c r="U28" t="str">
        <f t="shared" si="8"/>
        <v>{11,334}</v>
      </c>
      <c r="W28" t="str">
        <f t="shared" si="6"/>
        <v>{12,100}</v>
      </c>
      <c r="Y28" t="str">
        <f t="shared" si="7"/>
        <v>{7,151}</v>
      </c>
      <c r="AA28" t="str">
        <f t="shared" si="9"/>
        <v>{{2,4681}|{11,334}|{12,100}|{7,151}}</v>
      </c>
    </row>
    <row r="29" spans="1:27" x14ac:dyDescent="0.15">
      <c r="A29" s="1">
        <v>6</v>
      </c>
      <c r="B29" s="1" t="s">
        <v>130</v>
      </c>
      <c r="C29" s="1">
        <v>3</v>
      </c>
      <c r="D29" s="1">
        <v>3</v>
      </c>
      <c r="E29" s="1">
        <v>0</v>
      </c>
      <c r="F29" s="1">
        <v>6928</v>
      </c>
      <c r="G29" s="1">
        <v>0</v>
      </c>
      <c r="H29" s="1">
        <v>0</v>
      </c>
      <c r="I29" s="1">
        <v>614</v>
      </c>
      <c r="J29" s="1">
        <v>0</v>
      </c>
      <c r="K29" s="1">
        <v>100</v>
      </c>
      <c r="L29" s="1">
        <v>0</v>
      </c>
      <c r="M29" s="1">
        <v>151</v>
      </c>
      <c r="N29" s="1">
        <v>17320</v>
      </c>
      <c r="O29" s="1">
        <v>17320</v>
      </c>
      <c r="R29" t="str">
        <f t="shared" si="5"/>
        <v>{2,6928}</v>
      </c>
      <c r="U29" t="str">
        <f t="shared" si="8"/>
        <v>{11,614}</v>
      </c>
      <c r="W29" t="str">
        <f t="shared" si="6"/>
        <v>{12,100}</v>
      </c>
      <c r="Y29" t="str">
        <f t="shared" si="7"/>
        <v>{7,151}</v>
      </c>
      <c r="AA29" t="str">
        <f t="shared" si="9"/>
        <v>{{2,6928}|{11,614}|{12,100}|{7,151}}</v>
      </c>
    </row>
    <row r="30" spans="1:27" x14ac:dyDescent="0.15">
      <c r="A30" s="1">
        <v>7</v>
      </c>
      <c r="B30" s="1" t="s">
        <v>130</v>
      </c>
      <c r="C30" s="1">
        <v>4</v>
      </c>
      <c r="D30" s="1">
        <v>4</v>
      </c>
      <c r="E30" s="1">
        <v>0</v>
      </c>
      <c r="F30" s="1">
        <v>10046</v>
      </c>
      <c r="G30" s="1">
        <v>0</v>
      </c>
      <c r="H30" s="1">
        <v>0</v>
      </c>
      <c r="I30" s="1">
        <v>614</v>
      </c>
      <c r="J30" s="1">
        <v>0</v>
      </c>
      <c r="K30" s="1">
        <v>100</v>
      </c>
      <c r="L30" s="1">
        <v>0</v>
      </c>
      <c r="M30" s="1">
        <v>541</v>
      </c>
      <c r="N30" s="1">
        <v>25114</v>
      </c>
      <c r="O30" s="1">
        <v>25114</v>
      </c>
      <c r="R30" t="str">
        <f t="shared" si="5"/>
        <v>{2,10046}</v>
      </c>
      <c r="U30" t="str">
        <f t="shared" si="8"/>
        <v>{11,614}</v>
      </c>
      <c r="W30" t="str">
        <f t="shared" si="6"/>
        <v>{12,100}</v>
      </c>
      <c r="Y30" t="str">
        <f t="shared" si="7"/>
        <v>{7,541}</v>
      </c>
      <c r="AA30" t="str">
        <f t="shared" si="9"/>
        <v>{{2,10046}|{11,614}|{12,100}|{7,541}}</v>
      </c>
    </row>
    <row r="31" spans="1:27" x14ac:dyDescent="0.15">
      <c r="A31" s="1">
        <v>8</v>
      </c>
      <c r="B31" s="1" t="s">
        <v>130</v>
      </c>
      <c r="C31" s="1">
        <v>4</v>
      </c>
      <c r="D31" s="1">
        <v>4</v>
      </c>
      <c r="E31" s="1">
        <v>0</v>
      </c>
      <c r="F31" s="1">
        <v>14265</v>
      </c>
      <c r="G31" s="1">
        <v>0</v>
      </c>
      <c r="H31" s="1">
        <v>0</v>
      </c>
      <c r="I31" s="1">
        <v>614</v>
      </c>
      <c r="J31" s="1">
        <v>0</v>
      </c>
      <c r="K31" s="1">
        <v>100</v>
      </c>
      <c r="L31" s="1">
        <v>0</v>
      </c>
      <c r="M31" s="1">
        <v>1069</v>
      </c>
      <c r="N31" s="1">
        <v>35662</v>
      </c>
      <c r="O31" s="1">
        <v>35662</v>
      </c>
      <c r="R31" t="str">
        <f t="shared" si="5"/>
        <v>{2,14265}</v>
      </c>
      <c r="U31" t="str">
        <f t="shared" si="8"/>
        <v>{11,614}</v>
      </c>
      <c r="W31" t="str">
        <f t="shared" si="6"/>
        <v>{12,100}</v>
      </c>
      <c r="Y31" t="str">
        <f t="shared" si="7"/>
        <v>{7,1069}</v>
      </c>
      <c r="AA31" t="str">
        <f t="shared" si="9"/>
        <v>{{2,14265}|{11,614}|{12,100}|{7,1069}}</v>
      </c>
    </row>
    <row r="32" spans="1:27" x14ac:dyDescent="0.15">
      <c r="A32" s="1">
        <v>9</v>
      </c>
      <c r="B32" s="1" t="s">
        <v>130</v>
      </c>
      <c r="C32" s="1">
        <v>4</v>
      </c>
      <c r="D32" s="1">
        <v>4</v>
      </c>
      <c r="E32" s="1">
        <v>0</v>
      </c>
      <c r="F32" s="1">
        <v>19828</v>
      </c>
      <c r="G32" s="1">
        <v>0</v>
      </c>
      <c r="H32" s="1">
        <v>0</v>
      </c>
      <c r="I32" s="1">
        <v>614</v>
      </c>
      <c r="J32" s="1">
        <v>0</v>
      </c>
      <c r="K32" s="1">
        <v>100</v>
      </c>
      <c r="L32" s="1">
        <v>0</v>
      </c>
      <c r="M32" s="1">
        <v>1764</v>
      </c>
      <c r="N32" s="1">
        <v>49570</v>
      </c>
      <c r="O32" s="1">
        <v>49570</v>
      </c>
      <c r="R32" t="str">
        <f t="shared" si="5"/>
        <v>{2,19828}</v>
      </c>
      <c r="U32" t="str">
        <f t="shared" si="8"/>
        <v>{11,614}</v>
      </c>
      <c r="W32" t="str">
        <f t="shared" si="6"/>
        <v>{12,100}</v>
      </c>
      <c r="Y32" t="str">
        <f t="shared" si="7"/>
        <v>{7,1764}</v>
      </c>
      <c r="AA32" t="str">
        <f t="shared" si="9"/>
        <v>{{2,19828}|{11,614}|{12,100}|{7,1764}}</v>
      </c>
    </row>
    <row r="33" spans="1:27" x14ac:dyDescent="0.15">
      <c r="A33" s="1">
        <v>10</v>
      </c>
      <c r="B33" s="1" t="s">
        <v>130</v>
      </c>
      <c r="C33" s="1">
        <v>4</v>
      </c>
      <c r="D33" s="1">
        <v>4</v>
      </c>
      <c r="E33" s="1">
        <v>0</v>
      </c>
      <c r="F33" s="1">
        <v>26966</v>
      </c>
      <c r="G33" s="1">
        <v>0</v>
      </c>
      <c r="H33" s="1">
        <v>0</v>
      </c>
      <c r="I33" s="1">
        <v>614</v>
      </c>
      <c r="J33" s="1">
        <v>0</v>
      </c>
      <c r="K33" s="1">
        <v>100</v>
      </c>
      <c r="L33" s="1">
        <v>0</v>
      </c>
      <c r="M33" s="1">
        <v>2656</v>
      </c>
      <c r="N33" s="1">
        <v>67416</v>
      </c>
      <c r="O33" s="1">
        <v>67416</v>
      </c>
      <c r="R33" t="str">
        <f t="shared" si="5"/>
        <v>{2,26966}</v>
      </c>
      <c r="U33" t="str">
        <f t="shared" si="8"/>
        <v>{11,614}</v>
      </c>
      <c r="W33" t="str">
        <f t="shared" si="6"/>
        <v>{12,100}</v>
      </c>
      <c r="Y33" t="str">
        <f t="shared" si="7"/>
        <v>{7,2656}</v>
      </c>
      <c r="AA33" t="str">
        <f t="shared" si="9"/>
        <v>{{2,26966}|{11,614}|{12,100}|{7,2656}}</v>
      </c>
    </row>
    <row r="34" spans="1:27" x14ac:dyDescent="0.15">
      <c r="A34" s="1">
        <v>11</v>
      </c>
      <c r="B34" s="1" t="s">
        <v>130</v>
      </c>
      <c r="C34" s="1">
        <v>5</v>
      </c>
      <c r="D34" s="1">
        <v>5</v>
      </c>
      <c r="E34" s="1">
        <v>0</v>
      </c>
      <c r="F34" s="1">
        <v>35865</v>
      </c>
      <c r="G34" s="1">
        <v>0</v>
      </c>
      <c r="H34" s="1">
        <v>0</v>
      </c>
      <c r="I34" s="1">
        <v>614</v>
      </c>
      <c r="J34" s="1">
        <v>0</v>
      </c>
      <c r="K34" s="1">
        <v>1213</v>
      </c>
      <c r="L34" s="1">
        <v>0</v>
      </c>
      <c r="M34" s="1">
        <v>2656</v>
      </c>
      <c r="N34" s="1">
        <v>89663</v>
      </c>
      <c r="O34" s="1">
        <v>89663</v>
      </c>
      <c r="R34" t="str">
        <f t="shared" si="5"/>
        <v>{2,35865}</v>
      </c>
      <c r="U34" t="str">
        <f t="shared" si="8"/>
        <v>{11,614}</v>
      </c>
      <c r="W34" t="str">
        <f t="shared" si="6"/>
        <v>{12,1213}</v>
      </c>
      <c r="Y34" t="str">
        <f t="shared" si="7"/>
        <v>{7,2656}</v>
      </c>
      <c r="AA34" t="str">
        <f t="shared" si="9"/>
        <v>{{2,35865}|{11,614}|{12,1213}|{7,2656}}</v>
      </c>
    </row>
    <row r="35" spans="1:27" x14ac:dyDescent="0.15">
      <c r="A35" s="1">
        <v>12</v>
      </c>
      <c r="B35" s="1" t="s">
        <v>130</v>
      </c>
      <c r="C35" s="1">
        <v>5</v>
      </c>
      <c r="D35" s="1">
        <v>5</v>
      </c>
      <c r="E35" s="1">
        <v>0</v>
      </c>
      <c r="F35" s="1">
        <v>46625</v>
      </c>
      <c r="G35" s="1">
        <v>0</v>
      </c>
      <c r="H35" s="1">
        <v>0</v>
      </c>
      <c r="I35" s="1">
        <v>614</v>
      </c>
      <c r="J35" s="1">
        <v>0</v>
      </c>
      <c r="K35" s="1">
        <v>2557</v>
      </c>
      <c r="L35" s="1">
        <v>0</v>
      </c>
      <c r="M35" s="1">
        <v>2656</v>
      </c>
      <c r="N35" s="1">
        <v>116562</v>
      </c>
      <c r="O35" s="1">
        <v>116562</v>
      </c>
      <c r="R35" t="str">
        <f t="shared" si="5"/>
        <v>{2,46625}</v>
      </c>
      <c r="U35" t="str">
        <f t="shared" si="8"/>
        <v>{11,614}</v>
      </c>
      <c r="W35" t="str">
        <f t="shared" si="6"/>
        <v>{12,2557}</v>
      </c>
      <c r="Y35" t="str">
        <f t="shared" si="7"/>
        <v>{7,2656}</v>
      </c>
      <c r="AA35" t="str">
        <f t="shared" si="9"/>
        <v>{{2,46625}|{11,614}|{12,2557}|{7,2656}}</v>
      </c>
    </row>
    <row r="36" spans="1:27" x14ac:dyDescent="0.15">
      <c r="A36" s="1">
        <v>13</v>
      </c>
      <c r="B36" s="1" t="s">
        <v>130</v>
      </c>
      <c r="C36" s="1">
        <v>5</v>
      </c>
      <c r="D36" s="1">
        <v>5</v>
      </c>
      <c r="E36" s="1">
        <v>0</v>
      </c>
      <c r="F36" s="1">
        <v>59213</v>
      </c>
      <c r="G36" s="1">
        <v>0</v>
      </c>
      <c r="H36" s="1">
        <v>0</v>
      </c>
      <c r="I36" s="1">
        <v>614</v>
      </c>
      <c r="J36" s="1">
        <v>0</v>
      </c>
      <c r="K36" s="1">
        <v>4131</v>
      </c>
      <c r="L36" s="1">
        <v>0</v>
      </c>
      <c r="M36" s="1">
        <v>2656</v>
      </c>
      <c r="N36" s="1">
        <v>148034</v>
      </c>
      <c r="O36" s="1">
        <v>148034</v>
      </c>
      <c r="R36" t="str">
        <f t="shared" si="5"/>
        <v>{2,59213}</v>
      </c>
      <c r="U36" t="str">
        <f t="shared" si="8"/>
        <v>{11,614}</v>
      </c>
      <c r="W36" t="str">
        <f t="shared" si="6"/>
        <v>{12,4131}</v>
      </c>
      <c r="Y36" t="str">
        <f t="shared" si="7"/>
        <v>{7,2656}</v>
      </c>
      <c r="AA36" t="str">
        <f t="shared" si="9"/>
        <v>{{2,59213}|{11,614}|{12,4131}|{7,2656}}</v>
      </c>
    </row>
    <row r="37" spans="1:27" x14ac:dyDescent="0.15">
      <c r="A37" s="1">
        <v>14</v>
      </c>
      <c r="B37" s="1" t="s">
        <v>130</v>
      </c>
      <c r="C37" s="1">
        <v>5</v>
      </c>
      <c r="D37" s="1">
        <v>5</v>
      </c>
      <c r="E37" s="1">
        <v>0</v>
      </c>
      <c r="F37" s="1">
        <v>73425</v>
      </c>
      <c r="G37" s="1">
        <v>0</v>
      </c>
      <c r="H37" s="1">
        <v>0</v>
      </c>
      <c r="I37" s="1">
        <v>614</v>
      </c>
      <c r="J37" s="1">
        <v>0</v>
      </c>
      <c r="K37" s="1">
        <v>5907</v>
      </c>
      <c r="L37" s="1">
        <v>0</v>
      </c>
      <c r="M37" s="1">
        <v>2656</v>
      </c>
      <c r="N37" s="1">
        <v>183562</v>
      </c>
      <c r="O37" s="1">
        <v>183562</v>
      </c>
      <c r="R37" t="str">
        <f t="shared" si="5"/>
        <v>{2,73425}</v>
      </c>
      <c r="U37" t="str">
        <f t="shared" si="8"/>
        <v>{11,614}</v>
      </c>
      <c r="W37" t="str">
        <f t="shared" si="6"/>
        <v>{12,5907}</v>
      </c>
      <c r="Y37" t="str">
        <f t="shared" si="7"/>
        <v>{7,2656}</v>
      </c>
      <c r="AA37" t="str">
        <f t="shared" si="9"/>
        <v>{{2,73425}|{11,614}|{12,5907}|{7,2656}}</v>
      </c>
    </row>
    <row r="38" spans="1:27" x14ac:dyDescent="0.15">
      <c r="A38" s="1">
        <v>15</v>
      </c>
      <c r="B38" s="1" t="s">
        <v>130</v>
      </c>
      <c r="C38" s="1">
        <v>5</v>
      </c>
      <c r="D38" s="1">
        <v>5</v>
      </c>
      <c r="E38" s="1">
        <v>0</v>
      </c>
      <c r="F38" s="1">
        <v>88844</v>
      </c>
      <c r="G38" s="1">
        <v>0</v>
      </c>
      <c r="H38" s="1">
        <v>0</v>
      </c>
      <c r="I38" s="1">
        <v>614</v>
      </c>
      <c r="J38" s="1">
        <v>0</v>
      </c>
      <c r="K38" s="1">
        <v>7835</v>
      </c>
      <c r="L38" s="1">
        <v>0</v>
      </c>
      <c r="M38" s="1">
        <v>2656</v>
      </c>
      <c r="N38" s="1">
        <v>222110</v>
      </c>
      <c r="O38" s="1">
        <v>222110</v>
      </c>
      <c r="R38" t="str">
        <f t="shared" si="5"/>
        <v>{2,88844}</v>
      </c>
      <c r="U38" t="str">
        <f t="shared" si="8"/>
        <v>{11,614}</v>
      </c>
      <c r="W38" t="str">
        <f t="shared" si="6"/>
        <v>{12,7835}</v>
      </c>
      <c r="Y38" t="str">
        <f t="shared" si="7"/>
        <v>{7,2656}</v>
      </c>
      <c r="AA38" t="str">
        <f t="shared" si="9"/>
        <v>{{2,88844}|{11,614}|{12,7835}|{7,2656}}</v>
      </c>
    </row>
    <row r="41" spans="1:27" x14ac:dyDescent="0.15">
      <c r="A41" s="1"/>
      <c r="B41" s="1"/>
      <c r="C41" s="1"/>
      <c r="D41" s="1"/>
      <c r="E41" s="1" t="s">
        <v>268</v>
      </c>
      <c r="F41" s="1" t="s">
        <v>268</v>
      </c>
      <c r="G41" s="1" t="s">
        <v>268</v>
      </c>
      <c r="H41" s="1" t="s">
        <v>269</v>
      </c>
      <c r="I41" s="1" t="s">
        <v>269</v>
      </c>
      <c r="J41" s="1" t="s">
        <v>269</v>
      </c>
      <c r="K41" s="1" t="s">
        <v>269</v>
      </c>
      <c r="L41" s="1" t="s">
        <v>269</v>
      </c>
      <c r="M41" s="1" t="s">
        <v>269</v>
      </c>
      <c r="N41" s="1" t="s">
        <v>270</v>
      </c>
      <c r="O41" s="1" t="s">
        <v>271</v>
      </c>
    </row>
    <row r="42" spans="1:27" ht="40.5" x14ac:dyDescent="0.15">
      <c r="A42" s="1" t="s">
        <v>107</v>
      </c>
      <c r="B42" s="1" t="s">
        <v>2</v>
      </c>
      <c r="C42" s="1" t="s">
        <v>108</v>
      </c>
      <c r="D42" s="2" t="s">
        <v>109</v>
      </c>
      <c r="E42" s="1" t="s">
        <v>110</v>
      </c>
      <c r="F42" s="1" t="s">
        <v>111</v>
      </c>
      <c r="G42" s="1" t="s">
        <v>112</v>
      </c>
      <c r="H42" s="1" t="s">
        <v>103</v>
      </c>
      <c r="I42" s="1" t="s">
        <v>106</v>
      </c>
      <c r="J42" s="1" t="s">
        <v>101</v>
      </c>
      <c r="K42" s="1" t="s">
        <v>104</v>
      </c>
      <c r="L42" s="1" t="s">
        <v>102</v>
      </c>
      <c r="M42" s="1" t="s">
        <v>105</v>
      </c>
      <c r="N42" s="1"/>
      <c r="O42" s="1"/>
    </row>
    <row r="43" spans="1:27" x14ac:dyDescent="0.15">
      <c r="A43" s="1"/>
      <c r="B43" s="1"/>
      <c r="C43" s="1"/>
      <c r="D43" s="1"/>
      <c r="E43" s="1"/>
      <c r="F43" s="1"/>
      <c r="G43" s="1"/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/>
      <c r="O43" s="1"/>
    </row>
    <row r="44" spans="1:27" x14ac:dyDescent="0.15">
      <c r="A44" s="1">
        <v>1</v>
      </c>
      <c r="B44" s="1" t="s">
        <v>131</v>
      </c>
      <c r="C44" s="1">
        <v>1</v>
      </c>
      <c r="D44" s="1">
        <v>1</v>
      </c>
      <c r="E44" s="1">
        <v>0</v>
      </c>
      <c r="F44" s="1">
        <v>0</v>
      </c>
      <c r="G44" s="1">
        <v>14310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100</v>
      </c>
      <c r="N44" s="1">
        <v>2003</v>
      </c>
      <c r="O44" s="1">
        <v>2003</v>
      </c>
      <c r="S44" t="str">
        <f>"{"&amp;3&amp;","&amp;G44&amp;"}"</f>
        <v>{3,14310}</v>
      </c>
      <c r="Y44" t="str">
        <f t="shared" si="7"/>
        <v>{7,100}</v>
      </c>
      <c r="AA44" t="str">
        <f>"{"&amp;S44&amp;"|"&amp;Y44&amp;"}"</f>
        <v>{{3,14310}|{7,100}}</v>
      </c>
    </row>
    <row r="45" spans="1:27" x14ac:dyDescent="0.15">
      <c r="A45" s="1">
        <v>2</v>
      </c>
      <c r="B45" s="1" t="s">
        <v>131</v>
      </c>
      <c r="C45" s="1">
        <v>2</v>
      </c>
      <c r="D45" s="1">
        <v>2</v>
      </c>
      <c r="E45" s="1">
        <v>0</v>
      </c>
      <c r="F45" s="1">
        <v>0</v>
      </c>
      <c r="G45" s="1">
        <v>22896</v>
      </c>
      <c r="H45" s="1">
        <v>0</v>
      </c>
      <c r="I45" s="1">
        <v>60</v>
      </c>
      <c r="J45" s="1">
        <v>0</v>
      </c>
      <c r="K45" s="1">
        <v>0</v>
      </c>
      <c r="L45" s="1">
        <v>0</v>
      </c>
      <c r="M45" s="1">
        <v>100</v>
      </c>
      <c r="N45" s="1">
        <v>3205</v>
      </c>
      <c r="O45" s="1">
        <v>3205</v>
      </c>
      <c r="S45" t="str">
        <f t="shared" ref="S45:S58" si="10">"{"&amp;3&amp;","&amp;G45&amp;"}"</f>
        <v>{3,22896}</v>
      </c>
      <c r="U45" t="str">
        <f t="shared" si="8"/>
        <v>{11,60}</v>
      </c>
      <c r="Y45" t="str">
        <f t="shared" si="7"/>
        <v>{7,100}</v>
      </c>
      <c r="AA45" t="str">
        <f>"{"&amp;S45&amp;"|"&amp;U45&amp;"|"&amp;Y45&amp;"}"</f>
        <v>{{3,22896}|{11,60}|{7,100}}</v>
      </c>
    </row>
    <row r="46" spans="1:27" x14ac:dyDescent="0.15">
      <c r="A46" s="1">
        <v>3</v>
      </c>
      <c r="B46" s="1" t="s">
        <v>131</v>
      </c>
      <c r="C46" s="1">
        <v>2</v>
      </c>
      <c r="D46" s="1">
        <v>2</v>
      </c>
      <c r="E46" s="1">
        <v>0</v>
      </c>
      <c r="F46" s="1">
        <v>0</v>
      </c>
      <c r="G46" s="1">
        <v>35947</v>
      </c>
      <c r="H46" s="1">
        <v>0</v>
      </c>
      <c r="I46" s="1">
        <v>151</v>
      </c>
      <c r="J46" s="1">
        <v>0</v>
      </c>
      <c r="K46" s="1">
        <v>0</v>
      </c>
      <c r="L46" s="1">
        <v>0</v>
      </c>
      <c r="M46" s="1">
        <v>100</v>
      </c>
      <c r="N46" s="1">
        <v>5033</v>
      </c>
      <c r="O46" s="1">
        <v>5033</v>
      </c>
      <c r="S46" t="str">
        <f t="shared" si="10"/>
        <v>{3,35947}</v>
      </c>
      <c r="U46" t="str">
        <f t="shared" si="8"/>
        <v>{11,151}</v>
      </c>
      <c r="Y46" t="str">
        <f t="shared" si="7"/>
        <v>{7,100}</v>
      </c>
      <c r="AA46" t="str">
        <f>"{"&amp;S46&amp;"|"&amp;U46&amp;"|"&amp;Y46&amp;"}"</f>
        <v>{{3,35947}|{11,151}|{7,100}}</v>
      </c>
    </row>
    <row r="47" spans="1:27" x14ac:dyDescent="0.15">
      <c r="A47" s="1">
        <v>4</v>
      </c>
      <c r="B47" s="1" t="s">
        <v>131</v>
      </c>
      <c r="C47" s="1">
        <v>3</v>
      </c>
      <c r="D47" s="1">
        <v>3</v>
      </c>
      <c r="E47" s="1">
        <v>0</v>
      </c>
      <c r="F47" s="1">
        <v>0</v>
      </c>
      <c r="G47" s="1">
        <v>55359</v>
      </c>
      <c r="H47" s="1">
        <v>0</v>
      </c>
      <c r="I47" s="1">
        <v>151</v>
      </c>
      <c r="J47" s="1">
        <v>0</v>
      </c>
      <c r="K47" s="1">
        <v>136</v>
      </c>
      <c r="L47" s="1">
        <v>0</v>
      </c>
      <c r="M47" s="1">
        <v>100</v>
      </c>
      <c r="N47" s="1">
        <v>7750</v>
      </c>
      <c r="O47" s="1">
        <v>7750</v>
      </c>
      <c r="S47" t="str">
        <f t="shared" si="10"/>
        <v>{3,55359}</v>
      </c>
      <c r="U47" t="str">
        <f t="shared" si="8"/>
        <v>{11,151}</v>
      </c>
      <c r="W47" t="str">
        <f t="shared" si="6"/>
        <v>{12,136}</v>
      </c>
      <c r="Y47" t="str">
        <f t="shared" si="7"/>
        <v>{7,100}</v>
      </c>
      <c r="AA47" t="str">
        <f t="shared" ref="AA47:AA58" si="11">"{"&amp;S47&amp;"|"&amp;U47&amp;"|"&amp;W47&amp;"|"&amp;Y47&amp;"}"</f>
        <v>{{3,55359}|{11,151}|{12,136}|{7,100}}</v>
      </c>
    </row>
    <row r="48" spans="1:27" x14ac:dyDescent="0.15">
      <c r="A48" s="1">
        <v>5</v>
      </c>
      <c r="B48" s="1" t="s">
        <v>131</v>
      </c>
      <c r="C48" s="1">
        <v>3</v>
      </c>
      <c r="D48" s="1">
        <v>3</v>
      </c>
      <c r="E48" s="1">
        <v>0</v>
      </c>
      <c r="F48" s="1">
        <v>0</v>
      </c>
      <c r="G48" s="1">
        <v>83591</v>
      </c>
      <c r="H48" s="1">
        <v>0</v>
      </c>
      <c r="I48" s="1">
        <v>151</v>
      </c>
      <c r="J48" s="1">
        <v>0</v>
      </c>
      <c r="K48" s="1">
        <v>334</v>
      </c>
      <c r="L48" s="1">
        <v>0</v>
      </c>
      <c r="M48" s="1">
        <v>100</v>
      </c>
      <c r="N48" s="1">
        <v>11703</v>
      </c>
      <c r="O48" s="1">
        <v>11703</v>
      </c>
      <c r="S48" t="str">
        <f t="shared" si="10"/>
        <v>{3,83591}</v>
      </c>
      <c r="U48" t="str">
        <f t="shared" si="8"/>
        <v>{11,151}</v>
      </c>
      <c r="W48" t="str">
        <f t="shared" si="6"/>
        <v>{12,334}</v>
      </c>
      <c r="Y48" t="str">
        <f t="shared" si="7"/>
        <v>{7,100}</v>
      </c>
      <c r="AA48" t="str">
        <f t="shared" si="11"/>
        <v>{{3,83591}|{11,151}|{12,334}|{7,100}}</v>
      </c>
    </row>
    <row r="49" spans="1:27" x14ac:dyDescent="0.15">
      <c r="A49" s="1">
        <v>6</v>
      </c>
      <c r="B49" s="1" t="s">
        <v>131</v>
      </c>
      <c r="C49" s="1">
        <v>3</v>
      </c>
      <c r="D49" s="1">
        <v>3</v>
      </c>
      <c r="E49" s="1">
        <v>0</v>
      </c>
      <c r="F49" s="1">
        <v>0</v>
      </c>
      <c r="G49" s="1">
        <v>123715</v>
      </c>
      <c r="H49" s="1">
        <v>0</v>
      </c>
      <c r="I49" s="1">
        <v>151</v>
      </c>
      <c r="J49" s="1">
        <v>0</v>
      </c>
      <c r="K49" s="1">
        <v>614</v>
      </c>
      <c r="L49" s="1">
        <v>0</v>
      </c>
      <c r="M49" s="1">
        <v>100</v>
      </c>
      <c r="N49" s="1">
        <v>17320</v>
      </c>
      <c r="O49" s="1">
        <v>17320</v>
      </c>
      <c r="S49" t="str">
        <f t="shared" si="10"/>
        <v>{3,123715}</v>
      </c>
      <c r="U49" t="str">
        <f t="shared" si="8"/>
        <v>{11,151}</v>
      </c>
      <c r="W49" t="str">
        <f t="shared" si="6"/>
        <v>{12,614}</v>
      </c>
      <c r="Y49" t="str">
        <f t="shared" si="7"/>
        <v>{7,100}</v>
      </c>
      <c r="AA49" t="str">
        <f t="shared" si="11"/>
        <v>{{3,123715}|{11,151}|{12,614}|{7,100}}</v>
      </c>
    </row>
    <row r="50" spans="1:27" x14ac:dyDescent="0.15">
      <c r="A50" s="1">
        <v>7</v>
      </c>
      <c r="B50" s="1" t="s">
        <v>131</v>
      </c>
      <c r="C50" s="1">
        <v>4</v>
      </c>
      <c r="D50" s="1">
        <v>4</v>
      </c>
      <c r="E50" s="1">
        <v>0</v>
      </c>
      <c r="F50" s="1">
        <v>0</v>
      </c>
      <c r="G50" s="1">
        <v>179387</v>
      </c>
      <c r="H50" s="1">
        <v>0</v>
      </c>
      <c r="I50" s="1">
        <v>151</v>
      </c>
      <c r="J50" s="1">
        <v>0</v>
      </c>
      <c r="K50" s="1">
        <v>614</v>
      </c>
      <c r="L50" s="1">
        <v>0</v>
      </c>
      <c r="M50" s="1">
        <v>490</v>
      </c>
      <c r="N50" s="1">
        <v>25114</v>
      </c>
      <c r="O50" s="1">
        <v>25114</v>
      </c>
      <c r="S50" t="str">
        <f t="shared" si="10"/>
        <v>{3,179387}</v>
      </c>
      <c r="U50" t="str">
        <f t="shared" si="8"/>
        <v>{11,151}</v>
      </c>
      <c r="W50" t="str">
        <f t="shared" si="6"/>
        <v>{12,614}</v>
      </c>
      <c r="Y50" t="str">
        <f t="shared" si="7"/>
        <v>{7,490}</v>
      </c>
      <c r="AA50" t="str">
        <f t="shared" si="11"/>
        <v>{{3,179387}|{11,151}|{12,614}|{7,490}}</v>
      </c>
    </row>
    <row r="51" spans="1:27" x14ac:dyDescent="0.15">
      <c r="A51" s="1">
        <v>8</v>
      </c>
      <c r="B51" s="1" t="s">
        <v>131</v>
      </c>
      <c r="C51" s="1">
        <v>4</v>
      </c>
      <c r="D51" s="1">
        <v>4</v>
      </c>
      <c r="E51" s="1">
        <v>0</v>
      </c>
      <c r="F51" s="1">
        <v>0</v>
      </c>
      <c r="G51" s="1">
        <v>254730</v>
      </c>
      <c r="H51" s="1">
        <v>0</v>
      </c>
      <c r="I51" s="1">
        <v>151</v>
      </c>
      <c r="J51" s="1">
        <v>0</v>
      </c>
      <c r="K51" s="1">
        <v>614</v>
      </c>
      <c r="L51" s="1">
        <v>0</v>
      </c>
      <c r="M51" s="1">
        <v>1017</v>
      </c>
      <c r="N51" s="1">
        <v>35662</v>
      </c>
      <c r="O51" s="1">
        <v>35662</v>
      </c>
      <c r="S51" t="str">
        <f t="shared" si="10"/>
        <v>{3,254730}</v>
      </c>
      <c r="U51" t="str">
        <f t="shared" si="8"/>
        <v>{11,151}</v>
      </c>
      <c r="W51" t="str">
        <f t="shared" si="6"/>
        <v>{12,614}</v>
      </c>
      <c r="Y51" t="str">
        <f t="shared" si="7"/>
        <v>{7,1017}</v>
      </c>
      <c r="AA51" t="str">
        <f t="shared" si="11"/>
        <v>{{3,254730}|{11,151}|{12,614}|{7,1017}}</v>
      </c>
    </row>
    <row r="52" spans="1:27" x14ac:dyDescent="0.15">
      <c r="A52" s="1">
        <v>9</v>
      </c>
      <c r="B52" s="1" t="s">
        <v>131</v>
      </c>
      <c r="C52" s="1">
        <v>4</v>
      </c>
      <c r="D52" s="1">
        <v>4</v>
      </c>
      <c r="E52" s="1">
        <v>0</v>
      </c>
      <c r="F52" s="1">
        <v>0</v>
      </c>
      <c r="G52" s="1">
        <v>354075</v>
      </c>
      <c r="H52" s="1">
        <v>0</v>
      </c>
      <c r="I52" s="1">
        <v>151</v>
      </c>
      <c r="J52" s="1">
        <v>0</v>
      </c>
      <c r="K52" s="1">
        <v>614</v>
      </c>
      <c r="L52" s="1">
        <v>0</v>
      </c>
      <c r="M52" s="1">
        <v>1713</v>
      </c>
      <c r="N52" s="1">
        <v>49570</v>
      </c>
      <c r="O52" s="1">
        <v>49570</v>
      </c>
      <c r="S52" t="str">
        <f t="shared" si="10"/>
        <v>{3,354075}</v>
      </c>
      <c r="U52" t="str">
        <f t="shared" si="8"/>
        <v>{11,151}</v>
      </c>
      <c r="W52" t="str">
        <f t="shared" si="6"/>
        <v>{12,614}</v>
      </c>
      <c r="Y52" t="str">
        <f t="shared" si="7"/>
        <v>{7,1713}</v>
      </c>
      <c r="AA52" t="str">
        <f t="shared" si="11"/>
        <v>{{3,354075}|{11,151}|{12,614}|{7,1713}}</v>
      </c>
    </row>
    <row r="53" spans="1:27" x14ac:dyDescent="0.15">
      <c r="A53" s="1">
        <v>10</v>
      </c>
      <c r="B53" s="1" t="s">
        <v>131</v>
      </c>
      <c r="C53" s="1">
        <v>4</v>
      </c>
      <c r="D53" s="1">
        <v>4</v>
      </c>
      <c r="E53" s="1">
        <v>0</v>
      </c>
      <c r="F53" s="1">
        <v>0</v>
      </c>
      <c r="G53" s="1">
        <v>481542</v>
      </c>
      <c r="H53" s="1">
        <v>0</v>
      </c>
      <c r="I53" s="1">
        <v>151</v>
      </c>
      <c r="J53" s="1">
        <v>0</v>
      </c>
      <c r="K53" s="1">
        <v>614</v>
      </c>
      <c r="L53" s="1">
        <v>0</v>
      </c>
      <c r="M53" s="1">
        <v>2605</v>
      </c>
      <c r="N53" s="1">
        <v>67416</v>
      </c>
      <c r="O53" s="1">
        <v>67416</v>
      </c>
      <c r="S53" t="str">
        <f t="shared" si="10"/>
        <v>{3,481542}</v>
      </c>
      <c r="U53" t="str">
        <f t="shared" si="8"/>
        <v>{11,151}</v>
      </c>
      <c r="W53" t="str">
        <f t="shared" si="6"/>
        <v>{12,614}</v>
      </c>
      <c r="Y53" t="str">
        <f t="shared" si="7"/>
        <v>{7,2605}</v>
      </c>
      <c r="AA53" t="str">
        <f t="shared" si="11"/>
        <v>{{3,481542}|{11,151}|{12,614}|{7,2605}}</v>
      </c>
    </row>
    <row r="54" spans="1:27" x14ac:dyDescent="0.15">
      <c r="A54" s="1">
        <v>11</v>
      </c>
      <c r="B54" s="1" t="s">
        <v>131</v>
      </c>
      <c r="C54" s="1">
        <v>5</v>
      </c>
      <c r="D54" s="1">
        <v>5</v>
      </c>
      <c r="E54" s="1">
        <v>0</v>
      </c>
      <c r="F54" s="1">
        <v>0</v>
      </c>
      <c r="G54" s="1">
        <v>640450</v>
      </c>
      <c r="H54" s="1">
        <v>0</v>
      </c>
      <c r="I54" s="1">
        <v>1264</v>
      </c>
      <c r="J54" s="1">
        <v>0</v>
      </c>
      <c r="K54" s="1">
        <v>614</v>
      </c>
      <c r="L54" s="1">
        <v>0</v>
      </c>
      <c r="M54" s="1">
        <v>2605</v>
      </c>
      <c r="N54" s="1">
        <v>89663</v>
      </c>
      <c r="O54" s="1">
        <v>89663</v>
      </c>
      <c r="S54" t="str">
        <f t="shared" si="10"/>
        <v>{3,640450}</v>
      </c>
      <c r="U54" t="str">
        <f t="shared" si="8"/>
        <v>{11,1264}</v>
      </c>
      <c r="W54" t="str">
        <f t="shared" si="6"/>
        <v>{12,614}</v>
      </c>
      <c r="Y54" t="str">
        <f t="shared" si="7"/>
        <v>{7,2605}</v>
      </c>
      <c r="AA54" t="str">
        <f t="shared" si="11"/>
        <v>{{3,640450}|{11,1264}|{12,614}|{7,2605}}</v>
      </c>
    </row>
    <row r="55" spans="1:27" x14ac:dyDescent="0.15">
      <c r="A55" s="1">
        <v>12</v>
      </c>
      <c r="B55" s="1" t="s">
        <v>131</v>
      </c>
      <c r="C55" s="1">
        <v>5</v>
      </c>
      <c r="D55" s="1">
        <v>5</v>
      </c>
      <c r="E55" s="1">
        <v>0</v>
      </c>
      <c r="F55" s="1">
        <v>0</v>
      </c>
      <c r="G55" s="1">
        <v>832585</v>
      </c>
      <c r="H55" s="1">
        <v>0</v>
      </c>
      <c r="I55" s="1">
        <v>2609</v>
      </c>
      <c r="J55" s="1">
        <v>0</v>
      </c>
      <c r="K55" s="1">
        <v>614</v>
      </c>
      <c r="L55" s="1">
        <v>0</v>
      </c>
      <c r="M55" s="1">
        <v>2605</v>
      </c>
      <c r="N55" s="1">
        <v>116562</v>
      </c>
      <c r="O55" s="1">
        <v>116562</v>
      </c>
      <c r="S55" t="str">
        <f t="shared" si="10"/>
        <v>{3,832585}</v>
      </c>
      <c r="U55" t="str">
        <f t="shared" si="8"/>
        <v>{11,2609}</v>
      </c>
      <c r="W55" t="str">
        <f t="shared" si="6"/>
        <v>{12,614}</v>
      </c>
      <c r="Y55" t="str">
        <f t="shared" si="7"/>
        <v>{7,2605}</v>
      </c>
      <c r="AA55" t="str">
        <f t="shared" si="11"/>
        <v>{{3,832585}|{11,2609}|{12,614}|{7,2605}}</v>
      </c>
    </row>
    <row r="56" spans="1:27" x14ac:dyDescent="0.15">
      <c r="A56" s="1">
        <v>13</v>
      </c>
      <c r="B56" s="1" t="s">
        <v>131</v>
      </c>
      <c r="C56" s="1">
        <v>5</v>
      </c>
      <c r="D56" s="1">
        <v>5</v>
      </c>
      <c r="E56" s="1">
        <v>0</v>
      </c>
      <c r="F56" s="1">
        <v>0</v>
      </c>
      <c r="G56" s="1">
        <v>1057383</v>
      </c>
      <c r="H56" s="1">
        <v>0</v>
      </c>
      <c r="I56" s="1">
        <v>4182</v>
      </c>
      <c r="J56" s="1">
        <v>0</v>
      </c>
      <c r="K56" s="1">
        <v>614</v>
      </c>
      <c r="L56" s="1">
        <v>0</v>
      </c>
      <c r="M56" s="1">
        <v>2605</v>
      </c>
      <c r="N56" s="1">
        <v>148034</v>
      </c>
      <c r="O56" s="1">
        <v>148034</v>
      </c>
      <c r="S56" t="str">
        <f t="shared" si="10"/>
        <v>{3,1057383}</v>
      </c>
      <c r="U56" t="str">
        <f t="shared" si="8"/>
        <v>{11,4182}</v>
      </c>
      <c r="W56" t="str">
        <f t="shared" si="6"/>
        <v>{12,614}</v>
      </c>
      <c r="Y56" t="str">
        <f t="shared" si="7"/>
        <v>{7,2605}</v>
      </c>
      <c r="AA56" t="str">
        <f t="shared" si="11"/>
        <v>{{3,1057383}|{11,4182}|{12,614}|{7,2605}}</v>
      </c>
    </row>
    <row r="57" spans="1:27" x14ac:dyDescent="0.15">
      <c r="A57" s="1">
        <v>14</v>
      </c>
      <c r="B57" s="1" t="s">
        <v>131</v>
      </c>
      <c r="C57" s="1">
        <v>5</v>
      </c>
      <c r="D57" s="1">
        <v>5</v>
      </c>
      <c r="E57" s="1">
        <v>0</v>
      </c>
      <c r="F57" s="1">
        <v>0</v>
      </c>
      <c r="G57" s="1">
        <v>1311155</v>
      </c>
      <c r="H57" s="1">
        <v>0</v>
      </c>
      <c r="I57" s="1">
        <v>5959</v>
      </c>
      <c r="J57" s="1">
        <v>0</v>
      </c>
      <c r="K57" s="1">
        <v>614</v>
      </c>
      <c r="L57" s="1">
        <v>0</v>
      </c>
      <c r="M57" s="1">
        <v>2605</v>
      </c>
      <c r="N57" s="1">
        <v>183562</v>
      </c>
      <c r="O57" s="1">
        <v>183562</v>
      </c>
      <c r="S57" t="str">
        <f t="shared" si="10"/>
        <v>{3,1311155}</v>
      </c>
      <c r="U57" t="str">
        <f t="shared" si="8"/>
        <v>{11,5959}</v>
      </c>
      <c r="W57" t="str">
        <f t="shared" si="6"/>
        <v>{12,614}</v>
      </c>
      <c r="Y57" t="str">
        <f t="shared" si="7"/>
        <v>{7,2605}</v>
      </c>
      <c r="AA57" t="str">
        <f t="shared" si="11"/>
        <v>{{3,1311155}|{11,5959}|{12,614}|{7,2605}}</v>
      </c>
    </row>
    <row r="58" spans="1:27" x14ac:dyDescent="0.15">
      <c r="A58" s="1">
        <v>15</v>
      </c>
      <c r="B58" s="1" t="s">
        <v>131</v>
      </c>
      <c r="C58" s="1">
        <v>5</v>
      </c>
      <c r="D58" s="1">
        <v>5</v>
      </c>
      <c r="E58" s="1">
        <v>0</v>
      </c>
      <c r="F58" s="1">
        <v>0</v>
      </c>
      <c r="G58" s="1">
        <v>1586498</v>
      </c>
      <c r="H58" s="1">
        <v>0</v>
      </c>
      <c r="I58" s="1">
        <v>7886</v>
      </c>
      <c r="J58" s="1">
        <v>0</v>
      </c>
      <c r="K58" s="1">
        <v>614</v>
      </c>
      <c r="L58" s="1">
        <v>0</v>
      </c>
      <c r="M58" s="1">
        <v>2605</v>
      </c>
      <c r="N58" s="1">
        <v>222110</v>
      </c>
      <c r="O58" s="1">
        <v>222110</v>
      </c>
      <c r="S58" t="str">
        <f t="shared" si="10"/>
        <v>{3,1586498}</v>
      </c>
      <c r="U58" t="str">
        <f t="shared" si="8"/>
        <v>{11,7886}</v>
      </c>
      <c r="W58" t="str">
        <f t="shared" si="6"/>
        <v>{12,614}</v>
      </c>
      <c r="Y58" t="str">
        <f t="shared" si="7"/>
        <v>{7,2605}</v>
      </c>
      <c r="AA58" t="str">
        <f t="shared" si="11"/>
        <v>{{3,1586498}|{11,7886}|{12,614}|{7,2605}}</v>
      </c>
    </row>
    <row r="63" spans="1:27" x14ac:dyDescent="0.15">
      <c r="J63" s="3"/>
    </row>
    <row r="64" spans="1:27" x14ac:dyDescent="0.15">
      <c r="A64" s="1" t="s">
        <v>277</v>
      </c>
      <c r="B64" s="1" t="s">
        <v>278</v>
      </c>
      <c r="C64" s="1" t="s">
        <v>110</v>
      </c>
      <c r="D64" s="1" t="s">
        <v>111</v>
      </c>
      <c r="E64" s="1" t="s">
        <v>112</v>
      </c>
      <c r="I64" s="3" t="s">
        <v>277</v>
      </c>
      <c r="J64" s="3" t="s">
        <v>110</v>
      </c>
      <c r="K64" s="3" t="s">
        <v>111</v>
      </c>
      <c r="L64" s="3" t="s">
        <v>112</v>
      </c>
      <c r="M64" s="3" t="s">
        <v>110</v>
      </c>
      <c r="N64" s="3" t="s">
        <v>111</v>
      </c>
      <c r="O64" s="3" t="s">
        <v>112</v>
      </c>
      <c r="Q64" s="3" t="s">
        <v>268</v>
      </c>
      <c r="V64">
        <v>0</v>
      </c>
    </row>
    <row r="65" spans="1:22" x14ac:dyDescent="0.15">
      <c r="A65" s="1">
        <v>0</v>
      </c>
      <c r="B65" s="1"/>
      <c r="C65" s="1">
        <v>0</v>
      </c>
      <c r="D65" s="1">
        <v>0</v>
      </c>
      <c r="E65" s="1">
        <v>0</v>
      </c>
      <c r="I65">
        <v>0</v>
      </c>
      <c r="J65" s="1">
        <v>0</v>
      </c>
      <c r="K65" s="1">
        <v>0</v>
      </c>
      <c r="L65" s="1">
        <f>1586498+E65</f>
        <v>1586498</v>
      </c>
      <c r="M65" t="str">
        <f>"{"&amp;1&amp;","&amp;J65&amp;"}"</f>
        <v>{1,0}</v>
      </c>
      <c r="N65" t="str">
        <f>"{"&amp;2&amp;","&amp;K65&amp;"}"</f>
        <v>{2,0}</v>
      </c>
      <c r="O65" t="str">
        <f>"{"&amp;3&amp;","&amp;L65&amp;"}"</f>
        <v>{3,1586498}</v>
      </c>
      <c r="Q65" t="str">
        <f>"{"&amp;M65&amp;"|"&amp;N65&amp;"|"&amp;O65&amp;"}"</f>
        <v>{{1,0}|{2,0}|{3,1586498}}</v>
      </c>
      <c r="V65">
        <v>1</v>
      </c>
    </row>
    <row r="66" spans="1:22" x14ac:dyDescent="0.15">
      <c r="A66" s="1">
        <v>1</v>
      </c>
      <c r="B66" s="1">
        <v>1</v>
      </c>
      <c r="C66" s="1">
        <v>358</v>
      </c>
      <c r="D66" s="1">
        <v>72</v>
      </c>
      <c r="E66" s="1">
        <v>1792</v>
      </c>
      <c r="J66" s="1">
        <v>358</v>
      </c>
      <c r="K66" s="1">
        <v>72</v>
      </c>
      <c r="L66" s="1">
        <f t="shared" ref="L66:L129" si="12">1586498+E66</f>
        <v>1588290</v>
      </c>
      <c r="M66" t="str">
        <f>"{"&amp;1&amp;","&amp;J66&amp;"}"</f>
        <v>{1,358}</v>
      </c>
      <c r="N66" t="str">
        <f>"{"&amp;2&amp;","&amp;K66&amp;"}"</f>
        <v>{2,72}</v>
      </c>
      <c r="O66" t="str">
        <f>"{"&amp;3&amp;","&amp;L66&amp;"}"</f>
        <v>{3,1588290}</v>
      </c>
      <c r="Q66" t="str">
        <f>"{"&amp;M66&amp;"|"&amp;N66&amp;"|"&amp;O66&amp;"}"</f>
        <v>{{1,358}|{2,72}|{3,1588290}}</v>
      </c>
      <c r="V66">
        <v>2</v>
      </c>
    </row>
    <row r="67" spans="1:22" x14ac:dyDescent="0.15">
      <c r="A67" s="1">
        <v>2</v>
      </c>
      <c r="B67" s="1">
        <v>1</v>
      </c>
      <c r="C67" s="1">
        <v>732</v>
      </c>
      <c r="D67" s="1">
        <v>146</v>
      </c>
      <c r="E67" s="1">
        <v>3661</v>
      </c>
      <c r="J67" s="1">
        <v>732</v>
      </c>
      <c r="K67" s="1">
        <v>146</v>
      </c>
      <c r="L67" s="1">
        <f t="shared" si="12"/>
        <v>1590159</v>
      </c>
      <c r="M67" t="str">
        <f t="shared" ref="M67:M131" si="13">"{"&amp;1&amp;","&amp;J67&amp;"}"</f>
        <v>{1,732}</v>
      </c>
      <c r="N67" t="str">
        <f t="shared" ref="N67:N130" si="14">"{"&amp;2&amp;","&amp;K67&amp;"}"</f>
        <v>{2,146}</v>
      </c>
      <c r="O67" t="str">
        <f t="shared" ref="O67:O130" si="15">"{"&amp;3&amp;","&amp;L67&amp;"}"</f>
        <v>{3,1590159}</v>
      </c>
      <c r="Q67" t="str">
        <f t="shared" ref="Q67:Q131" si="16">"{"&amp;M67&amp;"|"&amp;N67&amp;"|"&amp;O67&amp;"}"</f>
        <v>{{1,732}|{2,146}|{3,1590159}}</v>
      </c>
      <c r="V67">
        <v>3</v>
      </c>
    </row>
    <row r="68" spans="1:22" x14ac:dyDescent="0.15">
      <c r="A68" s="1">
        <v>3</v>
      </c>
      <c r="B68" s="1">
        <v>1</v>
      </c>
      <c r="C68" s="1">
        <v>1122</v>
      </c>
      <c r="D68" s="1">
        <v>224</v>
      </c>
      <c r="E68" s="1">
        <v>5608</v>
      </c>
      <c r="J68" s="1">
        <v>1122</v>
      </c>
      <c r="K68" s="1">
        <v>224</v>
      </c>
      <c r="L68" s="1">
        <f t="shared" si="12"/>
        <v>1592106</v>
      </c>
      <c r="M68" t="str">
        <f t="shared" si="13"/>
        <v>{1,1122}</v>
      </c>
      <c r="N68" t="str">
        <f t="shared" si="14"/>
        <v>{2,224}</v>
      </c>
      <c r="O68" t="str">
        <f t="shared" si="15"/>
        <v>{3,1592106}</v>
      </c>
      <c r="Q68" t="str">
        <f t="shared" si="16"/>
        <v>{{1,1122}|{2,224}|{3,1592106}}</v>
      </c>
      <c r="V68">
        <v>4</v>
      </c>
    </row>
    <row r="69" spans="1:22" x14ac:dyDescent="0.15">
      <c r="A69" s="1">
        <v>4</v>
      </c>
      <c r="B69" s="1">
        <v>1</v>
      </c>
      <c r="C69" s="1">
        <v>1534</v>
      </c>
      <c r="D69" s="1">
        <v>307</v>
      </c>
      <c r="E69" s="1">
        <v>7672</v>
      </c>
      <c r="J69" s="1">
        <v>1534</v>
      </c>
      <c r="K69" s="1">
        <v>307</v>
      </c>
      <c r="L69" s="1">
        <f t="shared" si="12"/>
        <v>1594170</v>
      </c>
      <c r="M69" t="str">
        <f t="shared" si="13"/>
        <v>{1,1534}</v>
      </c>
      <c r="N69" t="str">
        <f t="shared" si="14"/>
        <v>{2,307}</v>
      </c>
      <c r="O69" t="str">
        <f t="shared" si="15"/>
        <v>{3,1594170}</v>
      </c>
      <c r="Q69" t="str">
        <f t="shared" si="16"/>
        <v>{{1,1534}|{2,307}|{3,1594170}}</v>
      </c>
      <c r="V69">
        <v>5</v>
      </c>
    </row>
    <row r="70" spans="1:22" x14ac:dyDescent="0.15">
      <c r="A70" s="1">
        <v>5</v>
      </c>
      <c r="B70" s="1">
        <v>1</v>
      </c>
      <c r="C70" s="1">
        <v>1976</v>
      </c>
      <c r="D70" s="1">
        <v>395</v>
      </c>
      <c r="E70" s="1">
        <v>9881</v>
      </c>
      <c r="J70" s="1">
        <v>1976</v>
      </c>
      <c r="K70" s="1">
        <v>395</v>
      </c>
      <c r="L70" s="1">
        <f t="shared" si="12"/>
        <v>1596379</v>
      </c>
      <c r="M70" t="str">
        <f t="shared" si="13"/>
        <v>{1,1976}</v>
      </c>
      <c r="N70" t="str">
        <f t="shared" si="14"/>
        <v>{2,395}</v>
      </c>
      <c r="O70" t="str">
        <f t="shared" si="15"/>
        <v>{3,1596379}</v>
      </c>
      <c r="Q70" t="str">
        <f t="shared" si="16"/>
        <v>{{1,1976}|{2,395}|{3,1596379}}</v>
      </c>
      <c r="V70">
        <v>0</v>
      </c>
    </row>
    <row r="71" spans="1:22" x14ac:dyDescent="0.15">
      <c r="A71" s="1">
        <v>6</v>
      </c>
      <c r="B71" s="1">
        <v>2</v>
      </c>
      <c r="C71" s="1">
        <v>2452</v>
      </c>
      <c r="D71" s="1">
        <v>490</v>
      </c>
      <c r="E71" s="1">
        <v>12259</v>
      </c>
      <c r="J71" s="1">
        <v>2452</v>
      </c>
      <c r="K71" s="1">
        <v>490</v>
      </c>
      <c r="L71" s="1">
        <f t="shared" si="12"/>
        <v>1598757</v>
      </c>
      <c r="M71" t="str">
        <f t="shared" si="13"/>
        <v>{1,2452}</v>
      </c>
      <c r="N71" t="str">
        <f t="shared" si="14"/>
        <v>{2,490}</v>
      </c>
      <c r="O71" t="str">
        <f t="shared" si="15"/>
        <v>{3,1598757}</v>
      </c>
      <c r="Q71" t="str">
        <f t="shared" si="16"/>
        <v>{{1,2452}|{2,490}|{3,1598757}}</v>
      </c>
      <c r="V71">
        <v>1</v>
      </c>
    </row>
    <row r="72" spans="1:22" x14ac:dyDescent="0.15">
      <c r="A72" s="1">
        <v>7</v>
      </c>
      <c r="B72" s="1">
        <v>2</v>
      </c>
      <c r="C72" s="1">
        <v>2966</v>
      </c>
      <c r="D72" s="1">
        <v>593</v>
      </c>
      <c r="E72" s="1">
        <v>14828</v>
      </c>
      <c r="J72" s="1">
        <v>2966</v>
      </c>
      <c r="K72" s="1">
        <v>593</v>
      </c>
      <c r="L72" s="1">
        <f t="shared" si="12"/>
        <v>1601326</v>
      </c>
      <c r="M72" t="str">
        <f t="shared" si="13"/>
        <v>{1,2966}</v>
      </c>
      <c r="N72" t="str">
        <f t="shared" si="14"/>
        <v>{2,593}</v>
      </c>
      <c r="O72" t="str">
        <f t="shared" si="15"/>
        <v>{3,1601326}</v>
      </c>
      <c r="Q72" t="str">
        <f t="shared" si="16"/>
        <v>{{1,2966}|{2,593}|{3,1601326}}</v>
      </c>
      <c r="V72">
        <v>2</v>
      </c>
    </row>
    <row r="73" spans="1:22" x14ac:dyDescent="0.15">
      <c r="A73" s="1">
        <v>8</v>
      </c>
      <c r="B73" s="1">
        <v>2</v>
      </c>
      <c r="C73" s="1">
        <v>3522</v>
      </c>
      <c r="D73" s="1">
        <v>704</v>
      </c>
      <c r="E73" s="1">
        <v>17612</v>
      </c>
      <c r="J73" s="1">
        <v>3522</v>
      </c>
      <c r="K73" s="1">
        <v>704</v>
      </c>
      <c r="L73" s="1">
        <f t="shared" si="12"/>
        <v>1604110</v>
      </c>
      <c r="M73" t="str">
        <f t="shared" si="13"/>
        <v>{1,3522}</v>
      </c>
      <c r="N73" t="str">
        <f t="shared" si="14"/>
        <v>{2,704}</v>
      </c>
      <c r="O73" t="str">
        <f t="shared" si="15"/>
        <v>{3,1604110}</v>
      </c>
      <c r="Q73" t="str">
        <f t="shared" si="16"/>
        <v>{{1,3522}|{2,704}|{3,1604110}}</v>
      </c>
      <c r="V73">
        <v>3</v>
      </c>
    </row>
    <row r="74" spans="1:22" x14ac:dyDescent="0.15">
      <c r="A74" s="1">
        <v>9</v>
      </c>
      <c r="B74" s="1">
        <v>2</v>
      </c>
      <c r="C74" s="1">
        <v>4126</v>
      </c>
      <c r="D74" s="1">
        <v>825</v>
      </c>
      <c r="E74" s="1">
        <v>20631</v>
      </c>
      <c r="J74" s="1">
        <v>4126</v>
      </c>
      <c r="K74" s="1">
        <v>825</v>
      </c>
      <c r="L74" s="1">
        <f t="shared" si="12"/>
        <v>1607129</v>
      </c>
      <c r="M74" t="str">
        <f t="shared" si="13"/>
        <v>{1,4126}</v>
      </c>
      <c r="N74" t="str">
        <f t="shared" si="14"/>
        <v>{2,825}</v>
      </c>
      <c r="O74" t="str">
        <f t="shared" si="15"/>
        <v>{3,1607129}</v>
      </c>
      <c r="Q74" t="str">
        <f t="shared" si="16"/>
        <v>{{1,4126}|{2,825}|{3,1607129}}</v>
      </c>
      <c r="V74">
        <v>4</v>
      </c>
    </row>
    <row r="75" spans="1:22" x14ac:dyDescent="0.15">
      <c r="A75" s="1">
        <v>10</v>
      </c>
      <c r="B75" s="1">
        <v>2</v>
      </c>
      <c r="C75" s="1">
        <v>4781</v>
      </c>
      <c r="D75" s="1">
        <v>956</v>
      </c>
      <c r="E75" s="1">
        <v>23906</v>
      </c>
      <c r="J75" s="1">
        <v>4781</v>
      </c>
      <c r="K75" s="1">
        <v>956</v>
      </c>
      <c r="L75" s="1">
        <f t="shared" si="12"/>
        <v>1610404</v>
      </c>
      <c r="M75" t="str">
        <f t="shared" si="13"/>
        <v>{1,4781}</v>
      </c>
      <c r="N75" t="str">
        <f t="shared" si="14"/>
        <v>{2,956}</v>
      </c>
      <c r="O75" t="str">
        <f t="shared" si="15"/>
        <v>{3,1610404}</v>
      </c>
      <c r="Q75" t="str">
        <f t="shared" si="16"/>
        <v>{{1,4781}|{2,956}|{3,1610404}}</v>
      </c>
      <c r="V75">
        <v>5</v>
      </c>
    </row>
    <row r="76" spans="1:22" x14ac:dyDescent="0.15">
      <c r="A76" s="1">
        <v>11</v>
      </c>
      <c r="B76" s="1">
        <v>3</v>
      </c>
      <c r="C76" s="1">
        <v>5491</v>
      </c>
      <c r="D76" s="1">
        <v>1098</v>
      </c>
      <c r="E76" s="1">
        <v>27455</v>
      </c>
      <c r="J76" s="1">
        <v>5491</v>
      </c>
      <c r="K76" s="1">
        <v>1098</v>
      </c>
      <c r="L76" s="1">
        <f t="shared" si="12"/>
        <v>1613953</v>
      </c>
      <c r="M76" t="str">
        <f t="shared" si="13"/>
        <v>{1,5491}</v>
      </c>
      <c r="N76" t="str">
        <f t="shared" si="14"/>
        <v>{2,1098}</v>
      </c>
      <c r="O76" t="str">
        <f t="shared" si="15"/>
        <v>{3,1613953}</v>
      </c>
      <c r="Q76" t="str">
        <f t="shared" si="16"/>
        <v>{{1,5491}|{2,1098}|{3,1613953}}</v>
      </c>
      <c r="V76">
        <v>6</v>
      </c>
    </row>
    <row r="77" spans="1:22" x14ac:dyDescent="0.15">
      <c r="A77" s="1">
        <v>12</v>
      </c>
      <c r="B77" s="1">
        <v>3</v>
      </c>
      <c r="C77" s="1">
        <v>6259</v>
      </c>
      <c r="D77" s="1">
        <v>1252</v>
      </c>
      <c r="E77" s="1">
        <v>31297</v>
      </c>
      <c r="J77" s="1">
        <v>6259</v>
      </c>
      <c r="K77" s="1">
        <v>1252</v>
      </c>
      <c r="L77" s="1">
        <f t="shared" si="12"/>
        <v>1617795</v>
      </c>
      <c r="M77" t="str">
        <f t="shared" si="13"/>
        <v>{1,6259}</v>
      </c>
      <c r="N77" t="str">
        <f t="shared" si="14"/>
        <v>{2,1252}</v>
      </c>
      <c r="O77" t="str">
        <f t="shared" si="15"/>
        <v>{3,1617795}</v>
      </c>
      <c r="Q77" t="str">
        <f t="shared" si="16"/>
        <v>{{1,6259}|{2,1252}|{3,1617795}}</v>
      </c>
      <c r="V77">
        <v>7</v>
      </c>
    </row>
    <row r="78" spans="1:22" x14ac:dyDescent="0.15">
      <c r="A78" s="1">
        <v>13</v>
      </c>
      <c r="B78" s="1">
        <v>3</v>
      </c>
      <c r="C78" s="1">
        <v>7090</v>
      </c>
      <c r="D78" s="1">
        <v>1418</v>
      </c>
      <c r="E78" s="1">
        <v>35452</v>
      </c>
      <c r="J78" s="1">
        <v>7090</v>
      </c>
      <c r="K78" s="1">
        <v>1418</v>
      </c>
      <c r="L78" s="1">
        <f t="shared" si="12"/>
        <v>1621950</v>
      </c>
      <c r="M78" t="str">
        <f t="shared" si="13"/>
        <v>{1,7090}</v>
      </c>
      <c r="N78" t="str">
        <f t="shared" si="14"/>
        <v>{2,1418}</v>
      </c>
      <c r="O78" t="str">
        <f t="shared" si="15"/>
        <v>{3,1621950}</v>
      </c>
      <c r="Q78" t="str">
        <f t="shared" si="16"/>
        <v>{{1,7090}|{2,1418}|{3,1621950}}</v>
      </c>
      <c r="V78">
        <v>8</v>
      </c>
    </row>
    <row r="79" spans="1:22" x14ac:dyDescent="0.15">
      <c r="A79" s="1">
        <v>14</v>
      </c>
      <c r="B79" s="1">
        <v>3</v>
      </c>
      <c r="C79" s="1">
        <v>7987</v>
      </c>
      <c r="D79" s="1">
        <v>1597</v>
      </c>
      <c r="E79" s="1">
        <v>39937</v>
      </c>
      <c r="J79" s="1">
        <v>7987</v>
      </c>
      <c r="K79" s="1">
        <v>1597</v>
      </c>
      <c r="L79" s="1">
        <f t="shared" si="12"/>
        <v>1626435</v>
      </c>
      <c r="M79" t="str">
        <f t="shared" si="13"/>
        <v>{1,7987}</v>
      </c>
      <c r="N79" t="str">
        <f t="shared" si="14"/>
        <v>{2,1597}</v>
      </c>
      <c r="O79" t="str">
        <f t="shared" si="15"/>
        <v>{3,1626435}</v>
      </c>
      <c r="Q79" t="str">
        <f t="shared" si="16"/>
        <v>{{1,7987}|{2,1597}|{3,1626435}}</v>
      </c>
      <c r="V79">
        <v>9</v>
      </c>
    </row>
    <row r="80" spans="1:22" x14ac:dyDescent="0.15">
      <c r="A80" s="1">
        <v>15</v>
      </c>
      <c r="B80" s="1">
        <v>3</v>
      </c>
      <c r="C80" s="1">
        <v>8954</v>
      </c>
      <c r="D80" s="1">
        <v>1791</v>
      </c>
      <c r="E80" s="1">
        <v>44770</v>
      </c>
      <c r="J80" s="1">
        <v>8954</v>
      </c>
      <c r="K80" s="1">
        <v>1791</v>
      </c>
      <c r="L80" s="1">
        <f t="shared" si="12"/>
        <v>1631268</v>
      </c>
      <c r="M80" t="str">
        <f t="shared" si="13"/>
        <v>{1,8954}</v>
      </c>
      <c r="N80" t="str">
        <f t="shared" si="14"/>
        <v>{2,1791}</v>
      </c>
      <c r="O80" t="str">
        <f t="shared" si="15"/>
        <v>{3,1631268}</v>
      </c>
      <c r="Q80" t="str">
        <f t="shared" si="16"/>
        <v>{{1,8954}|{2,1791}|{3,1631268}}</v>
      </c>
      <c r="V80">
        <v>10</v>
      </c>
    </row>
    <row r="81" spans="1:22" x14ac:dyDescent="0.15">
      <c r="A81" s="1">
        <v>16</v>
      </c>
      <c r="B81" s="1">
        <v>4</v>
      </c>
      <c r="C81" s="1">
        <v>9994</v>
      </c>
      <c r="D81" s="1">
        <v>1999</v>
      </c>
      <c r="E81" s="1">
        <v>49968</v>
      </c>
      <c r="J81" s="1">
        <v>9994</v>
      </c>
      <c r="K81" s="1">
        <v>1999</v>
      </c>
      <c r="L81" s="1">
        <f t="shared" si="12"/>
        <v>1636466</v>
      </c>
      <c r="M81" t="str">
        <f t="shared" si="13"/>
        <v>{1,9994}</v>
      </c>
      <c r="N81" t="str">
        <f t="shared" si="14"/>
        <v>{2,1999}</v>
      </c>
      <c r="O81" t="str">
        <f t="shared" si="15"/>
        <v>{3,1636466}</v>
      </c>
      <c r="Q81" t="str">
        <f t="shared" si="16"/>
        <v>{{1,9994}|{2,1999}|{3,1636466}}</v>
      </c>
      <c r="V81">
        <v>0</v>
      </c>
    </row>
    <row r="82" spans="1:22" x14ac:dyDescent="0.15">
      <c r="A82" s="1">
        <v>17</v>
      </c>
      <c r="B82" s="1">
        <v>4</v>
      </c>
      <c r="C82" s="1">
        <v>11109</v>
      </c>
      <c r="D82" s="1">
        <v>2222</v>
      </c>
      <c r="E82" s="1">
        <v>55547</v>
      </c>
      <c r="J82" s="1">
        <v>11109</v>
      </c>
      <c r="K82" s="1">
        <v>2222</v>
      </c>
      <c r="L82" s="1">
        <f t="shared" si="12"/>
        <v>1642045</v>
      </c>
      <c r="M82" t="str">
        <f t="shared" si="13"/>
        <v>{1,11109}</v>
      </c>
      <c r="N82" t="str">
        <f t="shared" si="14"/>
        <v>{2,2222}</v>
      </c>
      <c r="O82" t="str">
        <f t="shared" si="15"/>
        <v>{3,1642045}</v>
      </c>
      <c r="Q82" t="str">
        <f t="shared" si="16"/>
        <v>{{1,11109}|{2,2222}|{3,1642045}}</v>
      </c>
      <c r="V82">
        <v>1</v>
      </c>
    </row>
    <row r="83" spans="1:22" x14ac:dyDescent="0.15">
      <c r="A83" s="1">
        <v>18</v>
      </c>
      <c r="B83" s="1">
        <v>4</v>
      </c>
      <c r="C83" s="1">
        <v>12305</v>
      </c>
      <c r="D83" s="1">
        <v>2461</v>
      </c>
      <c r="E83" s="1">
        <v>61525</v>
      </c>
      <c r="J83" s="1">
        <v>12305</v>
      </c>
      <c r="K83" s="1">
        <v>2461</v>
      </c>
      <c r="L83" s="1">
        <f t="shared" si="12"/>
        <v>1648023</v>
      </c>
      <c r="M83" t="str">
        <f t="shared" si="13"/>
        <v>{1,12305}</v>
      </c>
      <c r="N83" t="str">
        <f t="shared" si="14"/>
        <v>{2,2461}</v>
      </c>
      <c r="O83" t="str">
        <f t="shared" si="15"/>
        <v>{3,1648023}</v>
      </c>
      <c r="Q83" t="str">
        <f t="shared" si="16"/>
        <v>{{1,12305}|{2,2461}|{3,1648023}}</v>
      </c>
      <c r="V83">
        <v>2</v>
      </c>
    </row>
    <row r="84" spans="1:22" x14ac:dyDescent="0.15">
      <c r="A84" s="1">
        <v>19</v>
      </c>
      <c r="B84" s="1">
        <v>4</v>
      </c>
      <c r="C84" s="1">
        <v>13584</v>
      </c>
      <c r="D84" s="1">
        <v>2717</v>
      </c>
      <c r="E84" s="1">
        <v>67918</v>
      </c>
      <c r="J84" s="1">
        <v>13584</v>
      </c>
      <c r="K84" s="1">
        <v>2717</v>
      </c>
      <c r="L84" s="1">
        <f t="shared" si="12"/>
        <v>1654416</v>
      </c>
      <c r="M84" t="str">
        <f t="shared" si="13"/>
        <v>{1,13584}</v>
      </c>
      <c r="N84" t="str">
        <f t="shared" si="14"/>
        <v>{2,2717}</v>
      </c>
      <c r="O84" t="str">
        <f t="shared" si="15"/>
        <v>{3,1654416}</v>
      </c>
      <c r="Q84" t="str">
        <f t="shared" si="16"/>
        <v>{{1,13584}|{2,2717}|{3,1654416}}</v>
      </c>
      <c r="V84">
        <v>3</v>
      </c>
    </row>
    <row r="85" spans="1:22" x14ac:dyDescent="0.15">
      <c r="A85" s="1">
        <v>20</v>
      </c>
      <c r="B85" s="1">
        <v>4</v>
      </c>
      <c r="C85" s="1">
        <v>14948</v>
      </c>
      <c r="D85" s="1">
        <v>2990</v>
      </c>
      <c r="E85" s="1">
        <v>74741</v>
      </c>
      <c r="J85" s="1">
        <v>14948</v>
      </c>
      <c r="K85" s="1">
        <v>2990</v>
      </c>
      <c r="L85" s="1">
        <f t="shared" si="12"/>
        <v>1661239</v>
      </c>
      <c r="M85" t="str">
        <f t="shared" si="13"/>
        <v>{1,14948}</v>
      </c>
      <c r="N85" t="str">
        <f t="shared" si="14"/>
        <v>{2,2990}</v>
      </c>
      <c r="O85" t="str">
        <f t="shared" si="15"/>
        <v>{3,1661239}</v>
      </c>
      <c r="Q85" t="str">
        <f t="shared" si="16"/>
        <v>{{1,14948}|{2,2990}|{3,1661239}}</v>
      </c>
      <c r="V85">
        <v>4</v>
      </c>
    </row>
    <row r="86" spans="1:22" x14ac:dyDescent="0.15">
      <c r="A86" s="1">
        <v>21</v>
      </c>
      <c r="B86" s="1">
        <v>5</v>
      </c>
      <c r="C86" s="1">
        <v>16402</v>
      </c>
      <c r="D86" s="1">
        <v>3280</v>
      </c>
      <c r="E86" s="1">
        <v>82011</v>
      </c>
      <c r="J86" s="1">
        <v>16402</v>
      </c>
      <c r="K86" s="1">
        <v>3280</v>
      </c>
      <c r="L86" s="1">
        <f t="shared" si="12"/>
        <v>1668509</v>
      </c>
      <c r="M86" t="str">
        <f t="shared" si="13"/>
        <v>{1,16402}</v>
      </c>
      <c r="N86" t="str">
        <f t="shared" si="14"/>
        <v>{2,3280}</v>
      </c>
      <c r="O86" t="str">
        <f t="shared" si="15"/>
        <v>{3,1668509}</v>
      </c>
      <c r="Q86" t="str">
        <f t="shared" si="16"/>
        <v>{{1,16402}|{2,3280}|{3,1668509}}</v>
      </c>
      <c r="V86">
        <v>5</v>
      </c>
    </row>
    <row r="87" spans="1:22" x14ac:dyDescent="0.15">
      <c r="A87" s="1">
        <v>22</v>
      </c>
      <c r="B87" s="1">
        <v>5</v>
      </c>
      <c r="C87" s="1">
        <v>17948</v>
      </c>
      <c r="D87" s="1">
        <v>3590</v>
      </c>
      <c r="E87" s="1">
        <v>89742</v>
      </c>
      <c r="J87" s="1">
        <v>17948</v>
      </c>
      <c r="K87" s="1">
        <v>3590</v>
      </c>
      <c r="L87" s="1">
        <f t="shared" si="12"/>
        <v>1676240</v>
      </c>
      <c r="M87" t="str">
        <f t="shared" si="13"/>
        <v>{1,17948}</v>
      </c>
      <c r="N87" t="str">
        <f t="shared" si="14"/>
        <v>{2,3590}</v>
      </c>
      <c r="O87" t="str">
        <f t="shared" si="15"/>
        <v>{3,1676240}</v>
      </c>
      <c r="Q87" t="str">
        <f t="shared" si="16"/>
        <v>{{1,17948}|{2,3590}|{3,1676240}}</v>
      </c>
      <c r="V87">
        <v>6</v>
      </c>
    </row>
    <row r="88" spans="1:22" x14ac:dyDescent="0.15">
      <c r="A88" s="1">
        <v>23</v>
      </c>
      <c r="B88" s="1">
        <v>5</v>
      </c>
      <c r="C88" s="1">
        <v>19590</v>
      </c>
      <c r="D88" s="1">
        <v>3918</v>
      </c>
      <c r="E88" s="1">
        <v>97951</v>
      </c>
      <c r="J88" s="1">
        <v>19590</v>
      </c>
      <c r="K88" s="1">
        <v>3918</v>
      </c>
      <c r="L88" s="1">
        <f t="shared" si="12"/>
        <v>1684449</v>
      </c>
      <c r="M88" t="str">
        <f t="shared" si="13"/>
        <v>{1,19590}</v>
      </c>
      <c r="N88" t="str">
        <f t="shared" si="14"/>
        <v>{2,3918}</v>
      </c>
      <c r="O88" t="str">
        <f t="shared" si="15"/>
        <v>{3,1684449}</v>
      </c>
      <c r="Q88" t="str">
        <f t="shared" si="16"/>
        <v>{{1,19590}|{2,3918}|{3,1684449}}</v>
      </c>
      <c r="V88">
        <v>7</v>
      </c>
    </row>
    <row r="89" spans="1:22" x14ac:dyDescent="0.15">
      <c r="A89" s="1">
        <v>24</v>
      </c>
      <c r="B89" s="1">
        <v>5</v>
      </c>
      <c r="C89" s="1">
        <v>21330</v>
      </c>
      <c r="D89" s="1">
        <v>4266</v>
      </c>
      <c r="E89" s="1">
        <v>106652</v>
      </c>
      <c r="J89" s="1">
        <v>21330</v>
      </c>
      <c r="K89" s="1">
        <v>4266</v>
      </c>
      <c r="L89" s="1">
        <f t="shared" si="12"/>
        <v>1693150</v>
      </c>
      <c r="M89" t="str">
        <f t="shared" si="13"/>
        <v>{1,21330}</v>
      </c>
      <c r="N89" t="str">
        <f t="shared" si="14"/>
        <v>{2,4266}</v>
      </c>
      <c r="O89" t="str">
        <f t="shared" si="15"/>
        <v>{3,1693150}</v>
      </c>
      <c r="Q89" t="str">
        <f t="shared" si="16"/>
        <v>{{1,21330}|{2,4266}|{3,1693150}}</v>
      </c>
      <c r="V89">
        <v>8</v>
      </c>
    </row>
    <row r="90" spans="1:22" x14ac:dyDescent="0.15">
      <c r="A90" s="1">
        <v>25</v>
      </c>
      <c r="B90" s="1">
        <v>5</v>
      </c>
      <c r="C90" s="1">
        <v>23172</v>
      </c>
      <c r="D90" s="1">
        <v>4634</v>
      </c>
      <c r="E90" s="1">
        <v>115861</v>
      </c>
      <c r="J90" s="1">
        <v>23172</v>
      </c>
      <c r="K90" s="1">
        <v>4634</v>
      </c>
      <c r="L90" s="1">
        <f t="shared" si="12"/>
        <v>1702359</v>
      </c>
      <c r="M90" t="str">
        <f t="shared" si="13"/>
        <v>{1,23172}</v>
      </c>
      <c r="N90" t="str">
        <f t="shared" si="14"/>
        <v>{2,4634}</v>
      </c>
      <c r="O90" t="str">
        <f t="shared" si="15"/>
        <v>{3,1702359}</v>
      </c>
      <c r="Q90" t="str">
        <f t="shared" si="16"/>
        <v>{{1,23172}|{2,4634}|{3,1702359}}</v>
      </c>
      <c r="V90">
        <v>9</v>
      </c>
    </row>
    <row r="91" spans="1:22" x14ac:dyDescent="0.15">
      <c r="A91" s="1">
        <v>26</v>
      </c>
      <c r="B91" s="1">
        <v>6</v>
      </c>
      <c r="C91" s="1">
        <v>25118</v>
      </c>
      <c r="D91" s="1">
        <v>5024</v>
      </c>
      <c r="E91" s="1">
        <v>125591</v>
      </c>
      <c r="J91" s="1">
        <v>25118</v>
      </c>
      <c r="K91" s="1">
        <v>5024</v>
      </c>
      <c r="L91" s="1">
        <f t="shared" si="12"/>
        <v>1712089</v>
      </c>
      <c r="M91" t="str">
        <f t="shared" si="13"/>
        <v>{1,25118}</v>
      </c>
      <c r="N91" t="str">
        <f t="shared" si="14"/>
        <v>{2,5024}</v>
      </c>
      <c r="O91" t="str">
        <f t="shared" si="15"/>
        <v>{3,1712089}</v>
      </c>
      <c r="Q91" t="str">
        <f t="shared" si="16"/>
        <v>{{1,25118}|{2,5024}|{3,1712089}}</v>
      </c>
      <c r="V91">
        <v>10</v>
      </c>
    </row>
    <row r="92" spans="1:22" x14ac:dyDescent="0.15">
      <c r="A92" s="1">
        <v>27</v>
      </c>
      <c r="B92" s="1">
        <v>6</v>
      </c>
      <c r="C92" s="1">
        <v>27171</v>
      </c>
      <c r="D92" s="1">
        <v>5434</v>
      </c>
      <c r="E92" s="1">
        <v>135857</v>
      </c>
      <c r="J92" s="1">
        <v>27171</v>
      </c>
      <c r="K92" s="1">
        <v>5434</v>
      </c>
      <c r="L92" s="1">
        <f t="shared" si="12"/>
        <v>1722355</v>
      </c>
      <c r="M92" t="str">
        <f t="shared" si="13"/>
        <v>{1,27171}</v>
      </c>
      <c r="N92" t="str">
        <f t="shared" si="14"/>
        <v>{2,5434}</v>
      </c>
      <c r="O92" t="str">
        <f t="shared" si="15"/>
        <v>{3,1722355}</v>
      </c>
      <c r="Q92" t="str">
        <f t="shared" si="16"/>
        <v>{{1,27171}|{2,5434}|{3,1722355}}</v>
      </c>
      <c r="V92">
        <v>11</v>
      </c>
    </row>
    <row r="93" spans="1:22" x14ac:dyDescent="0.15">
      <c r="A93" s="1">
        <v>28</v>
      </c>
      <c r="B93" s="1">
        <v>6</v>
      </c>
      <c r="C93" s="1">
        <v>29335</v>
      </c>
      <c r="D93" s="1">
        <v>5867</v>
      </c>
      <c r="E93" s="1">
        <v>146675</v>
      </c>
      <c r="J93" s="1">
        <v>29335</v>
      </c>
      <c r="K93" s="1">
        <v>5867</v>
      </c>
      <c r="L93" s="1">
        <f t="shared" si="12"/>
        <v>1733173</v>
      </c>
      <c r="M93" t="str">
        <f t="shared" si="13"/>
        <v>{1,29335}</v>
      </c>
      <c r="N93" t="str">
        <f t="shared" si="14"/>
        <v>{2,5867}</v>
      </c>
      <c r="O93" t="str">
        <f t="shared" si="15"/>
        <v>{3,1733173}</v>
      </c>
      <c r="Q93" t="str">
        <f t="shared" si="16"/>
        <v>{{1,29335}|{2,5867}|{3,1733173}}</v>
      </c>
      <c r="V93">
        <v>12</v>
      </c>
    </row>
    <row r="94" spans="1:22" x14ac:dyDescent="0.15">
      <c r="A94" s="1">
        <v>29</v>
      </c>
      <c r="B94" s="1">
        <v>6</v>
      </c>
      <c r="C94" s="1">
        <v>31611</v>
      </c>
      <c r="D94" s="1">
        <v>6322</v>
      </c>
      <c r="E94" s="1">
        <v>158057</v>
      </c>
      <c r="J94" s="1">
        <v>31611</v>
      </c>
      <c r="K94" s="1">
        <v>6322</v>
      </c>
      <c r="L94" s="1">
        <f t="shared" si="12"/>
        <v>1744555</v>
      </c>
      <c r="M94" t="str">
        <f t="shared" si="13"/>
        <v>{1,31611}</v>
      </c>
      <c r="N94" t="str">
        <f t="shared" si="14"/>
        <v>{2,6322}</v>
      </c>
      <c r="O94" t="str">
        <f t="shared" si="15"/>
        <v>{3,1744555}</v>
      </c>
      <c r="Q94" t="str">
        <f t="shared" si="16"/>
        <v>{{1,31611}|{2,6322}|{3,1744555}}</v>
      </c>
      <c r="V94">
        <v>13</v>
      </c>
    </row>
    <row r="95" spans="1:22" x14ac:dyDescent="0.15">
      <c r="A95" s="1">
        <v>30</v>
      </c>
      <c r="B95" s="1">
        <v>6</v>
      </c>
      <c r="C95" s="1">
        <v>34004</v>
      </c>
      <c r="D95" s="1">
        <v>6801</v>
      </c>
      <c r="E95" s="1">
        <v>170018</v>
      </c>
      <c r="J95" s="1">
        <v>34004</v>
      </c>
      <c r="K95" s="1">
        <v>6801</v>
      </c>
      <c r="L95" s="1">
        <f t="shared" si="12"/>
        <v>1756516</v>
      </c>
      <c r="M95" t="str">
        <f t="shared" si="13"/>
        <v>{1,34004}</v>
      </c>
      <c r="N95" t="str">
        <f t="shared" si="14"/>
        <v>{2,6801}</v>
      </c>
      <c r="O95" t="str">
        <f t="shared" si="15"/>
        <v>{3,1756516}</v>
      </c>
      <c r="Q95" t="str">
        <f t="shared" si="16"/>
        <v>{{1,34004}|{2,6801}|{3,1756516}}</v>
      </c>
      <c r="V95">
        <v>14</v>
      </c>
    </row>
    <row r="96" spans="1:22" x14ac:dyDescent="0.15">
      <c r="A96" s="1">
        <v>31</v>
      </c>
      <c r="B96" s="1">
        <v>7</v>
      </c>
      <c r="C96" s="1">
        <v>36514</v>
      </c>
      <c r="D96" s="1">
        <v>7303</v>
      </c>
      <c r="E96" s="1">
        <v>182572</v>
      </c>
      <c r="J96" s="1">
        <v>36514</v>
      </c>
      <c r="K96" s="1">
        <v>7303</v>
      </c>
      <c r="L96" s="1">
        <f t="shared" si="12"/>
        <v>1769070</v>
      </c>
      <c r="M96" t="str">
        <f t="shared" si="13"/>
        <v>{1,36514}</v>
      </c>
      <c r="N96" t="str">
        <f t="shared" si="14"/>
        <v>{2,7303}</v>
      </c>
      <c r="O96" t="str">
        <f t="shared" si="15"/>
        <v>{3,1769070}</v>
      </c>
      <c r="Q96" t="str">
        <f t="shared" si="16"/>
        <v>{{1,36514}|{2,7303}|{3,1769070}}</v>
      </c>
      <c r="V96">
        <v>15</v>
      </c>
    </row>
    <row r="97" spans="1:22" x14ac:dyDescent="0.15">
      <c r="A97" s="1">
        <v>32</v>
      </c>
      <c r="B97" s="1">
        <v>7</v>
      </c>
      <c r="C97" s="1">
        <v>39147</v>
      </c>
      <c r="D97" s="1">
        <v>7829</v>
      </c>
      <c r="E97" s="1">
        <v>195733</v>
      </c>
      <c r="J97" s="1">
        <v>39147</v>
      </c>
      <c r="K97" s="1">
        <v>7829</v>
      </c>
      <c r="L97" s="1">
        <f t="shared" si="12"/>
        <v>1782231</v>
      </c>
      <c r="M97" t="str">
        <f t="shared" si="13"/>
        <v>{1,39147}</v>
      </c>
      <c r="N97" t="str">
        <f t="shared" si="14"/>
        <v>{2,7829}</v>
      </c>
      <c r="O97" t="str">
        <f t="shared" si="15"/>
        <v>{3,1782231}</v>
      </c>
      <c r="Q97" t="str">
        <f t="shared" si="16"/>
        <v>{{1,39147}|{2,7829}|{3,1782231}}</v>
      </c>
      <c r="V97">
        <v>0</v>
      </c>
    </row>
    <row r="98" spans="1:22" x14ac:dyDescent="0.15">
      <c r="A98" s="1">
        <v>33</v>
      </c>
      <c r="B98" s="1">
        <v>7</v>
      </c>
      <c r="C98" s="1">
        <v>41903</v>
      </c>
      <c r="D98" s="1">
        <v>8381</v>
      </c>
      <c r="E98" s="1">
        <v>209515</v>
      </c>
      <c r="J98" s="1">
        <v>41903</v>
      </c>
      <c r="K98" s="1">
        <v>8381</v>
      </c>
      <c r="L98" s="1">
        <f t="shared" si="12"/>
        <v>1796013</v>
      </c>
      <c r="M98" t="str">
        <f t="shared" si="13"/>
        <v>{1,41903}</v>
      </c>
      <c r="N98" t="str">
        <f t="shared" si="14"/>
        <v>{2,8381}</v>
      </c>
      <c r="O98" t="str">
        <f t="shared" si="15"/>
        <v>{3,1796013}</v>
      </c>
      <c r="Q98" t="str">
        <f t="shared" si="16"/>
        <v>{{1,41903}|{2,8381}|{3,1796013}}</v>
      </c>
      <c r="V98">
        <v>1</v>
      </c>
    </row>
    <row r="99" spans="1:22" x14ac:dyDescent="0.15">
      <c r="A99" s="1">
        <v>34</v>
      </c>
      <c r="B99" s="1">
        <v>7</v>
      </c>
      <c r="C99" s="1">
        <v>44786</v>
      </c>
      <c r="D99" s="1">
        <v>8957</v>
      </c>
      <c r="E99" s="1">
        <v>223930</v>
      </c>
      <c r="J99" s="1">
        <v>44786</v>
      </c>
      <c r="K99" s="1">
        <v>8957</v>
      </c>
      <c r="L99" s="1">
        <f t="shared" si="12"/>
        <v>1810428</v>
      </c>
      <c r="M99" t="str">
        <f t="shared" si="13"/>
        <v>{1,44786}</v>
      </c>
      <c r="N99" t="str">
        <f t="shared" si="14"/>
        <v>{2,8957}</v>
      </c>
      <c r="O99" t="str">
        <f t="shared" si="15"/>
        <v>{3,1810428}</v>
      </c>
      <c r="Q99" t="str">
        <f t="shared" si="16"/>
        <v>{{1,44786}|{2,8957}|{3,1810428}}</v>
      </c>
      <c r="V99">
        <v>2</v>
      </c>
    </row>
    <row r="100" spans="1:22" x14ac:dyDescent="0.15">
      <c r="A100" s="1">
        <v>35</v>
      </c>
      <c r="B100" s="1">
        <v>7</v>
      </c>
      <c r="C100" s="1">
        <v>47798</v>
      </c>
      <c r="D100" s="1">
        <v>9560</v>
      </c>
      <c r="E100" s="1">
        <v>238992</v>
      </c>
      <c r="J100" s="1">
        <v>47798</v>
      </c>
      <c r="K100" s="1">
        <v>9560</v>
      </c>
      <c r="L100" s="1">
        <f t="shared" si="12"/>
        <v>1825490</v>
      </c>
      <c r="M100" t="str">
        <f t="shared" si="13"/>
        <v>{1,47798}</v>
      </c>
      <c r="N100" t="str">
        <f t="shared" si="14"/>
        <v>{2,9560}</v>
      </c>
      <c r="O100" t="str">
        <f t="shared" si="15"/>
        <v>{3,1825490}</v>
      </c>
      <c r="Q100" t="str">
        <f t="shared" si="16"/>
        <v>{{1,47798}|{2,9560}|{3,1825490}}</v>
      </c>
      <c r="V100">
        <v>3</v>
      </c>
    </row>
    <row r="101" spans="1:22" x14ac:dyDescent="0.15">
      <c r="A101" s="1">
        <v>36</v>
      </c>
      <c r="B101" s="1">
        <v>8</v>
      </c>
      <c r="C101" s="1">
        <v>50943</v>
      </c>
      <c r="D101" s="1">
        <v>10189</v>
      </c>
      <c r="E101" s="1">
        <v>254715</v>
      </c>
      <c r="J101" s="1">
        <v>50943</v>
      </c>
      <c r="K101" s="1">
        <v>10189</v>
      </c>
      <c r="L101" s="1">
        <f t="shared" si="12"/>
        <v>1841213</v>
      </c>
      <c r="M101" t="str">
        <f t="shared" si="13"/>
        <v>{1,50943}</v>
      </c>
      <c r="N101" t="str">
        <f t="shared" si="14"/>
        <v>{2,10189}</v>
      </c>
      <c r="O101" t="str">
        <f t="shared" si="15"/>
        <v>{3,1841213}</v>
      </c>
      <c r="Q101" t="str">
        <f t="shared" si="16"/>
        <v>{{1,50943}|{2,10189}|{3,1841213}}</v>
      </c>
      <c r="V101">
        <v>4</v>
      </c>
    </row>
    <row r="102" spans="1:22" x14ac:dyDescent="0.15">
      <c r="A102" s="1">
        <v>37</v>
      </c>
      <c r="B102" s="1">
        <v>8</v>
      </c>
      <c r="C102" s="1">
        <v>54222</v>
      </c>
      <c r="D102" s="1">
        <v>10844</v>
      </c>
      <c r="E102" s="1">
        <v>271111</v>
      </c>
      <c r="J102" s="1">
        <v>54222</v>
      </c>
      <c r="K102" s="1">
        <v>10844</v>
      </c>
      <c r="L102" s="1">
        <f t="shared" si="12"/>
        <v>1857609</v>
      </c>
      <c r="M102" t="str">
        <f t="shared" si="13"/>
        <v>{1,54222}</v>
      </c>
      <c r="N102" t="str">
        <f t="shared" si="14"/>
        <v>{2,10844}</v>
      </c>
      <c r="O102" t="str">
        <f t="shared" si="15"/>
        <v>{3,1857609}</v>
      </c>
      <c r="Q102" t="str">
        <f t="shared" si="16"/>
        <v>{{1,54222}|{2,10844}|{3,1857609}}</v>
      </c>
      <c r="V102">
        <v>5</v>
      </c>
    </row>
    <row r="103" spans="1:22" x14ac:dyDescent="0.15">
      <c r="A103" s="1">
        <v>38</v>
      </c>
      <c r="B103" s="1">
        <v>8</v>
      </c>
      <c r="C103" s="1">
        <v>57639</v>
      </c>
      <c r="D103" s="1">
        <v>11528</v>
      </c>
      <c r="E103" s="1">
        <v>288195</v>
      </c>
      <c r="J103" s="1">
        <v>57639</v>
      </c>
      <c r="K103" s="1">
        <v>11528</v>
      </c>
      <c r="L103" s="1">
        <f t="shared" si="12"/>
        <v>1874693</v>
      </c>
      <c r="M103" t="str">
        <f t="shared" si="13"/>
        <v>{1,57639}</v>
      </c>
      <c r="N103" t="str">
        <f t="shared" si="14"/>
        <v>{2,11528}</v>
      </c>
      <c r="O103" t="str">
        <f t="shared" si="15"/>
        <v>{3,1874693}</v>
      </c>
      <c r="Q103" t="str">
        <f t="shared" si="16"/>
        <v>{{1,57639}|{2,11528}|{3,1874693}}</v>
      </c>
      <c r="V103">
        <v>6</v>
      </c>
    </row>
    <row r="104" spans="1:22" x14ac:dyDescent="0.15">
      <c r="A104" s="1">
        <v>39</v>
      </c>
      <c r="B104" s="1">
        <v>8</v>
      </c>
      <c r="C104" s="1">
        <v>61195</v>
      </c>
      <c r="D104" s="1">
        <v>12239</v>
      </c>
      <c r="E104" s="1">
        <v>305977</v>
      </c>
      <c r="J104" s="1">
        <v>61195</v>
      </c>
      <c r="K104" s="1">
        <v>12239</v>
      </c>
      <c r="L104" s="1">
        <f t="shared" si="12"/>
        <v>1892475</v>
      </c>
      <c r="M104" t="str">
        <f t="shared" si="13"/>
        <v>{1,61195}</v>
      </c>
      <c r="N104" t="str">
        <f t="shared" si="14"/>
        <v>{2,12239}</v>
      </c>
      <c r="O104" t="str">
        <f t="shared" si="15"/>
        <v>{3,1892475}</v>
      </c>
      <c r="Q104" t="str">
        <f t="shared" si="16"/>
        <v>{{1,61195}|{2,12239}|{3,1892475}}</v>
      </c>
      <c r="V104">
        <v>7</v>
      </c>
    </row>
    <row r="105" spans="1:22" x14ac:dyDescent="0.15">
      <c r="A105" s="1">
        <v>40</v>
      </c>
      <c r="B105" s="1">
        <v>8</v>
      </c>
      <c r="C105" s="1">
        <v>64895</v>
      </c>
      <c r="D105" s="1">
        <v>12979</v>
      </c>
      <c r="E105" s="1">
        <v>324473</v>
      </c>
      <c r="J105" s="1">
        <v>64895</v>
      </c>
      <c r="K105" s="1">
        <v>12979</v>
      </c>
      <c r="L105" s="1">
        <f t="shared" si="12"/>
        <v>1910971</v>
      </c>
      <c r="M105" t="str">
        <f t="shared" si="13"/>
        <v>{1,64895}</v>
      </c>
      <c r="N105" t="str">
        <f t="shared" si="14"/>
        <v>{2,12979}</v>
      </c>
      <c r="O105" t="str">
        <f t="shared" si="15"/>
        <v>{3,1910971}</v>
      </c>
      <c r="Q105" t="str">
        <f t="shared" si="16"/>
        <v>{{1,64895}|{2,12979}|{3,1910971}}</v>
      </c>
      <c r="V105">
        <v>8</v>
      </c>
    </row>
    <row r="106" spans="1:22" x14ac:dyDescent="0.15">
      <c r="A106" s="1">
        <v>41</v>
      </c>
      <c r="B106" s="1">
        <v>9</v>
      </c>
      <c r="C106" s="1">
        <v>68739</v>
      </c>
      <c r="D106" s="1">
        <v>13748</v>
      </c>
      <c r="E106" s="1">
        <v>343693</v>
      </c>
      <c r="J106" s="1">
        <v>68739</v>
      </c>
      <c r="K106" s="1">
        <v>13748</v>
      </c>
      <c r="L106" s="1">
        <f t="shared" si="12"/>
        <v>1930191</v>
      </c>
      <c r="M106" t="str">
        <f t="shared" si="13"/>
        <v>{1,68739}</v>
      </c>
      <c r="N106" t="str">
        <f t="shared" si="14"/>
        <v>{2,13748}</v>
      </c>
      <c r="O106" t="str">
        <f t="shared" si="15"/>
        <v>{3,1930191}</v>
      </c>
      <c r="Q106" t="str">
        <f t="shared" si="16"/>
        <v>{{1,68739}|{2,13748}|{3,1930191}}</v>
      </c>
      <c r="V106">
        <v>9</v>
      </c>
    </row>
    <row r="107" spans="1:22" x14ac:dyDescent="0.15">
      <c r="A107" s="1">
        <v>42</v>
      </c>
      <c r="B107" s="1">
        <v>9</v>
      </c>
      <c r="C107" s="1">
        <v>72730</v>
      </c>
      <c r="D107" s="1">
        <v>14546</v>
      </c>
      <c r="E107" s="1">
        <v>363651</v>
      </c>
      <c r="J107" s="1">
        <v>72730</v>
      </c>
      <c r="K107" s="1">
        <v>14546</v>
      </c>
      <c r="L107" s="1">
        <f t="shared" si="12"/>
        <v>1950149</v>
      </c>
      <c r="M107" t="str">
        <f t="shared" si="13"/>
        <v>{1,72730}</v>
      </c>
      <c r="N107" t="str">
        <f t="shared" si="14"/>
        <v>{2,14546}</v>
      </c>
      <c r="O107" t="str">
        <f t="shared" si="15"/>
        <v>{3,1950149}</v>
      </c>
      <c r="Q107" t="str">
        <f t="shared" si="16"/>
        <v>{{1,72730}|{2,14546}|{3,1950149}}</v>
      </c>
      <c r="V107">
        <v>10</v>
      </c>
    </row>
    <row r="108" spans="1:22" x14ac:dyDescent="0.15">
      <c r="A108" s="1">
        <v>43</v>
      </c>
      <c r="B108" s="1">
        <v>9</v>
      </c>
      <c r="C108" s="1">
        <v>76872</v>
      </c>
      <c r="D108" s="1">
        <v>15374</v>
      </c>
      <c r="E108" s="1">
        <v>384360</v>
      </c>
      <c r="J108" s="1">
        <v>76872</v>
      </c>
      <c r="K108" s="1">
        <v>15374</v>
      </c>
      <c r="L108" s="1">
        <f t="shared" si="12"/>
        <v>1970858</v>
      </c>
      <c r="M108" t="str">
        <f t="shared" si="13"/>
        <v>{1,76872}</v>
      </c>
      <c r="N108" t="str">
        <f t="shared" si="14"/>
        <v>{2,15374}</v>
      </c>
      <c r="O108" t="str">
        <f t="shared" si="15"/>
        <v>{3,1970858}</v>
      </c>
      <c r="Q108" t="str">
        <f t="shared" si="16"/>
        <v>{{1,76872}|{2,15374}|{3,1970858}}</v>
      </c>
      <c r="V108">
        <v>11</v>
      </c>
    </row>
    <row r="109" spans="1:22" x14ac:dyDescent="0.15">
      <c r="A109" s="1">
        <v>44</v>
      </c>
      <c r="B109" s="1">
        <v>9</v>
      </c>
      <c r="C109" s="1">
        <v>81166</v>
      </c>
      <c r="D109" s="1">
        <v>16233</v>
      </c>
      <c r="E109" s="1">
        <v>405832</v>
      </c>
      <c r="J109" s="1">
        <v>81166</v>
      </c>
      <c r="K109" s="1">
        <v>16233</v>
      </c>
      <c r="L109" s="1">
        <f t="shared" si="12"/>
        <v>1992330</v>
      </c>
      <c r="M109" t="str">
        <f t="shared" si="13"/>
        <v>{1,81166}</v>
      </c>
      <c r="N109" t="str">
        <f t="shared" si="14"/>
        <v>{2,16233}</v>
      </c>
      <c r="O109" t="str">
        <f t="shared" si="15"/>
        <v>{3,1992330}</v>
      </c>
      <c r="Q109" t="str">
        <f t="shared" si="16"/>
        <v>{{1,81166}|{2,16233}|{3,1992330}}</v>
      </c>
      <c r="V109">
        <v>12</v>
      </c>
    </row>
    <row r="110" spans="1:22" x14ac:dyDescent="0.15">
      <c r="A110" s="1">
        <v>45</v>
      </c>
      <c r="B110" s="1">
        <v>9</v>
      </c>
      <c r="C110" s="1">
        <v>85616</v>
      </c>
      <c r="D110" s="1">
        <v>17123</v>
      </c>
      <c r="E110" s="1">
        <v>428079</v>
      </c>
      <c r="J110" s="1">
        <v>85616</v>
      </c>
      <c r="K110" s="1">
        <v>17123</v>
      </c>
      <c r="L110" s="1">
        <f t="shared" si="12"/>
        <v>2014577</v>
      </c>
      <c r="M110" t="str">
        <f t="shared" si="13"/>
        <v>{1,85616}</v>
      </c>
      <c r="N110" t="str">
        <f t="shared" si="14"/>
        <v>{2,17123}</v>
      </c>
      <c r="O110" t="str">
        <f t="shared" si="15"/>
        <v>{3,2014577}</v>
      </c>
      <c r="Q110" t="str">
        <f t="shared" si="16"/>
        <v>{{1,85616}|{2,17123}|{3,2014577}}</v>
      </c>
      <c r="V110">
        <v>13</v>
      </c>
    </row>
    <row r="111" spans="1:22" x14ac:dyDescent="0.15">
      <c r="A111" s="1">
        <v>46</v>
      </c>
      <c r="B111" s="1">
        <v>10</v>
      </c>
      <c r="C111" s="1">
        <v>90223</v>
      </c>
      <c r="D111" s="1">
        <v>18045</v>
      </c>
      <c r="E111" s="1">
        <v>451113</v>
      </c>
      <c r="J111" s="1">
        <v>90223</v>
      </c>
      <c r="K111" s="1">
        <v>18045</v>
      </c>
      <c r="L111" s="1">
        <f t="shared" si="12"/>
        <v>2037611</v>
      </c>
      <c r="M111" t="str">
        <f t="shared" si="13"/>
        <v>{1,90223}</v>
      </c>
      <c r="N111" t="str">
        <f t="shared" si="14"/>
        <v>{2,18045}</v>
      </c>
      <c r="O111" t="str">
        <f t="shared" si="15"/>
        <v>{3,2037611}</v>
      </c>
      <c r="Q111" t="str">
        <f t="shared" si="16"/>
        <v>{{1,90223}|{2,18045}|{3,2037611}}</v>
      </c>
      <c r="V111">
        <v>14</v>
      </c>
    </row>
    <row r="112" spans="1:22" x14ac:dyDescent="0.15">
      <c r="A112" s="1">
        <v>47</v>
      </c>
      <c r="B112" s="1">
        <v>10</v>
      </c>
      <c r="C112" s="1">
        <v>94989</v>
      </c>
      <c r="D112" s="1">
        <v>18998</v>
      </c>
      <c r="E112" s="1">
        <v>474947</v>
      </c>
      <c r="J112" s="1">
        <v>94989</v>
      </c>
      <c r="K112" s="1">
        <v>18998</v>
      </c>
      <c r="L112" s="1">
        <f t="shared" si="12"/>
        <v>2061445</v>
      </c>
      <c r="M112" t="str">
        <f t="shared" si="13"/>
        <v>{1,94989}</v>
      </c>
      <c r="N112" t="str">
        <f t="shared" si="14"/>
        <v>{2,18998}</v>
      </c>
      <c r="O112" t="str">
        <f t="shared" si="15"/>
        <v>{3,2061445}</v>
      </c>
      <c r="Q112" t="str">
        <f t="shared" si="16"/>
        <v>{{1,94989}|{2,18998}|{3,2061445}}</v>
      </c>
      <c r="V112">
        <v>15</v>
      </c>
    </row>
    <row r="113" spans="1:22" x14ac:dyDescent="0.15">
      <c r="A113" s="1">
        <v>48</v>
      </c>
      <c r="B113" s="1">
        <v>10</v>
      </c>
      <c r="C113" s="1">
        <v>99919</v>
      </c>
      <c r="D113" s="1">
        <v>19984</v>
      </c>
      <c r="E113" s="1">
        <v>499593</v>
      </c>
      <c r="J113" s="1">
        <v>99919</v>
      </c>
      <c r="K113" s="1">
        <v>19984</v>
      </c>
      <c r="L113" s="1">
        <f t="shared" si="12"/>
        <v>2086091</v>
      </c>
      <c r="M113" t="str">
        <f t="shared" si="13"/>
        <v>{1,99919}</v>
      </c>
      <c r="N113" t="str">
        <f t="shared" si="14"/>
        <v>{2,19984}</v>
      </c>
      <c r="O113" t="str">
        <f t="shared" si="15"/>
        <v>{3,2086091}</v>
      </c>
      <c r="Q113" t="str">
        <f t="shared" si="16"/>
        <v>{{1,99919}|{2,19984}|{3,2086091}}</v>
      </c>
      <c r="V113">
        <v>16</v>
      </c>
    </row>
    <row r="114" spans="1:22" x14ac:dyDescent="0.15">
      <c r="A114" s="1">
        <v>49</v>
      </c>
      <c r="B114" s="1">
        <v>10</v>
      </c>
      <c r="C114" s="1">
        <v>105013</v>
      </c>
      <c r="D114" s="1">
        <v>21003</v>
      </c>
      <c r="E114" s="1">
        <v>525063</v>
      </c>
      <c r="J114" s="1">
        <v>105013</v>
      </c>
      <c r="K114" s="1">
        <v>21003</v>
      </c>
      <c r="L114" s="1">
        <f t="shared" si="12"/>
        <v>2111561</v>
      </c>
      <c r="M114" t="str">
        <f t="shared" si="13"/>
        <v>{1,105013}</v>
      </c>
      <c r="N114" t="str">
        <f t="shared" si="14"/>
        <v>{2,21003}</v>
      </c>
      <c r="O114" t="str">
        <f t="shared" si="15"/>
        <v>{3,2111561}</v>
      </c>
      <c r="Q114" t="str">
        <f t="shared" si="16"/>
        <v>{{1,105013}|{2,21003}|{3,2111561}}</v>
      </c>
      <c r="V114">
        <v>17</v>
      </c>
    </row>
    <row r="115" spans="1:22" x14ac:dyDescent="0.15">
      <c r="A115" s="1">
        <v>50</v>
      </c>
      <c r="B115" s="1">
        <v>10</v>
      </c>
      <c r="C115" s="1">
        <v>110274</v>
      </c>
      <c r="D115" s="1">
        <v>22055</v>
      </c>
      <c r="E115" s="1">
        <v>551369</v>
      </c>
      <c r="J115" s="1">
        <v>110274</v>
      </c>
      <c r="K115" s="1">
        <v>22055</v>
      </c>
      <c r="L115" s="1">
        <f t="shared" si="12"/>
        <v>2137867</v>
      </c>
      <c r="M115" t="str">
        <f t="shared" si="13"/>
        <v>{1,110274}</v>
      </c>
      <c r="N115" t="str">
        <f t="shared" si="14"/>
        <v>{2,22055}</v>
      </c>
      <c r="O115" t="str">
        <f t="shared" si="15"/>
        <v>{3,2137867}</v>
      </c>
      <c r="Q115" t="str">
        <f t="shared" si="16"/>
        <v>{{1,110274}|{2,22055}|{3,2137867}}</v>
      </c>
      <c r="V115">
        <v>18</v>
      </c>
    </row>
    <row r="116" spans="1:22" x14ac:dyDescent="0.15">
      <c r="A116" s="1">
        <v>51</v>
      </c>
      <c r="B116" s="1">
        <v>11</v>
      </c>
      <c r="C116" s="1">
        <v>115704</v>
      </c>
      <c r="D116" s="1">
        <v>23141</v>
      </c>
      <c r="E116" s="1">
        <v>578522</v>
      </c>
      <c r="J116" s="1">
        <v>115704</v>
      </c>
      <c r="K116" s="1">
        <v>23141</v>
      </c>
      <c r="L116" s="1">
        <f t="shared" si="12"/>
        <v>2165020</v>
      </c>
      <c r="M116" t="str">
        <f t="shared" si="13"/>
        <v>{1,115704}</v>
      </c>
      <c r="N116" t="str">
        <f t="shared" si="14"/>
        <v>{2,23141}</v>
      </c>
      <c r="O116" t="str">
        <f t="shared" si="15"/>
        <v>{3,2165020}</v>
      </c>
      <c r="Q116" t="str">
        <f t="shared" si="16"/>
        <v>{{1,115704}|{2,23141}|{3,2165020}}</v>
      </c>
      <c r="V116">
        <v>19</v>
      </c>
    </row>
    <row r="117" spans="1:22" x14ac:dyDescent="0.15">
      <c r="A117" s="1">
        <v>52</v>
      </c>
      <c r="B117" s="1">
        <v>11</v>
      </c>
      <c r="C117" s="1">
        <v>121307</v>
      </c>
      <c r="D117" s="1">
        <v>24261</v>
      </c>
      <c r="E117" s="1">
        <v>606536</v>
      </c>
      <c r="J117" s="1">
        <v>121307</v>
      </c>
      <c r="K117" s="1">
        <v>24261</v>
      </c>
      <c r="L117" s="1">
        <f t="shared" si="12"/>
        <v>2193034</v>
      </c>
      <c r="M117" t="str">
        <f t="shared" si="13"/>
        <v>{1,121307}</v>
      </c>
      <c r="N117" t="str">
        <f t="shared" si="14"/>
        <v>{2,24261}</v>
      </c>
      <c r="O117" t="str">
        <f t="shared" si="15"/>
        <v>{3,2193034}</v>
      </c>
      <c r="Q117" t="str">
        <f t="shared" si="16"/>
        <v>{{1,121307}|{2,24261}|{3,2193034}}</v>
      </c>
      <c r="V117">
        <v>20</v>
      </c>
    </row>
    <row r="118" spans="1:22" x14ac:dyDescent="0.15">
      <c r="A118" s="1">
        <v>53</v>
      </c>
      <c r="B118" s="1">
        <v>11</v>
      </c>
      <c r="C118" s="1">
        <v>127084</v>
      </c>
      <c r="D118" s="1">
        <v>25417</v>
      </c>
      <c r="E118" s="1">
        <v>635420</v>
      </c>
      <c r="J118" s="1">
        <v>127084</v>
      </c>
      <c r="K118" s="1">
        <v>25417</v>
      </c>
      <c r="L118" s="1">
        <f t="shared" si="12"/>
        <v>2221918</v>
      </c>
      <c r="M118" t="str">
        <f t="shared" si="13"/>
        <v>{1,127084}</v>
      </c>
      <c r="N118" t="str">
        <f t="shared" si="14"/>
        <v>{2,25417}</v>
      </c>
      <c r="O118" t="str">
        <f t="shared" si="15"/>
        <v>{3,2221918}</v>
      </c>
      <c r="Q118" t="str">
        <f t="shared" si="16"/>
        <v>{{1,127084}|{2,25417}|{3,2221918}}</v>
      </c>
      <c r="V118">
        <v>0</v>
      </c>
    </row>
    <row r="119" spans="1:22" x14ac:dyDescent="0.15">
      <c r="A119" s="1">
        <v>54</v>
      </c>
      <c r="B119" s="1">
        <v>11</v>
      </c>
      <c r="C119" s="1">
        <v>133038</v>
      </c>
      <c r="D119" s="1">
        <v>26608</v>
      </c>
      <c r="E119" s="1">
        <v>665188</v>
      </c>
      <c r="J119" s="1">
        <v>133038</v>
      </c>
      <c r="K119" s="1">
        <v>26608</v>
      </c>
      <c r="L119" s="1">
        <f t="shared" si="12"/>
        <v>2251686</v>
      </c>
      <c r="M119" t="str">
        <f t="shared" si="13"/>
        <v>{1,133038}</v>
      </c>
      <c r="N119" t="str">
        <f t="shared" si="14"/>
        <v>{2,26608}</v>
      </c>
      <c r="O119" t="str">
        <f t="shared" si="15"/>
        <v>{3,2251686}</v>
      </c>
      <c r="Q119" t="str">
        <f t="shared" si="16"/>
        <v>{{1,133038}|{2,26608}|{3,2251686}}</v>
      </c>
      <c r="V119">
        <v>1</v>
      </c>
    </row>
    <row r="120" spans="1:22" x14ac:dyDescent="0.15">
      <c r="A120" s="1">
        <v>55</v>
      </c>
      <c r="B120" s="1">
        <v>11</v>
      </c>
      <c r="C120" s="1">
        <v>139170</v>
      </c>
      <c r="D120" s="1">
        <v>27834</v>
      </c>
      <c r="E120" s="1">
        <v>695851</v>
      </c>
      <c r="J120" s="1">
        <v>139170</v>
      </c>
      <c r="K120" s="1">
        <v>27834</v>
      </c>
      <c r="L120" s="1">
        <f t="shared" si="12"/>
        <v>2282349</v>
      </c>
      <c r="M120" t="str">
        <f t="shared" si="13"/>
        <v>{1,139170}</v>
      </c>
      <c r="N120" t="str">
        <f t="shared" si="14"/>
        <v>{2,27834}</v>
      </c>
      <c r="O120" t="str">
        <f t="shared" si="15"/>
        <v>{3,2282349}</v>
      </c>
      <c r="Q120" t="str">
        <f t="shared" si="16"/>
        <v>{{1,139170}|{2,27834}|{3,2282349}}</v>
      </c>
      <c r="V120">
        <v>2</v>
      </c>
    </row>
    <row r="121" spans="1:22" x14ac:dyDescent="0.15">
      <c r="A121" s="1">
        <v>56</v>
      </c>
      <c r="B121" s="1">
        <v>12</v>
      </c>
      <c r="C121" s="1">
        <v>145484</v>
      </c>
      <c r="D121" s="1">
        <v>29097</v>
      </c>
      <c r="E121" s="1">
        <v>727420</v>
      </c>
      <c r="J121" s="1">
        <v>145484</v>
      </c>
      <c r="K121" s="1">
        <v>29097</v>
      </c>
      <c r="L121" s="1">
        <f t="shared" si="12"/>
        <v>2313918</v>
      </c>
      <c r="M121" t="str">
        <f t="shared" si="13"/>
        <v>{1,145484}</v>
      </c>
      <c r="N121" t="str">
        <f t="shared" si="14"/>
        <v>{2,29097}</v>
      </c>
      <c r="O121" t="str">
        <f t="shared" si="15"/>
        <v>{3,2313918}</v>
      </c>
      <c r="Q121" t="str">
        <f t="shared" si="16"/>
        <v>{{1,145484}|{2,29097}|{3,2313918}}</v>
      </c>
      <c r="V121">
        <v>3</v>
      </c>
    </row>
    <row r="122" spans="1:22" x14ac:dyDescent="0.15">
      <c r="A122" s="1">
        <v>57</v>
      </c>
      <c r="B122" s="1">
        <v>12</v>
      </c>
      <c r="C122" s="1">
        <v>151981</v>
      </c>
      <c r="D122" s="1">
        <v>30396</v>
      </c>
      <c r="E122" s="1">
        <v>759906</v>
      </c>
      <c r="J122" s="1">
        <v>151981</v>
      </c>
      <c r="K122" s="1">
        <v>30396</v>
      </c>
      <c r="L122" s="1">
        <f t="shared" si="12"/>
        <v>2346404</v>
      </c>
      <c r="M122" t="str">
        <f t="shared" si="13"/>
        <v>{1,151981}</v>
      </c>
      <c r="N122" t="str">
        <f t="shared" si="14"/>
        <v>{2,30396}</v>
      </c>
      <c r="O122" t="str">
        <f t="shared" si="15"/>
        <v>{3,2346404}</v>
      </c>
      <c r="Q122" t="str">
        <f t="shared" si="16"/>
        <v>{{1,151981}|{2,30396}|{3,2346404}}</v>
      </c>
      <c r="V122">
        <v>4</v>
      </c>
    </row>
    <row r="123" spans="1:22" x14ac:dyDescent="0.15">
      <c r="A123" s="1">
        <v>58</v>
      </c>
      <c r="B123" s="1">
        <v>12</v>
      </c>
      <c r="C123" s="1">
        <v>158664</v>
      </c>
      <c r="D123" s="1">
        <v>31733</v>
      </c>
      <c r="E123" s="1">
        <v>793322</v>
      </c>
      <c r="J123" s="1">
        <v>158664</v>
      </c>
      <c r="K123" s="1">
        <v>31733</v>
      </c>
      <c r="L123" s="1">
        <f t="shared" si="12"/>
        <v>2379820</v>
      </c>
      <c r="M123" t="str">
        <f t="shared" si="13"/>
        <v>{1,158664}</v>
      </c>
      <c r="N123" t="str">
        <f t="shared" si="14"/>
        <v>{2,31733}</v>
      </c>
      <c r="O123" t="str">
        <f t="shared" si="15"/>
        <v>{3,2379820}</v>
      </c>
      <c r="Q123" t="str">
        <f t="shared" si="16"/>
        <v>{{1,158664}|{2,31733}|{3,2379820}}</v>
      </c>
      <c r="V123">
        <v>5</v>
      </c>
    </row>
    <row r="124" spans="1:22" x14ac:dyDescent="0.15">
      <c r="A124" s="1">
        <v>59</v>
      </c>
      <c r="B124" s="1">
        <v>12</v>
      </c>
      <c r="C124" s="1">
        <v>165536</v>
      </c>
      <c r="D124" s="1">
        <v>33107</v>
      </c>
      <c r="E124" s="1">
        <v>827679</v>
      </c>
      <c r="J124" s="1">
        <v>165536</v>
      </c>
      <c r="K124" s="1">
        <v>33107</v>
      </c>
      <c r="L124" s="1">
        <f t="shared" si="12"/>
        <v>2414177</v>
      </c>
      <c r="M124" t="str">
        <f t="shared" si="13"/>
        <v>{1,165536}</v>
      </c>
      <c r="N124" t="str">
        <f t="shared" si="14"/>
        <v>{2,33107}</v>
      </c>
      <c r="O124" t="str">
        <f t="shared" si="15"/>
        <v>{3,2414177}</v>
      </c>
      <c r="Q124" t="str">
        <f t="shared" si="16"/>
        <v>{{1,165536}|{2,33107}|{3,2414177}}</v>
      </c>
      <c r="V124">
        <v>6</v>
      </c>
    </row>
    <row r="125" spans="1:22" x14ac:dyDescent="0.15">
      <c r="A125" s="1">
        <v>60</v>
      </c>
      <c r="B125" s="1">
        <v>12</v>
      </c>
      <c r="C125" s="1">
        <v>172597</v>
      </c>
      <c r="D125" s="1">
        <v>34519</v>
      </c>
      <c r="E125" s="1">
        <v>862987</v>
      </c>
      <c r="J125" s="1">
        <v>172597</v>
      </c>
      <c r="K125" s="1">
        <v>34519</v>
      </c>
      <c r="L125" s="1">
        <f t="shared" si="12"/>
        <v>2449485</v>
      </c>
      <c r="M125" t="str">
        <f t="shared" si="13"/>
        <v>{1,172597}</v>
      </c>
      <c r="N125" t="str">
        <f t="shared" si="14"/>
        <v>{2,34519}</v>
      </c>
      <c r="O125" t="str">
        <f t="shared" si="15"/>
        <v>{3,2449485}</v>
      </c>
      <c r="Q125" t="str">
        <f t="shared" si="16"/>
        <v>{{1,172597}|{2,34519}|{3,2449485}}</v>
      </c>
      <c r="V125">
        <v>7</v>
      </c>
    </row>
    <row r="126" spans="1:22" x14ac:dyDescent="0.15">
      <c r="A126" s="1">
        <v>61</v>
      </c>
      <c r="B126" s="1">
        <v>13</v>
      </c>
      <c r="C126" s="1">
        <v>179852</v>
      </c>
      <c r="D126" s="1">
        <v>35970</v>
      </c>
      <c r="E126" s="1">
        <v>899259</v>
      </c>
      <c r="J126" s="1">
        <v>179852</v>
      </c>
      <c r="K126" s="1">
        <v>35970</v>
      </c>
      <c r="L126" s="1">
        <f t="shared" si="12"/>
        <v>2485757</v>
      </c>
      <c r="M126" t="str">
        <f t="shared" si="13"/>
        <v>{1,179852}</v>
      </c>
      <c r="N126" t="str">
        <f t="shared" si="14"/>
        <v>{2,35970}</v>
      </c>
      <c r="O126" t="str">
        <f t="shared" si="15"/>
        <v>{3,2485757}</v>
      </c>
      <c r="Q126" t="str">
        <f t="shared" si="16"/>
        <v>{{1,179852}|{2,35970}|{3,2485757}}</v>
      </c>
      <c r="V126">
        <v>8</v>
      </c>
    </row>
    <row r="127" spans="1:22" x14ac:dyDescent="0.15">
      <c r="A127" s="1">
        <v>62</v>
      </c>
      <c r="B127" s="1">
        <v>13</v>
      </c>
      <c r="C127" s="1">
        <v>187301</v>
      </c>
      <c r="D127" s="1">
        <v>37460</v>
      </c>
      <c r="E127" s="1">
        <v>936505</v>
      </c>
      <c r="J127" s="1">
        <v>187301</v>
      </c>
      <c r="K127" s="1">
        <v>37460</v>
      </c>
      <c r="L127" s="1">
        <f t="shared" si="12"/>
        <v>2523003</v>
      </c>
      <c r="M127" t="str">
        <f t="shared" si="13"/>
        <v>{1,187301}</v>
      </c>
      <c r="N127" t="str">
        <f t="shared" si="14"/>
        <v>{2,37460}</v>
      </c>
      <c r="O127" t="str">
        <f t="shared" si="15"/>
        <v>{3,2523003}</v>
      </c>
      <c r="Q127" t="str">
        <f t="shared" si="16"/>
        <v>{{1,187301}|{2,37460}|{3,2523003}}</v>
      </c>
      <c r="V127">
        <v>9</v>
      </c>
    </row>
    <row r="128" spans="1:22" x14ac:dyDescent="0.15">
      <c r="A128" s="1">
        <v>63</v>
      </c>
      <c r="B128" s="1">
        <v>13</v>
      </c>
      <c r="C128" s="1">
        <v>194947</v>
      </c>
      <c r="D128" s="1">
        <v>38989</v>
      </c>
      <c r="E128" s="1">
        <v>974737</v>
      </c>
      <c r="J128" s="1">
        <v>194947</v>
      </c>
      <c r="K128" s="1">
        <v>38989</v>
      </c>
      <c r="L128" s="1">
        <f t="shared" si="12"/>
        <v>2561235</v>
      </c>
      <c r="M128" t="str">
        <f t="shared" si="13"/>
        <v>{1,194947}</v>
      </c>
      <c r="N128" t="str">
        <f t="shared" si="14"/>
        <v>{2,38989}</v>
      </c>
      <c r="O128" t="str">
        <f t="shared" si="15"/>
        <v>{3,2561235}</v>
      </c>
      <c r="Q128" t="str">
        <f t="shared" si="16"/>
        <v>{{1,194947}|{2,38989}|{3,2561235}}</v>
      </c>
      <c r="V128">
        <v>10</v>
      </c>
    </row>
    <row r="129" spans="1:22" x14ac:dyDescent="0.15">
      <c r="A129" s="1">
        <v>64</v>
      </c>
      <c r="B129" s="1">
        <v>13</v>
      </c>
      <c r="C129" s="1">
        <v>202793</v>
      </c>
      <c r="D129" s="1">
        <v>40559</v>
      </c>
      <c r="E129" s="1">
        <v>1013965</v>
      </c>
      <c r="J129" s="1">
        <v>202793</v>
      </c>
      <c r="K129" s="1">
        <v>40559</v>
      </c>
      <c r="L129" s="1">
        <f t="shared" si="12"/>
        <v>2600463</v>
      </c>
      <c r="M129" t="str">
        <f t="shared" si="13"/>
        <v>{1,202793}</v>
      </c>
      <c r="N129" t="str">
        <f t="shared" si="14"/>
        <v>{2,40559}</v>
      </c>
      <c r="O129" t="str">
        <f t="shared" si="15"/>
        <v>{3,2600463}</v>
      </c>
      <c r="Q129" t="str">
        <f t="shared" si="16"/>
        <v>{{1,202793}|{2,40559}|{3,2600463}}</v>
      </c>
      <c r="V129">
        <v>11</v>
      </c>
    </row>
    <row r="130" spans="1:22" x14ac:dyDescent="0.15">
      <c r="A130" s="1">
        <v>65</v>
      </c>
      <c r="B130" s="1">
        <v>13</v>
      </c>
      <c r="C130" s="1">
        <v>210840</v>
      </c>
      <c r="D130" s="1">
        <v>42168</v>
      </c>
      <c r="E130" s="1">
        <v>1054202</v>
      </c>
      <c r="J130" s="1">
        <v>210840</v>
      </c>
      <c r="K130" s="1">
        <v>42168</v>
      </c>
      <c r="L130" s="1">
        <f t="shared" ref="L130:L140" si="17">1586498+E130</f>
        <v>2640700</v>
      </c>
      <c r="M130" t="str">
        <f t="shared" si="13"/>
        <v>{1,210840}</v>
      </c>
      <c r="N130" t="str">
        <f t="shared" si="14"/>
        <v>{2,42168}</v>
      </c>
      <c r="O130" t="str">
        <f t="shared" si="15"/>
        <v>{3,2640700}</v>
      </c>
      <c r="Q130" t="str">
        <f t="shared" si="16"/>
        <v>{{1,210840}|{2,42168}|{3,2640700}}</v>
      </c>
      <c r="V130">
        <v>12</v>
      </c>
    </row>
    <row r="131" spans="1:22" x14ac:dyDescent="0.15">
      <c r="A131" s="1">
        <v>66</v>
      </c>
      <c r="B131" s="1">
        <v>14</v>
      </c>
      <c r="C131" s="1">
        <v>219091</v>
      </c>
      <c r="D131" s="1">
        <v>43818</v>
      </c>
      <c r="E131" s="1">
        <v>1095457</v>
      </c>
      <c r="J131" s="1">
        <v>219091</v>
      </c>
      <c r="K131" s="1">
        <v>43818</v>
      </c>
      <c r="L131" s="1">
        <f t="shared" si="17"/>
        <v>2681955</v>
      </c>
      <c r="M131" t="str">
        <f t="shared" si="13"/>
        <v>{1,219091}</v>
      </c>
      <c r="N131" t="str">
        <f t="shared" ref="N131:N140" si="18">"{"&amp;2&amp;","&amp;K131&amp;"}"</f>
        <v>{2,43818}</v>
      </c>
      <c r="O131" t="str">
        <f t="shared" ref="O131:O140" si="19">"{"&amp;3&amp;","&amp;L131&amp;"}"</f>
        <v>{3,2681955}</v>
      </c>
      <c r="Q131" t="str">
        <f t="shared" si="16"/>
        <v>{{1,219091}|{2,43818}|{3,2681955}}</v>
      </c>
      <c r="V131">
        <v>13</v>
      </c>
    </row>
    <row r="132" spans="1:22" x14ac:dyDescent="0.15">
      <c r="A132" s="1">
        <v>67</v>
      </c>
      <c r="B132" s="1">
        <v>14</v>
      </c>
      <c r="C132" s="1">
        <v>227548</v>
      </c>
      <c r="D132" s="1">
        <v>45510</v>
      </c>
      <c r="E132" s="1">
        <v>1137741</v>
      </c>
      <c r="J132" s="1">
        <v>227548</v>
      </c>
      <c r="K132" s="1">
        <v>45510</v>
      </c>
      <c r="L132" s="1">
        <f t="shared" si="17"/>
        <v>2724239</v>
      </c>
      <c r="M132" t="str">
        <f t="shared" ref="M132:M140" si="20">"{"&amp;1&amp;","&amp;J132&amp;"}"</f>
        <v>{1,227548}</v>
      </c>
      <c r="N132" t="str">
        <f t="shared" si="18"/>
        <v>{2,45510}</v>
      </c>
      <c r="O132" t="str">
        <f t="shared" si="19"/>
        <v>{3,2724239}</v>
      </c>
      <c r="Q132" t="str">
        <f t="shared" ref="Q132:Q140" si="21">"{"&amp;M132&amp;"|"&amp;N132&amp;"|"&amp;O132&amp;"}"</f>
        <v>{{1,227548}|{2,45510}|{3,2724239}}</v>
      </c>
      <c r="V132">
        <v>14</v>
      </c>
    </row>
    <row r="133" spans="1:22" x14ac:dyDescent="0.15">
      <c r="A133" s="1">
        <v>68</v>
      </c>
      <c r="B133" s="1">
        <v>14</v>
      </c>
      <c r="C133" s="1">
        <v>236213</v>
      </c>
      <c r="D133" s="1">
        <v>47243</v>
      </c>
      <c r="E133" s="1">
        <v>1181067</v>
      </c>
      <c r="J133" s="1">
        <v>236213</v>
      </c>
      <c r="K133" s="1">
        <v>47243</v>
      </c>
      <c r="L133" s="1">
        <f t="shared" si="17"/>
        <v>2767565</v>
      </c>
      <c r="M133" t="str">
        <f t="shared" si="20"/>
        <v>{1,236213}</v>
      </c>
      <c r="N133" t="str">
        <f t="shared" si="18"/>
        <v>{2,47243}</v>
      </c>
      <c r="O133" t="str">
        <f t="shared" si="19"/>
        <v>{3,2767565}</v>
      </c>
      <c r="Q133" t="str">
        <f t="shared" si="21"/>
        <v>{{1,236213}|{2,47243}|{3,2767565}}</v>
      </c>
      <c r="V133">
        <v>15</v>
      </c>
    </row>
    <row r="134" spans="1:22" x14ac:dyDescent="0.15">
      <c r="A134" s="1">
        <v>69</v>
      </c>
      <c r="B134" s="1">
        <v>14</v>
      </c>
      <c r="C134" s="1">
        <v>245089</v>
      </c>
      <c r="D134" s="1">
        <v>49018</v>
      </c>
      <c r="E134" s="1">
        <v>1225443</v>
      </c>
      <c r="J134" s="1">
        <v>245089</v>
      </c>
      <c r="K134" s="1">
        <v>49018</v>
      </c>
      <c r="L134" s="1">
        <f t="shared" si="17"/>
        <v>2811941</v>
      </c>
      <c r="M134" t="str">
        <f t="shared" si="20"/>
        <v>{1,245089}</v>
      </c>
      <c r="N134" t="str">
        <f t="shared" si="18"/>
        <v>{2,49018}</v>
      </c>
      <c r="O134" t="str">
        <f t="shared" si="19"/>
        <v>{3,2811941}</v>
      </c>
      <c r="Q134" t="str">
        <f t="shared" si="21"/>
        <v>{{1,245089}|{2,49018}|{3,2811941}}</v>
      </c>
      <c r="V134">
        <v>16</v>
      </c>
    </row>
    <row r="135" spans="1:22" x14ac:dyDescent="0.15">
      <c r="A135" s="1">
        <v>70</v>
      </c>
      <c r="B135" s="1">
        <v>14</v>
      </c>
      <c r="C135" s="1">
        <v>254176</v>
      </c>
      <c r="D135" s="1">
        <v>50835</v>
      </c>
      <c r="E135" s="1">
        <v>1270882</v>
      </c>
      <c r="J135" s="1">
        <v>254176</v>
      </c>
      <c r="K135" s="1">
        <v>50835</v>
      </c>
      <c r="L135" s="1">
        <f t="shared" si="17"/>
        <v>2857380</v>
      </c>
      <c r="M135" t="str">
        <f t="shared" si="20"/>
        <v>{1,254176}</v>
      </c>
      <c r="N135" t="str">
        <f t="shared" si="18"/>
        <v>{2,50835}</v>
      </c>
      <c r="O135" t="str">
        <f t="shared" si="19"/>
        <v>{3,2857380}</v>
      </c>
      <c r="Q135" t="str">
        <f t="shared" si="21"/>
        <v>{{1,254176}|{2,50835}|{3,2857380}}</v>
      </c>
      <c r="V135">
        <v>17</v>
      </c>
    </row>
    <row r="136" spans="1:22" x14ac:dyDescent="0.15">
      <c r="A136" s="1">
        <v>71</v>
      </c>
      <c r="B136" s="1">
        <v>15</v>
      </c>
      <c r="C136" s="1">
        <v>263479</v>
      </c>
      <c r="D136" s="1">
        <v>52696</v>
      </c>
      <c r="E136" s="1">
        <v>1317394</v>
      </c>
      <c r="J136" s="1">
        <v>263479</v>
      </c>
      <c r="K136" s="1">
        <v>52696</v>
      </c>
      <c r="L136" s="1">
        <f t="shared" si="17"/>
        <v>2903892</v>
      </c>
      <c r="M136" t="str">
        <f t="shared" si="20"/>
        <v>{1,263479}</v>
      </c>
      <c r="N136" t="str">
        <f t="shared" si="18"/>
        <v>{2,52696}</v>
      </c>
      <c r="O136" t="str">
        <f t="shared" si="19"/>
        <v>{3,2903892}</v>
      </c>
      <c r="Q136" t="str">
        <f t="shared" si="21"/>
        <v>{{1,263479}|{2,52696}|{3,2903892}}</v>
      </c>
      <c r="V136">
        <v>18</v>
      </c>
    </row>
    <row r="137" spans="1:22" x14ac:dyDescent="0.15">
      <c r="A137" s="1">
        <v>72</v>
      </c>
      <c r="B137" s="1">
        <v>15</v>
      </c>
      <c r="C137" s="1">
        <v>272998</v>
      </c>
      <c r="D137" s="1">
        <v>54600</v>
      </c>
      <c r="E137" s="1">
        <v>1364989</v>
      </c>
      <c r="J137" s="1">
        <v>272998</v>
      </c>
      <c r="K137" s="1">
        <v>54600</v>
      </c>
      <c r="L137" s="1">
        <f t="shared" si="17"/>
        <v>2951487</v>
      </c>
      <c r="M137" t="str">
        <f t="shared" si="20"/>
        <v>{1,272998}</v>
      </c>
      <c r="N137" t="str">
        <f t="shared" si="18"/>
        <v>{2,54600}</v>
      </c>
      <c r="O137" t="str">
        <f t="shared" si="19"/>
        <v>{3,2951487}</v>
      </c>
      <c r="Q137" t="str">
        <f t="shared" si="21"/>
        <v>{{1,272998}|{2,54600}|{3,2951487}}</v>
      </c>
      <c r="V137">
        <v>19</v>
      </c>
    </row>
    <row r="138" spans="1:22" x14ac:dyDescent="0.15">
      <c r="A138" s="1">
        <v>73</v>
      </c>
      <c r="B138" s="1">
        <v>15</v>
      </c>
      <c r="C138" s="1">
        <v>282736</v>
      </c>
      <c r="D138" s="1">
        <v>56547</v>
      </c>
      <c r="E138" s="1">
        <v>1413679</v>
      </c>
      <c r="J138" s="1">
        <v>282736</v>
      </c>
      <c r="K138" s="1">
        <v>56547</v>
      </c>
      <c r="L138" s="1">
        <f t="shared" si="17"/>
        <v>3000177</v>
      </c>
      <c r="M138" t="str">
        <f t="shared" si="20"/>
        <v>{1,282736}</v>
      </c>
      <c r="N138" t="str">
        <f t="shared" si="18"/>
        <v>{2,56547}</v>
      </c>
      <c r="O138" t="str">
        <f t="shared" si="19"/>
        <v>{3,3000177}</v>
      </c>
      <c r="Q138" t="str">
        <f t="shared" si="21"/>
        <v>{{1,282736}|{2,56547}|{3,3000177}}</v>
      </c>
      <c r="V138">
        <v>20</v>
      </c>
    </row>
    <row r="139" spans="1:22" x14ac:dyDescent="0.15">
      <c r="A139" s="1">
        <v>74</v>
      </c>
      <c r="B139" s="1">
        <v>15</v>
      </c>
      <c r="C139" s="1">
        <v>292695</v>
      </c>
      <c r="D139" s="1">
        <v>58539</v>
      </c>
      <c r="E139" s="1">
        <v>1463474</v>
      </c>
      <c r="J139" s="1">
        <v>292695</v>
      </c>
      <c r="K139" s="1">
        <v>58539</v>
      </c>
      <c r="L139" s="1">
        <f t="shared" si="17"/>
        <v>3049972</v>
      </c>
      <c r="M139" t="str">
        <f t="shared" si="20"/>
        <v>{1,292695}</v>
      </c>
      <c r="N139" t="str">
        <f t="shared" si="18"/>
        <v>{2,58539}</v>
      </c>
      <c r="O139" t="str">
        <f t="shared" si="19"/>
        <v>{3,3049972}</v>
      </c>
      <c r="Q139" t="str">
        <f t="shared" si="21"/>
        <v>{{1,292695}|{2,58539}|{3,3049972}}</v>
      </c>
      <c r="V139">
        <v>21</v>
      </c>
    </row>
    <row r="140" spans="1:22" x14ac:dyDescent="0.15">
      <c r="A140" s="1">
        <v>75</v>
      </c>
      <c r="B140" s="1">
        <v>15</v>
      </c>
      <c r="C140" s="1">
        <v>302877</v>
      </c>
      <c r="D140" s="1">
        <v>60575</v>
      </c>
      <c r="E140" s="1">
        <v>1514385</v>
      </c>
      <c r="J140" s="1">
        <v>302877</v>
      </c>
      <c r="K140" s="1">
        <v>60575</v>
      </c>
      <c r="L140" s="1">
        <f t="shared" si="17"/>
        <v>3100883</v>
      </c>
      <c r="M140" t="str">
        <f t="shared" si="20"/>
        <v>{1,302877}</v>
      </c>
      <c r="N140" t="str">
        <f t="shared" si="18"/>
        <v>{2,60575}</v>
      </c>
      <c r="O140" t="str">
        <f t="shared" si="19"/>
        <v>{3,3100883}</v>
      </c>
      <c r="Q140" t="str">
        <f t="shared" si="21"/>
        <v>{{1,302877}|{2,60575}|{3,3100883}}</v>
      </c>
      <c r="V140">
        <v>22</v>
      </c>
    </row>
    <row r="141" spans="1:22" x14ac:dyDescent="0.15">
      <c r="V141">
        <v>23</v>
      </c>
    </row>
    <row r="142" spans="1:22" x14ac:dyDescent="0.15">
      <c r="V142">
        <v>24</v>
      </c>
    </row>
    <row r="143" spans="1:22" x14ac:dyDescent="0.15">
      <c r="V143">
        <v>25</v>
      </c>
    </row>
    <row r="144" spans="1:22" x14ac:dyDescent="0.15">
      <c r="V144">
        <v>0</v>
      </c>
    </row>
    <row r="145" spans="22:22" x14ac:dyDescent="0.15">
      <c r="V145">
        <v>1</v>
      </c>
    </row>
    <row r="146" spans="22:22" x14ac:dyDescent="0.15">
      <c r="V146">
        <v>2</v>
      </c>
    </row>
    <row r="147" spans="22:22" x14ac:dyDescent="0.15">
      <c r="V147">
        <v>3</v>
      </c>
    </row>
    <row r="148" spans="22:22" x14ac:dyDescent="0.15">
      <c r="V148">
        <v>4</v>
      </c>
    </row>
    <row r="149" spans="22:22" x14ac:dyDescent="0.15">
      <c r="V149">
        <v>5</v>
      </c>
    </row>
    <row r="150" spans="22:22" x14ac:dyDescent="0.15">
      <c r="V150">
        <v>6</v>
      </c>
    </row>
    <row r="151" spans="22:22" x14ac:dyDescent="0.15">
      <c r="V151">
        <v>7</v>
      </c>
    </row>
    <row r="152" spans="22:22" x14ac:dyDescent="0.15">
      <c r="V152">
        <v>8</v>
      </c>
    </row>
    <row r="153" spans="22:22" x14ac:dyDescent="0.15">
      <c r="V153">
        <v>9</v>
      </c>
    </row>
    <row r="154" spans="22:22" x14ac:dyDescent="0.15">
      <c r="V154">
        <v>10</v>
      </c>
    </row>
    <row r="155" spans="22:22" x14ac:dyDescent="0.15">
      <c r="V155">
        <v>11</v>
      </c>
    </row>
    <row r="156" spans="22:22" x14ac:dyDescent="0.15">
      <c r="V156">
        <v>12</v>
      </c>
    </row>
    <row r="157" spans="22:22" x14ac:dyDescent="0.15">
      <c r="V157">
        <v>13</v>
      </c>
    </row>
    <row r="158" spans="22:22" x14ac:dyDescent="0.15">
      <c r="V158">
        <v>14</v>
      </c>
    </row>
    <row r="159" spans="22:22" x14ac:dyDescent="0.15">
      <c r="V159">
        <v>15</v>
      </c>
    </row>
    <row r="160" spans="22:22" x14ac:dyDescent="0.15">
      <c r="V160">
        <v>16</v>
      </c>
    </row>
    <row r="161" spans="22:22" x14ac:dyDescent="0.15">
      <c r="V161">
        <v>17</v>
      </c>
    </row>
    <row r="162" spans="22:22" x14ac:dyDescent="0.15">
      <c r="V162">
        <v>18</v>
      </c>
    </row>
    <row r="163" spans="22:22" x14ac:dyDescent="0.15">
      <c r="V163">
        <v>19</v>
      </c>
    </row>
    <row r="164" spans="22:22" x14ac:dyDescent="0.15">
      <c r="V164">
        <v>20</v>
      </c>
    </row>
    <row r="165" spans="22:22" x14ac:dyDescent="0.15">
      <c r="V165">
        <v>21</v>
      </c>
    </row>
    <row r="166" spans="22:22" x14ac:dyDescent="0.15">
      <c r="V166">
        <v>22</v>
      </c>
    </row>
    <row r="167" spans="22:22" x14ac:dyDescent="0.15">
      <c r="V167">
        <v>23</v>
      </c>
    </row>
    <row r="168" spans="22:22" x14ac:dyDescent="0.15">
      <c r="V168">
        <v>24</v>
      </c>
    </row>
    <row r="169" spans="22:22" x14ac:dyDescent="0.15">
      <c r="V169">
        <v>25</v>
      </c>
    </row>
    <row r="170" spans="22:22" x14ac:dyDescent="0.15">
      <c r="V170">
        <v>26</v>
      </c>
    </row>
    <row r="171" spans="22:22" x14ac:dyDescent="0.15">
      <c r="V171">
        <v>27</v>
      </c>
    </row>
    <row r="172" spans="22:22" x14ac:dyDescent="0.15">
      <c r="V172">
        <v>28</v>
      </c>
    </row>
    <row r="173" spans="22:22" x14ac:dyDescent="0.15">
      <c r="V173">
        <v>29</v>
      </c>
    </row>
    <row r="174" spans="22:22" x14ac:dyDescent="0.15">
      <c r="V174">
        <v>30</v>
      </c>
    </row>
    <row r="175" spans="22:22" x14ac:dyDescent="0.15">
      <c r="V175">
        <v>0</v>
      </c>
    </row>
    <row r="176" spans="22:22" x14ac:dyDescent="0.15">
      <c r="V176">
        <v>1</v>
      </c>
    </row>
    <row r="177" spans="22:22" x14ac:dyDescent="0.15">
      <c r="V177">
        <v>2</v>
      </c>
    </row>
    <row r="178" spans="22:22" x14ac:dyDescent="0.15">
      <c r="V178">
        <v>3</v>
      </c>
    </row>
    <row r="179" spans="22:22" x14ac:dyDescent="0.15">
      <c r="V179">
        <v>4</v>
      </c>
    </row>
    <row r="180" spans="22:22" x14ac:dyDescent="0.15">
      <c r="V180">
        <v>5</v>
      </c>
    </row>
    <row r="181" spans="22:22" x14ac:dyDescent="0.15">
      <c r="V181">
        <v>6</v>
      </c>
    </row>
    <row r="182" spans="22:22" x14ac:dyDescent="0.15">
      <c r="V182">
        <v>7</v>
      </c>
    </row>
    <row r="183" spans="22:22" x14ac:dyDescent="0.15">
      <c r="V183">
        <v>8</v>
      </c>
    </row>
    <row r="184" spans="22:22" x14ac:dyDescent="0.15">
      <c r="V184">
        <v>9</v>
      </c>
    </row>
    <row r="185" spans="22:22" x14ac:dyDescent="0.15">
      <c r="V185">
        <v>10</v>
      </c>
    </row>
    <row r="186" spans="22:22" x14ac:dyDescent="0.15">
      <c r="V186">
        <v>11</v>
      </c>
    </row>
    <row r="187" spans="22:22" x14ac:dyDescent="0.15">
      <c r="V187">
        <v>12</v>
      </c>
    </row>
    <row r="188" spans="22:22" x14ac:dyDescent="0.15">
      <c r="V188">
        <v>13</v>
      </c>
    </row>
    <row r="189" spans="22:22" x14ac:dyDescent="0.15">
      <c r="V189">
        <v>14</v>
      </c>
    </row>
    <row r="190" spans="22:22" x14ac:dyDescent="0.15">
      <c r="V190">
        <v>15</v>
      </c>
    </row>
    <row r="191" spans="22:22" x14ac:dyDescent="0.15">
      <c r="V191">
        <v>16</v>
      </c>
    </row>
    <row r="192" spans="22:22" x14ac:dyDescent="0.15">
      <c r="V192">
        <v>17</v>
      </c>
    </row>
    <row r="193" spans="22:22" x14ac:dyDescent="0.15">
      <c r="V193">
        <v>18</v>
      </c>
    </row>
    <row r="194" spans="22:22" x14ac:dyDescent="0.15">
      <c r="V194">
        <v>19</v>
      </c>
    </row>
    <row r="195" spans="22:22" x14ac:dyDescent="0.15">
      <c r="V195">
        <v>20</v>
      </c>
    </row>
    <row r="196" spans="22:22" x14ac:dyDescent="0.15">
      <c r="V196">
        <v>21</v>
      </c>
    </row>
    <row r="197" spans="22:22" x14ac:dyDescent="0.15">
      <c r="V197">
        <v>22</v>
      </c>
    </row>
    <row r="198" spans="22:22" x14ac:dyDescent="0.15">
      <c r="V198">
        <v>23</v>
      </c>
    </row>
    <row r="199" spans="22:22" x14ac:dyDescent="0.15">
      <c r="V199">
        <v>24</v>
      </c>
    </row>
    <row r="200" spans="22:22" x14ac:dyDescent="0.15">
      <c r="V200">
        <v>25</v>
      </c>
    </row>
    <row r="201" spans="22:22" x14ac:dyDescent="0.15">
      <c r="V201">
        <v>26</v>
      </c>
    </row>
    <row r="202" spans="22:22" x14ac:dyDescent="0.15">
      <c r="V202">
        <v>27</v>
      </c>
    </row>
    <row r="203" spans="22:22" x14ac:dyDescent="0.15">
      <c r="V203">
        <v>28</v>
      </c>
    </row>
    <row r="204" spans="22:22" x14ac:dyDescent="0.15">
      <c r="V204">
        <v>29</v>
      </c>
    </row>
    <row r="205" spans="22:22" x14ac:dyDescent="0.15">
      <c r="V205">
        <v>30</v>
      </c>
    </row>
    <row r="206" spans="22:22" x14ac:dyDescent="0.15">
      <c r="V206">
        <v>31</v>
      </c>
    </row>
    <row r="207" spans="22:22" x14ac:dyDescent="0.15">
      <c r="V207">
        <v>32</v>
      </c>
    </row>
    <row r="208" spans="22:22" x14ac:dyDescent="0.15">
      <c r="V208">
        <v>33</v>
      </c>
    </row>
    <row r="209" spans="22:22" x14ac:dyDescent="0.15">
      <c r="V209">
        <v>34</v>
      </c>
    </row>
    <row r="210" spans="22:22" x14ac:dyDescent="0.15">
      <c r="V210">
        <v>35</v>
      </c>
    </row>
    <row r="211" spans="22:22" x14ac:dyDescent="0.15">
      <c r="V211">
        <v>0</v>
      </c>
    </row>
    <row r="212" spans="22:22" x14ac:dyDescent="0.15">
      <c r="V212">
        <v>1</v>
      </c>
    </row>
    <row r="213" spans="22:22" x14ac:dyDescent="0.15">
      <c r="V213">
        <v>2</v>
      </c>
    </row>
    <row r="214" spans="22:22" x14ac:dyDescent="0.15">
      <c r="V214">
        <v>3</v>
      </c>
    </row>
    <row r="215" spans="22:22" x14ac:dyDescent="0.15">
      <c r="V215">
        <v>4</v>
      </c>
    </row>
    <row r="216" spans="22:22" x14ac:dyDescent="0.15">
      <c r="V216">
        <v>5</v>
      </c>
    </row>
    <row r="217" spans="22:22" x14ac:dyDescent="0.15">
      <c r="V217">
        <v>6</v>
      </c>
    </row>
    <row r="218" spans="22:22" x14ac:dyDescent="0.15">
      <c r="V218">
        <v>7</v>
      </c>
    </row>
    <row r="219" spans="22:22" x14ac:dyDescent="0.15">
      <c r="V219">
        <v>8</v>
      </c>
    </row>
    <row r="220" spans="22:22" x14ac:dyDescent="0.15">
      <c r="V220">
        <v>9</v>
      </c>
    </row>
    <row r="221" spans="22:22" x14ac:dyDescent="0.15">
      <c r="V221">
        <v>10</v>
      </c>
    </row>
    <row r="222" spans="22:22" x14ac:dyDescent="0.15">
      <c r="V222">
        <v>11</v>
      </c>
    </row>
    <row r="223" spans="22:22" x14ac:dyDescent="0.15">
      <c r="V223">
        <v>12</v>
      </c>
    </row>
    <row r="224" spans="22:22" x14ac:dyDescent="0.15">
      <c r="V224">
        <v>13</v>
      </c>
    </row>
    <row r="225" spans="22:22" x14ac:dyDescent="0.15">
      <c r="V225">
        <v>14</v>
      </c>
    </row>
    <row r="226" spans="22:22" x14ac:dyDescent="0.15">
      <c r="V226">
        <v>15</v>
      </c>
    </row>
    <row r="227" spans="22:22" x14ac:dyDescent="0.15">
      <c r="V227">
        <v>16</v>
      </c>
    </row>
    <row r="228" spans="22:22" x14ac:dyDescent="0.15">
      <c r="V228">
        <v>17</v>
      </c>
    </row>
    <row r="229" spans="22:22" x14ac:dyDescent="0.15">
      <c r="V229">
        <v>18</v>
      </c>
    </row>
    <row r="230" spans="22:22" x14ac:dyDescent="0.15">
      <c r="V230">
        <v>19</v>
      </c>
    </row>
    <row r="231" spans="22:22" x14ac:dyDescent="0.15">
      <c r="V231">
        <v>20</v>
      </c>
    </row>
    <row r="232" spans="22:22" x14ac:dyDescent="0.15">
      <c r="V232">
        <v>21</v>
      </c>
    </row>
    <row r="233" spans="22:22" x14ac:dyDescent="0.15">
      <c r="V233">
        <v>22</v>
      </c>
    </row>
    <row r="234" spans="22:22" x14ac:dyDescent="0.15">
      <c r="V234">
        <v>23</v>
      </c>
    </row>
    <row r="235" spans="22:22" x14ac:dyDescent="0.15">
      <c r="V235">
        <v>24</v>
      </c>
    </row>
    <row r="236" spans="22:22" x14ac:dyDescent="0.15">
      <c r="V236">
        <v>25</v>
      </c>
    </row>
    <row r="237" spans="22:22" x14ac:dyDescent="0.15">
      <c r="V237">
        <v>26</v>
      </c>
    </row>
    <row r="238" spans="22:22" x14ac:dyDescent="0.15">
      <c r="V238">
        <v>27</v>
      </c>
    </row>
    <row r="239" spans="22:22" x14ac:dyDescent="0.15">
      <c r="V239">
        <v>28</v>
      </c>
    </row>
    <row r="240" spans="22:22" x14ac:dyDescent="0.15">
      <c r="V240">
        <v>29</v>
      </c>
    </row>
    <row r="241" spans="22:22" x14ac:dyDescent="0.15">
      <c r="V241">
        <v>30</v>
      </c>
    </row>
    <row r="242" spans="22:22" x14ac:dyDescent="0.15">
      <c r="V242">
        <v>31</v>
      </c>
    </row>
    <row r="243" spans="22:22" x14ac:dyDescent="0.15">
      <c r="V243">
        <v>32</v>
      </c>
    </row>
    <row r="244" spans="22:22" x14ac:dyDescent="0.15">
      <c r="V244">
        <v>33</v>
      </c>
    </row>
    <row r="245" spans="22:22" x14ac:dyDescent="0.15">
      <c r="V245">
        <v>34</v>
      </c>
    </row>
    <row r="246" spans="22:22" x14ac:dyDescent="0.15">
      <c r="V246">
        <v>35</v>
      </c>
    </row>
    <row r="247" spans="22:22" x14ac:dyDescent="0.15">
      <c r="V247">
        <v>36</v>
      </c>
    </row>
    <row r="248" spans="22:22" x14ac:dyDescent="0.15">
      <c r="V248">
        <v>37</v>
      </c>
    </row>
    <row r="249" spans="22:22" x14ac:dyDescent="0.15">
      <c r="V249">
        <v>38</v>
      </c>
    </row>
    <row r="250" spans="22:22" x14ac:dyDescent="0.15">
      <c r="V250">
        <v>39</v>
      </c>
    </row>
    <row r="251" spans="22:22" x14ac:dyDescent="0.15">
      <c r="V251">
        <v>40</v>
      </c>
    </row>
    <row r="252" spans="22:22" x14ac:dyDescent="0.15">
      <c r="V252">
        <v>0</v>
      </c>
    </row>
    <row r="253" spans="22:22" x14ac:dyDescent="0.15">
      <c r="V253">
        <v>1</v>
      </c>
    </row>
    <row r="254" spans="22:22" x14ac:dyDescent="0.15">
      <c r="V254">
        <v>2</v>
      </c>
    </row>
    <row r="255" spans="22:22" x14ac:dyDescent="0.15">
      <c r="V255">
        <v>3</v>
      </c>
    </row>
    <row r="256" spans="22:22" x14ac:dyDescent="0.15">
      <c r="V256">
        <v>4</v>
      </c>
    </row>
    <row r="257" spans="22:22" x14ac:dyDescent="0.15">
      <c r="V257">
        <v>5</v>
      </c>
    </row>
    <row r="258" spans="22:22" x14ac:dyDescent="0.15">
      <c r="V258">
        <v>6</v>
      </c>
    </row>
    <row r="259" spans="22:22" x14ac:dyDescent="0.15">
      <c r="V259">
        <v>7</v>
      </c>
    </row>
    <row r="260" spans="22:22" x14ac:dyDescent="0.15">
      <c r="V260">
        <v>8</v>
      </c>
    </row>
    <row r="261" spans="22:22" x14ac:dyDescent="0.15">
      <c r="V261">
        <v>9</v>
      </c>
    </row>
    <row r="262" spans="22:22" x14ac:dyDescent="0.15">
      <c r="V262">
        <v>10</v>
      </c>
    </row>
    <row r="263" spans="22:22" x14ac:dyDescent="0.15">
      <c r="V263">
        <v>11</v>
      </c>
    </row>
    <row r="264" spans="22:22" x14ac:dyDescent="0.15">
      <c r="V264">
        <v>12</v>
      </c>
    </row>
    <row r="265" spans="22:22" x14ac:dyDescent="0.15">
      <c r="V265">
        <v>13</v>
      </c>
    </row>
    <row r="266" spans="22:22" x14ac:dyDescent="0.15">
      <c r="V266">
        <v>14</v>
      </c>
    </row>
    <row r="267" spans="22:22" x14ac:dyDescent="0.15">
      <c r="V267">
        <v>15</v>
      </c>
    </row>
    <row r="268" spans="22:22" x14ac:dyDescent="0.15">
      <c r="V268">
        <v>16</v>
      </c>
    </row>
    <row r="269" spans="22:22" x14ac:dyDescent="0.15">
      <c r="V269">
        <v>17</v>
      </c>
    </row>
    <row r="270" spans="22:22" x14ac:dyDescent="0.15">
      <c r="V270">
        <v>18</v>
      </c>
    </row>
    <row r="271" spans="22:22" x14ac:dyDescent="0.15">
      <c r="V271">
        <v>19</v>
      </c>
    </row>
    <row r="272" spans="22:22" x14ac:dyDescent="0.15">
      <c r="V272">
        <v>20</v>
      </c>
    </row>
    <row r="273" spans="22:22" x14ac:dyDescent="0.15">
      <c r="V273">
        <v>21</v>
      </c>
    </row>
    <row r="274" spans="22:22" x14ac:dyDescent="0.15">
      <c r="V274">
        <v>22</v>
      </c>
    </row>
    <row r="275" spans="22:22" x14ac:dyDescent="0.15">
      <c r="V275">
        <v>23</v>
      </c>
    </row>
    <row r="276" spans="22:22" x14ac:dyDescent="0.15">
      <c r="V276">
        <v>24</v>
      </c>
    </row>
    <row r="277" spans="22:22" x14ac:dyDescent="0.15">
      <c r="V277">
        <v>25</v>
      </c>
    </row>
    <row r="278" spans="22:22" x14ac:dyDescent="0.15">
      <c r="V278">
        <v>26</v>
      </c>
    </row>
    <row r="279" spans="22:22" x14ac:dyDescent="0.15">
      <c r="V279">
        <v>27</v>
      </c>
    </row>
    <row r="280" spans="22:22" x14ac:dyDescent="0.15">
      <c r="V280">
        <v>28</v>
      </c>
    </row>
    <row r="281" spans="22:22" x14ac:dyDescent="0.15">
      <c r="V281">
        <v>29</v>
      </c>
    </row>
    <row r="282" spans="22:22" x14ac:dyDescent="0.15">
      <c r="V282">
        <v>30</v>
      </c>
    </row>
    <row r="283" spans="22:22" x14ac:dyDescent="0.15">
      <c r="V283">
        <v>31</v>
      </c>
    </row>
    <row r="284" spans="22:22" x14ac:dyDescent="0.15">
      <c r="V284">
        <v>32</v>
      </c>
    </row>
    <row r="285" spans="22:22" x14ac:dyDescent="0.15">
      <c r="V285">
        <v>33</v>
      </c>
    </row>
    <row r="286" spans="22:22" x14ac:dyDescent="0.15">
      <c r="V286">
        <v>34</v>
      </c>
    </row>
    <row r="287" spans="22:22" x14ac:dyDescent="0.15">
      <c r="V287">
        <v>35</v>
      </c>
    </row>
    <row r="288" spans="22:22" x14ac:dyDescent="0.15">
      <c r="V288">
        <v>36</v>
      </c>
    </row>
    <row r="289" spans="22:22" x14ac:dyDescent="0.15">
      <c r="V289">
        <v>37</v>
      </c>
    </row>
    <row r="290" spans="22:22" x14ac:dyDescent="0.15">
      <c r="V290">
        <v>38</v>
      </c>
    </row>
    <row r="291" spans="22:22" x14ac:dyDescent="0.15">
      <c r="V291">
        <v>39</v>
      </c>
    </row>
    <row r="292" spans="22:22" x14ac:dyDescent="0.15">
      <c r="V292">
        <v>40</v>
      </c>
    </row>
    <row r="293" spans="22:22" x14ac:dyDescent="0.15">
      <c r="V293">
        <v>41</v>
      </c>
    </row>
    <row r="294" spans="22:22" x14ac:dyDescent="0.15">
      <c r="V294">
        <v>42</v>
      </c>
    </row>
    <row r="295" spans="22:22" x14ac:dyDescent="0.15">
      <c r="V295">
        <v>43</v>
      </c>
    </row>
    <row r="296" spans="22:22" x14ac:dyDescent="0.15">
      <c r="V296">
        <v>44</v>
      </c>
    </row>
    <row r="297" spans="22:22" x14ac:dyDescent="0.15">
      <c r="V297">
        <v>45</v>
      </c>
    </row>
    <row r="298" spans="22:22" x14ac:dyDescent="0.15">
      <c r="V298">
        <v>0</v>
      </c>
    </row>
    <row r="299" spans="22:22" x14ac:dyDescent="0.15">
      <c r="V299">
        <v>1</v>
      </c>
    </row>
    <row r="300" spans="22:22" x14ac:dyDescent="0.15">
      <c r="V300">
        <v>2</v>
      </c>
    </row>
    <row r="301" spans="22:22" x14ac:dyDescent="0.15">
      <c r="V301">
        <v>3</v>
      </c>
    </row>
    <row r="302" spans="22:22" x14ac:dyDescent="0.15">
      <c r="V302">
        <v>4</v>
      </c>
    </row>
    <row r="303" spans="22:22" x14ac:dyDescent="0.15">
      <c r="V303">
        <v>5</v>
      </c>
    </row>
    <row r="304" spans="22:22" x14ac:dyDescent="0.15">
      <c r="V304">
        <v>6</v>
      </c>
    </row>
    <row r="305" spans="22:22" x14ac:dyDescent="0.15">
      <c r="V305">
        <v>7</v>
      </c>
    </row>
    <row r="306" spans="22:22" x14ac:dyDescent="0.15">
      <c r="V306">
        <v>8</v>
      </c>
    </row>
    <row r="307" spans="22:22" x14ac:dyDescent="0.15">
      <c r="V307">
        <v>9</v>
      </c>
    </row>
    <row r="308" spans="22:22" x14ac:dyDescent="0.15">
      <c r="V308">
        <v>10</v>
      </c>
    </row>
    <row r="309" spans="22:22" x14ac:dyDescent="0.15">
      <c r="V309">
        <v>11</v>
      </c>
    </row>
    <row r="310" spans="22:22" x14ac:dyDescent="0.15">
      <c r="V310">
        <v>12</v>
      </c>
    </row>
    <row r="311" spans="22:22" x14ac:dyDescent="0.15">
      <c r="V311">
        <v>13</v>
      </c>
    </row>
    <row r="312" spans="22:22" x14ac:dyDescent="0.15">
      <c r="V312">
        <v>14</v>
      </c>
    </row>
    <row r="313" spans="22:22" x14ac:dyDescent="0.15">
      <c r="V313">
        <v>15</v>
      </c>
    </row>
    <row r="314" spans="22:22" x14ac:dyDescent="0.15">
      <c r="V314">
        <v>16</v>
      </c>
    </row>
    <row r="315" spans="22:22" x14ac:dyDescent="0.15">
      <c r="V315">
        <v>17</v>
      </c>
    </row>
    <row r="316" spans="22:22" x14ac:dyDescent="0.15">
      <c r="V316">
        <v>18</v>
      </c>
    </row>
    <row r="317" spans="22:22" x14ac:dyDescent="0.15">
      <c r="V317">
        <v>19</v>
      </c>
    </row>
    <row r="318" spans="22:22" x14ac:dyDescent="0.15">
      <c r="V318">
        <v>20</v>
      </c>
    </row>
    <row r="319" spans="22:22" x14ac:dyDescent="0.15">
      <c r="V319">
        <v>21</v>
      </c>
    </row>
    <row r="320" spans="22:22" x14ac:dyDescent="0.15">
      <c r="V320">
        <v>22</v>
      </c>
    </row>
    <row r="321" spans="22:22" x14ac:dyDescent="0.15">
      <c r="V321">
        <v>23</v>
      </c>
    </row>
    <row r="322" spans="22:22" x14ac:dyDescent="0.15">
      <c r="V322">
        <v>24</v>
      </c>
    </row>
    <row r="323" spans="22:22" x14ac:dyDescent="0.15">
      <c r="V323">
        <v>25</v>
      </c>
    </row>
    <row r="324" spans="22:22" x14ac:dyDescent="0.15">
      <c r="V324">
        <v>26</v>
      </c>
    </row>
    <row r="325" spans="22:22" x14ac:dyDescent="0.15">
      <c r="V325">
        <v>27</v>
      </c>
    </row>
    <row r="326" spans="22:22" x14ac:dyDescent="0.15">
      <c r="V326">
        <v>28</v>
      </c>
    </row>
    <row r="327" spans="22:22" x14ac:dyDescent="0.15">
      <c r="V327">
        <v>29</v>
      </c>
    </row>
    <row r="328" spans="22:22" x14ac:dyDescent="0.15">
      <c r="V328">
        <v>30</v>
      </c>
    </row>
    <row r="329" spans="22:22" x14ac:dyDescent="0.15">
      <c r="V329">
        <v>31</v>
      </c>
    </row>
    <row r="330" spans="22:22" x14ac:dyDescent="0.15">
      <c r="V330">
        <v>32</v>
      </c>
    </row>
    <row r="331" spans="22:22" x14ac:dyDescent="0.15">
      <c r="V331">
        <v>33</v>
      </c>
    </row>
    <row r="332" spans="22:22" x14ac:dyDescent="0.15">
      <c r="V332">
        <v>34</v>
      </c>
    </row>
    <row r="333" spans="22:22" x14ac:dyDescent="0.15">
      <c r="V333">
        <v>35</v>
      </c>
    </row>
    <row r="334" spans="22:22" x14ac:dyDescent="0.15">
      <c r="V334">
        <v>36</v>
      </c>
    </row>
    <row r="335" spans="22:22" x14ac:dyDescent="0.15">
      <c r="V335">
        <v>37</v>
      </c>
    </row>
    <row r="336" spans="22:22" x14ac:dyDescent="0.15">
      <c r="V336">
        <v>38</v>
      </c>
    </row>
    <row r="337" spans="22:22" x14ac:dyDescent="0.15">
      <c r="V337">
        <v>39</v>
      </c>
    </row>
    <row r="338" spans="22:22" x14ac:dyDescent="0.15">
      <c r="V338">
        <v>40</v>
      </c>
    </row>
    <row r="339" spans="22:22" x14ac:dyDescent="0.15">
      <c r="V339">
        <v>41</v>
      </c>
    </row>
    <row r="340" spans="22:22" x14ac:dyDescent="0.15">
      <c r="V340">
        <v>42</v>
      </c>
    </row>
    <row r="341" spans="22:22" x14ac:dyDescent="0.15">
      <c r="V341">
        <v>43</v>
      </c>
    </row>
    <row r="342" spans="22:22" x14ac:dyDescent="0.15">
      <c r="V342">
        <v>44</v>
      </c>
    </row>
    <row r="343" spans="22:22" x14ac:dyDescent="0.15">
      <c r="V343">
        <v>45</v>
      </c>
    </row>
    <row r="344" spans="22:22" x14ac:dyDescent="0.15">
      <c r="V344">
        <v>46</v>
      </c>
    </row>
    <row r="345" spans="22:22" x14ac:dyDescent="0.15">
      <c r="V345">
        <v>47</v>
      </c>
    </row>
    <row r="346" spans="22:22" x14ac:dyDescent="0.15">
      <c r="V346">
        <v>48</v>
      </c>
    </row>
    <row r="347" spans="22:22" x14ac:dyDescent="0.15">
      <c r="V347">
        <v>49</v>
      </c>
    </row>
    <row r="348" spans="22:22" x14ac:dyDescent="0.15">
      <c r="V348">
        <v>50</v>
      </c>
    </row>
    <row r="349" spans="22:22" x14ac:dyDescent="0.15">
      <c r="V349">
        <v>0</v>
      </c>
    </row>
    <row r="350" spans="22:22" x14ac:dyDescent="0.15">
      <c r="V350">
        <v>1</v>
      </c>
    </row>
    <row r="351" spans="22:22" x14ac:dyDescent="0.15">
      <c r="V351">
        <v>2</v>
      </c>
    </row>
    <row r="352" spans="22:22" x14ac:dyDescent="0.15">
      <c r="V352">
        <v>3</v>
      </c>
    </row>
    <row r="353" spans="22:22" x14ac:dyDescent="0.15">
      <c r="V353">
        <v>4</v>
      </c>
    </row>
    <row r="354" spans="22:22" x14ac:dyDescent="0.15">
      <c r="V354">
        <v>5</v>
      </c>
    </row>
    <row r="355" spans="22:22" x14ac:dyDescent="0.15">
      <c r="V355">
        <v>6</v>
      </c>
    </row>
    <row r="356" spans="22:22" x14ac:dyDescent="0.15">
      <c r="V356">
        <v>7</v>
      </c>
    </row>
    <row r="357" spans="22:22" x14ac:dyDescent="0.15">
      <c r="V357">
        <v>8</v>
      </c>
    </row>
    <row r="358" spans="22:22" x14ac:dyDescent="0.15">
      <c r="V358">
        <v>9</v>
      </c>
    </row>
    <row r="359" spans="22:22" x14ac:dyDescent="0.15">
      <c r="V359">
        <v>10</v>
      </c>
    </row>
    <row r="360" spans="22:22" x14ac:dyDescent="0.15">
      <c r="V360">
        <v>11</v>
      </c>
    </row>
    <row r="361" spans="22:22" x14ac:dyDescent="0.15">
      <c r="V361">
        <v>12</v>
      </c>
    </row>
    <row r="362" spans="22:22" x14ac:dyDescent="0.15">
      <c r="V362">
        <v>13</v>
      </c>
    </row>
    <row r="363" spans="22:22" x14ac:dyDescent="0.15">
      <c r="V363">
        <v>14</v>
      </c>
    </row>
    <row r="364" spans="22:22" x14ac:dyDescent="0.15">
      <c r="V364">
        <v>15</v>
      </c>
    </row>
    <row r="365" spans="22:22" x14ac:dyDescent="0.15">
      <c r="V365">
        <v>16</v>
      </c>
    </row>
    <row r="366" spans="22:22" x14ac:dyDescent="0.15">
      <c r="V366">
        <v>17</v>
      </c>
    </row>
    <row r="367" spans="22:22" x14ac:dyDescent="0.15">
      <c r="V367">
        <v>18</v>
      </c>
    </row>
    <row r="368" spans="22:22" x14ac:dyDescent="0.15">
      <c r="V368">
        <v>19</v>
      </c>
    </row>
    <row r="369" spans="22:22" x14ac:dyDescent="0.15">
      <c r="V369">
        <v>20</v>
      </c>
    </row>
    <row r="370" spans="22:22" x14ac:dyDescent="0.15">
      <c r="V370">
        <v>21</v>
      </c>
    </row>
    <row r="371" spans="22:22" x14ac:dyDescent="0.15">
      <c r="V371">
        <v>22</v>
      </c>
    </row>
    <row r="372" spans="22:22" x14ac:dyDescent="0.15">
      <c r="V372">
        <v>23</v>
      </c>
    </row>
    <row r="373" spans="22:22" x14ac:dyDescent="0.15">
      <c r="V373">
        <v>24</v>
      </c>
    </row>
    <row r="374" spans="22:22" x14ac:dyDescent="0.15">
      <c r="V374">
        <v>25</v>
      </c>
    </row>
    <row r="375" spans="22:22" x14ac:dyDescent="0.15">
      <c r="V375">
        <v>26</v>
      </c>
    </row>
    <row r="376" spans="22:22" x14ac:dyDescent="0.15">
      <c r="V376">
        <v>27</v>
      </c>
    </row>
    <row r="377" spans="22:22" x14ac:dyDescent="0.15">
      <c r="V377">
        <v>28</v>
      </c>
    </row>
    <row r="378" spans="22:22" x14ac:dyDescent="0.15">
      <c r="V378">
        <v>29</v>
      </c>
    </row>
    <row r="379" spans="22:22" x14ac:dyDescent="0.15">
      <c r="V379">
        <v>30</v>
      </c>
    </row>
    <row r="380" spans="22:22" x14ac:dyDescent="0.15">
      <c r="V380">
        <v>31</v>
      </c>
    </row>
    <row r="381" spans="22:22" x14ac:dyDescent="0.15">
      <c r="V381">
        <v>32</v>
      </c>
    </row>
    <row r="382" spans="22:22" x14ac:dyDescent="0.15">
      <c r="V382">
        <v>33</v>
      </c>
    </row>
    <row r="383" spans="22:22" x14ac:dyDescent="0.15">
      <c r="V383">
        <v>34</v>
      </c>
    </row>
    <row r="384" spans="22:22" x14ac:dyDescent="0.15">
      <c r="V384">
        <v>35</v>
      </c>
    </row>
    <row r="385" spans="22:22" x14ac:dyDescent="0.15">
      <c r="V385">
        <v>36</v>
      </c>
    </row>
    <row r="386" spans="22:22" x14ac:dyDescent="0.15">
      <c r="V386">
        <v>37</v>
      </c>
    </row>
    <row r="387" spans="22:22" x14ac:dyDescent="0.15">
      <c r="V387">
        <v>38</v>
      </c>
    </row>
    <row r="388" spans="22:22" x14ac:dyDescent="0.15">
      <c r="V388">
        <v>39</v>
      </c>
    </row>
    <row r="389" spans="22:22" x14ac:dyDescent="0.15">
      <c r="V389">
        <v>40</v>
      </c>
    </row>
    <row r="390" spans="22:22" x14ac:dyDescent="0.15">
      <c r="V390">
        <v>41</v>
      </c>
    </row>
    <row r="391" spans="22:22" x14ac:dyDescent="0.15">
      <c r="V391">
        <v>42</v>
      </c>
    </row>
    <row r="392" spans="22:22" x14ac:dyDescent="0.15">
      <c r="V392">
        <v>43</v>
      </c>
    </row>
    <row r="393" spans="22:22" x14ac:dyDescent="0.15">
      <c r="V393">
        <v>44</v>
      </c>
    </row>
    <row r="394" spans="22:22" x14ac:dyDescent="0.15">
      <c r="V394">
        <v>45</v>
      </c>
    </row>
    <row r="395" spans="22:22" x14ac:dyDescent="0.15">
      <c r="V395">
        <v>46</v>
      </c>
    </row>
    <row r="396" spans="22:22" x14ac:dyDescent="0.15">
      <c r="V396">
        <v>47</v>
      </c>
    </row>
    <row r="397" spans="22:22" x14ac:dyDescent="0.15">
      <c r="V397">
        <v>48</v>
      </c>
    </row>
    <row r="398" spans="22:22" x14ac:dyDescent="0.15">
      <c r="V398">
        <v>49</v>
      </c>
    </row>
    <row r="399" spans="22:22" x14ac:dyDescent="0.15">
      <c r="V399">
        <v>50</v>
      </c>
    </row>
    <row r="400" spans="22:22" x14ac:dyDescent="0.15">
      <c r="V400">
        <v>51</v>
      </c>
    </row>
    <row r="401" spans="22:22" x14ac:dyDescent="0.15">
      <c r="V401">
        <v>52</v>
      </c>
    </row>
    <row r="402" spans="22:22" x14ac:dyDescent="0.15">
      <c r="V402">
        <v>53</v>
      </c>
    </row>
    <row r="403" spans="22:22" x14ac:dyDescent="0.15">
      <c r="V403">
        <v>54</v>
      </c>
    </row>
    <row r="404" spans="22:22" x14ac:dyDescent="0.15">
      <c r="V404">
        <v>55</v>
      </c>
    </row>
    <row r="405" spans="22:22" x14ac:dyDescent="0.15">
      <c r="V405">
        <v>0</v>
      </c>
    </row>
    <row r="406" spans="22:22" x14ac:dyDescent="0.15">
      <c r="V406">
        <v>1</v>
      </c>
    </row>
    <row r="407" spans="22:22" x14ac:dyDescent="0.15">
      <c r="V407">
        <v>2</v>
      </c>
    </row>
    <row r="408" spans="22:22" x14ac:dyDescent="0.15">
      <c r="V408">
        <v>3</v>
      </c>
    </row>
    <row r="409" spans="22:22" x14ac:dyDescent="0.15">
      <c r="V409">
        <v>4</v>
      </c>
    </row>
    <row r="410" spans="22:22" x14ac:dyDescent="0.15">
      <c r="V410">
        <v>5</v>
      </c>
    </row>
    <row r="411" spans="22:22" x14ac:dyDescent="0.15">
      <c r="V411">
        <v>6</v>
      </c>
    </row>
    <row r="412" spans="22:22" x14ac:dyDescent="0.15">
      <c r="V412">
        <v>7</v>
      </c>
    </row>
    <row r="413" spans="22:22" x14ac:dyDescent="0.15">
      <c r="V413">
        <v>8</v>
      </c>
    </row>
    <row r="414" spans="22:22" x14ac:dyDescent="0.15">
      <c r="V414">
        <v>9</v>
      </c>
    </row>
    <row r="415" spans="22:22" x14ac:dyDescent="0.15">
      <c r="V415">
        <v>10</v>
      </c>
    </row>
    <row r="416" spans="22:22" x14ac:dyDescent="0.15">
      <c r="V416">
        <v>11</v>
      </c>
    </row>
    <row r="417" spans="22:22" x14ac:dyDescent="0.15">
      <c r="V417">
        <v>12</v>
      </c>
    </row>
    <row r="418" spans="22:22" x14ac:dyDescent="0.15">
      <c r="V418">
        <v>13</v>
      </c>
    </row>
    <row r="419" spans="22:22" x14ac:dyDescent="0.15">
      <c r="V419">
        <v>14</v>
      </c>
    </row>
    <row r="420" spans="22:22" x14ac:dyDescent="0.15">
      <c r="V420">
        <v>15</v>
      </c>
    </row>
    <row r="421" spans="22:22" x14ac:dyDescent="0.15">
      <c r="V421">
        <v>16</v>
      </c>
    </row>
    <row r="422" spans="22:22" x14ac:dyDescent="0.15">
      <c r="V422">
        <v>17</v>
      </c>
    </row>
    <row r="423" spans="22:22" x14ac:dyDescent="0.15">
      <c r="V423">
        <v>18</v>
      </c>
    </row>
    <row r="424" spans="22:22" x14ac:dyDescent="0.15">
      <c r="V424">
        <v>19</v>
      </c>
    </row>
    <row r="425" spans="22:22" x14ac:dyDescent="0.15">
      <c r="V425">
        <v>20</v>
      </c>
    </row>
    <row r="426" spans="22:22" x14ac:dyDescent="0.15">
      <c r="V426">
        <v>21</v>
      </c>
    </row>
    <row r="427" spans="22:22" x14ac:dyDescent="0.15">
      <c r="V427">
        <v>22</v>
      </c>
    </row>
    <row r="428" spans="22:22" x14ac:dyDescent="0.15">
      <c r="V428">
        <v>23</v>
      </c>
    </row>
    <row r="429" spans="22:22" x14ac:dyDescent="0.15">
      <c r="V429">
        <v>24</v>
      </c>
    </row>
    <row r="430" spans="22:22" x14ac:dyDescent="0.15">
      <c r="V430">
        <v>25</v>
      </c>
    </row>
    <row r="431" spans="22:22" x14ac:dyDescent="0.15">
      <c r="V431">
        <v>26</v>
      </c>
    </row>
    <row r="432" spans="22:22" x14ac:dyDescent="0.15">
      <c r="V432">
        <v>27</v>
      </c>
    </row>
    <row r="433" spans="22:22" x14ac:dyDescent="0.15">
      <c r="V433">
        <v>28</v>
      </c>
    </row>
    <row r="434" spans="22:22" x14ac:dyDescent="0.15">
      <c r="V434">
        <v>29</v>
      </c>
    </row>
    <row r="435" spans="22:22" x14ac:dyDescent="0.15">
      <c r="V435">
        <v>30</v>
      </c>
    </row>
    <row r="436" spans="22:22" x14ac:dyDescent="0.15">
      <c r="V436">
        <v>31</v>
      </c>
    </row>
    <row r="437" spans="22:22" x14ac:dyDescent="0.15">
      <c r="V437">
        <v>32</v>
      </c>
    </row>
    <row r="438" spans="22:22" x14ac:dyDescent="0.15">
      <c r="V438">
        <v>33</v>
      </c>
    </row>
    <row r="439" spans="22:22" x14ac:dyDescent="0.15">
      <c r="V439">
        <v>34</v>
      </c>
    </row>
    <row r="440" spans="22:22" x14ac:dyDescent="0.15">
      <c r="V440">
        <v>35</v>
      </c>
    </row>
    <row r="441" spans="22:22" x14ac:dyDescent="0.15">
      <c r="V441">
        <v>36</v>
      </c>
    </row>
    <row r="442" spans="22:22" x14ac:dyDescent="0.15">
      <c r="V442">
        <v>37</v>
      </c>
    </row>
    <row r="443" spans="22:22" x14ac:dyDescent="0.15">
      <c r="V443">
        <v>38</v>
      </c>
    </row>
    <row r="444" spans="22:22" x14ac:dyDescent="0.15">
      <c r="V444">
        <v>39</v>
      </c>
    </row>
    <row r="445" spans="22:22" x14ac:dyDescent="0.15">
      <c r="V445">
        <v>40</v>
      </c>
    </row>
    <row r="446" spans="22:22" x14ac:dyDescent="0.15">
      <c r="V446">
        <v>41</v>
      </c>
    </row>
    <row r="447" spans="22:22" x14ac:dyDescent="0.15">
      <c r="V447">
        <v>42</v>
      </c>
    </row>
    <row r="448" spans="22:22" x14ac:dyDescent="0.15">
      <c r="V448">
        <v>43</v>
      </c>
    </row>
    <row r="449" spans="22:22" x14ac:dyDescent="0.15">
      <c r="V449">
        <v>44</v>
      </c>
    </row>
    <row r="450" spans="22:22" x14ac:dyDescent="0.15">
      <c r="V450">
        <v>45</v>
      </c>
    </row>
    <row r="451" spans="22:22" x14ac:dyDescent="0.15">
      <c r="V451">
        <v>46</v>
      </c>
    </row>
    <row r="452" spans="22:22" x14ac:dyDescent="0.15">
      <c r="V452">
        <v>47</v>
      </c>
    </row>
    <row r="453" spans="22:22" x14ac:dyDescent="0.15">
      <c r="V453">
        <v>48</v>
      </c>
    </row>
    <row r="454" spans="22:22" x14ac:dyDescent="0.15">
      <c r="V454">
        <v>49</v>
      </c>
    </row>
    <row r="455" spans="22:22" x14ac:dyDescent="0.15">
      <c r="V455">
        <v>50</v>
      </c>
    </row>
    <row r="456" spans="22:22" x14ac:dyDescent="0.15">
      <c r="V456">
        <v>51</v>
      </c>
    </row>
    <row r="457" spans="22:22" x14ac:dyDescent="0.15">
      <c r="V457">
        <v>52</v>
      </c>
    </row>
    <row r="458" spans="22:22" x14ac:dyDescent="0.15">
      <c r="V458">
        <v>53</v>
      </c>
    </row>
    <row r="459" spans="22:22" x14ac:dyDescent="0.15">
      <c r="V459">
        <v>54</v>
      </c>
    </row>
    <row r="460" spans="22:22" x14ac:dyDescent="0.15">
      <c r="V460">
        <v>55</v>
      </c>
    </row>
    <row r="461" spans="22:22" x14ac:dyDescent="0.15">
      <c r="V461">
        <v>56</v>
      </c>
    </row>
    <row r="462" spans="22:22" x14ac:dyDescent="0.15">
      <c r="V462">
        <v>57</v>
      </c>
    </row>
    <row r="463" spans="22:22" x14ac:dyDescent="0.15">
      <c r="V463">
        <v>58</v>
      </c>
    </row>
    <row r="464" spans="22:22" x14ac:dyDescent="0.15">
      <c r="V464">
        <v>59</v>
      </c>
    </row>
    <row r="465" spans="22:22" x14ac:dyDescent="0.15">
      <c r="V465">
        <v>60</v>
      </c>
    </row>
    <row r="466" spans="22:22" x14ac:dyDescent="0.15">
      <c r="V466">
        <v>0</v>
      </c>
    </row>
    <row r="467" spans="22:22" x14ac:dyDescent="0.15">
      <c r="V467">
        <v>1</v>
      </c>
    </row>
    <row r="468" spans="22:22" x14ac:dyDescent="0.15">
      <c r="V468">
        <v>2</v>
      </c>
    </row>
    <row r="469" spans="22:22" x14ac:dyDescent="0.15">
      <c r="V469">
        <v>3</v>
      </c>
    </row>
    <row r="470" spans="22:22" x14ac:dyDescent="0.15">
      <c r="V470">
        <v>4</v>
      </c>
    </row>
    <row r="471" spans="22:22" x14ac:dyDescent="0.15">
      <c r="V471">
        <v>5</v>
      </c>
    </row>
    <row r="472" spans="22:22" x14ac:dyDescent="0.15">
      <c r="V472">
        <v>6</v>
      </c>
    </row>
    <row r="473" spans="22:22" x14ac:dyDescent="0.15">
      <c r="V473">
        <v>7</v>
      </c>
    </row>
    <row r="474" spans="22:22" x14ac:dyDescent="0.15">
      <c r="V474">
        <v>8</v>
      </c>
    </row>
    <row r="475" spans="22:22" x14ac:dyDescent="0.15">
      <c r="V475">
        <v>9</v>
      </c>
    </row>
    <row r="476" spans="22:22" x14ac:dyDescent="0.15">
      <c r="V476">
        <v>10</v>
      </c>
    </row>
    <row r="477" spans="22:22" x14ac:dyDescent="0.15">
      <c r="V477">
        <v>11</v>
      </c>
    </row>
    <row r="478" spans="22:22" x14ac:dyDescent="0.15">
      <c r="V478">
        <v>12</v>
      </c>
    </row>
    <row r="479" spans="22:22" x14ac:dyDescent="0.15">
      <c r="V479">
        <v>13</v>
      </c>
    </row>
    <row r="480" spans="22:22" x14ac:dyDescent="0.15">
      <c r="V480">
        <v>14</v>
      </c>
    </row>
    <row r="481" spans="22:22" x14ac:dyDescent="0.15">
      <c r="V481">
        <v>15</v>
      </c>
    </row>
    <row r="482" spans="22:22" x14ac:dyDescent="0.15">
      <c r="V482">
        <v>16</v>
      </c>
    </row>
    <row r="483" spans="22:22" x14ac:dyDescent="0.15">
      <c r="V483">
        <v>17</v>
      </c>
    </row>
    <row r="484" spans="22:22" x14ac:dyDescent="0.15">
      <c r="V484">
        <v>18</v>
      </c>
    </row>
    <row r="485" spans="22:22" x14ac:dyDescent="0.15">
      <c r="V485">
        <v>19</v>
      </c>
    </row>
    <row r="486" spans="22:22" x14ac:dyDescent="0.15">
      <c r="V486">
        <v>20</v>
      </c>
    </row>
    <row r="487" spans="22:22" x14ac:dyDescent="0.15">
      <c r="V487">
        <v>21</v>
      </c>
    </row>
    <row r="488" spans="22:22" x14ac:dyDescent="0.15">
      <c r="V488">
        <v>22</v>
      </c>
    </row>
    <row r="489" spans="22:22" x14ac:dyDescent="0.15">
      <c r="V489">
        <v>23</v>
      </c>
    </row>
    <row r="490" spans="22:22" x14ac:dyDescent="0.15">
      <c r="V490">
        <v>24</v>
      </c>
    </row>
    <row r="491" spans="22:22" x14ac:dyDescent="0.15">
      <c r="V491">
        <v>25</v>
      </c>
    </row>
    <row r="492" spans="22:22" x14ac:dyDescent="0.15">
      <c r="V492">
        <v>26</v>
      </c>
    </row>
    <row r="493" spans="22:22" x14ac:dyDescent="0.15">
      <c r="V493">
        <v>27</v>
      </c>
    </row>
    <row r="494" spans="22:22" x14ac:dyDescent="0.15">
      <c r="V494">
        <v>28</v>
      </c>
    </row>
    <row r="495" spans="22:22" x14ac:dyDescent="0.15">
      <c r="V495">
        <v>29</v>
      </c>
    </row>
    <row r="496" spans="22:22" x14ac:dyDescent="0.15">
      <c r="V496">
        <v>30</v>
      </c>
    </row>
    <row r="497" spans="22:22" x14ac:dyDescent="0.15">
      <c r="V497">
        <v>31</v>
      </c>
    </row>
    <row r="498" spans="22:22" x14ac:dyDescent="0.15">
      <c r="V498">
        <v>32</v>
      </c>
    </row>
    <row r="499" spans="22:22" x14ac:dyDescent="0.15">
      <c r="V499">
        <v>33</v>
      </c>
    </row>
    <row r="500" spans="22:22" x14ac:dyDescent="0.15">
      <c r="V500">
        <v>34</v>
      </c>
    </row>
    <row r="501" spans="22:22" x14ac:dyDescent="0.15">
      <c r="V501">
        <v>35</v>
      </c>
    </row>
    <row r="502" spans="22:22" x14ac:dyDescent="0.15">
      <c r="V502">
        <v>36</v>
      </c>
    </row>
    <row r="503" spans="22:22" x14ac:dyDescent="0.15">
      <c r="V503">
        <v>37</v>
      </c>
    </row>
    <row r="504" spans="22:22" x14ac:dyDescent="0.15">
      <c r="V504">
        <v>38</v>
      </c>
    </row>
    <row r="505" spans="22:22" x14ac:dyDescent="0.15">
      <c r="V505">
        <v>39</v>
      </c>
    </row>
    <row r="506" spans="22:22" x14ac:dyDescent="0.15">
      <c r="V506">
        <v>40</v>
      </c>
    </row>
    <row r="507" spans="22:22" x14ac:dyDescent="0.15">
      <c r="V507">
        <v>41</v>
      </c>
    </row>
    <row r="508" spans="22:22" x14ac:dyDescent="0.15">
      <c r="V508">
        <v>42</v>
      </c>
    </row>
    <row r="509" spans="22:22" x14ac:dyDescent="0.15">
      <c r="V509">
        <v>43</v>
      </c>
    </row>
    <row r="510" spans="22:22" x14ac:dyDescent="0.15">
      <c r="V510">
        <v>44</v>
      </c>
    </row>
    <row r="511" spans="22:22" x14ac:dyDescent="0.15">
      <c r="V511">
        <v>45</v>
      </c>
    </row>
    <row r="512" spans="22:22" x14ac:dyDescent="0.15">
      <c r="V512">
        <v>46</v>
      </c>
    </row>
    <row r="513" spans="22:22" x14ac:dyDescent="0.15">
      <c r="V513">
        <v>47</v>
      </c>
    </row>
    <row r="514" spans="22:22" x14ac:dyDescent="0.15">
      <c r="V514">
        <v>48</v>
      </c>
    </row>
    <row r="515" spans="22:22" x14ac:dyDescent="0.15">
      <c r="V515">
        <v>49</v>
      </c>
    </row>
    <row r="516" spans="22:22" x14ac:dyDescent="0.15">
      <c r="V516">
        <v>50</v>
      </c>
    </row>
    <row r="517" spans="22:22" x14ac:dyDescent="0.15">
      <c r="V517">
        <v>51</v>
      </c>
    </row>
    <row r="518" spans="22:22" x14ac:dyDescent="0.15">
      <c r="V518">
        <v>52</v>
      </c>
    </row>
    <row r="519" spans="22:22" x14ac:dyDescent="0.15">
      <c r="V519">
        <v>53</v>
      </c>
    </row>
    <row r="520" spans="22:22" x14ac:dyDescent="0.15">
      <c r="V520">
        <v>54</v>
      </c>
    </row>
    <row r="521" spans="22:22" x14ac:dyDescent="0.15">
      <c r="V521">
        <v>55</v>
      </c>
    </row>
    <row r="522" spans="22:22" x14ac:dyDescent="0.15">
      <c r="V522">
        <v>56</v>
      </c>
    </row>
    <row r="523" spans="22:22" x14ac:dyDescent="0.15">
      <c r="V523">
        <v>57</v>
      </c>
    </row>
    <row r="524" spans="22:22" x14ac:dyDescent="0.15">
      <c r="V524">
        <v>58</v>
      </c>
    </row>
    <row r="525" spans="22:22" x14ac:dyDescent="0.15">
      <c r="V525">
        <v>59</v>
      </c>
    </row>
    <row r="526" spans="22:22" x14ac:dyDescent="0.15">
      <c r="V526">
        <v>60</v>
      </c>
    </row>
    <row r="527" spans="22:22" x14ac:dyDescent="0.15">
      <c r="V527">
        <v>61</v>
      </c>
    </row>
    <row r="528" spans="22:22" x14ac:dyDescent="0.15">
      <c r="V528">
        <v>62</v>
      </c>
    </row>
    <row r="529" spans="22:22" x14ac:dyDescent="0.15">
      <c r="V529">
        <v>63</v>
      </c>
    </row>
    <row r="530" spans="22:22" x14ac:dyDescent="0.15">
      <c r="V530">
        <v>64</v>
      </c>
    </row>
    <row r="531" spans="22:22" x14ac:dyDescent="0.15">
      <c r="V531">
        <v>65</v>
      </c>
    </row>
    <row r="532" spans="22:22" x14ac:dyDescent="0.15">
      <c r="V532">
        <v>0</v>
      </c>
    </row>
    <row r="533" spans="22:22" x14ac:dyDescent="0.15">
      <c r="V533">
        <v>1</v>
      </c>
    </row>
    <row r="534" spans="22:22" x14ac:dyDescent="0.15">
      <c r="V534">
        <v>2</v>
      </c>
    </row>
    <row r="535" spans="22:22" x14ac:dyDescent="0.15">
      <c r="V535">
        <v>3</v>
      </c>
    </row>
    <row r="536" spans="22:22" x14ac:dyDescent="0.15">
      <c r="V536">
        <v>4</v>
      </c>
    </row>
    <row r="537" spans="22:22" x14ac:dyDescent="0.15">
      <c r="V537">
        <v>5</v>
      </c>
    </row>
    <row r="538" spans="22:22" x14ac:dyDescent="0.15">
      <c r="V538">
        <v>6</v>
      </c>
    </row>
    <row r="539" spans="22:22" x14ac:dyDescent="0.15">
      <c r="V539">
        <v>7</v>
      </c>
    </row>
    <row r="540" spans="22:22" x14ac:dyDescent="0.15">
      <c r="V540">
        <v>8</v>
      </c>
    </row>
    <row r="541" spans="22:22" x14ac:dyDescent="0.15">
      <c r="V541">
        <v>9</v>
      </c>
    </row>
    <row r="542" spans="22:22" x14ac:dyDescent="0.15">
      <c r="V542">
        <v>10</v>
      </c>
    </row>
    <row r="543" spans="22:22" x14ac:dyDescent="0.15">
      <c r="V543">
        <v>11</v>
      </c>
    </row>
    <row r="544" spans="22:22" x14ac:dyDescent="0.15">
      <c r="V544">
        <v>12</v>
      </c>
    </row>
    <row r="545" spans="22:22" x14ac:dyDescent="0.15">
      <c r="V545">
        <v>13</v>
      </c>
    </row>
    <row r="546" spans="22:22" x14ac:dyDescent="0.15">
      <c r="V546">
        <v>14</v>
      </c>
    </row>
    <row r="547" spans="22:22" x14ac:dyDescent="0.15">
      <c r="V547">
        <v>15</v>
      </c>
    </row>
    <row r="548" spans="22:22" x14ac:dyDescent="0.15">
      <c r="V548">
        <v>16</v>
      </c>
    </row>
    <row r="549" spans="22:22" x14ac:dyDescent="0.15">
      <c r="V549">
        <v>17</v>
      </c>
    </row>
    <row r="550" spans="22:22" x14ac:dyDescent="0.15">
      <c r="V550">
        <v>18</v>
      </c>
    </row>
    <row r="551" spans="22:22" x14ac:dyDescent="0.15">
      <c r="V551">
        <v>19</v>
      </c>
    </row>
    <row r="552" spans="22:22" x14ac:dyDescent="0.15">
      <c r="V552">
        <v>20</v>
      </c>
    </row>
    <row r="553" spans="22:22" x14ac:dyDescent="0.15">
      <c r="V553">
        <v>21</v>
      </c>
    </row>
    <row r="554" spans="22:22" x14ac:dyDescent="0.15">
      <c r="V554">
        <v>22</v>
      </c>
    </row>
    <row r="555" spans="22:22" x14ac:dyDescent="0.15">
      <c r="V555">
        <v>23</v>
      </c>
    </row>
    <row r="556" spans="22:22" x14ac:dyDescent="0.15">
      <c r="V556">
        <v>24</v>
      </c>
    </row>
    <row r="557" spans="22:22" x14ac:dyDescent="0.15">
      <c r="V557">
        <v>25</v>
      </c>
    </row>
    <row r="558" spans="22:22" x14ac:dyDescent="0.15">
      <c r="V558">
        <v>26</v>
      </c>
    </row>
    <row r="559" spans="22:22" x14ac:dyDescent="0.15">
      <c r="V559">
        <v>27</v>
      </c>
    </row>
    <row r="560" spans="22:22" x14ac:dyDescent="0.15">
      <c r="V560">
        <v>28</v>
      </c>
    </row>
    <row r="561" spans="22:22" x14ac:dyDescent="0.15">
      <c r="V561">
        <v>29</v>
      </c>
    </row>
    <row r="562" spans="22:22" x14ac:dyDescent="0.15">
      <c r="V562">
        <v>30</v>
      </c>
    </row>
    <row r="563" spans="22:22" x14ac:dyDescent="0.15">
      <c r="V563">
        <v>31</v>
      </c>
    </row>
    <row r="564" spans="22:22" x14ac:dyDescent="0.15">
      <c r="V564">
        <v>32</v>
      </c>
    </row>
    <row r="565" spans="22:22" x14ac:dyDescent="0.15">
      <c r="V565">
        <v>33</v>
      </c>
    </row>
    <row r="566" spans="22:22" x14ac:dyDescent="0.15">
      <c r="V566">
        <v>34</v>
      </c>
    </row>
    <row r="567" spans="22:22" x14ac:dyDescent="0.15">
      <c r="V567">
        <v>35</v>
      </c>
    </row>
    <row r="568" spans="22:22" x14ac:dyDescent="0.15">
      <c r="V568">
        <v>36</v>
      </c>
    </row>
    <row r="569" spans="22:22" x14ac:dyDescent="0.15">
      <c r="V569">
        <v>37</v>
      </c>
    </row>
    <row r="570" spans="22:22" x14ac:dyDescent="0.15">
      <c r="V570">
        <v>38</v>
      </c>
    </row>
    <row r="571" spans="22:22" x14ac:dyDescent="0.15">
      <c r="V571">
        <v>39</v>
      </c>
    </row>
    <row r="572" spans="22:22" x14ac:dyDescent="0.15">
      <c r="V572">
        <v>40</v>
      </c>
    </row>
    <row r="573" spans="22:22" x14ac:dyDescent="0.15">
      <c r="V573">
        <v>41</v>
      </c>
    </row>
    <row r="574" spans="22:22" x14ac:dyDescent="0.15">
      <c r="V574">
        <v>42</v>
      </c>
    </row>
    <row r="575" spans="22:22" x14ac:dyDescent="0.15">
      <c r="V575">
        <v>43</v>
      </c>
    </row>
    <row r="576" spans="22:22" x14ac:dyDescent="0.15">
      <c r="V576">
        <v>44</v>
      </c>
    </row>
    <row r="577" spans="22:22" x14ac:dyDescent="0.15">
      <c r="V577">
        <v>45</v>
      </c>
    </row>
    <row r="578" spans="22:22" x14ac:dyDescent="0.15">
      <c r="V578">
        <v>46</v>
      </c>
    </row>
    <row r="579" spans="22:22" x14ac:dyDescent="0.15">
      <c r="V579">
        <v>47</v>
      </c>
    </row>
    <row r="580" spans="22:22" x14ac:dyDescent="0.15">
      <c r="V580">
        <v>48</v>
      </c>
    </row>
    <row r="581" spans="22:22" x14ac:dyDescent="0.15">
      <c r="V581">
        <v>49</v>
      </c>
    </row>
    <row r="582" spans="22:22" x14ac:dyDescent="0.15">
      <c r="V582">
        <v>50</v>
      </c>
    </row>
    <row r="583" spans="22:22" x14ac:dyDescent="0.15">
      <c r="V583">
        <v>51</v>
      </c>
    </row>
    <row r="584" spans="22:22" x14ac:dyDescent="0.15">
      <c r="V584">
        <v>52</v>
      </c>
    </row>
    <row r="585" spans="22:22" x14ac:dyDescent="0.15">
      <c r="V585">
        <v>53</v>
      </c>
    </row>
    <row r="586" spans="22:22" x14ac:dyDescent="0.15">
      <c r="V586">
        <v>54</v>
      </c>
    </row>
    <row r="587" spans="22:22" x14ac:dyDescent="0.15">
      <c r="V587">
        <v>55</v>
      </c>
    </row>
    <row r="588" spans="22:22" x14ac:dyDescent="0.15">
      <c r="V588">
        <v>56</v>
      </c>
    </row>
    <row r="589" spans="22:22" x14ac:dyDescent="0.15">
      <c r="V589">
        <v>57</v>
      </c>
    </row>
    <row r="590" spans="22:22" x14ac:dyDescent="0.15">
      <c r="V590">
        <v>58</v>
      </c>
    </row>
    <row r="591" spans="22:22" x14ac:dyDescent="0.15">
      <c r="V591">
        <v>59</v>
      </c>
    </row>
    <row r="592" spans="22:22" x14ac:dyDescent="0.15">
      <c r="V592">
        <v>60</v>
      </c>
    </row>
    <row r="593" spans="22:22" x14ac:dyDescent="0.15">
      <c r="V593">
        <v>61</v>
      </c>
    </row>
    <row r="594" spans="22:22" x14ac:dyDescent="0.15">
      <c r="V594">
        <v>62</v>
      </c>
    </row>
    <row r="595" spans="22:22" x14ac:dyDescent="0.15">
      <c r="V595">
        <v>63</v>
      </c>
    </row>
    <row r="596" spans="22:22" x14ac:dyDescent="0.15">
      <c r="V596">
        <v>64</v>
      </c>
    </row>
    <row r="597" spans="22:22" x14ac:dyDescent="0.15">
      <c r="V597">
        <v>65</v>
      </c>
    </row>
    <row r="598" spans="22:22" x14ac:dyDescent="0.15">
      <c r="V598">
        <v>66</v>
      </c>
    </row>
    <row r="599" spans="22:22" x14ac:dyDescent="0.15">
      <c r="V599">
        <v>67</v>
      </c>
    </row>
    <row r="600" spans="22:22" x14ac:dyDescent="0.15">
      <c r="V600">
        <v>68</v>
      </c>
    </row>
    <row r="601" spans="22:22" x14ac:dyDescent="0.15">
      <c r="V601">
        <v>69</v>
      </c>
    </row>
    <row r="602" spans="22:22" x14ac:dyDescent="0.15">
      <c r="V602">
        <v>70</v>
      </c>
    </row>
    <row r="603" spans="22:22" x14ac:dyDescent="0.15">
      <c r="V603">
        <v>0</v>
      </c>
    </row>
    <row r="604" spans="22:22" x14ac:dyDescent="0.15">
      <c r="V604">
        <v>1</v>
      </c>
    </row>
    <row r="605" spans="22:22" x14ac:dyDescent="0.15">
      <c r="V605">
        <v>2</v>
      </c>
    </row>
    <row r="606" spans="22:22" x14ac:dyDescent="0.15">
      <c r="V606">
        <v>3</v>
      </c>
    </row>
    <row r="607" spans="22:22" x14ac:dyDescent="0.15">
      <c r="V607">
        <v>4</v>
      </c>
    </row>
    <row r="608" spans="22:22" x14ac:dyDescent="0.15">
      <c r="V608">
        <v>5</v>
      </c>
    </row>
    <row r="609" spans="22:22" x14ac:dyDescent="0.15">
      <c r="V609">
        <v>6</v>
      </c>
    </row>
    <row r="610" spans="22:22" x14ac:dyDescent="0.15">
      <c r="V610">
        <v>7</v>
      </c>
    </row>
    <row r="611" spans="22:22" x14ac:dyDescent="0.15">
      <c r="V611">
        <v>8</v>
      </c>
    </row>
    <row r="612" spans="22:22" x14ac:dyDescent="0.15">
      <c r="V612">
        <v>9</v>
      </c>
    </row>
    <row r="613" spans="22:22" x14ac:dyDescent="0.15">
      <c r="V613">
        <v>10</v>
      </c>
    </row>
    <row r="614" spans="22:22" x14ac:dyDescent="0.15">
      <c r="V614">
        <v>11</v>
      </c>
    </row>
    <row r="615" spans="22:22" x14ac:dyDescent="0.15">
      <c r="V615">
        <v>12</v>
      </c>
    </row>
    <row r="616" spans="22:22" x14ac:dyDescent="0.15">
      <c r="V616">
        <v>13</v>
      </c>
    </row>
    <row r="617" spans="22:22" x14ac:dyDescent="0.15">
      <c r="V617">
        <v>14</v>
      </c>
    </row>
    <row r="618" spans="22:22" x14ac:dyDescent="0.15">
      <c r="V618">
        <v>15</v>
      </c>
    </row>
    <row r="619" spans="22:22" x14ac:dyDescent="0.15">
      <c r="V619">
        <v>16</v>
      </c>
    </row>
    <row r="620" spans="22:22" x14ac:dyDescent="0.15">
      <c r="V620">
        <v>17</v>
      </c>
    </row>
    <row r="621" spans="22:22" x14ac:dyDescent="0.15">
      <c r="V621">
        <v>18</v>
      </c>
    </row>
    <row r="622" spans="22:22" x14ac:dyDescent="0.15">
      <c r="V622">
        <v>19</v>
      </c>
    </row>
    <row r="623" spans="22:22" x14ac:dyDescent="0.15">
      <c r="V623">
        <v>20</v>
      </c>
    </row>
    <row r="624" spans="22:22" x14ac:dyDescent="0.15">
      <c r="V624">
        <v>21</v>
      </c>
    </row>
    <row r="625" spans="22:22" x14ac:dyDescent="0.15">
      <c r="V625">
        <v>22</v>
      </c>
    </row>
    <row r="626" spans="22:22" x14ac:dyDescent="0.15">
      <c r="V626">
        <v>23</v>
      </c>
    </row>
    <row r="627" spans="22:22" x14ac:dyDescent="0.15">
      <c r="V627">
        <v>24</v>
      </c>
    </row>
    <row r="628" spans="22:22" x14ac:dyDescent="0.15">
      <c r="V628">
        <v>25</v>
      </c>
    </row>
    <row r="629" spans="22:22" x14ac:dyDescent="0.15">
      <c r="V629">
        <v>26</v>
      </c>
    </row>
    <row r="630" spans="22:22" x14ac:dyDescent="0.15">
      <c r="V630">
        <v>27</v>
      </c>
    </row>
    <row r="631" spans="22:22" x14ac:dyDescent="0.15">
      <c r="V631">
        <v>28</v>
      </c>
    </row>
    <row r="632" spans="22:22" x14ac:dyDescent="0.15">
      <c r="V632">
        <v>29</v>
      </c>
    </row>
    <row r="633" spans="22:22" x14ac:dyDescent="0.15">
      <c r="V633">
        <v>30</v>
      </c>
    </row>
    <row r="634" spans="22:22" x14ac:dyDescent="0.15">
      <c r="V634">
        <v>31</v>
      </c>
    </row>
    <row r="635" spans="22:22" x14ac:dyDescent="0.15">
      <c r="V635">
        <v>32</v>
      </c>
    </row>
    <row r="636" spans="22:22" x14ac:dyDescent="0.15">
      <c r="V636">
        <v>33</v>
      </c>
    </row>
    <row r="637" spans="22:22" x14ac:dyDescent="0.15">
      <c r="V637">
        <v>34</v>
      </c>
    </row>
    <row r="638" spans="22:22" x14ac:dyDescent="0.15">
      <c r="V638">
        <v>35</v>
      </c>
    </row>
    <row r="639" spans="22:22" x14ac:dyDescent="0.15">
      <c r="V639">
        <v>36</v>
      </c>
    </row>
    <row r="640" spans="22:22" x14ac:dyDescent="0.15">
      <c r="V640">
        <v>37</v>
      </c>
    </row>
    <row r="641" spans="22:22" x14ac:dyDescent="0.15">
      <c r="V641">
        <v>38</v>
      </c>
    </row>
    <row r="642" spans="22:22" x14ac:dyDescent="0.15">
      <c r="V642">
        <v>39</v>
      </c>
    </row>
    <row r="643" spans="22:22" x14ac:dyDescent="0.15">
      <c r="V643">
        <v>40</v>
      </c>
    </row>
    <row r="644" spans="22:22" x14ac:dyDescent="0.15">
      <c r="V644">
        <v>41</v>
      </c>
    </row>
    <row r="645" spans="22:22" x14ac:dyDescent="0.15">
      <c r="V645">
        <v>42</v>
      </c>
    </row>
    <row r="646" spans="22:22" x14ac:dyDescent="0.15">
      <c r="V646">
        <v>43</v>
      </c>
    </row>
    <row r="647" spans="22:22" x14ac:dyDescent="0.15">
      <c r="V647">
        <v>44</v>
      </c>
    </row>
    <row r="648" spans="22:22" x14ac:dyDescent="0.15">
      <c r="V648">
        <v>45</v>
      </c>
    </row>
    <row r="649" spans="22:22" x14ac:dyDescent="0.15">
      <c r="V649">
        <v>46</v>
      </c>
    </row>
    <row r="650" spans="22:22" x14ac:dyDescent="0.15">
      <c r="V650">
        <v>47</v>
      </c>
    </row>
    <row r="651" spans="22:22" x14ac:dyDescent="0.15">
      <c r="V651">
        <v>48</v>
      </c>
    </row>
    <row r="652" spans="22:22" x14ac:dyDescent="0.15">
      <c r="V652">
        <v>49</v>
      </c>
    </row>
    <row r="653" spans="22:22" x14ac:dyDescent="0.15">
      <c r="V653">
        <v>50</v>
      </c>
    </row>
    <row r="654" spans="22:22" x14ac:dyDescent="0.15">
      <c r="V654">
        <v>51</v>
      </c>
    </row>
    <row r="655" spans="22:22" x14ac:dyDescent="0.15">
      <c r="V655">
        <v>52</v>
      </c>
    </row>
    <row r="656" spans="22:22" x14ac:dyDescent="0.15">
      <c r="V656">
        <v>53</v>
      </c>
    </row>
    <row r="657" spans="22:22" x14ac:dyDescent="0.15">
      <c r="V657">
        <v>54</v>
      </c>
    </row>
    <row r="658" spans="22:22" x14ac:dyDescent="0.15">
      <c r="V658">
        <v>55</v>
      </c>
    </row>
    <row r="659" spans="22:22" x14ac:dyDescent="0.15">
      <c r="V659">
        <v>56</v>
      </c>
    </row>
    <row r="660" spans="22:22" x14ac:dyDescent="0.15">
      <c r="V660">
        <v>57</v>
      </c>
    </row>
    <row r="661" spans="22:22" x14ac:dyDescent="0.15">
      <c r="V661">
        <v>58</v>
      </c>
    </row>
    <row r="662" spans="22:22" x14ac:dyDescent="0.15">
      <c r="V662">
        <v>59</v>
      </c>
    </row>
    <row r="663" spans="22:22" x14ac:dyDescent="0.15">
      <c r="V663">
        <v>60</v>
      </c>
    </row>
    <row r="664" spans="22:22" x14ac:dyDescent="0.15">
      <c r="V664">
        <v>61</v>
      </c>
    </row>
    <row r="665" spans="22:22" x14ac:dyDescent="0.15">
      <c r="V665">
        <v>62</v>
      </c>
    </row>
    <row r="666" spans="22:22" x14ac:dyDescent="0.15">
      <c r="V666">
        <v>63</v>
      </c>
    </row>
    <row r="667" spans="22:22" x14ac:dyDescent="0.15">
      <c r="V667">
        <v>64</v>
      </c>
    </row>
    <row r="668" spans="22:22" x14ac:dyDescent="0.15">
      <c r="V668">
        <v>65</v>
      </c>
    </row>
    <row r="669" spans="22:22" x14ac:dyDescent="0.15">
      <c r="V669">
        <v>66</v>
      </c>
    </row>
    <row r="670" spans="22:22" x14ac:dyDescent="0.15">
      <c r="V670">
        <v>67</v>
      </c>
    </row>
    <row r="671" spans="22:22" x14ac:dyDescent="0.15">
      <c r="V671">
        <v>68</v>
      </c>
    </row>
    <row r="672" spans="22:22" x14ac:dyDescent="0.15">
      <c r="V672">
        <v>69</v>
      </c>
    </row>
    <row r="673" spans="22:22" x14ac:dyDescent="0.15">
      <c r="V673">
        <v>70</v>
      </c>
    </row>
    <row r="674" spans="22:22" x14ac:dyDescent="0.15">
      <c r="V674">
        <v>71</v>
      </c>
    </row>
    <row r="675" spans="22:22" x14ac:dyDescent="0.15">
      <c r="V675">
        <v>72</v>
      </c>
    </row>
    <row r="676" spans="22:22" x14ac:dyDescent="0.15">
      <c r="V676">
        <v>73</v>
      </c>
    </row>
    <row r="677" spans="22:22" x14ac:dyDescent="0.15">
      <c r="V677">
        <v>74</v>
      </c>
    </row>
    <row r="678" spans="22:22" x14ac:dyDescent="0.15">
      <c r="V678">
        <v>75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Sheet5</vt:lpstr>
      <vt:lpstr>Sheet2 (2)</vt:lpstr>
      <vt:lpstr>Sheet3</vt:lpstr>
      <vt:lpstr>Sheet2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2020-07-02T03:13:00Z</dcterms:created>
  <dcterms:modified xsi:type="dcterms:W3CDTF">2022-05-19T05:55:53Z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76300D2963734A038A3CAE421FE28D3E</vt:lpwstr>
  </property>
</Properties>
</file>