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zxl</author>
  </authors>
  <commentList>
    <comment ref="A3" authorId="0">
      <text>
        <r>
          <rPr>
            <sz val="9"/>
            <rFont val="宋体"/>
            <charset val="134"/>
          </rPr>
          <t xml:space="preserve"> 1;    //主线小队1
 2;    //主线小队2
 3;    //主线小队3
 4;    //主线小队4
 5;    //主线小队5
 10;   //勇气试炼
 20;   //矿区小队1
 21;   //矿区小队2
 22;   //矿区小队3
 23;   //好友助阵
 31;   //巡逻队
 40;   //进攻小队1
 41;   //进攻小队2
 42;   //进攻小队3
 45;   //防守小队1
 46;   //防守小队2
 47;   //防守小队3
 50;   //boss小队
 60:   //迷雾森林小队1
 70:    //外敌入侵队伍
 76:    //荣耀之路</t>
        </r>
      </text>
    </comment>
  </commentList>
</comments>
</file>

<file path=xl/sharedStrings.xml><?xml version="1.0" encoding="utf-8"?>
<sst xmlns="http://schemas.openxmlformats.org/spreadsheetml/2006/main" count="167" uniqueCount="86">
  <si>
    <t>小队编号</t>
  </si>
  <si>
    <t>小队名字</t>
  </si>
  <si>
    <t>TeamNum</t>
  </si>
  <si>
    <t>teamName</t>
  </si>
  <si>
    <t>TeamTypeNum</t>
  </si>
  <si>
    <t>battleSubTypeEnum</t>
  </si>
  <si>
    <t>ck</t>
  </si>
  <si>
    <t>c</t>
  </si>
  <si>
    <t>int</t>
  </si>
  <si>
    <t>intList</t>
  </si>
  <si>
    <t>{1,2,3,8,9,12,15,29}</t>
  </si>
  <si>
    <t>{1,2,3,8,9,12,29}</t>
  </si>
  <si>
    <t>{6}</t>
  </si>
  <si>
    <t>{7}</t>
  </si>
  <si>
    <t>{5}</t>
  </si>
  <si>
    <t>{10}</t>
  </si>
  <si>
    <t>{11}</t>
  </si>
  <si>
    <t>{4}</t>
  </si>
  <si>
    <t>{14}</t>
  </si>
  <si>
    <t>{16}</t>
  </si>
  <si>
    <t>{17}</t>
  </si>
  <si>
    <r>
      <rPr>
        <sz val="11"/>
        <color theme="1"/>
        <rFont val="等线"/>
        <charset val="134"/>
        <scheme val="minor"/>
      </rPr>
      <t>{19</t>
    </r>
    <r>
      <rPr>
        <sz val="11"/>
        <color theme="1"/>
        <rFont val="等线"/>
        <charset val="134"/>
        <scheme val="minor"/>
      </rPr>
      <t>,24</t>
    </r>
    <r>
      <rPr>
        <sz val="11"/>
        <color theme="1"/>
        <rFont val="等线"/>
        <charset val="134"/>
        <scheme val="minor"/>
      </rPr>
      <t>}</t>
    </r>
  </si>
  <si>
    <t>{20}</t>
  </si>
  <si>
    <t>{21}</t>
  </si>
  <si>
    <t>{18}</t>
  </si>
  <si>
    <t>{22}</t>
  </si>
  <si>
    <t>{23}</t>
  </si>
  <si>
    <t>{26}</t>
  </si>
  <si>
    <t>{25}</t>
  </si>
  <si>
    <t>{27}</t>
  </si>
  <si>
    <t>{28}</t>
  </si>
  <si>
    <t>{30}</t>
  </si>
  <si>
    <t>{32}</t>
  </si>
  <si>
    <t>101主线关卡</t>
  </si>
  <si>
    <t>主线关卡</t>
  </si>
  <si>
    <t xml:space="preserve"> 1;    //主线小队1</t>
  </si>
  <si>
    <t>102无尽尖塔</t>
  </si>
  <si>
    <t>103外敌入侵</t>
  </si>
  <si>
    <t>108资源副本</t>
  </si>
  <si>
    <t>109积分副本</t>
  </si>
  <si>
    <t>112boss爬塔</t>
  </si>
  <si>
    <t>115好友PK（镜像）</t>
  </si>
  <si>
    <t>无尽尖塔</t>
  </si>
  <si>
    <t xml:space="preserve"> 2;    //主线小队2</t>
  </si>
  <si>
    <t>外敌入侵</t>
  </si>
  <si>
    <t xml:space="preserve"> 3;    //主线小队3</t>
  </si>
  <si>
    <t>104迷雾森林</t>
  </si>
  <si>
    <t>迷雾森林</t>
  </si>
  <si>
    <t xml:space="preserve"> 4;    //主线小队4</t>
  </si>
  <si>
    <t>105虚空秘境</t>
  </si>
  <si>
    <t>虚空秘境</t>
  </si>
  <si>
    <t xml:space="preserve"> 5;    //主线小队5</t>
  </si>
  <si>
    <t>106勇气试炼</t>
  </si>
  <si>
    <t>勇气试炼</t>
  </si>
  <si>
    <t xml:space="preserve"> 10;   //勇气试炼</t>
  </si>
  <si>
    <t>107矿区争夺</t>
  </si>
  <si>
    <t>矿区争夺</t>
  </si>
  <si>
    <t xml:space="preserve"> 20;   //矿区小队1</t>
  </si>
  <si>
    <t>资源副本</t>
  </si>
  <si>
    <t xml:space="preserve"> 21;   //矿区小队2</t>
  </si>
  <si>
    <t>积分副本</t>
  </si>
  <si>
    <t xml:space="preserve"> 22;   //矿区小队3</t>
  </si>
  <si>
    <t>110竞技场</t>
  </si>
  <si>
    <t>竞技场</t>
  </si>
  <si>
    <t xml:space="preserve"> 31;   //巡逻队</t>
  </si>
  <si>
    <t>111活动boss</t>
  </si>
  <si>
    <t>活动boss</t>
  </si>
  <si>
    <t xml:space="preserve"> 40;   //进攻小队1</t>
  </si>
  <si>
    <t>boss爬塔</t>
  </si>
  <si>
    <t xml:space="preserve"> 41;   //进攻小队2</t>
  </si>
  <si>
    <t>113远征</t>
  </si>
  <si>
    <t>远征</t>
  </si>
  <si>
    <t xml:space="preserve"> 42;   //进攻小队3</t>
  </si>
  <si>
    <t>114新外敌入侵</t>
  </si>
  <si>
    <t>新外敌入侵</t>
  </si>
  <si>
    <t xml:space="preserve"> 45;   //防守小队1</t>
  </si>
  <si>
    <t>好友PK（镜像）</t>
  </si>
  <si>
    <t xml:space="preserve"> 46;   //防守小队2</t>
  </si>
  <si>
    <t>116荣耀之路</t>
  </si>
  <si>
    <t>荣耀之路</t>
  </si>
  <si>
    <t xml:space="preserve"> 47;   //防守小队3</t>
  </si>
  <si>
    <t xml:space="preserve"> 50;   //boss小队</t>
  </si>
  <si>
    <t xml:space="preserve"> 23;   //好友助阵</t>
  </si>
  <si>
    <t xml:space="preserve"> 60:   //迷雾森林小队1</t>
  </si>
  <si>
    <t xml:space="preserve"> 70:    //外敌入侵队伍</t>
  </si>
  <si>
    <t xml:space="preserve"> 76:    //荣耀之路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</si>
</sst>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color rgb="FF111F2C"/>
      <name val="Segoe UI"/>
      <charset val="134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Font="1"/>
    <xf numFmtId="0" fontId="0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"/>
  <sheetViews>
    <sheetView tabSelected="1" topLeftCell="A7" workbookViewId="0">
      <selection activeCell="G36" sqref="G36"/>
    </sheetView>
  </sheetViews>
  <sheetFormatPr defaultColWidth="9" defaultRowHeight="14.25" outlineLevelCol="3"/>
  <cols>
    <col min="1" max="1" width="26.375" style="5" customWidth="1"/>
    <col min="2" max="2" width="12.625" style="5" customWidth="1"/>
    <col min="3" max="3" width="25.875" style="5" customWidth="1"/>
    <col min="4" max="4" width="40.625" style="5" customWidth="1"/>
    <col min="5" max="5" width="16.75" customWidth="1"/>
  </cols>
  <sheetData>
    <row r="1" spans="1:2">
      <c r="A1" s="5" t="s">
        <v>0</v>
      </c>
      <c r="B1" s="5" t="s">
        <v>1</v>
      </c>
    </row>
    <row r="3" spans="1:4">
      <c r="A3" s="5" t="s">
        <v>2</v>
      </c>
      <c r="B3" s="5" t="s">
        <v>3</v>
      </c>
      <c r="C3" s="5" t="s">
        <v>4</v>
      </c>
      <c r="D3" s="6" t="s">
        <v>5</v>
      </c>
    </row>
    <row r="4" spans="1:4">
      <c r="A4" s="5" t="s">
        <v>6</v>
      </c>
      <c r="B4" s="5" t="s">
        <v>7</v>
      </c>
      <c r="C4" s="5" t="s">
        <v>7</v>
      </c>
      <c r="D4" s="5" t="s">
        <v>7</v>
      </c>
    </row>
    <row r="5" spans="1:4">
      <c r="A5" s="5" t="s">
        <v>8</v>
      </c>
      <c r="B5" s="5" t="s">
        <v>8</v>
      </c>
      <c r="C5" s="5" t="s">
        <v>8</v>
      </c>
      <c r="D5" s="5" t="s">
        <v>9</v>
      </c>
    </row>
    <row r="6" spans="1:4">
      <c r="A6" s="5">
        <v>1</v>
      </c>
      <c r="B6" s="4">
        <v>2638</v>
      </c>
      <c r="C6" s="4">
        <v>1</v>
      </c>
      <c r="D6" s="4" t="s">
        <v>10</v>
      </c>
    </row>
    <row r="7" spans="1:4">
      <c r="A7" s="5">
        <v>2</v>
      </c>
      <c r="B7" s="4">
        <v>2638</v>
      </c>
      <c r="C7" s="4">
        <v>1</v>
      </c>
      <c r="D7" s="5" t="s">
        <v>11</v>
      </c>
    </row>
    <row r="8" spans="1:4">
      <c r="A8" s="5">
        <v>3</v>
      </c>
      <c r="B8" s="4">
        <v>2638</v>
      </c>
      <c r="C8" s="4">
        <v>1</v>
      </c>
      <c r="D8" s="5" t="s">
        <v>11</v>
      </c>
    </row>
    <row r="9" spans="1:4">
      <c r="A9" s="5">
        <v>4</v>
      </c>
      <c r="B9" s="4">
        <v>2638</v>
      </c>
      <c r="C9" s="4">
        <v>1</v>
      </c>
      <c r="D9" s="5" t="s">
        <v>11</v>
      </c>
    </row>
    <row r="10" spans="1:4">
      <c r="A10" s="5">
        <v>5</v>
      </c>
      <c r="B10" s="4">
        <v>2638</v>
      </c>
      <c r="C10" s="4">
        <v>1</v>
      </c>
      <c r="D10" s="5" t="s">
        <v>11</v>
      </c>
    </row>
    <row r="11" spans="1:4">
      <c r="A11" s="5">
        <v>10</v>
      </c>
      <c r="B11" s="4">
        <v>2639</v>
      </c>
      <c r="C11" s="4">
        <v>2</v>
      </c>
      <c r="D11" s="5" t="s">
        <v>12</v>
      </c>
    </row>
    <row r="12" spans="1:4">
      <c r="A12" s="5">
        <v>20</v>
      </c>
      <c r="B12" s="4">
        <v>2640</v>
      </c>
      <c r="C12" s="7">
        <v>3</v>
      </c>
      <c r="D12" s="5" t="s">
        <v>13</v>
      </c>
    </row>
    <row r="13" spans="1:4">
      <c r="A13" s="5">
        <v>21</v>
      </c>
      <c r="B13" s="4">
        <v>2640</v>
      </c>
      <c r="C13" s="7">
        <v>3</v>
      </c>
      <c r="D13" s="5" t="s">
        <v>13</v>
      </c>
    </row>
    <row r="14" spans="1:4">
      <c r="A14" s="5">
        <v>22</v>
      </c>
      <c r="B14" s="4">
        <v>2640</v>
      </c>
      <c r="C14" s="7">
        <v>3</v>
      </c>
      <c r="D14" s="5" t="s">
        <v>13</v>
      </c>
    </row>
    <row r="15" spans="1:4">
      <c r="A15" s="5">
        <v>31</v>
      </c>
      <c r="B15" s="4">
        <v>2641</v>
      </c>
      <c r="C15" s="4">
        <v>5</v>
      </c>
      <c r="D15" s="5" t="s">
        <v>14</v>
      </c>
    </row>
    <row r="16" spans="1:4">
      <c r="A16" s="5">
        <v>40</v>
      </c>
      <c r="B16" s="4">
        <v>2642</v>
      </c>
      <c r="C16" s="4">
        <v>6</v>
      </c>
      <c r="D16" s="5" t="s">
        <v>15</v>
      </c>
    </row>
    <row r="17" spans="1:4">
      <c r="A17" s="5">
        <v>41</v>
      </c>
      <c r="B17" s="4">
        <v>2642</v>
      </c>
      <c r="C17" s="4">
        <v>6</v>
      </c>
      <c r="D17" s="5" t="s">
        <v>15</v>
      </c>
    </row>
    <row r="18" spans="1:4">
      <c r="A18" s="5">
        <v>42</v>
      </c>
      <c r="B18" s="4">
        <v>2642</v>
      </c>
      <c r="C18" s="4">
        <v>6</v>
      </c>
      <c r="D18" s="5" t="s">
        <v>15</v>
      </c>
    </row>
    <row r="19" spans="1:4">
      <c r="A19" s="5">
        <v>45</v>
      </c>
      <c r="B19" s="4">
        <v>2643</v>
      </c>
      <c r="C19" s="4">
        <v>6</v>
      </c>
      <c r="D19" s="5" t="s">
        <v>15</v>
      </c>
    </row>
    <row r="20" spans="1:4">
      <c r="A20" s="5">
        <v>46</v>
      </c>
      <c r="B20" s="4">
        <v>2643</v>
      </c>
      <c r="C20" s="4">
        <v>6</v>
      </c>
      <c r="D20" s="5" t="s">
        <v>15</v>
      </c>
    </row>
    <row r="21" spans="1:4">
      <c r="A21" s="5">
        <v>47</v>
      </c>
      <c r="B21" s="4">
        <v>2643</v>
      </c>
      <c r="C21" s="4">
        <v>6</v>
      </c>
      <c r="D21" s="5" t="s">
        <v>15</v>
      </c>
    </row>
    <row r="22" spans="1:4">
      <c r="A22" s="5">
        <v>50</v>
      </c>
      <c r="B22" s="4">
        <v>2644</v>
      </c>
      <c r="C22" s="4">
        <v>7</v>
      </c>
      <c r="D22" s="5" t="s">
        <v>16</v>
      </c>
    </row>
    <row r="23" spans="1:3">
      <c r="A23" s="5">
        <v>23</v>
      </c>
      <c r="B23" s="4">
        <v>2645</v>
      </c>
      <c r="C23" s="4">
        <v>4</v>
      </c>
    </row>
    <row r="24" ht="16.5" spans="1:4">
      <c r="A24" s="8">
        <v>60</v>
      </c>
      <c r="B24" s="4">
        <v>2646</v>
      </c>
      <c r="C24" s="4">
        <v>9</v>
      </c>
      <c r="D24" s="5" t="s">
        <v>17</v>
      </c>
    </row>
    <row r="25" spans="1:4">
      <c r="A25" s="5">
        <v>70</v>
      </c>
      <c r="B25" s="4">
        <v>2647</v>
      </c>
      <c r="C25" s="4">
        <v>10</v>
      </c>
      <c r="D25" s="5" t="s">
        <v>18</v>
      </c>
    </row>
    <row r="26" spans="1:4">
      <c r="A26" s="5">
        <v>76</v>
      </c>
      <c r="B26" s="5">
        <v>9200</v>
      </c>
      <c r="C26" s="5">
        <v>11</v>
      </c>
      <c r="D26" s="5" t="s">
        <v>19</v>
      </c>
    </row>
    <row r="27" spans="1:4">
      <c r="A27" s="5">
        <v>80</v>
      </c>
      <c r="B27" s="5">
        <v>9310</v>
      </c>
      <c r="C27" s="5">
        <v>12</v>
      </c>
      <c r="D27" s="6" t="s">
        <v>20</v>
      </c>
    </row>
    <row r="28" spans="1:4">
      <c r="A28" s="5">
        <v>81</v>
      </c>
      <c r="B28" s="5">
        <v>9310</v>
      </c>
      <c r="C28" s="5">
        <v>15</v>
      </c>
      <c r="D28" s="6" t="s">
        <v>21</v>
      </c>
    </row>
    <row r="29" spans="1:4">
      <c r="A29" s="5">
        <v>82</v>
      </c>
      <c r="B29" s="5">
        <v>9310</v>
      </c>
      <c r="C29" s="5">
        <v>16</v>
      </c>
      <c r="D29" s="6" t="s">
        <v>22</v>
      </c>
    </row>
    <row r="30" spans="1:4">
      <c r="A30" s="5">
        <v>83</v>
      </c>
      <c r="B30" s="5">
        <v>9310</v>
      </c>
      <c r="C30" s="5">
        <v>17</v>
      </c>
      <c r="D30" s="6" t="s">
        <v>23</v>
      </c>
    </row>
    <row r="31" spans="1:4">
      <c r="A31" s="5">
        <v>90</v>
      </c>
      <c r="B31" s="5">
        <v>9402</v>
      </c>
      <c r="C31" s="5">
        <v>13</v>
      </c>
      <c r="D31" s="6" t="s">
        <v>24</v>
      </c>
    </row>
    <row r="32" spans="1:4">
      <c r="A32" s="5">
        <v>92</v>
      </c>
      <c r="B32" s="5">
        <v>9511</v>
      </c>
      <c r="C32" s="5">
        <v>18</v>
      </c>
      <c r="D32" s="6" t="s">
        <v>25</v>
      </c>
    </row>
    <row r="33" spans="1:4">
      <c r="A33" s="5">
        <v>93</v>
      </c>
      <c r="B33" s="5">
        <v>9512</v>
      </c>
      <c r="C33" s="5">
        <v>19</v>
      </c>
      <c r="D33" s="6" t="s">
        <v>26</v>
      </c>
    </row>
    <row r="34" spans="1:4">
      <c r="A34" s="5">
        <v>100</v>
      </c>
      <c r="B34" s="5">
        <v>6509</v>
      </c>
      <c r="C34" s="5">
        <v>20</v>
      </c>
      <c r="D34" s="5" t="s">
        <v>27</v>
      </c>
    </row>
    <row r="35" spans="1:4">
      <c r="A35" s="5">
        <v>101</v>
      </c>
      <c r="B35" s="5">
        <v>6510</v>
      </c>
      <c r="C35" s="5">
        <v>21</v>
      </c>
      <c r="D35" s="5" t="s">
        <v>28</v>
      </c>
    </row>
    <row r="36" spans="1:4">
      <c r="A36" s="5">
        <v>110</v>
      </c>
      <c r="B36" s="5">
        <v>6511</v>
      </c>
      <c r="C36" s="5">
        <v>22</v>
      </c>
      <c r="D36" s="5" t="s">
        <v>29</v>
      </c>
    </row>
    <row r="37" spans="1:4">
      <c r="A37" s="5">
        <v>120</v>
      </c>
      <c r="B37" s="5">
        <v>6512</v>
      </c>
      <c r="C37" s="5">
        <v>23</v>
      </c>
      <c r="D37" s="5" t="s">
        <v>30</v>
      </c>
    </row>
    <row r="38" spans="1:4">
      <c r="A38" s="5">
        <v>130</v>
      </c>
      <c r="B38" s="5">
        <v>6513</v>
      </c>
      <c r="C38" s="5">
        <v>24</v>
      </c>
      <c r="D38" s="5" t="s">
        <v>31</v>
      </c>
    </row>
    <row r="39" spans="1:4">
      <c r="A39" s="5">
        <v>140</v>
      </c>
      <c r="B39" s="5">
        <v>5003006</v>
      </c>
      <c r="C39" s="5">
        <v>25</v>
      </c>
      <c r="D39" s="5" t="s">
        <v>32</v>
      </c>
    </row>
  </sheetData>
  <conditionalFormatting sqref="B11:C11">
    <cfRule type="duplicateValues" dxfId="0" priority="37"/>
    <cfRule type="duplicateValues" dxfId="0" priority="38"/>
    <cfRule type="duplicateValues" dxfId="0" priority="39"/>
    <cfRule type="duplicateValues" dxfId="1" priority="40"/>
  </conditionalFormatting>
  <conditionalFormatting sqref="B13">
    <cfRule type="duplicateValues" dxfId="0" priority="29"/>
    <cfRule type="duplicateValues" dxfId="0" priority="30"/>
    <cfRule type="duplicateValues" dxfId="0" priority="31"/>
    <cfRule type="duplicateValues" dxfId="1" priority="32"/>
  </conditionalFormatting>
  <conditionalFormatting sqref="B14">
    <cfRule type="duplicateValues" dxfId="0" priority="25"/>
    <cfRule type="duplicateValues" dxfId="0" priority="26"/>
    <cfRule type="duplicateValues" dxfId="0" priority="27"/>
    <cfRule type="duplicateValues" dxfId="1" priority="28"/>
  </conditionalFormatting>
  <conditionalFormatting sqref="B15:C15">
    <cfRule type="duplicateValues" dxfId="0" priority="21"/>
    <cfRule type="duplicateValues" dxfId="0" priority="22"/>
    <cfRule type="duplicateValues" dxfId="0" priority="23"/>
    <cfRule type="duplicateValues" dxfId="1" priority="24"/>
  </conditionalFormatting>
  <conditionalFormatting sqref="B17">
    <cfRule type="duplicateValues" dxfId="0" priority="13"/>
    <cfRule type="duplicateValues" dxfId="0" priority="14"/>
    <cfRule type="duplicateValues" dxfId="0" priority="15"/>
    <cfRule type="duplicateValues" dxfId="1" priority="16"/>
  </conditionalFormatting>
  <conditionalFormatting sqref="B20">
    <cfRule type="duplicateValues" dxfId="0" priority="5"/>
    <cfRule type="duplicateValues" dxfId="0" priority="6"/>
    <cfRule type="duplicateValues" dxfId="0" priority="7"/>
    <cfRule type="duplicateValues" dxfId="1" priority="8"/>
  </conditionalFormatting>
  <conditionalFormatting sqref="B6:C10">
    <cfRule type="duplicateValues" dxfId="0" priority="41"/>
    <cfRule type="duplicateValues" dxfId="0" priority="42"/>
    <cfRule type="duplicateValues" dxfId="0" priority="43"/>
    <cfRule type="duplicateValues" dxfId="1" priority="44"/>
  </conditionalFormatting>
  <conditionalFormatting sqref="B12:C12 C13:C14">
    <cfRule type="duplicateValues" dxfId="0" priority="33"/>
    <cfRule type="duplicateValues" dxfId="0" priority="34"/>
    <cfRule type="duplicateValues" dxfId="0" priority="35"/>
    <cfRule type="duplicateValues" dxfId="1" priority="36"/>
  </conditionalFormatting>
  <conditionalFormatting sqref="B16:C16 B18 C17:C21">
    <cfRule type="duplicateValues" dxfId="0" priority="17"/>
    <cfRule type="duplicateValues" dxfId="0" priority="18"/>
    <cfRule type="duplicateValues" dxfId="0" priority="19"/>
    <cfRule type="duplicateValues" dxfId="1" priority="20"/>
  </conditionalFormatting>
  <conditionalFormatting sqref="B19 B21">
    <cfRule type="duplicateValues" dxfId="0" priority="9"/>
    <cfRule type="duplicateValues" dxfId="0" priority="10"/>
    <cfRule type="duplicateValues" dxfId="0" priority="11"/>
    <cfRule type="duplicateValues" dxfId="1" priority="12"/>
  </conditionalFormatting>
  <conditionalFormatting sqref="B22:C25">
    <cfRule type="duplicateValues" dxfId="0" priority="1"/>
    <cfRule type="duplicateValues" dxfId="0" priority="2"/>
    <cfRule type="duplicateValues" dxfId="0" priority="3"/>
    <cfRule type="duplicateValues" dxfId="1" priority="4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3"/>
  <sheetViews>
    <sheetView workbookViewId="0">
      <selection activeCell="A2" sqref="A2:C2"/>
    </sheetView>
  </sheetViews>
  <sheetFormatPr defaultColWidth="9" defaultRowHeight="14.25"/>
  <cols>
    <col min="1" max="1" width="18.625" customWidth="1"/>
    <col min="2" max="2" width="3.5" customWidth="1"/>
    <col min="3" max="3" width="15.25" customWidth="1"/>
    <col min="4" max="4" width="4.5" customWidth="1"/>
    <col min="6" max="6" width="20.625" customWidth="1"/>
    <col min="10" max="11" width="20.625" customWidth="1"/>
    <col min="12" max="17" width="12.25" customWidth="1"/>
    <col min="18" max="18" width="18.625" customWidth="1"/>
  </cols>
  <sheetData>
    <row r="2" spans="1:18">
      <c r="A2" t="s">
        <v>33</v>
      </c>
      <c r="B2" s="1">
        <v>1</v>
      </c>
      <c r="C2" s="1" t="s">
        <v>34</v>
      </c>
      <c r="D2">
        <v>101</v>
      </c>
      <c r="F2" s="2" t="s">
        <v>35</v>
      </c>
      <c r="G2" t="str">
        <f>J3</f>
        <v>{1,2,3,8,9,12,15}</v>
      </c>
      <c r="J2" s="2" t="s">
        <v>35</v>
      </c>
      <c r="K2" s="2"/>
      <c r="L2" t="s">
        <v>33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</row>
    <row r="3" spans="1:18">
      <c r="A3" t="s">
        <v>36</v>
      </c>
      <c r="B3" s="1">
        <v>2</v>
      </c>
      <c r="C3" s="1" t="s">
        <v>42</v>
      </c>
      <c r="D3">
        <v>102</v>
      </c>
      <c r="F3" t="s">
        <v>43</v>
      </c>
      <c r="G3" t="str">
        <f>J5</f>
        <v>{1,2,3,8,9,12}</v>
      </c>
      <c r="J3" s="2" t="str">
        <f>"{"&amp;K3&amp;"}"</f>
        <v>{1,2,3,8,9,12,15}</v>
      </c>
      <c r="K3" s="2" t="str">
        <f>_xlfn.TEXTJOIN(",",,L3:R3)</f>
        <v>1,2,3,8,9,12,15</v>
      </c>
      <c r="L3">
        <f>LOOKUP(L2,$A:$A,$B:$B)</f>
        <v>1</v>
      </c>
      <c r="M3">
        <f t="shared" ref="M3:R3" si="0">LOOKUP(M2,$A:$A,$B:$B)</f>
        <v>2</v>
      </c>
      <c r="N3">
        <f t="shared" si="0"/>
        <v>3</v>
      </c>
      <c r="O3">
        <f t="shared" si="0"/>
        <v>8</v>
      </c>
      <c r="P3">
        <f t="shared" si="0"/>
        <v>9</v>
      </c>
      <c r="Q3">
        <f t="shared" si="0"/>
        <v>12</v>
      </c>
      <c r="R3">
        <f t="shared" si="0"/>
        <v>15</v>
      </c>
    </row>
    <row r="4" spans="1:17">
      <c r="A4" t="s">
        <v>37</v>
      </c>
      <c r="B4" s="1">
        <v>3</v>
      </c>
      <c r="C4" s="1" t="s">
        <v>44</v>
      </c>
      <c r="D4">
        <v>103</v>
      </c>
      <c r="F4" t="s">
        <v>45</v>
      </c>
      <c r="G4" t="str">
        <f>J7</f>
        <v>{1,2,3,8,9,12}</v>
      </c>
      <c r="J4" t="s">
        <v>43</v>
      </c>
      <c r="K4" s="2"/>
      <c r="L4" t="s">
        <v>33</v>
      </c>
      <c r="M4" t="s">
        <v>36</v>
      </c>
      <c r="N4" t="s">
        <v>37</v>
      </c>
      <c r="O4" t="s">
        <v>38</v>
      </c>
      <c r="P4" t="s">
        <v>39</v>
      </c>
      <c r="Q4" t="s">
        <v>40</v>
      </c>
    </row>
    <row r="5" spans="1:17">
      <c r="A5" t="s">
        <v>46</v>
      </c>
      <c r="B5" s="1">
        <v>4</v>
      </c>
      <c r="C5" s="1" t="s">
        <v>47</v>
      </c>
      <c r="D5">
        <v>104</v>
      </c>
      <c r="F5" t="s">
        <v>48</v>
      </c>
      <c r="G5" t="str">
        <f>J9</f>
        <v>{1,2,3,8,9,12}</v>
      </c>
      <c r="J5" s="2" t="str">
        <f>"{"&amp;K5&amp;"}"</f>
        <v>{1,2,3,8,9,12}</v>
      </c>
      <c r="K5" s="2" t="str">
        <f>_xlfn.TEXTJOIN(",",,L5:R5)</f>
        <v>1,2,3,8,9,12</v>
      </c>
      <c r="L5">
        <f>LOOKUP(L4,$A:$A,$B:$B)</f>
        <v>1</v>
      </c>
      <c r="M5">
        <f t="shared" ref="M5" si="1">LOOKUP(M4,$A:$A,$B:$B)</f>
        <v>2</v>
      </c>
      <c r="N5">
        <f t="shared" ref="N5" si="2">LOOKUP(N4,$A:$A,$B:$B)</f>
        <v>3</v>
      </c>
      <c r="O5">
        <f t="shared" ref="O5" si="3">LOOKUP(O4,$A:$A,$B:$B)</f>
        <v>8</v>
      </c>
      <c r="P5">
        <f t="shared" ref="P5" si="4">LOOKUP(P4,$A:$A,$B:$B)</f>
        <v>9</v>
      </c>
      <c r="Q5">
        <f t="shared" ref="Q5" si="5">LOOKUP(Q4,$A:$A,$B:$B)</f>
        <v>12</v>
      </c>
    </row>
    <row r="6" spans="1:17">
      <c r="A6" t="s">
        <v>49</v>
      </c>
      <c r="B6" s="1">
        <v>5</v>
      </c>
      <c r="C6" s="1" t="s">
        <v>50</v>
      </c>
      <c r="D6">
        <v>105</v>
      </c>
      <c r="F6" t="s">
        <v>51</v>
      </c>
      <c r="G6" t="str">
        <f>J11</f>
        <v>{1,2,3,8,9,12}</v>
      </c>
      <c r="J6" t="s">
        <v>45</v>
      </c>
      <c r="K6" s="2"/>
      <c r="L6" t="s">
        <v>33</v>
      </c>
      <c r="M6" t="s">
        <v>36</v>
      </c>
      <c r="N6" t="s">
        <v>37</v>
      </c>
      <c r="O6" t="s">
        <v>38</v>
      </c>
      <c r="P6" t="s">
        <v>39</v>
      </c>
      <c r="Q6" t="s">
        <v>40</v>
      </c>
    </row>
    <row r="7" spans="1:17">
      <c r="A7" t="s">
        <v>52</v>
      </c>
      <c r="B7" s="1">
        <v>6</v>
      </c>
      <c r="C7" s="1" t="s">
        <v>53</v>
      </c>
      <c r="D7">
        <v>106</v>
      </c>
      <c r="F7" t="s">
        <v>54</v>
      </c>
      <c r="G7" t="str">
        <f>J13</f>
        <v>{6}</v>
      </c>
      <c r="J7" s="2" t="str">
        <f>"{"&amp;K7&amp;"}"</f>
        <v>{1,2,3,8,9,12}</v>
      </c>
      <c r="K7" s="2" t="str">
        <f>_xlfn.TEXTJOIN(",",,L7:R7)</f>
        <v>1,2,3,8,9,12</v>
      </c>
      <c r="L7">
        <f>LOOKUP(L6,$A:$A,$B:$B)</f>
        <v>1</v>
      </c>
      <c r="M7">
        <f t="shared" ref="M7" si="6">LOOKUP(M6,$A:$A,$B:$B)</f>
        <v>2</v>
      </c>
      <c r="N7">
        <f t="shared" ref="N7" si="7">LOOKUP(N6,$A:$A,$B:$B)</f>
        <v>3</v>
      </c>
      <c r="O7">
        <f t="shared" ref="O7" si="8">LOOKUP(O6,$A:$A,$B:$B)</f>
        <v>8</v>
      </c>
      <c r="P7">
        <f t="shared" ref="P7" si="9">LOOKUP(P6,$A:$A,$B:$B)</f>
        <v>9</v>
      </c>
      <c r="Q7">
        <f t="shared" ref="Q7" si="10">LOOKUP(Q6,$A:$A,$B:$B)</f>
        <v>12</v>
      </c>
    </row>
    <row r="8" spans="1:17">
      <c r="A8" t="s">
        <v>55</v>
      </c>
      <c r="B8" s="1">
        <v>7</v>
      </c>
      <c r="C8" s="1" t="s">
        <v>56</v>
      </c>
      <c r="D8">
        <v>107</v>
      </c>
      <c r="F8" t="s">
        <v>57</v>
      </c>
      <c r="G8" t="str">
        <f>J15</f>
        <v>{7}</v>
      </c>
      <c r="J8" t="s">
        <v>48</v>
      </c>
      <c r="K8" s="2"/>
      <c r="L8" t="s">
        <v>33</v>
      </c>
      <c r="M8" t="s">
        <v>36</v>
      </c>
      <c r="N8" t="s">
        <v>37</v>
      </c>
      <c r="O8" t="s">
        <v>38</v>
      </c>
      <c r="P8" t="s">
        <v>39</v>
      </c>
      <c r="Q8" t="s">
        <v>40</v>
      </c>
    </row>
    <row r="9" spans="1:17">
      <c r="A9" t="s">
        <v>38</v>
      </c>
      <c r="B9" s="1">
        <v>8</v>
      </c>
      <c r="C9" s="1" t="s">
        <v>58</v>
      </c>
      <c r="D9">
        <v>108</v>
      </c>
      <c r="F9" t="s">
        <v>59</v>
      </c>
      <c r="G9" t="str">
        <f>J17</f>
        <v>{7}</v>
      </c>
      <c r="J9" s="2" t="str">
        <f>"{"&amp;K9&amp;"}"</f>
        <v>{1,2,3,8,9,12}</v>
      </c>
      <c r="K9" s="2" t="str">
        <f>_xlfn.TEXTJOIN(",",,L9:R9)</f>
        <v>1,2,3,8,9,12</v>
      </c>
      <c r="L9">
        <f>LOOKUP(L8,$A:$A,$B:$B)</f>
        <v>1</v>
      </c>
      <c r="M9">
        <f t="shared" ref="M9" si="11">LOOKUP(M8,$A:$A,$B:$B)</f>
        <v>2</v>
      </c>
      <c r="N9">
        <f t="shared" ref="N9" si="12">LOOKUP(N8,$A:$A,$B:$B)</f>
        <v>3</v>
      </c>
      <c r="O9">
        <f t="shared" ref="O9" si="13">LOOKUP(O8,$A:$A,$B:$B)</f>
        <v>8</v>
      </c>
      <c r="P9">
        <f t="shared" ref="P9" si="14">LOOKUP(P8,$A:$A,$B:$B)</f>
        <v>9</v>
      </c>
      <c r="Q9">
        <f t="shared" ref="Q9" si="15">LOOKUP(Q8,$A:$A,$B:$B)</f>
        <v>12</v>
      </c>
    </row>
    <row r="10" spans="1:17">
      <c r="A10" t="s">
        <v>39</v>
      </c>
      <c r="B10" s="1">
        <v>9</v>
      </c>
      <c r="C10" s="1" t="s">
        <v>60</v>
      </c>
      <c r="D10">
        <v>109</v>
      </c>
      <c r="F10" t="s">
        <v>61</v>
      </c>
      <c r="G10" t="str">
        <f>J19</f>
        <v>{7}</v>
      </c>
      <c r="J10" t="s">
        <v>51</v>
      </c>
      <c r="K10" s="2"/>
      <c r="L10" t="s">
        <v>33</v>
      </c>
      <c r="M10" t="s">
        <v>36</v>
      </c>
      <c r="N10" t="s">
        <v>37</v>
      </c>
      <c r="O10" t="s">
        <v>38</v>
      </c>
      <c r="P10" t="s">
        <v>39</v>
      </c>
      <c r="Q10" t="s">
        <v>40</v>
      </c>
    </row>
    <row r="11" spans="1:17">
      <c r="A11" t="s">
        <v>62</v>
      </c>
      <c r="B11" s="1">
        <v>10</v>
      </c>
      <c r="C11" s="1" t="s">
        <v>63</v>
      </c>
      <c r="D11">
        <v>110</v>
      </c>
      <c r="F11" t="s">
        <v>64</v>
      </c>
      <c r="G11" t="str">
        <f>J21</f>
        <v>{5}</v>
      </c>
      <c r="J11" s="2" t="str">
        <f>"{"&amp;K11&amp;"}"</f>
        <v>{1,2,3,8,9,12}</v>
      </c>
      <c r="K11" s="2" t="str">
        <f>_xlfn.TEXTJOIN(",",,L11:R11)</f>
        <v>1,2,3,8,9,12</v>
      </c>
      <c r="L11">
        <f>LOOKUP(L10,$A:$A,$B:$B)</f>
        <v>1</v>
      </c>
      <c r="M11">
        <f t="shared" ref="M11" si="16">LOOKUP(M10,$A:$A,$B:$B)</f>
        <v>2</v>
      </c>
      <c r="N11">
        <f t="shared" ref="N11" si="17">LOOKUP(N10,$A:$A,$B:$B)</f>
        <v>3</v>
      </c>
      <c r="O11">
        <f t="shared" ref="O11" si="18">LOOKUP(O10,$A:$A,$B:$B)</f>
        <v>8</v>
      </c>
      <c r="P11">
        <f t="shared" ref="P11" si="19">LOOKUP(P10,$A:$A,$B:$B)</f>
        <v>9</v>
      </c>
      <c r="Q11">
        <f t="shared" ref="Q11" si="20">LOOKUP(Q10,$A:$A,$B:$B)</f>
        <v>12</v>
      </c>
    </row>
    <row r="12" spans="1:12">
      <c r="A12" t="s">
        <v>65</v>
      </c>
      <c r="B12" s="1">
        <v>11</v>
      </c>
      <c r="C12" s="1" t="s">
        <v>66</v>
      </c>
      <c r="D12">
        <v>111</v>
      </c>
      <c r="F12" t="s">
        <v>67</v>
      </c>
      <c r="G12" t="str">
        <f>J23</f>
        <v>{10}</v>
      </c>
      <c r="J12" t="s">
        <v>54</v>
      </c>
      <c r="K12" s="2"/>
      <c r="L12" t="s">
        <v>52</v>
      </c>
    </row>
    <row r="13" spans="1:12">
      <c r="A13" t="s">
        <v>40</v>
      </c>
      <c r="B13" s="1">
        <v>12</v>
      </c>
      <c r="C13" s="1" t="s">
        <v>68</v>
      </c>
      <c r="D13">
        <v>112</v>
      </c>
      <c r="F13" t="s">
        <v>69</v>
      </c>
      <c r="G13" t="str">
        <f>J25</f>
        <v>{10}</v>
      </c>
      <c r="J13" s="2" t="str">
        <f>"{"&amp;K13&amp;"}"</f>
        <v>{6}</v>
      </c>
      <c r="K13" s="2" t="str">
        <f>_xlfn.TEXTJOIN(",",,L13:R13)</f>
        <v>6</v>
      </c>
      <c r="L13">
        <f>LOOKUP(L12,$A:$A,$B:$B)</f>
        <v>6</v>
      </c>
    </row>
    <row r="14" spans="1:12">
      <c r="A14" t="s">
        <v>70</v>
      </c>
      <c r="B14" s="1">
        <v>13</v>
      </c>
      <c r="C14" s="3" t="s">
        <v>71</v>
      </c>
      <c r="D14">
        <v>113</v>
      </c>
      <c r="F14" t="s">
        <v>72</v>
      </c>
      <c r="G14" t="str">
        <f>J27</f>
        <v>{10}</v>
      </c>
      <c r="J14" t="s">
        <v>57</v>
      </c>
      <c r="K14" s="2"/>
      <c r="L14" t="s">
        <v>55</v>
      </c>
    </row>
    <row r="15" spans="1:12">
      <c r="A15" t="s">
        <v>73</v>
      </c>
      <c r="B15" s="1">
        <v>14</v>
      </c>
      <c r="C15" s="1" t="s">
        <v>74</v>
      </c>
      <c r="D15">
        <v>114</v>
      </c>
      <c r="F15" t="s">
        <v>75</v>
      </c>
      <c r="G15" t="str">
        <f>J29</f>
        <v>{10}</v>
      </c>
      <c r="J15" s="2" t="str">
        <f>"{"&amp;K15&amp;"}"</f>
        <v>{7}</v>
      </c>
      <c r="K15" s="2" t="str">
        <f>_xlfn.TEXTJOIN(",",,L15:R15)</f>
        <v>7</v>
      </c>
      <c r="L15">
        <f>LOOKUP(L14,$A:$A,$B:$B)</f>
        <v>7</v>
      </c>
    </row>
    <row r="16" spans="1:12">
      <c r="A16" t="s">
        <v>41</v>
      </c>
      <c r="B16" s="4">
        <v>15</v>
      </c>
      <c r="C16" s="4" t="s">
        <v>76</v>
      </c>
      <c r="D16">
        <v>115</v>
      </c>
      <c r="F16" t="s">
        <v>77</v>
      </c>
      <c r="G16" t="str">
        <f>J31</f>
        <v>{10}</v>
      </c>
      <c r="J16" t="s">
        <v>59</v>
      </c>
      <c r="K16" s="2"/>
      <c r="L16" t="s">
        <v>55</v>
      </c>
    </row>
    <row r="17" spans="1:12">
      <c r="A17" t="s">
        <v>78</v>
      </c>
      <c r="B17" s="1">
        <v>16</v>
      </c>
      <c r="C17" s="3" t="s">
        <v>79</v>
      </c>
      <c r="D17">
        <v>116</v>
      </c>
      <c r="F17" t="s">
        <v>80</v>
      </c>
      <c r="G17" t="str">
        <f>J33</f>
        <v>{10}</v>
      </c>
      <c r="J17" s="2" t="str">
        <f>"{"&amp;K17&amp;"}"</f>
        <v>{7}</v>
      </c>
      <c r="K17" s="2" t="str">
        <f>_xlfn.TEXTJOIN(",",,L17:R17)</f>
        <v>7</v>
      </c>
      <c r="L17">
        <f>LOOKUP(L16,$A:$A,$B:$B)</f>
        <v>7</v>
      </c>
    </row>
    <row r="18" spans="6:12">
      <c r="F18" t="s">
        <v>81</v>
      </c>
      <c r="G18" t="str">
        <f>J35</f>
        <v>{11}</v>
      </c>
      <c r="J18" t="s">
        <v>61</v>
      </c>
      <c r="K18" s="2"/>
      <c r="L18" t="s">
        <v>55</v>
      </c>
    </row>
    <row r="19" spans="6:12">
      <c r="F19" t="s">
        <v>82</v>
      </c>
      <c r="J19" s="2" t="str">
        <f>"{"&amp;K19&amp;"}"</f>
        <v>{7}</v>
      </c>
      <c r="K19" s="2" t="str">
        <f>_xlfn.TEXTJOIN(",",,L19:R19)</f>
        <v>7</v>
      </c>
      <c r="L19">
        <f>LOOKUP(L18,$A:$A,$B:$B)</f>
        <v>7</v>
      </c>
    </row>
    <row r="20" spans="6:12">
      <c r="F20" t="s">
        <v>83</v>
      </c>
      <c r="G20" t="str">
        <f>J39</f>
        <v>{4}</v>
      </c>
      <c r="J20" t="s">
        <v>64</v>
      </c>
      <c r="K20" s="2"/>
      <c r="L20" t="s">
        <v>49</v>
      </c>
    </row>
    <row r="21" spans="6:12">
      <c r="F21" t="s">
        <v>84</v>
      </c>
      <c r="G21" t="str">
        <f>J41</f>
        <v>{14}</v>
      </c>
      <c r="J21" s="2" t="str">
        <f>"{"&amp;K21&amp;"}"</f>
        <v>{5}</v>
      </c>
      <c r="K21" s="2" t="str">
        <f>_xlfn.TEXTJOIN(",",,L21:R21)</f>
        <v>5</v>
      </c>
      <c r="L21">
        <f>LOOKUP(L20,$A:$A,$B:$B)</f>
        <v>5</v>
      </c>
    </row>
    <row r="22" spans="6:12">
      <c r="F22" t="s">
        <v>85</v>
      </c>
      <c r="G22" t="str">
        <f>J43</f>
        <v>{16}</v>
      </c>
      <c r="J22" t="s">
        <v>67</v>
      </c>
      <c r="K22" s="2"/>
      <c r="L22" t="s">
        <v>62</v>
      </c>
    </row>
    <row r="23" spans="10:12">
      <c r="J23" s="2" t="str">
        <f>"{"&amp;K23&amp;"}"</f>
        <v>{10}</v>
      </c>
      <c r="K23" s="2" t="str">
        <f>_xlfn.TEXTJOIN(",",,L23:R23)</f>
        <v>10</v>
      </c>
      <c r="L23">
        <f>LOOKUP(L22,$A:$A,$B:$B)</f>
        <v>10</v>
      </c>
    </row>
    <row r="24" spans="10:12">
      <c r="J24" t="s">
        <v>69</v>
      </c>
      <c r="K24" s="2"/>
      <c r="L24" t="s">
        <v>62</v>
      </c>
    </row>
    <row r="25" spans="10:12">
      <c r="J25" s="2" t="str">
        <f>"{"&amp;K25&amp;"}"</f>
        <v>{10}</v>
      </c>
      <c r="K25" s="2" t="str">
        <f>_xlfn.TEXTJOIN(",",,L25:R25)</f>
        <v>10</v>
      </c>
      <c r="L25">
        <f>LOOKUP(L24,$A:$A,$B:$B)</f>
        <v>10</v>
      </c>
    </row>
    <row r="26" spans="10:12">
      <c r="J26" t="s">
        <v>72</v>
      </c>
      <c r="K26" s="2"/>
      <c r="L26" t="s">
        <v>62</v>
      </c>
    </row>
    <row r="27" spans="10:12">
      <c r="J27" s="2" t="str">
        <f>"{"&amp;K27&amp;"}"</f>
        <v>{10}</v>
      </c>
      <c r="K27" s="2" t="str">
        <f>_xlfn.TEXTJOIN(",",,L27:R27)</f>
        <v>10</v>
      </c>
      <c r="L27">
        <f>LOOKUP(L26,$A:$A,$B:$B)</f>
        <v>10</v>
      </c>
    </row>
    <row r="28" spans="10:12">
      <c r="J28" t="s">
        <v>75</v>
      </c>
      <c r="K28" s="2"/>
      <c r="L28" t="s">
        <v>62</v>
      </c>
    </row>
    <row r="29" spans="10:12">
      <c r="J29" s="2" t="str">
        <f>"{"&amp;K29&amp;"}"</f>
        <v>{10}</v>
      </c>
      <c r="K29" s="2" t="str">
        <f>_xlfn.TEXTJOIN(",",,L29:R29)</f>
        <v>10</v>
      </c>
      <c r="L29">
        <f>LOOKUP(L28,$A:$A,$B:$B)</f>
        <v>10</v>
      </c>
    </row>
    <row r="30" spans="10:12">
      <c r="J30" t="s">
        <v>77</v>
      </c>
      <c r="K30" s="2"/>
      <c r="L30" t="s">
        <v>62</v>
      </c>
    </row>
    <row r="31" spans="10:12">
      <c r="J31" s="2" t="str">
        <f>"{"&amp;K31&amp;"}"</f>
        <v>{10}</v>
      </c>
      <c r="K31" s="2" t="str">
        <f>_xlfn.TEXTJOIN(",",,L31:R31)</f>
        <v>10</v>
      </c>
      <c r="L31">
        <f>LOOKUP(L30,$A:$A,$B:$B)</f>
        <v>10</v>
      </c>
    </row>
    <row r="32" spans="10:12">
      <c r="J32" t="s">
        <v>80</v>
      </c>
      <c r="K32" s="2"/>
      <c r="L32" t="s">
        <v>62</v>
      </c>
    </row>
    <row r="33" spans="10:12">
      <c r="J33" s="2" t="str">
        <f>"{"&amp;K33&amp;"}"</f>
        <v>{10}</v>
      </c>
      <c r="K33" s="2" t="str">
        <f>_xlfn.TEXTJOIN(",",,L33:R33)</f>
        <v>10</v>
      </c>
      <c r="L33">
        <f>LOOKUP(L32,$A:$A,$B:$B)</f>
        <v>10</v>
      </c>
    </row>
    <row r="34" spans="10:12">
      <c r="J34" t="s">
        <v>81</v>
      </c>
      <c r="K34" s="2"/>
      <c r="L34" t="s">
        <v>65</v>
      </c>
    </row>
    <row r="35" spans="10:12">
      <c r="J35" s="2" t="str">
        <f>"{"&amp;K35&amp;"}"</f>
        <v>{11}</v>
      </c>
      <c r="K35" s="2" t="str">
        <f>_xlfn.TEXTJOIN(",",,L35:R35)</f>
        <v>11</v>
      </c>
      <c r="L35">
        <f>LOOKUP(L34,$A:$A,$B:$B)</f>
        <v>11</v>
      </c>
    </row>
    <row r="36" spans="10:11">
      <c r="J36" t="s">
        <v>82</v>
      </c>
      <c r="K36" s="2"/>
    </row>
    <row r="37" spans="10:11">
      <c r="J37" s="2"/>
      <c r="K37" s="2" t="str">
        <f>_xlfn.TEXTJOIN(",",,L37:R37)</f>
        <v/>
      </c>
    </row>
    <row r="38" spans="10:12">
      <c r="J38" t="s">
        <v>83</v>
      </c>
      <c r="K38" s="2"/>
      <c r="L38" t="s">
        <v>46</v>
      </c>
    </row>
    <row r="39" spans="10:12">
      <c r="J39" s="2" t="str">
        <f>"{"&amp;K39&amp;"}"</f>
        <v>{4}</v>
      </c>
      <c r="K39" s="2" t="str">
        <f>_xlfn.TEXTJOIN(",",,L39:R39)</f>
        <v>4</v>
      </c>
      <c r="L39">
        <f>LOOKUP(L38,$A:$A,$B:$B)</f>
        <v>4</v>
      </c>
    </row>
    <row r="40" spans="10:12">
      <c r="J40" t="s">
        <v>84</v>
      </c>
      <c r="K40" s="2"/>
      <c r="L40" t="s">
        <v>73</v>
      </c>
    </row>
    <row r="41" spans="10:12">
      <c r="J41" s="2" t="str">
        <f>"{"&amp;K41&amp;"}"</f>
        <v>{14}</v>
      </c>
      <c r="K41" s="2" t="str">
        <f>_xlfn.TEXTJOIN(",",,L41:R41)</f>
        <v>14</v>
      </c>
      <c r="L41">
        <f>LOOKUP(L40,$A:$A,$B:$B)</f>
        <v>14</v>
      </c>
    </row>
    <row r="42" spans="10:12">
      <c r="J42" s="2" t="s">
        <v>85</v>
      </c>
      <c r="K42" s="2"/>
      <c r="L42" s="2" t="s">
        <v>78</v>
      </c>
    </row>
    <row r="43" spans="10:12">
      <c r="J43" s="2" t="str">
        <f>"{"&amp;K43&amp;"}"</f>
        <v>{16}</v>
      </c>
      <c r="K43" s="2" t="str">
        <f t="shared" ref="K43" si="21">_xlfn.TEXTJOIN(",",,L43:R43)</f>
        <v>16</v>
      </c>
      <c r="L43">
        <f>LOOKUP(L42,$A:$A,$B:$B)</f>
        <v>16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2022-04-12T08:02:57Z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  <property fmtid="{D5CDD505-2E9C-101B-9397-08002B2CF9AE}" pid="3" name="ICV">
    <vt:lpwstr>FD4042475E0A4BEABD3AEEDE8FFA723B</vt:lpwstr>
  </property>
</Properties>
</file>