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EM\HW3\2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4" i="1"/>
  <c r="H5" i="1" s="1"/>
  <c r="H6" i="1" s="1"/>
  <c r="H7" i="1" s="1"/>
  <c r="H8" i="1" s="1"/>
  <c r="H9" i="1" s="1"/>
  <c r="H10" i="1" s="1"/>
  <c r="H11" i="1" s="1"/>
  <c r="H3" i="1"/>
  <c r="S11" i="1"/>
  <c r="S10" i="1"/>
  <c r="R10" i="1"/>
  <c r="R11" i="1"/>
  <c r="F22" i="1"/>
  <c r="F23" i="1"/>
  <c r="F24" i="1" s="1"/>
  <c r="F25" i="1" s="1"/>
  <c r="F26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3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3" i="1"/>
</calcChain>
</file>

<file path=xl/sharedStrings.xml><?xml version="1.0" encoding="utf-8"?>
<sst xmlns="http://schemas.openxmlformats.org/spreadsheetml/2006/main" count="5" uniqueCount="5">
  <si>
    <t>linear uy</t>
    <phoneticPr fontId="1" type="noConversion"/>
  </si>
  <si>
    <t>exact uy</t>
    <phoneticPr fontId="1" type="noConversion"/>
  </si>
  <si>
    <t>qua uy</t>
    <phoneticPr fontId="1" type="noConversion"/>
  </si>
  <si>
    <t>3node uy</t>
    <phoneticPr fontId="1" type="noConversion"/>
  </si>
  <si>
    <t>6node uy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</si>
</sst>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3727034120735"/>
          <c:y val="5.0925925925925923E-2"/>
          <c:w val="0.80707108486439194"/>
          <c:h val="0.8240277777777778"/>
        </c:manualLayout>
      </c:layout>
      <c:scatterChart>
        <c:scatterStyle val="lineMarker"/>
        <c:varyColors val="0"/>
        <c:ser>
          <c:idx val="0"/>
          <c:order val="0"/>
          <c:tx>
            <c:v>4node-Linear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工作表1!$D$2:$D$14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工作表1!$C$2:$C$14</c:f>
              <c:numCache>
                <c:formatCode>General</c:formatCode>
                <c:ptCount val="13"/>
                <c:pt idx="0">
                  <c:v>-9.0371239144896194</c:v>
                </c:pt>
                <c:pt idx="1">
                  <c:v>-7.8854451369630603</c:v>
                </c:pt>
                <c:pt idx="2">
                  <c:v>-6.8077114278659296</c:v>
                </c:pt>
                <c:pt idx="3">
                  <c:v>-5.7527296326378297</c:v>
                </c:pt>
                <c:pt idx="4">
                  <c:v>-4.7408162714305702</c:v>
                </c:pt>
                <c:pt idx="5">
                  <c:v>-3.7869118288563799</c:v>
                </c:pt>
                <c:pt idx="6">
                  <c:v>-2.9058395021061298</c:v>
                </c:pt>
                <c:pt idx="7">
                  <c:v>-2.11213425816665</c:v>
                </c:pt>
                <c:pt idx="8">
                  <c:v>-1.4203225195697</c:v>
                </c:pt>
                <c:pt idx="9">
                  <c:v>-0.84498135081839199</c:v>
                </c:pt>
                <c:pt idx="10">
                  <c:v>-0.39901740596909602</c:v>
                </c:pt>
                <c:pt idx="11">
                  <c:v>-0.103570109666882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6A-42DE-821A-6135D2C564DD}"/>
            </c:ext>
          </c:extLst>
        </c:ser>
        <c:ser>
          <c:idx val="1"/>
          <c:order val="1"/>
          <c:tx>
            <c:v>exact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工作表1!$B$2:$B$14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工作表1!$A$2:$A$14</c:f>
              <c:numCache>
                <c:formatCode>General</c:formatCode>
                <c:ptCount val="13"/>
                <c:pt idx="0">
                  <c:v>-8.64</c:v>
                </c:pt>
                <c:pt idx="1">
                  <c:v>-7.5625</c:v>
                </c:pt>
                <c:pt idx="2">
                  <c:v>-6.5</c:v>
                </c:pt>
                <c:pt idx="3">
                  <c:v>-5.4675000000000002</c:v>
                </c:pt>
                <c:pt idx="4">
                  <c:v>-4.4800000000000004</c:v>
                </c:pt>
                <c:pt idx="5">
                  <c:v>-3.5525000000000002</c:v>
                </c:pt>
                <c:pt idx="6">
                  <c:v>-2.7</c:v>
                </c:pt>
                <c:pt idx="7">
                  <c:v>-1.9375</c:v>
                </c:pt>
                <c:pt idx="8">
                  <c:v>-1.28</c:v>
                </c:pt>
                <c:pt idx="9">
                  <c:v>-0.74250000000000005</c:v>
                </c:pt>
                <c:pt idx="10">
                  <c:v>-0.34</c:v>
                </c:pt>
                <c:pt idx="11">
                  <c:v>-8.7500000000002104E-2</c:v>
                </c:pt>
                <c:pt idx="12" formatCode="0.00E+00">
                  <c:v>-1.7763568394002501E-15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6A-42DE-821A-6135D2C564DD}"/>
            </c:ext>
          </c:extLst>
        </c:ser>
        <c:ser>
          <c:idx val="2"/>
          <c:order val="2"/>
          <c:tx>
            <c:v>8node-Quadratic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工作表1!$F$2:$F$26</c:f>
              <c:numCache>
                <c:formatCode>General</c:formatCode>
                <c:ptCount val="25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</c:numCache>
            </c:numRef>
          </c:xVal>
          <c:yVal>
            <c:numRef>
              <c:f>工作表1!$E$2:$E$26</c:f>
              <c:numCache>
                <c:formatCode>General</c:formatCode>
                <c:ptCount val="25"/>
                <c:pt idx="0">
                  <c:v>-9.3827348308115397</c:v>
                </c:pt>
                <c:pt idx="1">
                  <c:v>-8.7431412890101399</c:v>
                </c:pt>
                <c:pt idx="2">
                  <c:v>-8.1663379268277208</c:v>
                </c:pt>
                <c:pt idx="3">
                  <c:v>-7.6037769986793204</c:v>
                </c:pt>
                <c:pt idx="4">
                  <c:v>-7.04909961741056</c:v>
                </c:pt>
                <c:pt idx="5">
                  <c:v>-6.4995597408390298</c:v>
                </c:pt>
                <c:pt idx="6">
                  <c:v>-5.9590044839141703</c:v>
                </c:pt>
                <c:pt idx="7">
                  <c:v>-5.4298395962061301</c:v>
                </c:pt>
                <c:pt idx="8">
                  <c:v>-4.9136045571171003</c:v>
                </c:pt>
                <c:pt idx="9">
                  <c:v>-4.4122397948431198</c:v>
                </c:pt>
                <c:pt idx="10">
                  <c:v>-3.9277202826875199</c:v>
                </c:pt>
                <c:pt idx="11">
                  <c:v>-3.4619640383296399</c:v>
                </c:pt>
                <c:pt idx="12">
                  <c:v>-3.0168288181066099</c:v>
                </c:pt>
                <c:pt idx="13">
                  <c:v>-2.5941932524775</c:v>
                </c:pt>
                <c:pt idx="14">
                  <c:v>-2.1959306040675699</c:v>
                </c:pt>
                <c:pt idx="15">
                  <c:v>-1.8239000921033901</c:v>
                </c:pt>
                <c:pt idx="16">
                  <c:v>-1.4799802182026001</c:v>
                </c:pt>
                <c:pt idx="17">
                  <c:v>-1.1660961812511199</c:v>
                </c:pt>
                <c:pt idx="18">
                  <c:v>-0.88403448747852198</c:v>
                </c:pt>
                <c:pt idx="19">
                  <c:v>-0.63545312130846299</c:v>
                </c:pt>
                <c:pt idx="20">
                  <c:v>-0.42268157218281499</c:v>
                </c:pt>
                <c:pt idx="21">
                  <c:v>-0.248298169339004</c:v>
                </c:pt>
                <c:pt idx="22">
                  <c:v>-0.114471515620212</c:v>
                </c:pt>
                <c:pt idx="23">
                  <c:v>-2.9121634647112701E-2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6A-42DE-821A-6135D2C564DD}"/>
            </c:ext>
          </c:extLst>
        </c:ser>
        <c:ser>
          <c:idx val="3"/>
          <c:order val="3"/>
          <c:tx>
            <c:v>3node-Linear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工作表1!$H$2:$H$13</c:f>
              <c:numCache>
                <c:formatCode>General</c:formatCode>
                <c:ptCount val="12"/>
                <c:pt idx="0">
                  <c:v>0</c:v>
                </c:pt>
                <c:pt idx="1">
                  <c:v>5.5</c:v>
                </c:pt>
                <c:pt idx="2">
                  <c:v>11</c:v>
                </c:pt>
                <c:pt idx="3">
                  <c:v>16.5</c:v>
                </c:pt>
                <c:pt idx="4">
                  <c:v>22</c:v>
                </c:pt>
                <c:pt idx="5">
                  <c:v>27.5</c:v>
                </c:pt>
                <c:pt idx="6">
                  <c:v>33</c:v>
                </c:pt>
                <c:pt idx="7">
                  <c:v>38.5</c:v>
                </c:pt>
                <c:pt idx="8">
                  <c:v>44</c:v>
                </c:pt>
                <c:pt idx="9">
                  <c:v>49.5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工作表1!$G$2:$G$13</c:f>
              <c:numCache>
                <c:formatCode>General</c:formatCode>
                <c:ptCount val="12"/>
                <c:pt idx="0">
                  <c:v>-8.2382864691975399</c:v>
                </c:pt>
                <c:pt idx="1">
                  <c:v>-7.1036575978274001</c:v>
                </c:pt>
                <c:pt idx="2">
                  <c:v>-6.01701126338763</c:v>
                </c:pt>
                <c:pt idx="3">
                  <c:v>-4.9662408221578396</c:v>
                </c:pt>
                <c:pt idx="4">
                  <c:v>-3.9682201404504398</c:v>
                </c:pt>
                <c:pt idx="5">
                  <c:v>-3.04099367656681</c:v>
                </c:pt>
                <c:pt idx="6">
                  <c:v>-2.2022614525962898</c:v>
                </c:pt>
                <c:pt idx="7">
                  <c:v>-1.46988875860778</c:v>
                </c:pt>
                <c:pt idx="8">
                  <c:v>-0.86151089021838201</c:v>
                </c:pt>
                <c:pt idx="9">
                  <c:v>-0.39476716116703697</c:v>
                </c:pt>
                <c:pt idx="10">
                  <c:v>-9.2439968208322301E-2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6A-42DE-821A-6135D2C564DD}"/>
            </c:ext>
          </c:extLst>
        </c:ser>
        <c:ser>
          <c:idx val="4"/>
          <c:order val="4"/>
          <c:tx>
            <c:v>6node-quadratic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工作表1!$J$2:$J$23</c:f>
              <c:numCache>
                <c:formatCode>General</c:formatCode>
                <c:ptCount val="22"/>
                <c:pt idx="0">
                  <c:v>0</c:v>
                </c:pt>
                <c:pt idx="1">
                  <c:v>2.75</c:v>
                </c:pt>
                <c:pt idx="2">
                  <c:v>5.5</c:v>
                </c:pt>
                <c:pt idx="3">
                  <c:v>8.25</c:v>
                </c:pt>
                <c:pt idx="4">
                  <c:v>11</c:v>
                </c:pt>
                <c:pt idx="5">
                  <c:v>13.75</c:v>
                </c:pt>
                <c:pt idx="6">
                  <c:v>16.5</c:v>
                </c:pt>
                <c:pt idx="7">
                  <c:v>19.25</c:v>
                </c:pt>
                <c:pt idx="8">
                  <c:v>22</c:v>
                </c:pt>
                <c:pt idx="9">
                  <c:v>24.75</c:v>
                </c:pt>
                <c:pt idx="10">
                  <c:v>27.5</c:v>
                </c:pt>
                <c:pt idx="11">
                  <c:v>30.25</c:v>
                </c:pt>
                <c:pt idx="12">
                  <c:v>33</c:v>
                </c:pt>
                <c:pt idx="13">
                  <c:v>35.75</c:v>
                </c:pt>
                <c:pt idx="14">
                  <c:v>38.5</c:v>
                </c:pt>
                <c:pt idx="15">
                  <c:v>41.25</c:v>
                </c:pt>
                <c:pt idx="16">
                  <c:v>44</c:v>
                </c:pt>
                <c:pt idx="17">
                  <c:v>46.75</c:v>
                </c:pt>
                <c:pt idx="18">
                  <c:v>49.5</c:v>
                </c:pt>
                <c:pt idx="19">
                  <c:v>52.25</c:v>
                </c:pt>
                <c:pt idx="20">
                  <c:v>55</c:v>
                </c:pt>
                <c:pt idx="21">
                  <c:v>57.5</c:v>
                </c:pt>
              </c:numCache>
            </c:numRef>
          </c:xVal>
          <c:yVal>
            <c:numRef>
              <c:f>工作表1!$I$2:$I$23</c:f>
              <c:numCache>
                <c:formatCode>General</c:formatCode>
                <c:ptCount val="22"/>
                <c:pt idx="0">
                  <c:v>-9.3830742748604603</c:v>
                </c:pt>
                <c:pt idx="1">
                  <c:v>-8.6905730341579801</c:v>
                </c:pt>
                <c:pt idx="2">
                  <c:v>-8.0571404444569108</c:v>
                </c:pt>
                <c:pt idx="3">
                  <c:v>-7.4412605049408196</c:v>
                </c:pt>
                <c:pt idx="4">
                  <c:v>-6.8316638800963396</c:v>
                </c:pt>
                <c:pt idx="5">
                  <c:v>-6.23185846098652</c:v>
                </c:pt>
                <c:pt idx="6">
                  <c:v>-5.64369717768699</c:v>
                </c:pt>
                <c:pt idx="7">
                  <c:v>-5.0705109173969003</c:v>
                </c:pt>
                <c:pt idx="8">
                  <c:v>-4.5144973425172603</c:v>
                </c:pt>
                <c:pt idx="9">
                  <c:v>-3.9785820098290401</c:v>
                </c:pt>
                <c:pt idx="10">
                  <c:v>-3.4649486526837201</c:v>
                </c:pt>
                <c:pt idx="11">
                  <c:v>-2.9764448463533899</c:v>
                </c:pt>
                <c:pt idx="12">
                  <c:v>-2.5152056802644598</c:v>
                </c:pt>
                <c:pt idx="13">
                  <c:v>-2.0841076391553299</c:v>
                </c:pt>
                <c:pt idx="14">
                  <c:v>-1.68523384679369</c:v>
                </c:pt>
                <c:pt idx="15">
                  <c:v>-1.3215130616587301</c:v>
                </c:pt>
                <c:pt idx="16">
                  <c:v>-0.99489958622083896</c:v>
                </c:pt>
                <c:pt idx="17">
                  <c:v>-0.70847400901984803</c:v>
                </c:pt>
                <c:pt idx="18">
                  <c:v>-0.46408032089557</c:v>
                </c:pt>
                <c:pt idx="19">
                  <c:v>-0.265493836075679</c:v>
                </c:pt>
                <c:pt idx="20">
                  <c:v>-0.116325846442373</c:v>
                </c:pt>
                <c:pt idx="21">
                  <c:v>-2.9779667349341E-2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16A-42DE-821A-6135D2C56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500048"/>
        <c:axId val="881495888"/>
      </c:scatterChart>
      <c:valAx>
        <c:axId val="88150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樑</a:t>
                </a:r>
                <a:r>
                  <a:rPr lang="en-US" altLang="zh-TW"/>
                  <a:t>x</a:t>
                </a:r>
                <a:r>
                  <a:rPr lang="zh-TW" altLang="en-US"/>
                  <a:t>方向位置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1495888"/>
        <c:crosses val="autoZero"/>
        <c:crossBetween val="midCat"/>
      </c:valAx>
      <c:valAx>
        <c:axId val="88149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</a:t>
                </a:r>
                <a:r>
                  <a:rPr lang="zh-TW" altLang="en-US"/>
                  <a:t>軸變形量</a:t>
                </a:r>
                <a:r>
                  <a:rPr lang="en-US" altLang="zh-TW"/>
                  <a:t>(mm)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1500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74619535219044"/>
          <c:y val="0.58966375164658613"/>
          <c:w val="0.1757944420037624"/>
          <c:h val="0.237593980961351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495299</xdr:colOff>
      <xdr:row>8</xdr:row>
      <xdr:rowOff>80961</xdr:rowOff>
    </xdr:from>
    <xdr:to>
      <xdr:col>20</xdr:col>
      <xdr:colOff>295274</xdr:colOff>
      <xdr:row>29</xdr:row>
      <xdr:rowOff>190500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I2" sqref="I2"/>
    </sheetView>
  </sheetViews>
  <sheetFormatPr defaultRowHeight="16.5" x14ac:dyDescent="0.25"/>
  <sheetData>
    <row r="1" spans="1:19" x14ac:dyDescent="0.25">
      <c r="A1" t="s">
        <v>1</v>
      </c>
      <c r="C1" t="s">
        <v>0</v>
      </c>
      <c r="E1" t="s">
        <v>2</v>
      </c>
      <c r="G1" t="s">
        <v>3</v>
      </c>
      <c r="I1" t="s">
        <v>4</v>
      </c>
      <c r="R1" s="2">
        <v>-0.69369999999999998</v>
      </c>
      <c r="S1" s="2">
        <v>-2.6595</v>
      </c>
    </row>
    <row r="2" spans="1:19" x14ac:dyDescent="0.25">
      <c r="A2">
        <v>-8.64</v>
      </c>
      <c r="B2">
        <v>0</v>
      </c>
      <c r="C2">
        <v>-9.0371239144896194</v>
      </c>
      <c r="D2">
        <v>0</v>
      </c>
      <c r="E2">
        <v>-9.3827348308115397</v>
      </c>
      <c r="F2">
        <v>0</v>
      </c>
      <c r="G2">
        <v>-8.2382864691975399</v>
      </c>
      <c r="H2">
        <v>0</v>
      </c>
      <c r="I2">
        <v>-9.3830742748604603</v>
      </c>
      <c r="J2">
        <v>0</v>
      </c>
      <c r="R2" s="2">
        <v>-0.7964</v>
      </c>
      <c r="S2" s="2">
        <v>-3.0333000000000001</v>
      </c>
    </row>
    <row r="3" spans="1:19" x14ac:dyDescent="0.25">
      <c r="A3">
        <v>-7.5625</v>
      </c>
      <c r="B3">
        <f>B2+5</f>
        <v>5</v>
      </c>
      <c r="C3">
        <v>-7.8854451369630603</v>
      </c>
      <c r="D3">
        <f>D2+5</f>
        <v>5</v>
      </c>
      <c r="E3">
        <v>-8.7431412890101399</v>
      </c>
      <c r="F3">
        <f>F2+2.5</f>
        <v>2.5</v>
      </c>
      <c r="G3">
        <v>-7.1036575978274001</v>
      </c>
      <c r="H3">
        <f>H2+5.5</f>
        <v>5.5</v>
      </c>
      <c r="I3">
        <v>-8.6905730341579801</v>
      </c>
      <c r="J3">
        <v>2.75</v>
      </c>
      <c r="R3" s="2">
        <v>-0.73780000000000001</v>
      </c>
      <c r="S3" s="2">
        <v>-2.7134999999999998</v>
      </c>
    </row>
    <row r="4" spans="1:19" x14ac:dyDescent="0.25">
      <c r="A4">
        <v>-6.5</v>
      </c>
      <c r="B4">
        <f t="shared" ref="B4:D14" si="0">B3+5</f>
        <v>10</v>
      </c>
      <c r="C4">
        <v>-6.8077114278659296</v>
      </c>
      <c r="D4">
        <f t="shared" si="0"/>
        <v>10</v>
      </c>
      <c r="E4">
        <v>-8.1663379268277208</v>
      </c>
      <c r="F4">
        <f t="shared" ref="F4:F26" si="1">F3+2.5</f>
        <v>5</v>
      </c>
      <c r="G4">
        <v>-6.01701126338763</v>
      </c>
      <c r="H4">
        <f t="shared" ref="H4:H11" si="2">H3+5.5</f>
        <v>11</v>
      </c>
      <c r="I4">
        <v>-8.0571404444569108</v>
      </c>
      <c r="J4">
        <v>5.5</v>
      </c>
    </row>
    <row r="5" spans="1:19" x14ac:dyDescent="0.25">
      <c r="A5">
        <v>-5.4675000000000002</v>
      </c>
      <c r="B5">
        <f t="shared" si="0"/>
        <v>15</v>
      </c>
      <c r="C5">
        <v>-5.7527296326378297</v>
      </c>
      <c r="D5">
        <f t="shared" si="0"/>
        <v>15</v>
      </c>
      <c r="E5">
        <v>-7.6037769986793204</v>
      </c>
      <c r="F5">
        <f t="shared" si="1"/>
        <v>7.5</v>
      </c>
      <c r="G5">
        <v>-4.9662408221578396</v>
      </c>
      <c r="H5">
        <f t="shared" si="2"/>
        <v>16.5</v>
      </c>
      <c r="I5">
        <v>-7.4412605049408196</v>
      </c>
      <c r="J5">
        <v>8.25</v>
      </c>
    </row>
    <row r="6" spans="1:19" x14ac:dyDescent="0.25">
      <c r="A6">
        <v>-4.4800000000000004</v>
      </c>
      <c r="B6">
        <f t="shared" si="0"/>
        <v>20</v>
      </c>
      <c r="C6">
        <v>-4.7408162714305702</v>
      </c>
      <c r="D6">
        <f t="shared" si="0"/>
        <v>20</v>
      </c>
      <c r="E6">
        <v>-7.04909961741056</v>
      </c>
      <c r="F6">
        <f t="shared" si="1"/>
        <v>10</v>
      </c>
      <c r="G6">
        <v>-3.9682201404504398</v>
      </c>
      <c r="H6">
        <f t="shared" si="2"/>
        <v>22</v>
      </c>
      <c r="I6">
        <v>-6.8316638800963396</v>
      </c>
      <c r="J6">
        <v>11</v>
      </c>
    </row>
    <row r="7" spans="1:19" x14ac:dyDescent="0.25">
      <c r="A7">
        <v>-3.5525000000000002</v>
      </c>
      <c r="B7">
        <f t="shared" si="0"/>
        <v>25</v>
      </c>
      <c r="C7">
        <v>-3.7869118288563799</v>
      </c>
      <c r="D7">
        <f t="shared" si="0"/>
        <v>25</v>
      </c>
      <c r="E7">
        <v>-6.4995597408390298</v>
      </c>
      <c r="F7">
        <f t="shared" si="1"/>
        <v>12.5</v>
      </c>
      <c r="G7">
        <v>-3.04099367656681</v>
      </c>
      <c r="H7">
        <f t="shared" si="2"/>
        <v>27.5</v>
      </c>
      <c r="I7">
        <v>-6.23185846098652</v>
      </c>
      <c r="J7">
        <v>13.75</v>
      </c>
    </row>
    <row r="8" spans="1:19" x14ac:dyDescent="0.25">
      <c r="A8">
        <v>-2.7</v>
      </c>
      <c r="B8">
        <f t="shared" si="0"/>
        <v>30</v>
      </c>
      <c r="C8">
        <v>-2.9058395021061298</v>
      </c>
      <c r="D8">
        <f t="shared" si="0"/>
        <v>30</v>
      </c>
      <c r="E8">
        <v>-5.9590044839141703</v>
      </c>
      <c r="F8">
        <f t="shared" si="1"/>
        <v>15</v>
      </c>
      <c r="G8">
        <v>-2.2022614525962898</v>
      </c>
      <c r="H8">
        <f t="shared" si="2"/>
        <v>33</v>
      </c>
      <c r="I8">
        <v>-5.64369717768699</v>
      </c>
      <c r="J8">
        <v>16.5</v>
      </c>
    </row>
    <row r="9" spans="1:19" x14ac:dyDescent="0.25">
      <c r="A9">
        <v>-1.9375</v>
      </c>
      <c r="B9">
        <f t="shared" si="0"/>
        <v>35</v>
      </c>
      <c r="C9">
        <v>-2.11213425816665</v>
      </c>
      <c r="D9">
        <f t="shared" si="0"/>
        <v>35</v>
      </c>
      <c r="E9">
        <v>-5.4298395962061301</v>
      </c>
      <c r="F9">
        <f t="shared" si="1"/>
        <v>17.5</v>
      </c>
      <c r="G9">
        <v>-1.46988875860778</v>
      </c>
      <c r="H9">
        <f t="shared" si="2"/>
        <v>38.5</v>
      </c>
      <c r="I9">
        <v>-5.0705109173969003</v>
      </c>
      <c r="J9">
        <v>19.25</v>
      </c>
    </row>
    <row r="10" spans="1:19" x14ac:dyDescent="0.25">
      <c r="A10">
        <v>-1.28</v>
      </c>
      <c r="B10">
        <f t="shared" si="0"/>
        <v>40</v>
      </c>
      <c r="C10">
        <v>-1.4203225195697</v>
      </c>
      <c r="D10">
        <f t="shared" si="0"/>
        <v>40</v>
      </c>
      <c r="E10">
        <v>-4.9136045571171003</v>
      </c>
      <c r="F10">
        <f t="shared" si="1"/>
        <v>20</v>
      </c>
      <c r="G10">
        <v>-0.86151089021838201</v>
      </c>
      <c r="H10">
        <f t="shared" si="2"/>
        <v>44</v>
      </c>
      <c r="I10">
        <v>-4.5144973425172603</v>
      </c>
      <c r="J10">
        <v>22</v>
      </c>
      <c r="R10">
        <f>(R1-R3)/R3*100</f>
        <v>-5.9772296015180304</v>
      </c>
      <c r="S10">
        <f>(S1-S3)/S3*100</f>
        <v>-1.9900497512437747</v>
      </c>
    </row>
    <row r="11" spans="1:19" x14ac:dyDescent="0.25">
      <c r="A11">
        <v>-0.74250000000000005</v>
      </c>
      <c r="B11">
        <f t="shared" si="0"/>
        <v>45</v>
      </c>
      <c r="C11">
        <v>-0.84498135081839199</v>
      </c>
      <c r="D11">
        <f t="shared" si="0"/>
        <v>45</v>
      </c>
      <c r="E11">
        <v>-4.4122397948431198</v>
      </c>
      <c r="F11">
        <f t="shared" si="1"/>
        <v>22.5</v>
      </c>
      <c r="G11">
        <v>-0.39476716116703697</v>
      </c>
      <c r="H11">
        <f t="shared" si="2"/>
        <v>49.5</v>
      </c>
      <c r="I11">
        <v>-3.9785820098290401</v>
      </c>
      <c r="J11">
        <v>24.75</v>
      </c>
      <c r="R11">
        <f>(R2-R3)/R3*100</f>
        <v>7.9425318514502559</v>
      </c>
      <c r="S11">
        <f>(S2-S3)/S3*100</f>
        <v>11.785516860143739</v>
      </c>
    </row>
    <row r="12" spans="1:19" x14ac:dyDescent="0.25">
      <c r="A12">
        <v>-0.34</v>
      </c>
      <c r="B12">
        <f t="shared" si="0"/>
        <v>50</v>
      </c>
      <c r="C12">
        <v>-0.39901740596909602</v>
      </c>
      <c r="D12">
        <f t="shared" si="0"/>
        <v>50</v>
      </c>
      <c r="E12">
        <v>-3.9277202826875199</v>
      </c>
      <c r="F12">
        <f t="shared" si="1"/>
        <v>25</v>
      </c>
      <c r="G12">
        <v>-9.2439968208322301E-2</v>
      </c>
      <c r="H12">
        <f>H11+5.5</f>
        <v>55</v>
      </c>
      <c r="I12">
        <v>-3.4649486526837201</v>
      </c>
      <c r="J12">
        <v>27.5</v>
      </c>
    </row>
    <row r="13" spans="1:19" x14ac:dyDescent="0.25">
      <c r="A13">
        <v>-8.7500000000002104E-2</v>
      </c>
      <c r="B13">
        <f t="shared" si="0"/>
        <v>55</v>
      </c>
      <c r="C13">
        <v>-0.103570109666882</v>
      </c>
      <c r="D13">
        <f t="shared" si="0"/>
        <v>55</v>
      </c>
      <c r="E13">
        <v>-3.4619640383296399</v>
      </c>
      <c r="F13">
        <f t="shared" si="1"/>
        <v>27.5</v>
      </c>
      <c r="G13">
        <v>0</v>
      </c>
      <c r="H13">
        <v>60</v>
      </c>
      <c r="I13">
        <v>-2.9764448463533899</v>
      </c>
      <c r="J13">
        <v>30.25</v>
      </c>
    </row>
    <row r="14" spans="1:19" x14ac:dyDescent="0.25">
      <c r="A14" s="1">
        <v>-1.7763568394002501E-15</v>
      </c>
      <c r="B14">
        <f t="shared" si="0"/>
        <v>60</v>
      </c>
      <c r="C14">
        <v>0</v>
      </c>
      <c r="D14">
        <f t="shared" si="0"/>
        <v>60</v>
      </c>
      <c r="E14">
        <v>-3.0168288181066099</v>
      </c>
      <c r="F14">
        <f t="shared" si="1"/>
        <v>30</v>
      </c>
      <c r="I14">
        <v>-2.5152056802644598</v>
      </c>
      <c r="J14">
        <v>33</v>
      </c>
    </row>
    <row r="15" spans="1:19" x14ac:dyDescent="0.25">
      <c r="E15">
        <v>-2.5941932524775</v>
      </c>
      <c r="F15">
        <f t="shared" si="1"/>
        <v>32.5</v>
      </c>
      <c r="I15">
        <v>-2.0841076391553299</v>
      </c>
      <c r="J15">
        <v>35.75</v>
      </c>
    </row>
    <row r="16" spans="1:19" x14ac:dyDescent="0.25">
      <c r="E16">
        <v>-2.1959306040675699</v>
      </c>
      <c r="F16">
        <f t="shared" si="1"/>
        <v>35</v>
      </c>
      <c r="I16">
        <v>-1.68523384679369</v>
      </c>
      <c r="J16">
        <v>38.5</v>
      </c>
    </row>
    <row r="17" spans="5:10" x14ac:dyDescent="0.25">
      <c r="E17">
        <v>-1.8239000921033901</v>
      </c>
      <c r="F17">
        <f t="shared" si="1"/>
        <v>37.5</v>
      </c>
      <c r="I17">
        <v>-1.3215130616587301</v>
      </c>
      <c r="J17">
        <v>41.25</v>
      </c>
    </row>
    <row r="18" spans="5:10" x14ac:dyDescent="0.25">
      <c r="E18">
        <v>-1.4799802182026001</v>
      </c>
      <c r="F18">
        <f t="shared" si="1"/>
        <v>40</v>
      </c>
      <c r="I18">
        <v>-0.99489958622083896</v>
      </c>
      <c r="J18">
        <v>44</v>
      </c>
    </row>
    <row r="19" spans="5:10" x14ac:dyDescent="0.25">
      <c r="E19">
        <v>-1.1660961812511199</v>
      </c>
      <c r="F19">
        <f t="shared" si="1"/>
        <v>42.5</v>
      </c>
      <c r="I19">
        <v>-0.70847400901984803</v>
      </c>
      <c r="J19">
        <v>46.75</v>
      </c>
    </row>
    <row r="20" spans="5:10" x14ac:dyDescent="0.25">
      <c r="E20">
        <v>-0.88403448747852198</v>
      </c>
      <c r="F20">
        <f t="shared" si="1"/>
        <v>45</v>
      </c>
      <c r="I20">
        <v>-0.46408032089557</v>
      </c>
      <c r="J20">
        <v>49.5</v>
      </c>
    </row>
    <row r="21" spans="5:10" x14ac:dyDescent="0.25">
      <c r="E21">
        <v>-0.63545312130846299</v>
      </c>
      <c r="F21">
        <f t="shared" si="1"/>
        <v>47.5</v>
      </c>
      <c r="I21">
        <v>-0.265493836075679</v>
      </c>
      <c r="J21">
        <v>52.25</v>
      </c>
    </row>
    <row r="22" spans="5:10" x14ac:dyDescent="0.25">
      <c r="E22">
        <v>-0.42268157218281499</v>
      </c>
      <c r="F22">
        <f>F21+2.5</f>
        <v>50</v>
      </c>
      <c r="I22">
        <v>-0.116325846442373</v>
      </c>
      <c r="J22">
        <v>55</v>
      </c>
    </row>
    <row r="23" spans="5:10" x14ac:dyDescent="0.25">
      <c r="E23">
        <v>-0.248298169339004</v>
      </c>
      <c r="F23">
        <f t="shared" si="1"/>
        <v>52.5</v>
      </c>
      <c r="I23">
        <v>-2.9779667349341E-2</v>
      </c>
      <c r="J23">
        <v>57.5</v>
      </c>
    </row>
    <row r="24" spans="5:10" x14ac:dyDescent="0.25">
      <c r="E24">
        <v>-0.114471515620212</v>
      </c>
      <c r="F24">
        <f t="shared" si="1"/>
        <v>55</v>
      </c>
      <c r="I24">
        <v>0</v>
      </c>
      <c r="J24">
        <v>60</v>
      </c>
    </row>
    <row r="25" spans="5:10" x14ac:dyDescent="0.25">
      <c r="E25">
        <v>-2.9121634647112701E-2</v>
      </c>
      <c r="F25">
        <f t="shared" si="1"/>
        <v>57.5</v>
      </c>
    </row>
    <row r="26" spans="5:10" x14ac:dyDescent="0.25">
      <c r="E26">
        <v>0</v>
      </c>
      <c r="F26">
        <f t="shared" si="1"/>
        <v>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dmd</dc:creator>
  <cp:lastModifiedBy>dmd</cp:lastModifiedBy>
  <dcterms:created xsi:type="dcterms:W3CDTF">2021-11-07T07:00:11Z</dcterms:created>
  <dcterms:modified xsi:type="dcterms:W3CDTF">2021-11-07T13:31:54Z</dcterms:modified>
</cp:coreProperties>
</file>