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uli\fcu_soft_by_huli\huli_test_20181108_fcu_BB_51kw-台架继续版--增加空气流量对空压机转速的pid控制\资料\"/>
    </mc:Choice>
  </mc:AlternateContent>
  <xr:revisionPtr revIDLastSave="0" documentId="13_ncr:1_{F3E0B626-BE53-41A9-B758-13C27684C2C9}" xr6:coauthVersionLast="38" xr6:coauthVersionMax="38" xr10:uidLastSave="{00000000-0000-0000-0000-000000000000}"/>
  <bookViews>
    <workbookView xWindow="240" yWindow="60" windowWidth="23580" windowHeight="9900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" i="2" l="1"/>
  <c r="H4" i="2"/>
  <c r="E3" i="2"/>
  <c r="D4" i="2"/>
  <c r="H14" i="2"/>
  <c r="H13" i="2"/>
  <c r="H12" i="2"/>
  <c r="H11" i="2"/>
  <c r="H10" i="2"/>
  <c r="H9" i="2"/>
  <c r="H8" i="2"/>
  <c r="H7" i="2"/>
  <c r="H6" i="2"/>
  <c r="H5" i="2"/>
  <c r="D15" i="2"/>
  <c r="D14" i="2"/>
  <c r="D13" i="2"/>
  <c r="D12" i="2"/>
  <c r="D11" i="2"/>
  <c r="D10" i="2"/>
  <c r="D9" i="2"/>
  <c r="D8" i="2"/>
  <c r="D7" i="2"/>
  <c r="D6" i="2"/>
  <c r="D5" i="2"/>
  <c r="D3" i="2"/>
  <c r="F15" i="2"/>
  <c r="F14" i="2"/>
  <c r="F13" i="2"/>
  <c r="F12" i="2"/>
  <c r="F11" i="2"/>
  <c r="F10" i="2"/>
  <c r="F9" i="2"/>
  <c r="F8" i="2"/>
  <c r="F7" i="2"/>
  <c r="F6" i="2"/>
  <c r="F5" i="2"/>
  <c r="F3" i="2"/>
  <c r="E15" i="2"/>
  <c r="E14" i="2"/>
  <c r="E13" i="2"/>
  <c r="E12" i="2"/>
  <c r="E11" i="2"/>
  <c r="E10" i="2"/>
  <c r="E9" i="2"/>
  <c r="E8" i="2"/>
  <c r="E7" i="2"/>
  <c r="E6" i="2"/>
  <c r="E5" i="2"/>
  <c r="E4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<sst xmlns="http://schemas.openxmlformats.org/spreadsheetml/2006/main" count="12" uniqueCount="7">
  <si>
    <t>kg/h</t>
    <phoneticPr fontId="1" type="noConversion"/>
  </si>
  <si>
    <t>LPM</t>
    <phoneticPr fontId="1" type="noConversion"/>
  </si>
  <si>
    <t>V</t>
    <phoneticPr fontId="1" type="noConversion"/>
  </si>
  <si>
    <t>725.87*A4*A4-2161.6*A4+1687.6</t>
  </si>
  <si>
    <t>163.81*A3*A3*A3-644.53*A3*A3+1299.2*A3-837.12</t>
  </si>
  <si>
    <t>16.92*A4*A4*A4*A4-24.343*A4*A4*A4+88.697*A4*A4+132.32*A4-208.98</t>
    <phoneticPr fontId="1" type="noConversion"/>
  </si>
  <si>
    <t>(C5-C3)/(A5-A3)*(A4-A3)+C3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</si>
</sst>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LPM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1.0009999999999999</c:v>
                </c:pt>
                <c:pt idx="1">
                  <c:v>1.2490000000000001</c:v>
                </c:pt>
                <c:pt idx="2">
                  <c:v>1.4930000000000001</c:v>
                </c:pt>
                <c:pt idx="3">
                  <c:v>1.85</c:v>
                </c:pt>
                <c:pt idx="4">
                  <c:v>2.202</c:v>
                </c:pt>
                <c:pt idx="5">
                  <c:v>2.65</c:v>
                </c:pt>
                <c:pt idx="6">
                  <c:v>2.8969999999999998</c:v>
                </c:pt>
                <c:pt idx="7">
                  <c:v>3.1680000000000001</c:v>
                </c:pt>
                <c:pt idx="8">
                  <c:v>3.4849999999999999</c:v>
                </c:pt>
                <c:pt idx="9">
                  <c:v>3.742</c:v>
                </c:pt>
                <c:pt idx="10">
                  <c:v>3.956</c:v>
                </c:pt>
                <c:pt idx="11">
                  <c:v>4.133</c:v>
                </c:pt>
                <c:pt idx="12">
                  <c:v>4.3490000000000002</c:v>
                </c:pt>
                <c:pt idx="13">
                  <c:v>4.5309999999999997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95.607235142118881</c:v>
                </c:pt>
                <c:pt idx="2">
                  <c:v>191.21447028423776</c:v>
                </c:pt>
                <c:pt idx="3">
                  <c:v>382.42894056847553</c:v>
                </c:pt>
                <c:pt idx="4">
                  <c:v>644.70284237726094</c:v>
                </c:pt>
                <c:pt idx="5">
                  <c:v>1142.1188630490956</c:v>
                </c:pt>
                <c:pt idx="6">
                  <c:v>1519.3798449612402</c:v>
                </c:pt>
                <c:pt idx="7">
                  <c:v>2037.4677002583978</c:v>
                </c:pt>
                <c:pt idx="8">
                  <c:v>2803.6175710594316</c:v>
                </c:pt>
                <c:pt idx="9">
                  <c:v>3565.8914728682166</c:v>
                </c:pt>
                <c:pt idx="10">
                  <c:v>4325.5813953488368</c:v>
                </c:pt>
                <c:pt idx="11">
                  <c:v>5081.3953488372099</c:v>
                </c:pt>
                <c:pt idx="12">
                  <c:v>6090.4392764857876</c:v>
                </c:pt>
                <c:pt idx="13">
                  <c:v>7081.3953488372099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36-423E-98AB-5F57F226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5744"/>
        <c:axId val="101297152"/>
      </c:scatterChart>
      <c:valAx>
        <c:axId val="1019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7152"/>
        <c:crosses val="autoZero"/>
        <c:crossBetween val="midCat"/>
      </c:valAx>
      <c:valAx>
        <c:axId val="1012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35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Sheet2!$A$2:$A$15</c:f>
              <c:numCache>
                <c:formatCode>General</c:formatCode>
                <c:ptCount val="14"/>
                <c:pt idx="0">
                  <c:v>1.0009999999999999</c:v>
                </c:pt>
                <c:pt idx="1">
                  <c:v>1.2490000000000001</c:v>
                </c:pt>
                <c:pt idx="2">
                  <c:v>1.4930000000000001</c:v>
                </c:pt>
                <c:pt idx="3">
                  <c:v>1.85</c:v>
                </c:pt>
                <c:pt idx="4">
                  <c:v>2.202</c:v>
                </c:pt>
                <c:pt idx="5">
                  <c:v>2.65</c:v>
                </c:pt>
                <c:pt idx="6">
                  <c:v>2.8969999999999998</c:v>
                </c:pt>
                <c:pt idx="7">
                  <c:v>3.1680000000000001</c:v>
                </c:pt>
                <c:pt idx="8">
                  <c:v>3.4849999999999999</c:v>
                </c:pt>
                <c:pt idx="9">
                  <c:v>3.742</c:v>
                </c:pt>
                <c:pt idx="10">
                  <c:v>3.956</c:v>
                </c:pt>
                <c:pt idx="11">
                  <c:v>4.133</c:v>
                </c:pt>
                <c:pt idx="12">
                  <c:v>4.3490000000000002</c:v>
                </c:pt>
                <c:pt idx="13">
                  <c:v>4.5309999999999997</c:v>
                </c:pt>
              </c:numCache>
            </c:numRef>
          </c:xVal>
          <c:yVal>
            <c:numRef>
              <c:f>Sheet2!$C$2:$C$15</c:f>
              <c:numCache>
                <c:formatCode>General</c:formatCode>
                <c:ptCount val="14"/>
                <c:pt idx="0">
                  <c:v>0</c:v>
                </c:pt>
                <c:pt idx="1">
                  <c:v>95.607235142118881</c:v>
                </c:pt>
                <c:pt idx="2">
                  <c:v>191.21447028423776</c:v>
                </c:pt>
                <c:pt idx="3">
                  <c:v>382.42894056847553</c:v>
                </c:pt>
                <c:pt idx="4">
                  <c:v>644.70284237726094</c:v>
                </c:pt>
                <c:pt idx="5">
                  <c:v>1142.1188630490956</c:v>
                </c:pt>
                <c:pt idx="6">
                  <c:v>1519.3798449612402</c:v>
                </c:pt>
                <c:pt idx="7">
                  <c:v>2037.4677002583978</c:v>
                </c:pt>
                <c:pt idx="8">
                  <c:v>2803.6175710594316</c:v>
                </c:pt>
                <c:pt idx="9">
                  <c:v>3565.8914728682166</c:v>
                </c:pt>
                <c:pt idx="10">
                  <c:v>4325.5813953488368</c:v>
                </c:pt>
                <c:pt idx="11">
                  <c:v>5081.3953488372099</c:v>
                </c:pt>
                <c:pt idx="12">
                  <c:v>6090.4392764857876</c:v>
                </c:pt>
                <c:pt idx="13">
                  <c:v>7081.3953488372099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F-4757-BF59-E8949605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90320"/>
        <c:axId val="328793272"/>
      </c:scatterChart>
      <c:valAx>
        <c:axId val="3287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793272"/>
        <c:crosses val="autoZero"/>
        <c:crossBetween val="midCat"/>
      </c:valAx>
      <c:valAx>
        <c:axId val="3287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7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0</xdr:rowOff>
    </xdr:from>
    <xdr:to>
      <xdr:col>17</xdr:col>
      <xdr:colOff>314325</xdr:colOff>
      <xdr:row>34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6</xdr:row>
      <xdr:rowOff>11430</xdr:rowOff>
    </xdr:from>
    <xdr:to>
      <xdr:col>16</xdr:col>
      <xdr:colOff>350520</xdr:colOff>
      <xdr:row>21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3BAE6-9FE6-4F65-B267-51F2E394E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C15" sqref="A1:C15"/>
    </sheetView>
  </sheetViews>
  <sheetFormatPr defaultColWidth="9" defaultRowHeight="14.4" x14ac:dyDescent="0.25"/>
  <cols>
    <col min="1" max="16384" width="9" style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1.0009999999999999</v>
      </c>
      <c r="B2" s="1">
        <v>0</v>
      </c>
      <c r="C2" s="1">
        <f>B2/1.29*1000/60</f>
        <v>0</v>
      </c>
    </row>
    <row r="3" spans="1:3" x14ac:dyDescent="0.25">
      <c r="A3" s="1">
        <v>1.2490000000000001</v>
      </c>
      <c r="B3" s="1">
        <v>7.4</v>
      </c>
      <c r="C3" s="1">
        <f t="shared" ref="C3:C15" si="0">B3/1.29*1000/60</f>
        <v>95.607235142118881</v>
      </c>
    </row>
    <row r="4" spans="1:3" x14ac:dyDescent="0.25">
      <c r="A4" s="1">
        <v>1.4930000000000001</v>
      </c>
      <c r="B4" s="1">
        <v>14.8</v>
      </c>
      <c r="C4" s="1">
        <f t="shared" si="0"/>
        <v>191.21447028423776</v>
      </c>
    </row>
    <row r="5" spans="1:3" x14ac:dyDescent="0.25">
      <c r="A5" s="1">
        <v>1.85</v>
      </c>
      <c r="B5" s="1">
        <v>29.6</v>
      </c>
      <c r="C5" s="1">
        <f t="shared" si="0"/>
        <v>382.42894056847553</v>
      </c>
    </row>
    <row r="6" spans="1:3" x14ac:dyDescent="0.25">
      <c r="A6" s="1">
        <v>2.202</v>
      </c>
      <c r="B6" s="1">
        <v>49.9</v>
      </c>
      <c r="C6" s="1">
        <f t="shared" si="0"/>
        <v>644.70284237726094</v>
      </c>
    </row>
    <row r="7" spans="1:3" x14ac:dyDescent="0.25">
      <c r="A7" s="1">
        <v>2.65</v>
      </c>
      <c r="B7" s="1">
        <v>88.4</v>
      </c>
      <c r="C7" s="1">
        <f t="shared" si="0"/>
        <v>1142.1188630490956</v>
      </c>
    </row>
    <row r="8" spans="1:3" x14ac:dyDescent="0.25">
      <c r="A8" s="1">
        <v>2.8969999999999998</v>
      </c>
      <c r="B8" s="1">
        <v>117.6</v>
      </c>
      <c r="C8" s="1">
        <f t="shared" si="0"/>
        <v>1519.3798449612402</v>
      </c>
    </row>
    <row r="9" spans="1:3" x14ac:dyDescent="0.25">
      <c r="A9" s="1">
        <v>3.1680000000000001</v>
      </c>
      <c r="B9" s="1">
        <v>157.69999999999999</v>
      </c>
      <c r="C9" s="1">
        <f t="shared" si="0"/>
        <v>2037.4677002583978</v>
      </c>
    </row>
    <row r="10" spans="1:3" x14ac:dyDescent="0.25">
      <c r="A10" s="1">
        <v>3.4849999999999999</v>
      </c>
      <c r="B10" s="1">
        <v>217</v>
      </c>
      <c r="C10" s="1">
        <f t="shared" si="0"/>
        <v>2803.6175710594316</v>
      </c>
    </row>
    <row r="11" spans="1:3" x14ac:dyDescent="0.25">
      <c r="A11" s="1">
        <v>3.742</v>
      </c>
      <c r="B11" s="1">
        <v>276</v>
      </c>
      <c r="C11" s="1">
        <f t="shared" si="0"/>
        <v>3565.8914728682166</v>
      </c>
    </row>
    <row r="12" spans="1:3" x14ac:dyDescent="0.25">
      <c r="A12" s="1">
        <v>3.956</v>
      </c>
      <c r="B12" s="1">
        <v>334.8</v>
      </c>
      <c r="C12" s="1">
        <f t="shared" si="0"/>
        <v>4325.5813953488368</v>
      </c>
    </row>
    <row r="13" spans="1:3" x14ac:dyDescent="0.25">
      <c r="A13" s="1">
        <v>4.133</v>
      </c>
      <c r="B13" s="1">
        <v>393.3</v>
      </c>
      <c r="C13" s="1">
        <f t="shared" si="0"/>
        <v>5081.3953488372099</v>
      </c>
    </row>
    <row r="14" spans="1:3" x14ac:dyDescent="0.25">
      <c r="A14" s="1">
        <v>4.3490000000000002</v>
      </c>
      <c r="B14" s="1">
        <v>471.4</v>
      </c>
      <c r="C14" s="1">
        <f t="shared" si="0"/>
        <v>6090.4392764857876</v>
      </c>
    </row>
    <row r="15" spans="1:3" x14ac:dyDescent="0.25">
      <c r="A15" s="1">
        <v>4.5309999999999997</v>
      </c>
      <c r="B15" s="1">
        <v>548.1</v>
      </c>
      <c r="C15" s="1">
        <f t="shared" si="0"/>
        <v>7081.3953488372099</v>
      </c>
    </row>
    <row r="17" spans="5:6" x14ac:dyDescent="0.25">
      <c r="E17" s="1" t="s">
        <v>2</v>
      </c>
      <c r="F17" s="1" t="s">
        <v>1</v>
      </c>
    </row>
    <row r="18" spans="5:6" x14ac:dyDescent="0.25">
      <c r="E18" s="1">
        <v>1.0009999999999999</v>
      </c>
      <c r="F18" s="1">
        <f>E18/1.29*1000/60</f>
        <v>12.932816537467698</v>
      </c>
    </row>
    <row r="19" spans="5:6" x14ac:dyDescent="0.25">
      <c r="E19" s="1">
        <v>1.2490000000000001</v>
      </c>
      <c r="F19" s="1">
        <f t="shared" ref="F19:F31" si="1">E19/1.29*1000/60</f>
        <v>16.136950904392766</v>
      </c>
    </row>
    <row r="20" spans="5:6" x14ac:dyDescent="0.25">
      <c r="E20" s="1">
        <v>1.4930000000000001</v>
      </c>
      <c r="F20" s="1">
        <f t="shared" si="1"/>
        <v>19.289405684754524</v>
      </c>
    </row>
    <row r="21" spans="5:6" x14ac:dyDescent="0.25">
      <c r="E21" s="1">
        <v>1.85</v>
      </c>
      <c r="F21" s="1">
        <f t="shared" si="1"/>
        <v>23.90180878552972</v>
      </c>
    </row>
    <row r="22" spans="5:6" x14ac:dyDescent="0.25">
      <c r="E22" s="1">
        <v>2.202</v>
      </c>
      <c r="F22" s="1">
        <f t="shared" si="1"/>
        <v>28.449612403100772</v>
      </c>
    </row>
    <row r="23" spans="5:6" x14ac:dyDescent="0.25">
      <c r="E23" s="1">
        <v>2.65</v>
      </c>
      <c r="F23" s="1">
        <f t="shared" si="1"/>
        <v>34.23772609819121</v>
      </c>
    </row>
    <row r="24" spans="5:6" x14ac:dyDescent="0.25">
      <c r="E24" s="1">
        <v>2.8969999999999998</v>
      </c>
      <c r="F24" s="1">
        <f t="shared" si="1"/>
        <v>37.428940568475447</v>
      </c>
    </row>
    <row r="25" spans="5:6" x14ac:dyDescent="0.25">
      <c r="E25" s="1">
        <v>3.1680000000000001</v>
      </c>
      <c r="F25" s="1">
        <f t="shared" si="1"/>
        <v>40.930232558139537</v>
      </c>
    </row>
    <row r="26" spans="5:6" x14ac:dyDescent="0.25">
      <c r="E26" s="1">
        <v>3.4849999999999999</v>
      </c>
      <c r="F26" s="1">
        <f t="shared" si="1"/>
        <v>45.025839793281655</v>
      </c>
    </row>
    <row r="27" spans="5:6" x14ac:dyDescent="0.25">
      <c r="E27" s="1">
        <v>3.742</v>
      </c>
      <c r="F27" s="1">
        <f t="shared" si="1"/>
        <v>48.34625322997416</v>
      </c>
    </row>
    <row r="28" spans="5:6" x14ac:dyDescent="0.25">
      <c r="E28" s="1">
        <v>3.956</v>
      </c>
      <c r="F28" s="1">
        <f t="shared" si="1"/>
        <v>51.111111111111107</v>
      </c>
    </row>
    <row r="29" spans="5:6" x14ac:dyDescent="0.25">
      <c r="E29" s="1">
        <v>4.133</v>
      </c>
      <c r="F29" s="1">
        <f t="shared" si="1"/>
        <v>53.397932816537462</v>
      </c>
    </row>
    <row r="30" spans="5:6" x14ac:dyDescent="0.25">
      <c r="E30" s="1">
        <v>4.3490000000000002</v>
      </c>
      <c r="F30" s="1">
        <f t="shared" si="1"/>
        <v>56.188630490956072</v>
      </c>
    </row>
    <row r="31" spans="5:6" x14ac:dyDescent="0.25">
      <c r="E31" s="1">
        <v>4.5309999999999997</v>
      </c>
      <c r="F31" s="1">
        <f t="shared" si="1"/>
        <v>58.540051679586554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workbookViewId="0">
      <selection activeCell="H14" sqref="H14"/>
    </sheetView>
  </sheetViews>
  <sheetFormatPr defaultRowHeight="14.4" x14ac:dyDescent="0.25"/>
  <cols>
    <col min="4" max="4" width="17" customWidth="1"/>
    <col min="5" max="5" width="17.44140625" customWidth="1"/>
    <col min="6" max="6" width="20.77734375" customWidth="1"/>
    <col min="8" max="8" width="15.77734375" customWidth="1"/>
  </cols>
  <sheetData>
    <row r="1" spans="1:12" ht="71.400000000000006" customHeight="1" x14ac:dyDescent="0.25">
      <c r="A1" s="1" t="s">
        <v>2</v>
      </c>
      <c r="B1" s="1" t="s">
        <v>0</v>
      </c>
      <c r="C1" s="1" t="s">
        <v>1</v>
      </c>
      <c r="D1" s="2" t="s">
        <v>3</v>
      </c>
      <c r="E1" s="2" t="s">
        <v>4</v>
      </c>
      <c r="F1" s="3" t="s">
        <v>5</v>
      </c>
      <c r="G1" s="2"/>
      <c r="H1" s="2" t="s">
        <v>6</v>
      </c>
      <c r="I1" s="2"/>
      <c r="J1" s="2"/>
      <c r="K1" s="2"/>
      <c r="L1" s="2"/>
    </row>
    <row r="2" spans="1:12" x14ac:dyDescent="0.25">
      <c r="A2" s="1">
        <v>1.0009999999999999</v>
      </c>
      <c r="B2" s="1">
        <v>0</v>
      </c>
      <c r="C2" s="1">
        <f>B2/1.29*1000/60</f>
        <v>0</v>
      </c>
    </row>
    <row r="3" spans="1:12" x14ac:dyDescent="0.25">
      <c r="A3" s="1">
        <v>1.2490000000000001</v>
      </c>
      <c r="B3" s="1">
        <v>7.4</v>
      </c>
      <c r="C3" s="1">
        <f t="shared" ref="C3:C15" si="0">B3/1.29*1000/60</f>
        <v>95.607235142118881</v>
      </c>
      <c r="D3">
        <f>725.87*A3*A3-2161.6*A3+1687.6</f>
        <v>120.11952586999996</v>
      </c>
      <c r="E3">
        <f>163.81*A3*A3*A3-644.53*A3*A3+1299.2*A3-837.12</f>
        <v>99.287516468690342</v>
      </c>
      <c r="F3">
        <f>16.92*A3*A3*A3*A3-24.343*A3*A3*A3+88.697*A3*A3+132.32*A3-208.98</f>
        <v>88.400748163009979</v>
      </c>
    </row>
    <row r="4" spans="1:12" x14ac:dyDescent="0.25">
      <c r="A4" s="1">
        <v>1.4930000000000001</v>
      </c>
      <c r="B4" s="1">
        <v>14.8</v>
      </c>
      <c r="C4" s="1">
        <f t="shared" si="0"/>
        <v>191.21447028423776</v>
      </c>
      <c r="D4">
        <f>725.87*A4*A4-2161.6*A4+1687.6</f>
        <v>78.330997629999956</v>
      </c>
      <c r="E4">
        <f t="shared" ref="E4:E15" si="1">163.81*A4*A4*A4-644.53*A4*A4+1299.2*A4-837.12</f>
        <v>211.05143944817007</v>
      </c>
      <c r="F4">
        <f>16.92*A4*A4*A4*A4-24.343*A4*A4*A4+88.697*A4*A4+132.32*A4-208.98</f>
        <v>189.34065942041397</v>
      </c>
      <c r="H4">
        <f>(C5-C3)/(A5-A3)*(A4-A3)+C3</f>
        <v>212.05398410057316</v>
      </c>
    </row>
    <row r="5" spans="1:12" x14ac:dyDescent="0.25">
      <c r="A5" s="1">
        <v>1.85</v>
      </c>
      <c r="B5" s="1">
        <v>29.6</v>
      </c>
      <c r="C5" s="1">
        <f t="shared" si="0"/>
        <v>382.42894056847553</v>
      </c>
      <c r="D5">
        <f t="shared" ref="D4:D15" si="2">725.87*A5*A5-2161.6*A5+1687.6</f>
        <v>172.93007500000022</v>
      </c>
      <c r="E5">
        <f t="shared" si="1"/>
        <v>397.67956625000022</v>
      </c>
      <c r="F5">
        <f t="shared" ref="F4:F15" si="3">16.92*A5*A5*A5*A5-24.343*A5*A5*A5+88.697*A5*A5+132.32*A5-208.98</f>
        <v>383.43926087500006</v>
      </c>
      <c r="H5">
        <f t="shared" ref="H5:H13" si="4">(C6-C4)/(A6-A4)*(A5-A4)+C4</f>
        <v>419.55769854546384</v>
      </c>
    </row>
    <row r="6" spans="1:12" x14ac:dyDescent="0.25">
      <c r="A6" s="1">
        <v>2.202</v>
      </c>
      <c r="B6" s="1">
        <v>49.9</v>
      </c>
      <c r="C6" s="1">
        <f t="shared" si="0"/>
        <v>644.70284237726094</v>
      </c>
      <c r="D6">
        <f t="shared" si="2"/>
        <v>447.35815948000027</v>
      </c>
      <c r="E6">
        <f t="shared" si="1"/>
        <v>647.52900617448006</v>
      </c>
      <c r="F6">
        <f t="shared" si="3"/>
        <v>650.35561271669462</v>
      </c>
      <c r="H6">
        <f t="shared" si="4"/>
        <v>716.69250645994828</v>
      </c>
    </row>
    <row r="7" spans="1:12" x14ac:dyDescent="0.25">
      <c r="A7" s="1">
        <v>2.65</v>
      </c>
      <c r="B7" s="1">
        <v>88.4</v>
      </c>
      <c r="C7" s="1">
        <f t="shared" si="0"/>
        <v>1142.1188630490956</v>
      </c>
      <c r="D7">
        <f t="shared" si="2"/>
        <v>1056.7820749999996</v>
      </c>
      <c r="E7">
        <f t="shared" si="1"/>
        <v>1127.99074625</v>
      </c>
      <c r="F7">
        <f t="shared" si="3"/>
        <v>1145.9469468749999</v>
      </c>
      <c r="H7">
        <f t="shared" si="4"/>
        <v>1208.523413827078</v>
      </c>
    </row>
    <row r="8" spans="1:12" x14ac:dyDescent="0.25">
      <c r="A8" s="1">
        <v>2.8969999999999998</v>
      </c>
      <c r="B8" s="1">
        <v>117.6</v>
      </c>
      <c r="C8" s="1">
        <f t="shared" si="0"/>
        <v>1519.3798449612402</v>
      </c>
      <c r="D8">
        <f t="shared" si="2"/>
        <v>1517.3878948300003</v>
      </c>
      <c r="E8">
        <f t="shared" si="1"/>
        <v>1500.1502542301309</v>
      </c>
      <c r="F8">
        <f t="shared" si="3"/>
        <v>1518.6646579341871</v>
      </c>
      <c r="H8">
        <f t="shared" si="4"/>
        <v>1569.0516097492837</v>
      </c>
    </row>
    <row r="9" spans="1:12" x14ac:dyDescent="0.25">
      <c r="A9" s="1">
        <v>3.1680000000000001</v>
      </c>
      <c r="B9" s="1">
        <v>157.69999999999999</v>
      </c>
      <c r="C9" s="1">
        <f t="shared" si="0"/>
        <v>2037.4677002583978</v>
      </c>
      <c r="D9">
        <f t="shared" si="2"/>
        <v>2124.6451148800002</v>
      </c>
      <c r="E9">
        <f t="shared" si="1"/>
        <v>2018.3973929779204</v>
      </c>
      <c r="F9">
        <f t="shared" si="3"/>
        <v>2030.693338746963</v>
      </c>
      <c r="H9">
        <f t="shared" si="4"/>
        <v>2111.2649194044548</v>
      </c>
    </row>
    <row r="10" spans="1:12" x14ac:dyDescent="0.25">
      <c r="A10" s="1">
        <v>3.4849999999999999</v>
      </c>
      <c r="B10" s="1">
        <v>217</v>
      </c>
      <c r="C10" s="1">
        <f t="shared" si="0"/>
        <v>2803.6175710594316</v>
      </c>
      <c r="D10">
        <f t="shared" si="2"/>
        <v>2970.2784707500009</v>
      </c>
      <c r="E10">
        <f t="shared" si="1"/>
        <v>2796.0700665162503</v>
      </c>
      <c r="F10">
        <f t="shared" si="3"/>
        <v>2794.8655632816995</v>
      </c>
      <c r="H10">
        <f t="shared" si="4"/>
        <v>2881.5623621352483</v>
      </c>
    </row>
    <row r="11" spans="1:12" x14ac:dyDescent="0.25">
      <c r="A11" s="1">
        <v>3.742</v>
      </c>
      <c r="B11" s="1">
        <v>276</v>
      </c>
      <c r="C11" s="1">
        <f t="shared" si="0"/>
        <v>3565.8914728682166</v>
      </c>
      <c r="D11">
        <f t="shared" si="2"/>
        <v>3762.9339306799998</v>
      </c>
      <c r="E11">
        <f t="shared" si="1"/>
        <v>3582.6637781592808</v>
      </c>
      <c r="F11">
        <f t="shared" si="3"/>
        <v>3570.1670483603207</v>
      </c>
      <c r="H11">
        <f t="shared" si="4"/>
        <v>3634.0734157353918</v>
      </c>
    </row>
    <row r="12" spans="1:12" x14ac:dyDescent="0.25">
      <c r="A12" s="1">
        <v>3.956</v>
      </c>
      <c r="B12" s="1">
        <v>334.8</v>
      </c>
      <c r="C12" s="1">
        <f t="shared" si="0"/>
        <v>4325.5813953488368</v>
      </c>
      <c r="D12">
        <f t="shared" si="2"/>
        <v>4496.1294443200004</v>
      </c>
      <c r="E12">
        <f t="shared" si="1"/>
        <v>4357.32690984896</v>
      </c>
      <c r="F12">
        <f t="shared" si="3"/>
        <v>4339.5320523754181</v>
      </c>
      <c r="H12">
        <f t="shared" si="4"/>
        <v>4395.3488372093025</v>
      </c>
    </row>
    <row r="13" spans="1:12" x14ac:dyDescent="0.25">
      <c r="A13" s="1">
        <v>4.133</v>
      </c>
      <c r="B13" s="1">
        <v>393.3</v>
      </c>
      <c r="C13" s="1">
        <f t="shared" si="0"/>
        <v>5081.3953488372099</v>
      </c>
      <c r="D13">
        <f t="shared" si="2"/>
        <v>5152.7927944300009</v>
      </c>
      <c r="E13">
        <f t="shared" si="1"/>
        <v>5087.5726353769705</v>
      </c>
      <c r="F13">
        <f t="shared" si="3"/>
        <v>5071.3978637153486</v>
      </c>
      <c r="H13">
        <f t="shared" si="4"/>
        <v>5120.4410517387605</v>
      </c>
    </row>
    <row r="14" spans="1:12" x14ac:dyDescent="0.25">
      <c r="A14" s="1">
        <v>4.3490000000000002</v>
      </c>
      <c r="B14" s="1">
        <v>471.4</v>
      </c>
      <c r="C14" s="1">
        <f t="shared" si="0"/>
        <v>6090.4392764857876</v>
      </c>
      <c r="D14">
        <f t="shared" si="2"/>
        <v>6015.7623318700007</v>
      </c>
      <c r="E14">
        <f t="shared" si="1"/>
        <v>6096.9637486016927</v>
      </c>
      <c r="F14">
        <f t="shared" si="3"/>
        <v>6094.5395558605032</v>
      </c>
      <c r="H14">
        <f>(C15-C13)/(A15-A13)*(A14-A13)+C13</f>
        <v>6166.8224845156037</v>
      </c>
    </row>
    <row r="15" spans="1:12" x14ac:dyDescent="0.25">
      <c r="A15" s="1">
        <v>4.5309999999999997</v>
      </c>
      <c r="B15" s="1">
        <v>548.1</v>
      </c>
      <c r="C15" s="1">
        <f t="shared" si="0"/>
        <v>7081.3953488372099</v>
      </c>
      <c r="D15">
        <f t="shared" si="2"/>
        <v>6795.4731910699993</v>
      </c>
      <c r="E15">
        <f t="shared" si="1"/>
        <v>7055.190938268709</v>
      </c>
      <c r="F15">
        <f t="shared" si="3"/>
        <v>7078.521235307122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FJC764</dc:creator>
  <cp:lastModifiedBy>SkyUser</cp:lastModifiedBy>
  <dcterms:created xsi:type="dcterms:W3CDTF">2017-11-11T07:11:25Z</dcterms:created>
  <dcterms:modified xsi:type="dcterms:W3CDTF">2018-11-13T03:24:24Z</dcterms:modified>
</cp:coreProperties>
</file>