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heyu/research/North Russian/paperwork/Cell/final/"/>
    </mc:Choice>
  </mc:AlternateContent>
  <xr:revisionPtr revIDLastSave="0" documentId="8_{0C9FE35C-58C9-8F46-B69A-D9686A9B0869}" xr6:coauthVersionLast="36" xr6:coauthVersionMax="36" xr10:uidLastSave="{00000000-0000-0000-0000-000000000000}"/>
  <bookViews>
    <workbookView xWindow="4200" yWindow="460" windowWidth="27640" windowHeight="15700" activeTab="1" xr2:uid="{1E8F12C9-CD38-9642-A7D5-709309072D4A}"/>
  </bookViews>
  <sheets>
    <sheet name="Ypests_mapping_statistics" sheetId="1" r:id="rId1"/>
    <sheet name="Ypestis_BEA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10" i="1"/>
  <c r="F9" i="1"/>
  <c r="F7" i="1"/>
  <c r="F6" i="1"/>
  <c r="F4" i="1"/>
  <c r="F3" i="1"/>
</calcChain>
</file>

<file path=xl/sharedStrings.xml><?xml version="1.0" encoding="utf-8"?>
<sst xmlns="http://schemas.openxmlformats.org/spreadsheetml/2006/main" count="48" uniqueCount="31">
  <si>
    <t>Sample Name</t>
  </si>
  <si>
    <t>Pre-processed reads prior mapping</t>
  </si>
  <si>
    <t>Unique mapping reads</t>
  </si>
  <si>
    <t>Post-capture endogenous DNA (%)</t>
  </si>
  <si>
    <t>Pre-capture endogenous DNA (%)</t>
  </si>
  <si>
    <t>Fold enrichment post capture</t>
  </si>
  <si>
    <t>Cluster Factor</t>
  </si>
  <si>
    <t>Mean Coverage</t>
  </si>
  <si>
    <t>Std. dev. Coverage</t>
  </si>
  <si>
    <t>% genome covered &gt;= 3X</t>
  </si>
  <si>
    <t>% genome covered &gt;= 4X</t>
  </si>
  <si>
    <t>% genome covered &gt;= 5X</t>
  </si>
  <si>
    <t>Average fragment length</t>
  </si>
  <si>
    <t>Median fragment length</t>
  </si>
  <si>
    <t>GC content in %</t>
  </si>
  <si>
    <r>
      <rPr>
        <i/>
        <sz val="14"/>
        <color theme="1"/>
        <rFont val="Times New Roman"/>
        <family val="1"/>
      </rPr>
      <t>Y. pestis</t>
    </r>
    <r>
      <rPr>
        <sz val="14"/>
        <color theme="1"/>
        <rFont val="Times New Roman"/>
        <family val="1"/>
      </rPr>
      <t xml:space="preserve"> Chromosome (CO92 NC_003143)</t>
    </r>
  </si>
  <si>
    <t>GLZ001</t>
  </si>
  <si>
    <t>GLZ002</t>
  </si>
  <si>
    <r>
      <rPr>
        <i/>
        <sz val="14"/>
        <color theme="1"/>
        <rFont val="Times New Roman"/>
        <family val="1"/>
      </rPr>
      <t>Y. pestis</t>
    </r>
    <r>
      <rPr>
        <sz val="14"/>
        <color theme="1"/>
        <rFont val="Times New Roman"/>
        <family val="1"/>
      </rPr>
      <t xml:space="preserve"> pCD1 plasmid (CO92 NC_003131)</t>
    </r>
  </si>
  <si>
    <r>
      <rPr>
        <i/>
        <sz val="14"/>
        <color theme="1"/>
        <rFont val="Times New Roman"/>
        <family val="1"/>
      </rPr>
      <t>Y. pestis</t>
    </r>
    <r>
      <rPr>
        <sz val="14"/>
        <color theme="1"/>
        <rFont val="Times New Roman"/>
        <family val="1"/>
      </rPr>
      <t xml:space="preserve"> pMT1 plasmid (CO92 NC_003134)</t>
    </r>
  </si>
  <si>
    <r>
      <rPr>
        <i/>
        <sz val="14"/>
        <color theme="1"/>
        <rFont val="Times New Roman"/>
        <family val="1"/>
      </rPr>
      <t>Y. pestis</t>
    </r>
    <r>
      <rPr>
        <sz val="14"/>
        <color theme="1"/>
        <rFont val="Times New Roman"/>
        <family val="1"/>
      </rPr>
      <t xml:space="preserve"> pPCP1 plasmid (CO92 NC_003132)</t>
    </r>
  </si>
  <si>
    <t>BEAST v1.8 run set up</t>
  </si>
  <si>
    <t>Genome</t>
  </si>
  <si>
    <t>Low (HPD95%)</t>
  </si>
  <si>
    <t>High (HPD95%)</t>
  </si>
  <si>
    <t>Median</t>
  </si>
  <si>
    <t>Constant coalescent lognormal relaxed clock relaxed</t>
  </si>
  <si>
    <t xml:space="preserve">Constant coalescent lognormal relaxed clock relaxed </t>
  </si>
  <si>
    <t xml:space="preserve">Constant coalescent strict clock </t>
  </si>
  <si>
    <t xml:space="preserve">Coalescent skyline lognormal relaxed clock </t>
  </si>
  <si>
    <t xml:space="preserve">Coalescent skyline strict clock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</si>
</sst>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000"/>
    <numFmt numFmtId="167" formatCode="_-* #,##0.0_-;\-* #,##0.0_-;_-* &quot;-&quot;??_-;_-@_-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 (Body)"/>
    </font>
    <font>
      <sz val="12"/>
      <color theme="1"/>
      <name val="Times New Roman"/>
      <family val="1"/>
    </font>
    <font>
      <sz val="12"/>
      <color theme="1"/>
      <name val="Calibri (Body)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2" fontId="6" fillId="0" borderId="5" xfId="0" applyNumberFormat="1" applyFont="1" applyBorder="1" applyAlignment="1">
      <alignment vertical="center"/>
    </xf>
    <xf numFmtId="165" fontId="6" fillId="0" borderId="5" xfId="1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4" fontId="6" fillId="0" borderId="4" xfId="1" applyNumberFormat="1" applyFont="1" applyBorder="1" applyAlignment="1">
      <alignment vertical="center"/>
    </xf>
    <xf numFmtId="2" fontId="6" fillId="0" borderId="4" xfId="0" applyNumberFormat="1" applyFont="1" applyBorder="1" applyAlignment="1">
      <alignment vertical="center"/>
    </xf>
    <xf numFmtId="165" fontId="6" fillId="0" borderId="4" xfId="1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6" fillId="0" borderId="0" xfId="1" applyNumberFormat="1" applyFont="1" applyBorder="1"/>
    <xf numFmtId="2" fontId="6" fillId="0" borderId="0" xfId="0" applyNumberFormat="1" applyFont="1" applyBorder="1"/>
    <xf numFmtId="166" fontId="6" fillId="0" borderId="0" xfId="0" applyNumberFormat="1" applyFont="1"/>
    <xf numFmtId="165" fontId="6" fillId="0" borderId="0" xfId="1" applyNumberFormat="1" applyFont="1" applyBorder="1"/>
    <xf numFmtId="2" fontId="8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164" fontId="6" fillId="0" borderId="4" xfId="1" applyNumberFormat="1" applyFont="1" applyBorder="1"/>
    <xf numFmtId="2" fontId="6" fillId="0" borderId="4" xfId="0" applyNumberFormat="1" applyFont="1" applyBorder="1"/>
    <xf numFmtId="2" fontId="8" fillId="0" borderId="4" xfId="0" applyNumberFormat="1" applyFont="1" applyBorder="1"/>
    <xf numFmtId="0" fontId="6" fillId="0" borderId="4" xfId="0" applyFont="1" applyBorder="1"/>
    <xf numFmtId="0" fontId="3" fillId="0" borderId="5" xfId="0" applyFont="1" applyBorder="1" applyAlignment="1">
      <alignment horizontal="left" vertical="center"/>
    </xf>
    <xf numFmtId="164" fontId="6" fillId="0" borderId="5" xfId="1" applyNumberFormat="1" applyFont="1" applyBorder="1"/>
    <xf numFmtId="2" fontId="6" fillId="0" borderId="5" xfId="0" applyNumberFormat="1" applyFont="1" applyBorder="1"/>
    <xf numFmtId="166" fontId="6" fillId="0" borderId="5" xfId="0" applyNumberFormat="1" applyFont="1" applyBorder="1"/>
    <xf numFmtId="165" fontId="6" fillId="0" borderId="5" xfId="1" applyNumberFormat="1" applyFont="1" applyBorder="1"/>
    <xf numFmtId="0" fontId="6" fillId="0" borderId="5" xfId="0" applyFont="1" applyBorder="1"/>
    <xf numFmtId="166" fontId="6" fillId="0" borderId="4" xfId="0" applyNumberFormat="1" applyFont="1" applyBorder="1"/>
    <xf numFmtId="165" fontId="6" fillId="0" borderId="4" xfId="1" applyNumberFormat="1" applyFont="1" applyBorder="1"/>
    <xf numFmtId="0" fontId="3" fillId="0" borderId="0" xfId="0" applyFont="1" applyBorder="1" applyAlignment="1">
      <alignment horizontal="left" vertical="center"/>
    </xf>
    <xf numFmtId="0" fontId="7" fillId="0" borderId="0" xfId="0" applyFont="1" applyBorder="1"/>
    <xf numFmtId="0" fontId="2" fillId="0" borderId="2" xfId="0" applyFont="1" applyBorder="1"/>
    <xf numFmtId="0" fontId="9" fillId="0" borderId="2" xfId="0" applyFont="1" applyBorder="1"/>
    <xf numFmtId="0" fontId="6" fillId="0" borderId="0" xfId="0" applyFont="1"/>
    <xf numFmtId="167" fontId="6" fillId="0" borderId="0" xfId="1" applyNumberFormat="1" applyFont="1" applyBorder="1"/>
    <xf numFmtId="167" fontId="10" fillId="0" borderId="0" xfId="1" applyNumberFormat="1" applyFont="1" applyBorder="1"/>
    <xf numFmtId="167" fontId="6" fillId="0" borderId="4" xfId="1" applyNumberFormat="1" applyFont="1" applyBorder="1"/>
    <xf numFmtId="167" fontId="10" fillId="0" borderId="4" xfId="1" applyNumberFormat="1" applyFont="1" applyBorder="1"/>
    <xf numFmtId="167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67CC-E620-7B42-AFC7-2ED3CBBF9D79}">
  <dimension ref="A1:O26"/>
  <sheetViews>
    <sheetView workbookViewId="0">
      <selection activeCell="D25" sqref="D25"/>
    </sheetView>
  </sheetViews>
  <sheetFormatPr baseColWidth="10" defaultRowHeight="16"/>
  <cols>
    <col min="1" max="1" width="9" style="24" customWidth="1"/>
    <col min="2" max="2" width="19" style="24" customWidth="1"/>
    <col min="3" max="3" width="14" style="24" bestFit="1" customWidth="1"/>
    <col min="4" max="4" width="20.33203125" style="24" customWidth="1"/>
    <col min="5" max="5" width="21.83203125" style="24" customWidth="1"/>
    <col min="6" max="6" width="15.5" style="24" customWidth="1"/>
    <col min="7" max="9" width="10.83203125" style="24"/>
    <col min="10" max="10" width="16.1640625" style="24" customWidth="1"/>
    <col min="11" max="11" width="16.5" style="24" customWidth="1"/>
    <col min="12" max="12" width="14.6640625" style="24" customWidth="1"/>
    <col min="13" max="13" width="15.83203125" style="24" customWidth="1"/>
    <col min="14" max="14" width="17.6640625" style="24" customWidth="1"/>
    <col min="15" max="16384" width="10.83203125" style="24"/>
  </cols>
  <sheetData>
    <row r="1" spans="1:15" s="4" customFormat="1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6" customFormat="1" ht="19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11" customFormat="1">
      <c r="A3" s="7" t="s">
        <v>16</v>
      </c>
      <c r="B3" s="8">
        <v>26270944</v>
      </c>
      <c r="C3" s="8">
        <v>848096</v>
      </c>
      <c r="D3" s="9">
        <v>17.422999999999998</v>
      </c>
      <c r="E3" s="7">
        <v>1.2E-2</v>
      </c>
      <c r="F3" s="10">
        <f>D3/E3</f>
        <v>1451.9166666666665</v>
      </c>
      <c r="G3" s="9">
        <v>5.3970000000000002</v>
      </c>
      <c r="H3" s="9">
        <v>7.1708999999999996</v>
      </c>
      <c r="I3" s="9">
        <v>4.3258999999999999</v>
      </c>
      <c r="J3" s="7">
        <v>84.49</v>
      </c>
      <c r="K3" s="9">
        <v>79</v>
      </c>
      <c r="L3" s="9">
        <v>72.099999999999994</v>
      </c>
      <c r="M3" s="7">
        <v>39.35</v>
      </c>
      <c r="N3" s="7">
        <v>37</v>
      </c>
      <c r="O3" s="7">
        <v>49.16</v>
      </c>
    </row>
    <row r="4" spans="1:15" s="11" customFormat="1">
      <c r="A4" s="12" t="s">
        <v>17</v>
      </c>
      <c r="B4" s="13">
        <v>24993957</v>
      </c>
      <c r="C4" s="13">
        <v>1405107</v>
      </c>
      <c r="D4" s="14">
        <v>20.629000000000001</v>
      </c>
      <c r="E4" s="12">
        <v>1.6E-2</v>
      </c>
      <c r="F4" s="15">
        <f>D4/E4</f>
        <v>1289.3125</v>
      </c>
      <c r="G4" s="12">
        <v>3.67</v>
      </c>
      <c r="H4" s="14">
        <v>12.7615</v>
      </c>
      <c r="I4" s="14">
        <v>7.3958000000000004</v>
      </c>
      <c r="J4" s="12">
        <v>89.87</v>
      </c>
      <c r="K4" s="12">
        <v>87.75</v>
      </c>
      <c r="L4" s="12">
        <v>85.23</v>
      </c>
      <c r="M4" s="12">
        <v>42.27</v>
      </c>
      <c r="N4" s="12">
        <v>40</v>
      </c>
      <c r="O4" s="12">
        <v>49.58</v>
      </c>
    </row>
    <row r="5" spans="1:15" s="17" customFormat="1" ht="18">
      <c r="A5" s="16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1" t="s">
        <v>16</v>
      </c>
      <c r="B6" s="18">
        <v>26270944</v>
      </c>
      <c r="C6" s="18">
        <v>29423</v>
      </c>
      <c r="D6" s="19">
        <v>0.89500000000000002</v>
      </c>
      <c r="E6" s="20">
        <v>6.4537423407907859E-4</v>
      </c>
      <c r="F6" s="21">
        <f>D6/E6</f>
        <v>1386.7922714285714</v>
      </c>
      <c r="G6" s="19">
        <v>7.9939999999999998</v>
      </c>
      <c r="H6" s="19">
        <v>17.248899999999999</v>
      </c>
      <c r="I6" s="22">
        <v>14.166499999999999</v>
      </c>
      <c r="J6" s="23">
        <v>89.39</v>
      </c>
      <c r="K6" s="23">
        <v>87.71</v>
      </c>
      <c r="L6" s="23">
        <v>85.91</v>
      </c>
      <c r="M6" s="23">
        <v>41.22</v>
      </c>
      <c r="N6" s="23">
        <v>39</v>
      </c>
      <c r="O6" s="23">
        <v>47.51</v>
      </c>
    </row>
    <row r="7" spans="1:15">
      <c r="A7" s="12" t="s">
        <v>17</v>
      </c>
      <c r="B7" s="25">
        <v>24993957</v>
      </c>
      <c r="C7" s="25">
        <v>40954</v>
      </c>
      <c r="D7" s="26">
        <v>0.92600000000000005</v>
      </c>
      <c r="E7" s="20">
        <v>6.4655772666324485E-4</v>
      </c>
      <c r="F7" s="21">
        <f>D7/E7</f>
        <v>1432.2000369230771</v>
      </c>
      <c r="G7" s="26">
        <v>5.6520000000000001</v>
      </c>
      <c r="H7" s="26">
        <v>26.061900000000001</v>
      </c>
      <c r="I7" s="27">
        <v>18.732600000000001</v>
      </c>
      <c r="J7" s="28">
        <v>91.47</v>
      </c>
      <c r="K7" s="28">
        <v>90.21</v>
      </c>
      <c r="L7" s="28">
        <v>89.04</v>
      </c>
      <c r="M7" s="28">
        <v>44.74</v>
      </c>
      <c r="N7" s="28">
        <v>42</v>
      </c>
      <c r="O7" s="28">
        <v>47.73</v>
      </c>
    </row>
    <row r="8" spans="1:15" s="17" customFormat="1" ht="18">
      <c r="A8" s="16" t="s">
        <v>19</v>
      </c>
      <c r="B8" s="16"/>
      <c r="C8" s="16"/>
      <c r="D8" s="16"/>
      <c r="E8" s="16"/>
      <c r="F8" s="29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 t="s">
        <v>16</v>
      </c>
      <c r="B9" s="30">
        <v>26270944</v>
      </c>
      <c r="C9" s="30">
        <v>23792</v>
      </c>
      <c r="D9" s="31">
        <v>0.56699999999999995</v>
      </c>
      <c r="E9" s="32">
        <v>5.7622699471346307E-4</v>
      </c>
      <c r="F9" s="33">
        <f>D9/E9</f>
        <v>983.98722239999995</v>
      </c>
      <c r="G9" s="31">
        <v>6.258</v>
      </c>
      <c r="H9" s="34">
        <v>9.82</v>
      </c>
      <c r="I9" s="31">
        <v>10.6427</v>
      </c>
      <c r="J9" s="34">
        <v>71.989999999999995</v>
      </c>
      <c r="K9" s="34">
        <v>70.489999999999995</v>
      </c>
      <c r="L9" s="34">
        <v>68.67</v>
      </c>
      <c r="M9" s="34">
        <v>39.71</v>
      </c>
      <c r="N9" s="34">
        <v>37</v>
      </c>
      <c r="O9" s="34">
        <v>50.89</v>
      </c>
    </row>
    <row r="10" spans="1:15">
      <c r="A10" s="12" t="s">
        <v>17</v>
      </c>
      <c r="B10" s="25">
        <v>24993957</v>
      </c>
      <c r="C10" s="25">
        <v>33193</v>
      </c>
      <c r="D10" s="26">
        <v>0.59399999999999997</v>
      </c>
      <c r="E10" s="35">
        <v>4.7745801353593468E-4</v>
      </c>
      <c r="F10" s="36">
        <f>D10/E10</f>
        <v>1244.08845</v>
      </c>
      <c r="G10" s="26">
        <v>4.476</v>
      </c>
      <c r="H10" s="26">
        <v>14.731999999999999</v>
      </c>
      <c r="I10" s="26">
        <v>14.7857</v>
      </c>
      <c r="J10" s="28">
        <v>73.17</v>
      </c>
      <c r="K10" s="28">
        <v>72.38</v>
      </c>
      <c r="L10" s="28">
        <v>71.489999999999995</v>
      </c>
      <c r="M10" s="26">
        <v>42.7</v>
      </c>
      <c r="N10" s="28">
        <v>40</v>
      </c>
      <c r="O10" s="28">
        <v>51.33</v>
      </c>
    </row>
    <row r="11" spans="1:15" s="17" customFormat="1" ht="18">
      <c r="A11" s="16" t="s">
        <v>20</v>
      </c>
      <c r="B11" s="16"/>
      <c r="C11" s="16"/>
      <c r="D11" s="16"/>
      <c r="E11" s="16"/>
      <c r="F11" s="37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 t="s">
        <v>16</v>
      </c>
      <c r="B12" s="30">
        <v>26270944</v>
      </c>
      <c r="C12" s="30">
        <v>8322</v>
      </c>
      <c r="D12" s="31">
        <v>0.38200000000000001</v>
      </c>
      <c r="E12" s="32">
        <v>3.9183435640515493E-4</v>
      </c>
      <c r="F12" s="33">
        <f>D12/E12</f>
        <v>974.90175058823513</v>
      </c>
      <c r="G12" s="31">
        <v>12.058999999999999</v>
      </c>
      <c r="H12" s="31">
        <v>38.972099999999998</v>
      </c>
      <c r="I12" s="31">
        <v>28.467099999999999</v>
      </c>
      <c r="J12" s="34">
        <v>85.07</v>
      </c>
      <c r="K12" s="34">
        <v>83.71</v>
      </c>
      <c r="L12" s="34">
        <v>83.14</v>
      </c>
      <c r="M12" s="34">
        <v>45.01</v>
      </c>
      <c r="N12" s="34">
        <v>43</v>
      </c>
      <c r="O12" s="34">
        <v>47.3</v>
      </c>
    </row>
    <row r="13" spans="1:15">
      <c r="A13" s="12" t="s">
        <v>17</v>
      </c>
      <c r="B13" s="25">
        <v>24993957</v>
      </c>
      <c r="C13" s="25">
        <v>8891</v>
      </c>
      <c r="D13" s="26">
        <v>0.36399999999999999</v>
      </c>
      <c r="E13" s="35">
        <v>1.8899379702464082E-4</v>
      </c>
      <c r="F13" s="36">
        <f>D13/E13</f>
        <v>1925.9891368421052</v>
      </c>
      <c r="G13" s="26">
        <v>10.242000000000001</v>
      </c>
      <c r="H13" s="26">
        <v>46.509500000000003</v>
      </c>
      <c r="I13" s="26">
        <v>35.078699999999998</v>
      </c>
      <c r="J13" s="28">
        <v>85.15</v>
      </c>
      <c r="K13" s="28">
        <v>84.36</v>
      </c>
      <c r="L13" s="26">
        <v>83.8</v>
      </c>
      <c r="M13" s="28">
        <v>50.28</v>
      </c>
      <c r="N13" s="28">
        <v>48</v>
      </c>
      <c r="O13" s="28">
        <v>47.6</v>
      </c>
    </row>
    <row r="14" spans="1: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25" spans="6:6">
      <c r="F25" s="38"/>
    </row>
    <row r="26" spans="6:6">
      <c r="F26" s="38"/>
    </row>
  </sheetData>
  <mergeCells count="4">
    <mergeCell ref="A2:O2"/>
    <mergeCell ref="A5:O5"/>
    <mergeCell ref="A8:O8"/>
    <mergeCell ref="A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1076-92E7-9F46-9F6D-677CF3C4B928}">
  <dimension ref="A1:E11"/>
  <sheetViews>
    <sheetView tabSelected="1" workbookViewId="0">
      <selection activeCell="C27" sqref="C27"/>
    </sheetView>
  </sheetViews>
  <sheetFormatPr baseColWidth="10" defaultRowHeight="16"/>
  <cols>
    <col min="1" max="1" width="45" style="41" customWidth="1"/>
    <col min="2" max="2" width="10.83203125" style="41"/>
    <col min="3" max="3" width="14.6640625" style="41" customWidth="1"/>
    <col min="4" max="4" width="16.83203125" style="41" customWidth="1"/>
    <col min="5" max="16384" width="10.83203125" style="41"/>
  </cols>
  <sheetData>
    <row r="1" spans="1:5">
      <c r="A1" s="39" t="s">
        <v>21</v>
      </c>
      <c r="B1" s="39" t="s">
        <v>22</v>
      </c>
      <c r="C1" s="39" t="s">
        <v>23</v>
      </c>
      <c r="D1" s="39" t="s">
        <v>24</v>
      </c>
      <c r="E1" s="40" t="s">
        <v>25</v>
      </c>
    </row>
    <row r="2" spans="1:5">
      <c r="A2" s="23" t="s">
        <v>26</v>
      </c>
      <c r="B2" s="23" t="s">
        <v>16</v>
      </c>
      <c r="C2" s="42">
        <v>4131.4724999999999</v>
      </c>
      <c r="D2" s="42">
        <v>4557.0589</v>
      </c>
      <c r="E2" s="43">
        <v>4379.6000000000004</v>
      </c>
    </row>
    <row r="3" spans="1:5">
      <c r="A3" s="23" t="s">
        <v>27</v>
      </c>
      <c r="B3" s="23" t="s">
        <v>17</v>
      </c>
      <c r="C3" s="42">
        <v>4171.2372999999998</v>
      </c>
      <c r="D3" s="42">
        <v>4577.5101000000004</v>
      </c>
      <c r="E3" s="43">
        <v>4395.8</v>
      </c>
    </row>
    <row r="4" spans="1:5">
      <c r="A4" s="23" t="s">
        <v>28</v>
      </c>
      <c r="B4" s="23" t="s">
        <v>16</v>
      </c>
      <c r="C4" s="42">
        <v>4303.8032000000003</v>
      </c>
      <c r="D4" s="42">
        <v>4534.7002000000002</v>
      </c>
      <c r="E4" s="43">
        <v>4418.1000000000004</v>
      </c>
    </row>
    <row r="5" spans="1:5">
      <c r="A5" s="23" t="s">
        <v>28</v>
      </c>
      <c r="B5" s="23" t="s">
        <v>17</v>
      </c>
      <c r="C5" s="42">
        <v>4312.4829</v>
      </c>
      <c r="D5" s="42">
        <v>4538.1370999999999</v>
      </c>
      <c r="E5" s="43">
        <v>4431.3</v>
      </c>
    </row>
    <row r="6" spans="1:5">
      <c r="A6" s="23" t="s">
        <v>29</v>
      </c>
      <c r="B6" s="23" t="s">
        <v>16</v>
      </c>
      <c r="C6" s="42">
        <v>4114.7906999999996</v>
      </c>
      <c r="D6" s="42">
        <v>4576.3296</v>
      </c>
      <c r="E6" s="43">
        <v>4370.3999999999996</v>
      </c>
    </row>
    <row r="7" spans="1:5">
      <c r="A7" s="23" t="s">
        <v>29</v>
      </c>
      <c r="B7" s="23" t="s">
        <v>17</v>
      </c>
      <c r="C7" s="42">
        <v>4156.8770999999997</v>
      </c>
      <c r="D7" s="42">
        <v>4589.4751999999999</v>
      </c>
      <c r="E7" s="43">
        <v>4388.3</v>
      </c>
    </row>
    <row r="8" spans="1:5">
      <c r="A8" s="23" t="s">
        <v>30</v>
      </c>
      <c r="B8" s="23" t="s">
        <v>16</v>
      </c>
      <c r="C8" s="42">
        <v>4305.8552</v>
      </c>
      <c r="D8" s="42">
        <v>4516.9530999999997</v>
      </c>
      <c r="E8" s="43">
        <v>4411.7</v>
      </c>
    </row>
    <row r="9" spans="1:5">
      <c r="A9" s="28" t="s">
        <v>30</v>
      </c>
      <c r="B9" s="28" t="s">
        <v>17</v>
      </c>
      <c r="C9" s="44">
        <v>4323.6513999999997</v>
      </c>
      <c r="D9" s="44">
        <v>4531.4547000000002</v>
      </c>
      <c r="E9" s="45">
        <v>4424.8</v>
      </c>
    </row>
    <row r="10" spans="1:5">
      <c r="E10" s="46"/>
    </row>
    <row r="11" spans="1:5">
      <c r="E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Ypests_mapping_statistics</vt:lpstr>
      <vt:lpstr>Ypestis_BEAST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2020-04-03T09:41:39Z</dcterms:created>
  <dcterms:modified xsi:type="dcterms:W3CDTF">2020-04-03T09:42:38Z</dcterms:modified>
</cp:coreProperties>
</file>