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05EEA19-12C1-4F67-A1DC-61FBACA06B17}" xr6:coauthVersionLast="43" xr6:coauthVersionMax="43" xr10:uidLastSave="{00000000-0000-0000-0000-000000000000}"/>
  <bookViews>
    <workbookView xWindow="-28908" yWindow="-108" windowWidth="29016" windowHeight="15816" activeTab="1" xr2:uid="{00000000-000D-0000-FFFF-FFFF00000000}"/>
  </bookViews>
  <sheets>
    <sheet name="Sheet1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G20" i="1" l="1"/>
  <c r="E20" i="1"/>
  <c r="F20" i="1"/>
  <c r="L12" i="1" l="1"/>
  <c r="L13" i="1"/>
  <c r="L11" i="1"/>
  <c r="L4" i="1" l="1"/>
  <c r="L5" i="1"/>
  <c r="L6" i="1"/>
  <c r="L3" i="1"/>
</calcChain>
</file>

<file path=xl/sharedStrings.xml><?xml version="1.0" encoding="utf-8"?>
<sst xmlns="http://schemas.openxmlformats.org/spreadsheetml/2006/main" count="34" uniqueCount="17">
  <si>
    <t>classical</t>
  </si>
  <si>
    <t>classical omp</t>
  </si>
  <si>
    <t>strassen</t>
  </si>
  <si>
    <t>strassen omp</t>
  </si>
  <si>
    <t>AVG</t>
  </si>
  <si>
    <t>Array N=2048
Loop=50 times</t>
  </si>
  <si>
    <t>Array N=1024 
Loop=50 times</t>
  </si>
  <si>
    <t>N</t>
  </si>
  <si>
    <t>Cuda</t>
  </si>
  <si>
    <t xml:space="preserve"> -</t>
  </si>
  <si>
    <t>Accerlate Ratio %</t>
  </si>
  <si>
    <t>classical cuda</t>
  </si>
  <si>
    <t>strassen cuda</t>
  </si>
  <si>
    <t>Array Size</t>
  </si>
  <si>
    <t>Intel i7-8550U 1.8G</t>
  </si>
  <si>
    <t>Nvidia GTX1060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</si>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</sst>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Cuda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Sheet1!$A$18</c:f>
              <c:strCache>
                <c:ptCount val="1"/>
                <c:pt idx="0">
                  <c:v>classical 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Sheet1!$B$17:$G$17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3.64E-3</c:v>
                </c:pt>
                <c:pt idx="1">
                  <c:v>2.46E-2</c:v>
                </c:pt>
                <c:pt idx="2">
                  <c:v>0.15</c:v>
                </c:pt>
                <c:pt idx="3">
                  <c:v>1.24</c:v>
                </c:pt>
                <c:pt idx="4">
                  <c:v>9.94</c:v>
                </c:pt>
                <c:pt idx="5">
                  <c:v>96.78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B-47AE-A3DE-DDD6EC6FC31D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strassen cuda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986220472440942E-2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B-47AE-A3DE-DDD6EC6FC31D}"/>
                </c:ext>
              </c:extLst>
            </c:dLbl>
            <c:dLbl>
              <c:idx val="1"/>
              <c:layout>
                <c:manualLayout>
                  <c:x val="-5.5652887139107612E-2"/>
                  <c:y val="-0.113391294838145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B-47AE-A3DE-DDD6EC6FC31D}"/>
                </c:ext>
              </c:extLst>
            </c:dLbl>
            <c:dLbl>
              <c:idx val="2"/>
              <c:layout>
                <c:manualLayout>
                  <c:x val="-4.5763998250218776E-2"/>
                  <c:y val="-0.113391294838145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AB-47AE-A3DE-DDD6EC6FC31D}"/>
                </c:ext>
              </c:extLst>
            </c:dLbl>
            <c:dLbl>
              <c:idx val="3"/>
              <c:layout>
                <c:manualLayout>
                  <c:x val="-4.2986220472440946E-2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AB-47AE-A3DE-DDD6EC6FC31D}"/>
                </c:ext>
              </c:extLst>
            </c:dLbl>
            <c:dLbl>
              <c:idx val="4"/>
              <c:layout>
                <c:manualLayout>
                  <c:x val="-4.5763998250218825E-2"/>
                  <c:y val="-0.127280183727034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AB-47AE-A3DE-DDD6EC6FC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Sheet1!$B$17:$G$17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5.1740000000000001E-2</c:v>
                </c:pt>
                <c:pt idx="1">
                  <c:v>5.2900000000000003E-2</c:v>
                </c:pt>
                <c:pt idx="2">
                  <c:v>0.17</c:v>
                </c:pt>
                <c:pt idx="3">
                  <c:v>1.1100000000000001</c:v>
                </c:pt>
                <c:pt idx="4">
                  <c:v>8.02</c:v>
                </c:pt>
                <c:pt idx="5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B-47AE-A3DE-DDD6EC6FC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9606832"/>
        <c:axId val="50960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AB-47AE-A3DE-DDD6EC6FC31D}"/>
                  </c:ext>
                </c:extLst>
              </c15:ser>
            </c15:filteredLineSeries>
          </c:ext>
        </c:extLst>
      </c:lineChart>
      <c:catAx>
        <c:axId val="50960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6192"/>
        <c:crosses val="autoZero"/>
        <c:auto val="1"/>
        <c:lblAlgn val="ctr"/>
        <c:lblOffset val="100"/>
        <c:noMultiLvlLbl val="0"/>
      </c:catAx>
      <c:valAx>
        <c:axId val="5096061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Result!$B$4</c:f>
              <c:strCache>
                <c:ptCount val="1"/>
                <c:pt idx="0">
                  <c:v>classical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Result!$C$4:$G$4</c:f>
              <c:numCache>
                <c:formatCode>General</c:formatCode>
                <c:ptCount val="5"/>
                <c:pt idx="0">
                  <c:v>5.242</c:v>
                </c:pt>
                <c:pt idx="1">
                  <c:v>45.301000000000002</c:v>
                </c:pt>
                <c:pt idx="2">
                  <c:v>348.29300000000001</c:v>
                </c:pt>
                <c:pt idx="3">
                  <c:v>2854.328</c:v>
                </c:pt>
                <c:pt idx="4">
                  <c:v>21562.769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4FF-B755-89383E0F91BB}"/>
            </c:ext>
          </c:extLst>
        </c:ser>
        <c:ser>
          <c:idx val="2"/>
          <c:order val="2"/>
          <c:tx>
            <c:strRef>
              <c:f>Result!$B$5</c:f>
              <c:strCache>
                <c:ptCount val="1"/>
                <c:pt idx="0">
                  <c:v>strassen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Result!$C$5:$G$5</c:f>
              <c:numCache>
                <c:formatCode>General</c:formatCode>
                <c:ptCount val="5"/>
                <c:pt idx="0">
                  <c:v>4.593</c:v>
                </c:pt>
                <c:pt idx="1">
                  <c:v>35.521000000000001</c:v>
                </c:pt>
                <c:pt idx="2">
                  <c:v>296.04899999999998</c:v>
                </c:pt>
                <c:pt idx="3">
                  <c:v>2085.3270000000002</c:v>
                </c:pt>
                <c:pt idx="4">
                  <c:v>17064.325000000001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F-44FF-B755-89383E0F91BB}"/>
            </c:ext>
          </c:extLst>
        </c:ser>
        <c:ser>
          <c:idx val="3"/>
          <c:order val="3"/>
          <c:tx>
            <c:strRef>
              <c:f>Result!$B$6</c:f>
              <c:strCache>
                <c:ptCount val="1"/>
                <c:pt idx="0">
                  <c:v>classical omp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Result!$C$6:$G$6</c:f>
              <c:numCache>
                <c:formatCode>General</c:formatCode>
                <c:ptCount val="5"/>
                <c:pt idx="0">
                  <c:v>2.1579999999999999</c:v>
                </c:pt>
                <c:pt idx="1">
                  <c:v>16.297999999999998</c:v>
                </c:pt>
                <c:pt idx="2">
                  <c:v>130.79599999999999</c:v>
                </c:pt>
                <c:pt idx="3">
                  <c:v>1035.809</c:v>
                </c:pt>
                <c:pt idx="4">
                  <c:v>8779.625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F-44FF-B755-89383E0F91BB}"/>
            </c:ext>
          </c:extLst>
        </c:ser>
        <c:ser>
          <c:idx val="4"/>
          <c:order val="4"/>
          <c:tx>
            <c:strRef>
              <c:f>Result!$B$7</c:f>
              <c:strCache>
                <c:ptCount val="1"/>
                <c:pt idx="0">
                  <c:v>strassen omp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Result!$C$7:$G$7</c:f>
              <c:numCache>
                <c:formatCode>General</c:formatCode>
                <c:ptCount val="5"/>
                <c:pt idx="0">
                  <c:v>2.0249999999999999</c:v>
                </c:pt>
                <c:pt idx="1">
                  <c:v>13.718999999999999</c:v>
                </c:pt>
                <c:pt idx="2">
                  <c:v>103.005</c:v>
                </c:pt>
                <c:pt idx="3">
                  <c:v>810.60599999999999</c:v>
                </c:pt>
                <c:pt idx="4">
                  <c:v>6690.5259999999998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F-44FF-B755-89383E0F91BB}"/>
            </c:ext>
          </c:extLst>
        </c:ser>
        <c:ser>
          <c:idx val="5"/>
          <c:order val="5"/>
          <c:tx>
            <c:strRef>
              <c:f>Result!$B$8</c:f>
              <c:strCache>
                <c:ptCount val="1"/>
                <c:pt idx="0">
                  <c:v>classical cuda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Result!$C$8:$H$8</c:f>
              <c:numCache>
                <c:formatCode>General</c:formatCode>
                <c:ptCount val="6"/>
                <c:pt idx="0">
                  <c:v>3.64E-3</c:v>
                </c:pt>
                <c:pt idx="1">
                  <c:v>2.46E-2</c:v>
                </c:pt>
                <c:pt idx="2">
                  <c:v>0.153</c:v>
                </c:pt>
                <c:pt idx="3">
                  <c:v>1.244</c:v>
                </c:pt>
                <c:pt idx="4">
                  <c:v>9.9459999999999997</c:v>
                </c:pt>
                <c:pt idx="5">
                  <c:v>96.781000000000006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F-44FF-B755-89383E0F91BB}"/>
            </c:ext>
          </c:extLst>
        </c:ser>
        <c:ser>
          <c:idx val="6"/>
          <c:order val="6"/>
          <c:tx>
            <c:strRef>
              <c:f>Result!$B$9</c:f>
              <c:strCache>
                <c:ptCount val="1"/>
                <c:pt idx="0">
                  <c:v>strassen cuda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Result!$C$3:$H$3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Result!$C$9:$H$9</c:f>
              <c:numCache>
                <c:formatCode>General</c:formatCode>
                <c:ptCount val="6"/>
                <c:pt idx="0">
                  <c:v>5.1740000000000001E-2</c:v>
                </c:pt>
                <c:pt idx="1">
                  <c:v>5.2900000000000003E-2</c:v>
                </c:pt>
                <c:pt idx="2">
                  <c:v>0.17100000000000001</c:v>
                </c:pt>
                <c:pt idx="3">
                  <c:v>1.1120000000000001</c:v>
                </c:pt>
                <c:pt idx="4">
                  <c:v>8.0220000000000002</c:v>
                </c:pt>
                <c:pt idx="5">
                  <c:v>60.104999999999997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F-44FF-B755-89383E0F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0208"/>
        <c:axId val="70856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Result!$B$3</c15:sqref>
                        </c15:formulaRef>
                      </c:ext>
                    </c:extLst>
                    <c:strCache>
                      <c:ptCount val="1"/>
                      <c:pt idx="0">
                        <c:v>Array Size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Result!$C$3:$H$3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Result!$C$3:$H$3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3F-44FF-B755-89383E0F91BB}"/>
                  </c:ext>
                </c:extLst>
              </c15:ser>
            </c15:filteredLineSeries>
          </c:ext>
        </c:extLst>
      </c:lineChart>
      <c:catAx>
        <c:axId val="7085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Array Size</a:t>
                </a:r>
                <a:endParaRPr lang="zh-TW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3728"/>
        <c:crosses val="autoZero"/>
        <c:auto val="1"/>
        <c:lblAlgn val="ctr"/>
        <c:lblOffset val="100"/>
        <c:noMultiLvlLbl val="0"/>
      </c:catAx>
      <c:valAx>
        <c:axId val="7085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  <a:endParaRPr lang="zh-TW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6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15</xdr:row>
      <xdr:rowOff>160020</xdr:rowOff>
    </xdr:from>
    <xdr:to>
      <xdr:col>15</xdr:col>
      <xdr:colOff>320040</xdr:colOff>
      <xdr:row>30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6F02A1-D259-4C58-8B8D-7D6CACF5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541020</xdr:colOff>
      <xdr:row>20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90FEEB-1646-48A0-B9E3-7FD5BCA6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D27" sqref="D27"/>
    </sheetView>
  </sheetViews>
  <sheetFormatPr defaultRowHeight="14.4" x14ac:dyDescent="0.3"/>
  <cols>
    <col min="1" max="1" width="16.44140625" bestFit="1" customWidth="1"/>
  </cols>
  <sheetData>
    <row r="1" spans="1:12" x14ac:dyDescent="0.3">
      <c r="A1" s="2"/>
    </row>
    <row r="2" spans="1:12" ht="28.8" x14ac:dyDescent="0.3">
      <c r="A2" s="2" t="s">
        <v>6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4</v>
      </c>
    </row>
    <row r="3" spans="1:12" x14ac:dyDescent="0.3">
      <c r="A3" t="s">
        <v>0</v>
      </c>
      <c r="B3">
        <v>338.9</v>
      </c>
      <c r="C3">
        <v>342.61</v>
      </c>
      <c r="D3">
        <v>339.35</v>
      </c>
      <c r="E3">
        <v>359.38</v>
      </c>
      <c r="F3">
        <v>356.8</v>
      </c>
      <c r="G3">
        <v>372.17</v>
      </c>
      <c r="H3">
        <v>367.19</v>
      </c>
      <c r="I3">
        <v>371.27</v>
      </c>
      <c r="J3">
        <v>356.97</v>
      </c>
      <c r="K3">
        <v>363.94</v>
      </c>
      <c r="L3">
        <f>SUM(B3:K3)/10</f>
        <v>356.85800000000006</v>
      </c>
    </row>
    <row r="4" spans="1:12" x14ac:dyDescent="0.3">
      <c r="A4" t="s">
        <v>1</v>
      </c>
      <c r="B4">
        <v>119.8</v>
      </c>
      <c r="C4">
        <v>122.38</v>
      </c>
      <c r="D4">
        <v>119.76</v>
      </c>
      <c r="E4">
        <v>126.51</v>
      </c>
      <c r="F4">
        <v>123.7</v>
      </c>
      <c r="G4">
        <v>130.61000000000001</v>
      </c>
      <c r="H4">
        <v>143.62</v>
      </c>
      <c r="I4">
        <v>128.51</v>
      </c>
      <c r="J4">
        <v>124.77</v>
      </c>
      <c r="K4">
        <v>136.80000000000001</v>
      </c>
      <c r="L4">
        <f t="shared" ref="L4:L6" si="0">SUM(B4:K4)/10</f>
        <v>127.646</v>
      </c>
    </row>
    <row r="5" spans="1:12" x14ac:dyDescent="0.3">
      <c r="A5" t="s">
        <v>2</v>
      </c>
      <c r="B5">
        <v>100.75</v>
      </c>
      <c r="C5">
        <v>96.29</v>
      </c>
      <c r="D5">
        <v>97.68</v>
      </c>
      <c r="E5">
        <v>107.36</v>
      </c>
      <c r="F5">
        <v>106.22</v>
      </c>
      <c r="G5">
        <v>108.27</v>
      </c>
      <c r="H5">
        <v>110.87</v>
      </c>
      <c r="I5">
        <v>107.02</v>
      </c>
      <c r="J5">
        <v>107.7</v>
      </c>
      <c r="K5">
        <v>120.29</v>
      </c>
      <c r="L5">
        <f t="shared" si="0"/>
        <v>106.245</v>
      </c>
    </row>
    <row r="6" spans="1:12" x14ac:dyDescent="0.3">
      <c r="A6" t="s">
        <v>3</v>
      </c>
      <c r="B6">
        <v>94.47</v>
      </c>
      <c r="C6">
        <v>89.77</v>
      </c>
      <c r="D6">
        <v>90.87</v>
      </c>
      <c r="E6">
        <v>97.98</v>
      </c>
      <c r="F6">
        <v>101.44</v>
      </c>
      <c r="G6">
        <v>107.58</v>
      </c>
      <c r="H6">
        <v>102.6</v>
      </c>
      <c r="I6">
        <v>99.11</v>
      </c>
      <c r="J6">
        <v>97.1</v>
      </c>
      <c r="K6">
        <v>105.31</v>
      </c>
      <c r="L6">
        <f t="shared" si="0"/>
        <v>98.623000000000005</v>
      </c>
    </row>
    <row r="8" spans="1:12" x14ac:dyDescent="0.3">
      <c r="A8" s="2"/>
    </row>
    <row r="9" spans="1:12" ht="28.8" x14ac:dyDescent="0.3">
      <c r="A9" s="2" t="s">
        <v>5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 t="s">
        <v>4</v>
      </c>
    </row>
    <row r="10" spans="1:12" x14ac:dyDescent="0.3">
      <c r="A10" t="s">
        <v>0</v>
      </c>
    </row>
    <row r="11" spans="1:12" x14ac:dyDescent="0.3">
      <c r="A11" t="s">
        <v>1</v>
      </c>
      <c r="B11">
        <v>1086.96</v>
      </c>
      <c r="C11">
        <v>1115.9100000000001</v>
      </c>
      <c r="D11">
        <v>1131.52</v>
      </c>
      <c r="E11">
        <v>1089.51</v>
      </c>
      <c r="F11">
        <v>1099.1600000000001</v>
      </c>
      <c r="G11">
        <v>1104.1300000000001</v>
      </c>
      <c r="H11">
        <v>1091.8800000000001</v>
      </c>
      <c r="I11">
        <v>1088.6500000000001</v>
      </c>
      <c r="J11">
        <v>1087.29</v>
      </c>
      <c r="K11">
        <v>1091.51</v>
      </c>
      <c r="L11">
        <f>SUM(B11:K11)/10</f>
        <v>1098.6519999999998</v>
      </c>
    </row>
    <row r="12" spans="1:12" x14ac:dyDescent="0.3">
      <c r="A12" t="s">
        <v>2</v>
      </c>
      <c r="B12">
        <v>778.84</v>
      </c>
      <c r="C12">
        <v>778.3</v>
      </c>
      <c r="D12">
        <v>799.15</v>
      </c>
      <c r="E12">
        <v>791.07</v>
      </c>
      <c r="F12">
        <v>784.02</v>
      </c>
      <c r="G12">
        <v>776.61</v>
      </c>
      <c r="H12">
        <v>777.91</v>
      </c>
      <c r="I12">
        <v>826.37</v>
      </c>
      <c r="J12">
        <v>801.52</v>
      </c>
      <c r="K12">
        <v>796.07</v>
      </c>
      <c r="L12">
        <f t="shared" ref="L12:L13" si="1">SUM(B12:K12)/10</f>
        <v>790.98599999999988</v>
      </c>
    </row>
    <row r="13" spans="1:12" x14ac:dyDescent="0.3">
      <c r="A13" t="s">
        <v>3</v>
      </c>
      <c r="B13">
        <v>729.83</v>
      </c>
      <c r="C13">
        <v>730.92</v>
      </c>
      <c r="D13">
        <v>729.52</v>
      </c>
      <c r="E13">
        <v>737.29</v>
      </c>
      <c r="F13">
        <v>730.66</v>
      </c>
      <c r="G13">
        <v>727.97</v>
      </c>
      <c r="H13">
        <v>732.39</v>
      </c>
      <c r="I13">
        <v>772.65</v>
      </c>
      <c r="J13">
        <v>727.33</v>
      </c>
      <c r="K13">
        <v>729.29</v>
      </c>
      <c r="L13">
        <f t="shared" si="1"/>
        <v>734.78499999999997</v>
      </c>
    </row>
    <row r="16" spans="1:12" x14ac:dyDescent="0.3">
      <c r="A16" s="3" t="s">
        <v>8</v>
      </c>
    </row>
    <row r="17" spans="1:7" x14ac:dyDescent="0.3">
      <c r="A17" t="s">
        <v>7</v>
      </c>
      <c r="B17">
        <v>256</v>
      </c>
      <c r="C17">
        <v>512</v>
      </c>
      <c r="D17">
        <v>1024</v>
      </c>
      <c r="E17">
        <v>2048</v>
      </c>
      <c r="F17">
        <v>4096</v>
      </c>
      <c r="G17">
        <v>8192</v>
      </c>
    </row>
    <row r="18" spans="1:7" x14ac:dyDescent="0.3">
      <c r="A18" t="s">
        <v>11</v>
      </c>
      <c r="B18">
        <v>3.64E-3</v>
      </c>
      <c r="C18">
        <v>2.46E-2</v>
      </c>
      <c r="D18">
        <v>0.15</v>
      </c>
      <c r="E18">
        <v>1.24</v>
      </c>
      <c r="F18">
        <v>9.94</v>
      </c>
      <c r="G18">
        <v>96.78</v>
      </c>
    </row>
    <row r="19" spans="1:7" x14ac:dyDescent="0.3">
      <c r="A19" t="s">
        <v>12</v>
      </c>
      <c r="B19">
        <v>5.1740000000000001E-2</v>
      </c>
      <c r="C19">
        <v>5.2900000000000003E-2</v>
      </c>
      <c r="D19">
        <v>0.17</v>
      </c>
      <c r="E19">
        <v>1.1100000000000001</v>
      </c>
      <c r="F19">
        <v>8.02</v>
      </c>
      <c r="G19">
        <v>60.5</v>
      </c>
    </row>
    <row r="20" spans="1:7" x14ac:dyDescent="0.3">
      <c r="A20" t="s">
        <v>10</v>
      </c>
      <c r="B20" t="s">
        <v>9</v>
      </c>
      <c r="C20" t="s">
        <v>9</v>
      </c>
      <c r="D20" t="s">
        <v>9</v>
      </c>
      <c r="E20">
        <f t="shared" ref="E20:G20" si="2">E19/E18</f>
        <v>0.89516129032258074</v>
      </c>
      <c r="F20">
        <f>F19/F18</f>
        <v>0.80684104627766595</v>
      </c>
      <c r="G20">
        <f t="shared" si="2"/>
        <v>0.62512915891713161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6505-91F9-4808-B0D8-C4AEB308C01C}">
  <dimension ref="A3:H10"/>
  <sheetViews>
    <sheetView tabSelected="1" workbookViewId="0">
      <selection activeCell="G21" sqref="G21"/>
    </sheetView>
  </sheetViews>
  <sheetFormatPr defaultRowHeight="14.4" x14ac:dyDescent="0.3"/>
  <cols>
    <col min="1" max="1" width="16.88671875" bestFit="1" customWidth="1"/>
    <col min="2" max="2" width="15.44140625" bestFit="1" customWidth="1"/>
    <col min="7" max="7" width="10.44140625" customWidth="1"/>
  </cols>
  <sheetData>
    <row r="3" spans="1:8" x14ac:dyDescent="0.3">
      <c r="A3" s="5" t="s">
        <v>16</v>
      </c>
      <c r="B3" s="5" t="s">
        <v>13</v>
      </c>
      <c r="C3" s="5">
        <v>256</v>
      </c>
      <c r="D3" s="5">
        <v>512</v>
      </c>
      <c r="E3" s="5">
        <v>1024</v>
      </c>
      <c r="F3" s="5">
        <v>2048</v>
      </c>
      <c r="G3" s="5">
        <v>4096</v>
      </c>
      <c r="H3" s="5">
        <v>8192</v>
      </c>
    </row>
    <row r="4" spans="1:8" x14ac:dyDescent="0.3">
      <c r="A4" s="6" t="s">
        <v>14</v>
      </c>
      <c r="B4" s="5" t="s">
        <v>0</v>
      </c>
      <c r="C4" s="4">
        <v>5.242</v>
      </c>
      <c r="D4" s="4">
        <v>45.301000000000002</v>
      </c>
      <c r="E4" s="4">
        <v>348.29300000000001</v>
      </c>
      <c r="F4" s="4">
        <v>2854.328</v>
      </c>
      <c r="G4" s="4">
        <v>21562.769</v>
      </c>
      <c r="H4" s="4" t="s">
        <v>9</v>
      </c>
    </row>
    <row r="5" spans="1:8" x14ac:dyDescent="0.3">
      <c r="A5" s="6"/>
      <c r="B5" s="5" t="s">
        <v>2</v>
      </c>
      <c r="C5" s="4">
        <v>4.593</v>
      </c>
      <c r="D5" s="4">
        <v>35.521000000000001</v>
      </c>
      <c r="E5" s="4">
        <v>296.04899999999998</v>
      </c>
      <c r="F5" s="4">
        <v>2085.3270000000002</v>
      </c>
      <c r="G5" s="4">
        <v>17064.325000000001</v>
      </c>
      <c r="H5" s="4" t="s">
        <v>9</v>
      </c>
    </row>
    <row r="6" spans="1:8" x14ac:dyDescent="0.3">
      <c r="A6" s="6"/>
      <c r="B6" s="5" t="s">
        <v>1</v>
      </c>
      <c r="C6" s="4">
        <v>2.1579999999999999</v>
      </c>
      <c r="D6" s="4">
        <v>16.297999999999998</v>
      </c>
      <c r="E6" s="4">
        <v>130.79599999999999</v>
      </c>
      <c r="F6" s="4">
        <v>1035.809</v>
      </c>
      <c r="G6" s="4">
        <v>8779.625</v>
      </c>
      <c r="H6" s="4" t="s">
        <v>9</v>
      </c>
    </row>
    <row r="7" spans="1:8" x14ac:dyDescent="0.3">
      <c r="A7" s="6"/>
      <c r="B7" s="5" t="s">
        <v>3</v>
      </c>
      <c r="C7" s="4">
        <v>2.0249999999999999</v>
      </c>
      <c r="D7" s="4">
        <v>13.718999999999999</v>
      </c>
      <c r="E7" s="4">
        <v>103.005</v>
      </c>
      <c r="F7" s="4">
        <v>810.60599999999999</v>
      </c>
      <c r="G7" s="4">
        <v>6690.5259999999998</v>
      </c>
      <c r="H7" s="4" t="s">
        <v>9</v>
      </c>
    </row>
    <row r="8" spans="1:8" x14ac:dyDescent="0.3">
      <c r="A8" s="6" t="s">
        <v>15</v>
      </c>
      <c r="B8" s="5" t="s">
        <v>11</v>
      </c>
      <c r="C8" s="4">
        <v>3.64E-3</v>
      </c>
      <c r="D8" s="4">
        <v>2.46E-2</v>
      </c>
      <c r="E8" s="4">
        <v>0.153</v>
      </c>
      <c r="F8" s="4">
        <v>1.244</v>
      </c>
      <c r="G8" s="4">
        <v>9.9459999999999997</v>
      </c>
      <c r="H8" s="4">
        <v>96.781000000000006</v>
      </c>
    </row>
    <row r="9" spans="1:8" x14ac:dyDescent="0.3">
      <c r="A9" s="6"/>
      <c r="B9" s="5" t="s">
        <v>12</v>
      </c>
      <c r="C9" s="4">
        <v>5.1740000000000001E-2</v>
      </c>
      <c r="D9" s="4">
        <v>5.2900000000000003E-2</v>
      </c>
      <c r="E9" s="4">
        <v>0.17100000000000001</v>
      </c>
      <c r="F9" s="4">
        <v>1.1120000000000001</v>
      </c>
      <c r="G9" s="4">
        <v>8.0220000000000002</v>
      </c>
      <c r="H9" s="4">
        <v>60.104999999999997</v>
      </c>
    </row>
    <row r="10" spans="1:8" x14ac:dyDescent="0.3">
      <c r="C10">
        <f t="shared" ref="C10:F10" si="0">C4/C9</f>
        <v>101.31426362582141</v>
      </c>
      <c r="D10">
        <f t="shared" si="0"/>
        <v>856.35160680529304</v>
      </c>
      <c r="E10">
        <f t="shared" si="0"/>
        <v>2036.8011695906432</v>
      </c>
      <c r="F10">
        <f t="shared" si="0"/>
        <v>2566.8417266187048</v>
      </c>
      <c r="G10">
        <f>G4/G9</f>
        <v>2687.9542508102718</v>
      </c>
      <c r="H10" s="4"/>
    </row>
  </sheetData>
  <mergeCells count="2">
    <mergeCell ref="A4:A7"/>
    <mergeCell ref="A8:A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2019-06-02T08:02:01Z</dcterms:modified>
</cp:coreProperties>
</file>