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三大期指波动率" sheetId="2" r:id="rId1"/>
    <sheet name="上证50指数波动率" sheetId="1" r:id="rId2"/>
    <sheet name="上证50指数波动率 (2)" sheetId="3" r:id="rId3"/>
  </sheets>
  <calcPr calcId="152511"/>
</workbook>
</file>

<file path=xl/calcChain.xml><?xml version="1.0" encoding="utf-8"?>
<calcChain xmlns="http://schemas.openxmlformats.org/spreadsheetml/2006/main">
  <c r="F24" i="3" l="1"/>
  <c r="N290" i="3" l="1"/>
  <c r="M290" i="3"/>
  <c r="L290" i="3"/>
  <c r="K290" i="3"/>
  <c r="N289" i="3"/>
  <c r="M289" i="3"/>
  <c r="L289" i="3"/>
  <c r="K289" i="3"/>
  <c r="N288" i="3"/>
  <c r="M288" i="3"/>
  <c r="L288" i="3"/>
  <c r="K288" i="3"/>
  <c r="N287" i="3"/>
  <c r="M287" i="3"/>
  <c r="L287" i="3"/>
  <c r="K287" i="3"/>
  <c r="N286" i="3"/>
  <c r="M286" i="3"/>
  <c r="L286" i="3"/>
  <c r="K286" i="3"/>
  <c r="N285" i="3"/>
  <c r="M285" i="3"/>
  <c r="L285" i="3"/>
  <c r="K285" i="3"/>
  <c r="N284" i="3"/>
  <c r="M284" i="3"/>
  <c r="L284" i="3"/>
  <c r="K284" i="3"/>
  <c r="N283" i="3"/>
  <c r="M283" i="3"/>
  <c r="L283" i="3"/>
  <c r="K283" i="3"/>
  <c r="N282" i="3"/>
  <c r="M282" i="3"/>
  <c r="L282" i="3"/>
  <c r="K282" i="3"/>
  <c r="N281" i="3"/>
  <c r="M281" i="3"/>
  <c r="L281" i="3"/>
  <c r="K281" i="3"/>
  <c r="N280" i="3"/>
  <c r="M280" i="3"/>
  <c r="L280" i="3"/>
  <c r="K280" i="3"/>
  <c r="N279" i="3"/>
  <c r="M279" i="3"/>
  <c r="L279" i="3"/>
  <c r="K279" i="3"/>
  <c r="N278" i="3"/>
  <c r="M278" i="3"/>
  <c r="L278" i="3"/>
  <c r="K278" i="3"/>
  <c r="N277" i="3"/>
  <c r="M277" i="3"/>
  <c r="L277" i="3"/>
  <c r="K277" i="3"/>
  <c r="N276" i="3"/>
  <c r="M276" i="3"/>
  <c r="L276" i="3"/>
  <c r="K276" i="3"/>
  <c r="N275" i="3"/>
  <c r="M275" i="3"/>
  <c r="L275" i="3"/>
  <c r="K275" i="3"/>
  <c r="N274" i="3"/>
  <c r="M274" i="3"/>
  <c r="L274" i="3"/>
  <c r="K274" i="3"/>
  <c r="N273" i="3"/>
  <c r="M273" i="3"/>
  <c r="L273" i="3"/>
  <c r="K273" i="3"/>
  <c r="N272" i="3"/>
  <c r="M272" i="3"/>
  <c r="L272" i="3"/>
  <c r="K272" i="3"/>
  <c r="N271" i="3"/>
  <c r="M271" i="3"/>
  <c r="L271" i="3"/>
  <c r="K271" i="3"/>
  <c r="N270" i="3"/>
  <c r="M270" i="3"/>
  <c r="L270" i="3"/>
  <c r="K270" i="3"/>
  <c r="N269" i="3"/>
  <c r="M269" i="3"/>
  <c r="L269" i="3"/>
  <c r="K269" i="3"/>
  <c r="N268" i="3"/>
  <c r="M268" i="3"/>
  <c r="L268" i="3"/>
  <c r="K268" i="3"/>
  <c r="N267" i="3"/>
  <c r="M267" i="3"/>
  <c r="L267" i="3"/>
  <c r="K267" i="3"/>
  <c r="N266" i="3"/>
  <c r="M266" i="3"/>
  <c r="L266" i="3"/>
  <c r="K266" i="3"/>
  <c r="N265" i="3"/>
  <c r="M265" i="3"/>
  <c r="L265" i="3"/>
  <c r="K265" i="3"/>
  <c r="N264" i="3"/>
  <c r="M264" i="3"/>
  <c r="L264" i="3"/>
  <c r="K264" i="3"/>
  <c r="N263" i="3"/>
  <c r="M263" i="3"/>
  <c r="L263" i="3"/>
  <c r="K263" i="3"/>
  <c r="N262" i="3"/>
  <c r="M262" i="3"/>
  <c r="L262" i="3"/>
  <c r="K262" i="3"/>
  <c r="N261" i="3"/>
  <c r="M261" i="3"/>
  <c r="L261" i="3"/>
  <c r="K261" i="3"/>
  <c r="N260" i="3"/>
  <c r="M260" i="3"/>
  <c r="L260" i="3"/>
  <c r="K260" i="3"/>
  <c r="N259" i="3"/>
  <c r="M259" i="3"/>
  <c r="L259" i="3"/>
  <c r="K259" i="3"/>
  <c r="N258" i="3"/>
  <c r="M258" i="3"/>
  <c r="L258" i="3"/>
  <c r="K258" i="3"/>
  <c r="N257" i="3"/>
  <c r="M257" i="3"/>
  <c r="L257" i="3"/>
  <c r="K257" i="3"/>
  <c r="N256" i="3"/>
  <c r="M256" i="3"/>
  <c r="L256" i="3"/>
  <c r="K256" i="3"/>
  <c r="N255" i="3"/>
  <c r="M255" i="3"/>
  <c r="L255" i="3"/>
  <c r="K255" i="3"/>
  <c r="N254" i="3"/>
  <c r="M254" i="3"/>
  <c r="L254" i="3"/>
  <c r="K254" i="3"/>
  <c r="N253" i="3"/>
  <c r="M253" i="3"/>
  <c r="L253" i="3"/>
  <c r="K253" i="3"/>
  <c r="N252" i="3"/>
  <c r="M252" i="3"/>
  <c r="L252" i="3"/>
  <c r="K252" i="3"/>
  <c r="N251" i="3"/>
  <c r="M251" i="3"/>
  <c r="L251" i="3"/>
  <c r="K251" i="3"/>
  <c r="N250" i="3"/>
  <c r="M250" i="3"/>
  <c r="L250" i="3"/>
  <c r="K250" i="3"/>
  <c r="N249" i="3"/>
  <c r="M249" i="3"/>
  <c r="L249" i="3"/>
  <c r="K249" i="3"/>
  <c r="N248" i="3"/>
  <c r="M248" i="3"/>
  <c r="L248" i="3"/>
  <c r="K248" i="3"/>
  <c r="N247" i="3"/>
  <c r="M247" i="3"/>
  <c r="L247" i="3"/>
  <c r="K247" i="3"/>
  <c r="N246" i="3"/>
  <c r="M246" i="3"/>
  <c r="L246" i="3"/>
  <c r="K246" i="3"/>
  <c r="N245" i="3"/>
  <c r="M245" i="3"/>
  <c r="L245" i="3"/>
  <c r="K245" i="3"/>
  <c r="N244" i="3"/>
  <c r="M244" i="3"/>
  <c r="L244" i="3"/>
  <c r="K244" i="3"/>
  <c r="N243" i="3"/>
  <c r="M243" i="3"/>
  <c r="L243" i="3"/>
  <c r="K243" i="3"/>
  <c r="N242" i="3"/>
  <c r="M242" i="3"/>
  <c r="L242" i="3"/>
  <c r="K242" i="3"/>
  <c r="N241" i="3"/>
  <c r="M241" i="3"/>
  <c r="L241" i="3"/>
  <c r="K241" i="3"/>
  <c r="N240" i="3"/>
  <c r="M240" i="3"/>
  <c r="L240" i="3"/>
  <c r="K240" i="3"/>
  <c r="N239" i="3"/>
  <c r="M239" i="3"/>
  <c r="L239" i="3"/>
  <c r="K239" i="3"/>
  <c r="N238" i="3"/>
  <c r="M238" i="3"/>
  <c r="L238" i="3"/>
  <c r="K238" i="3"/>
  <c r="N237" i="3"/>
  <c r="M237" i="3"/>
  <c r="L237" i="3"/>
  <c r="K237" i="3"/>
  <c r="N236" i="3"/>
  <c r="M236" i="3"/>
  <c r="L236" i="3"/>
  <c r="K236" i="3"/>
  <c r="N235" i="3"/>
  <c r="M235" i="3"/>
  <c r="L235" i="3"/>
  <c r="K235" i="3"/>
  <c r="N234" i="3"/>
  <c r="M234" i="3"/>
  <c r="L234" i="3"/>
  <c r="K234" i="3"/>
  <c r="N233" i="3"/>
  <c r="M233" i="3"/>
  <c r="L233" i="3"/>
  <c r="K233" i="3"/>
  <c r="N232" i="3"/>
  <c r="M232" i="3"/>
  <c r="L232" i="3"/>
  <c r="K232" i="3"/>
  <c r="N231" i="3"/>
  <c r="M231" i="3"/>
  <c r="L231" i="3"/>
  <c r="K231" i="3"/>
  <c r="N230" i="3"/>
  <c r="M230" i="3"/>
  <c r="L230" i="3"/>
  <c r="K230" i="3"/>
  <c r="N229" i="3"/>
  <c r="M229" i="3"/>
  <c r="L229" i="3"/>
  <c r="K229" i="3"/>
  <c r="N228" i="3"/>
  <c r="M228" i="3"/>
  <c r="L228" i="3"/>
  <c r="K228" i="3"/>
  <c r="N227" i="3"/>
  <c r="M227" i="3"/>
  <c r="L227" i="3"/>
  <c r="K227" i="3"/>
  <c r="N226" i="3"/>
  <c r="M226" i="3"/>
  <c r="L226" i="3"/>
  <c r="K226" i="3"/>
  <c r="N225" i="3"/>
  <c r="M225" i="3"/>
  <c r="L225" i="3"/>
  <c r="K225" i="3"/>
  <c r="N224" i="3"/>
  <c r="M224" i="3"/>
  <c r="L224" i="3"/>
  <c r="K224" i="3"/>
  <c r="N223" i="3"/>
  <c r="M223" i="3"/>
  <c r="L223" i="3"/>
  <c r="K223" i="3"/>
  <c r="N222" i="3"/>
  <c r="M222" i="3"/>
  <c r="L222" i="3"/>
  <c r="K222" i="3"/>
  <c r="N221" i="3"/>
  <c r="M221" i="3"/>
  <c r="L221" i="3"/>
  <c r="K221" i="3"/>
  <c r="N220" i="3"/>
  <c r="M220" i="3"/>
  <c r="L220" i="3"/>
  <c r="K220" i="3"/>
  <c r="N219" i="3"/>
  <c r="M219" i="3"/>
  <c r="L219" i="3"/>
  <c r="K219" i="3"/>
  <c r="N218" i="3"/>
  <c r="M218" i="3"/>
  <c r="L218" i="3"/>
  <c r="K218" i="3"/>
  <c r="N217" i="3"/>
  <c r="M217" i="3"/>
  <c r="L217" i="3"/>
  <c r="K217" i="3"/>
  <c r="N216" i="3"/>
  <c r="M216" i="3"/>
  <c r="L216" i="3"/>
  <c r="K216" i="3"/>
  <c r="N215" i="3"/>
  <c r="M215" i="3"/>
  <c r="L215" i="3"/>
  <c r="K215" i="3"/>
  <c r="N214" i="3"/>
  <c r="M214" i="3"/>
  <c r="L214" i="3"/>
  <c r="K214" i="3"/>
  <c r="N213" i="3"/>
  <c r="M213" i="3"/>
  <c r="L213" i="3"/>
  <c r="K213" i="3"/>
  <c r="N212" i="3"/>
  <c r="M212" i="3"/>
  <c r="L212" i="3"/>
  <c r="K212" i="3"/>
  <c r="N211" i="3"/>
  <c r="M211" i="3"/>
  <c r="L211" i="3"/>
  <c r="K211" i="3"/>
  <c r="N210" i="3"/>
  <c r="M210" i="3"/>
  <c r="L210" i="3"/>
  <c r="K210" i="3"/>
  <c r="N209" i="3"/>
  <c r="M209" i="3"/>
  <c r="L209" i="3"/>
  <c r="K209" i="3"/>
  <c r="N208" i="3"/>
  <c r="M208" i="3"/>
  <c r="L208" i="3"/>
  <c r="K208" i="3"/>
  <c r="N207" i="3"/>
  <c r="M207" i="3"/>
  <c r="L207" i="3"/>
  <c r="K207" i="3"/>
  <c r="N206" i="3"/>
  <c r="M206" i="3"/>
  <c r="L206" i="3"/>
  <c r="K206" i="3"/>
  <c r="N205" i="3"/>
  <c r="M205" i="3"/>
  <c r="L205" i="3"/>
  <c r="K205" i="3"/>
  <c r="N204" i="3"/>
  <c r="M204" i="3"/>
  <c r="L204" i="3"/>
  <c r="K204" i="3"/>
  <c r="N203" i="3"/>
  <c r="M203" i="3"/>
  <c r="L203" i="3"/>
  <c r="K203" i="3"/>
  <c r="N202" i="3"/>
  <c r="M202" i="3"/>
  <c r="L202" i="3"/>
  <c r="K202" i="3"/>
  <c r="N201" i="3"/>
  <c r="M201" i="3"/>
  <c r="L201" i="3"/>
  <c r="K201" i="3"/>
  <c r="N200" i="3"/>
  <c r="M200" i="3"/>
  <c r="L200" i="3"/>
  <c r="K200" i="3"/>
  <c r="N199" i="3"/>
  <c r="M199" i="3"/>
  <c r="L199" i="3"/>
  <c r="K199" i="3"/>
  <c r="N198" i="3"/>
  <c r="M198" i="3"/>
  <c r="L198" i="3"/>
  <c r="K198" i="3"/>
  <c r="N197" i="3"/>
  <c r="M197" i="3"/>
  <c r="L197" i="3"/>
  <c r="K197" i="3"/>
  <c r="N196" i="3"/>
  <c r="M196" i="3"/>
  <c r="L196" i="3"/>
  <c r="K196" i="3"/>
  <c r="N195" i="3"/>
  <c r="M195" i="3"/>
  <c r="L195" i="3"/>
  <c r="K195" i="3"/>
  <c r="N194" i="3"/>
  <c r="M194" i="3"/>
  <c r="L194" i="3"/>
  <c r="K194" i="3"/>
  <c r="N193" i="3"/>
  <c r="M193" i="3"/>
  <c r="L193" i="3"/>
  <c r="K193" i="3"/>
  <c r="N192" i="3"/>
  <c r="M192" i="3"/>
  <c r="L192" i="3"/>
  <c r="K192" i="3"/>
  <c r="N191" i="3"/>
  <c r="M191" i="3"/>
  <c r="L191" i="3"/>
  <c r="K191" i="3"/>
  <c r="N190" i="3"/>
  <c r="M190" i="3"/>
  <c r="L190" i="3"/>
  <c r="K190" i="3"/>
  <c r="N189" i="3"/>
  <c r="M189" i="3"/>
  <c r="L189" i="3"/>
  <c r="K189" i="3"/>
  <c r="N188" i="3"/>
  <c r="M188" i="3"/>
  <c r="L188" i="3"/>
  <c r="K188" i="3"/>
  <c r="N187" i="3"/>
  <c r="M187" i="3"/>
  <c r="L187" i="3"/>
  <c r="K187" i="3"/>
  <c r="N186" i="3"/>
  <c r="M186" i="3"/>
  <c r="L186" i="3"/>
  <c r="K186" i="3"/>
  <c r="N185" i="3"/>
  <c r="M185" i="3"/>
  <c r="L185" i="3"/>
  <c r="K185" i="3"/>
  <c r="N184" i="3"/>
  <c r="M184" i="3"/>
  <c r="L184" i="3"/>
  <c r="K184" i="3"/>
  <c r="N183" i="3"/>
  <c r="M183" i="3"/>
  <c r="L183" i="3"/>
  <c r="K183" i="3"/>
  <c r="N182" i="3"/>
  <c r="M182" i="3"/>
  <c r="L182" i="3"/>
  <c r="K182" i="3"/>
  <c r="N181" i="3"/>
  <c r="M181" i="3"/>
  <c r="L181" i="3"/>
  <c r="K181" i="3"/>
  <c r="N180" i="3"/>
  <c r="M180" i="3"/>
  <c r="L180" i="3"/>
  <c r="K180" i="3"/>
  <c r="N179" i="3"/>
  <c r="M179" i="3"/>
  <c r="L179" i="3"/>
  <c r="K179" i="3"/>
  <c r="N178" i="3"/>
  <c r="M178" i="3"/>
  <c r="L178" i="3"/>
  <c r="K178" i="3"/>
  <c r="N177" i="3"/>
  <c r="M177" i="3"/>
  <c r="L177" i="3"/>
  <c r="K177" i="3"/>
  <c r="N176" i="3"/>
  <c r="M176" i="3"/>
  <c r="L176" i="3"/>
  <c r="K176" i="3"/>
  <c r="N175" i="3"/>
  <c r="M175" i="3"/>
  <c r="L175" i="3"/>
  <c r="K175" i="3"/>
  <c r="N174" i="3"/>
  <c r="M174" i="3"/>
  <c r="L174" i="3"/>
  <c r="K174" i="3"/>
  <c r="N173" i="3"/>
  <c r="M173" i="3"/>
  <c r="L173" i="3"/>
  <c r="K173" i="3"/>
  <c r="N172" i="3"/>
  <c r="M172" i="3"/>
  <c r="L172" i="3"/>
  <c r="K172" i="3"/>
  <c r="N171" i="3"/>
  <c r="M171" i="3"/>
  <c r="L171" i="3"/>
  <c r="K171" i="3"/>
  <c r="N170" i="3"/>
  <c r="M170" i="3"/>
  <c r="L170" i="3"/>
  <c r="K170" i="3"/>
  <c r="N169" i="3"/>
  <c r="M169" i="3"/>
  <c r="L169" i="3"/>
  <c r="K169" i="3"/>
  <c r="N168" i="3"/>
  <c r="M168" i="3"/>
  <c r="L168" i="3"/>
  <c r="K168" i="3"/>
  <c r="N167" i="3"/>
  <c r="M167" i="3"/>
  <c r="L167" i="3"/>
  <c r="K167" i="3"/>
  <c r="N166" i="3"/>
  <c r="M166" i="3"/>
  <c r="L166" i="3"/>
  <c r="K166" i="3"/>
  <c r="N165" i="3"/>
  <c r="M165" i="3"/>
  <c r="L165" i="3"/>
  <c r="K165" i="3"/>
  <c r="N164" i="3"/>
  <c r="M164" i="3"/>
  <c r="L164" i="3"/>
  <c r="K164" i="3"/>
  <c r="N163" i="3"/>
  <c r="M163" i="3"/>
  <c r="L163" i="3"/>
  <c r="K163" i="3"/>
  <c r="N162" i="3"/>
  <c r="M162" i="3"/>
  <c r="L162" i="3"/>
  <c r="K162" i="3"/>
  <c r="N161" i="3"/>
  <c r="M161" i="3"/>
  <c r="L161" i="3"/>
  <c r="K161" i="3"/>
  <c r="N160" i="3"/>
  <c r="M160" i="3"/>
  <c r="L160" i="3"/>
  <c r="K160" i="3"/>
  <c r="N159" i="3"/>
  <c r="M159" i="3"/>
  <c r="L159" i="3"/>
  <c r="K159" i="3"/>
  <c r="N158" i="3"/>
  <c r="M158" i="3"/>
  <c r="L158" i="3"/>
  <c r="K158" i="3"/>
  <c r="N157" i="3"/>
  <c r="M157" i="3"/>
  <c r="L157" i="3"/>
  <c r="K157" i="3"/>
  <c r="N156" i="3"/>
  <c r="M156" i="3"/>
  <c r="L156" i="3"/>
  <c r="K156" i="3"/>
  <c r="N155" i="3"/>
  <c r="M155" i="3"/>
  <c r="L155" i="3"/>
  <c r="K155" i="3"/>
  <c r="N154" i="3"/>
  <c r="M154" i="3"/>
  <c r="L154" i="3"/>
  <c r="K154" i="3"/>
  <c r="N153" i="3"/>
  <c r="M153" i="3"/>
  <c r="L153" i="3"/>
  <c r="K153" i="3"/>
  <c r="N152" i="3"/>
  <c r="M152" i="3"/>
  <c r="L152" i="3"/>
  <c r="K152" i="3"/>
  <c r="N151" i="3"/>
  <c r="M151" i="3"/>
  <c r="L151" i="3"/>
  <c r="K151" i="3"/>
  <c r="N150" i="3"/>
  <c r="M150" i="3"/>
  <c r="L150" i="3"/>
  <c r="K150" i="3"/>
  <c r="N149" i="3"/>
  <c r="M149" i="3"/>
  <c r="L149" i="3"/>
  <c r="K149" i="3"/>
  <c r="N148" i="3"/>
  <c r="M148" i="3"/>
  <c r="L148" i="3"/>
  <c r="K148" i="3"/>
  <c r="N147" i="3"/>
  <c r="M147" i="3"/>
  <c r="L147" i="3"/>
  <c r="K147" i="3"/>
  <c r="N146" i="3"/>
  <c r="M146" i="3"/>
  <c r="L146" i="3"/>
  <c r="K146" i="3"/>
  <c r="N145" i="3"/>
  <c r="M145" i="3"/>
  <c r="L145" i="3"/>
  <c r="K145" i="3"/>
  <c r="N144" i="3"/>
  <c r="M144" i="3"/>
  <c r="L144" i="3"/>
  <c r="K144" i="3"/>
  <c r="N143" i="3"/>
  <c r="M143" i="3"/>
  <c r="L143" i="3"/>
  <c r="K143" i="3"/>
  <c r="N142" i="3"/>
  <c r="M142" i="3"/>
  <c r="L142" i="3"/>
  <c r="K142" i="3"/>
  <c r="N141" i="3"/>
  <c r="M141" i="3"/>
  <c r="L141" i="3"/>
  <c r="K141" i="3"/>
  <c r="N140" i="3"/>
  <c r="M140" i="3"/>
  <c r="L140" i="3"/>
  <c r="K140" i="3"/>
  <c r="N139" i="3"/>
  <c r="M139" i="3"/>
  <c r="L139" i="3"/>
  <c r="K139" i="3"/>
  <c r="N138" i="3"/>
  <c r="M138" i="3"/>
  <c r="L138" i="3"/>
  <c r="K138" i="3"/>
  <c r="N137" i="3"/>
  <c r="M137" i="3"/>
  <c r="L137" i="3"/>
  <c r="K137" i="3"/>
  <c r="N136" i="3"/>
  <c r="M136" i="3"/>
  <c r="L136" i="3"/>
  <c r="K136" i="3"/>
  <c r="N135" i="3"/>
  <c r="M135" i="3"/>
  <c r="L135" i="3"/>
  <c r="K135" i="3"/>
  <c r="N134" i="3"/>
  <c r="M134" i="3"/>
  <c r="L134" i="3"/>
  <c r="K134" i="3"/>
  <c r="N133" i="3"/>
  <c r="M133" i="3"/>
  <c r="L133" i="3"/>
  <c r="K133" i="3"/>
  <c r="N132" i="3"/>
  <c r="M132" i="3"/>
  <c r="L132" i="3"/>
  <c r="K132" i="3"/>
  <c r="N131" i="3"/>
  <c r="M131" i="3"/>
  <c r="L131" i="3"/>
  <c r="K131" i="3"/>
  <c r="N130" i="3"/>
  <c r="M130" i="3"/>
  <c r="L130" i="3"/>
  <c r="K130" i="3"/>
  <c r="N129" i="3"/>
  <c r="M129" i="3"/>
  <c r="L129" i="3"/>
  <c r="K129" i="3"/>
  <c r="N128" i="3"/>
  <c r="M128" i="3"/>
  <c r="L128" i="3"/>
  <c r="K128" i="3"/>
  <c r="N127" i="3"/>
  <c r="M127" i="3"/>
  <c r="L127" i="3"/>
  <c r="K127" i="3"/>
  <c r="N126" i="3"/>
  <c r="M126" i="3"/>
  <c r="L126" i="3"/>
  <c r="K126" i="3"/>
  <c r="N125" i="3"/>
  <c r="M125" i="3"/>
  <c r="L125" i="3"/>
  <c r="K125" i="3"/>
  <c r="N124" i="3"/>
  <c r="M124" i="3"/>
  <c r="L124" i="3"/>
  <c r="K124" i="3"/>
  <c r="N123" i="3"/>
  <c r="M123" i="3"/>
  <c r="L123" i="3"/>
  <c r="K123" i="3"/>
  <c r="N122" i="3"/>
  <c r="M122" i="3"/>
  <c r="L122" i="3"/>
  <c r="K122" i="3"/>
  <c r="N121" i="3"/>
  <c r="M121" i="3"/>
  <c r="L121" i="3"/>
  <c r="K121" i="3"/>
  <c r="N120" i="3"/>
  <c r="M120" i="3"/>
  <c r="L120" i="3"/>
  <c r="K120" i="3"/>
  <c r="N119" i="3"/>
  <c r="M119" i="3"/>
  <c r="L119" i="3"/>
  <c r="K119" i="3"/>
  <c r="N118" i="3"/>
  <c r="M118" i="3"/>
  <c r="L118" i="3"/>
  <c r="K118" i="3"/>
  <c r="N117" i="3"/>
  <c r="M117" i="3"/>
  <c r="L117" i="3"/>
  <c r="K117" i="3"/>
  <c r="N116" i="3"/>
  <c r="M116" i="3"/>
  <c r="L116" i="3"/>
  <c r="K116" i="3"/>
  <c r="N115" i="3"/>
  <c r="M115" i="3"/>
  <c r="L115" i="3"/>
  <c r="K115" i="3"/>
  <c r="N114" i="3"/>
  <c r="M114" i="3"/>
  <c r="L114" i="3"/>
  <c r="K114" i="3"/>
  <c r="N113" i="3"/>
  <c r="M113" i="3"/>
  <c r="L113" i="3"/>
  <c r="K113" i="3"/>
  <c r="N112" i="3"/>
  <c r="M112" i="3"/>
  <c r="L112" i="3"/>
  <c r="K112" i="3"/>
  <c r="N111" i="3"/>
  <c r="M111" i="3"/>
  <c r="L111" i="3"/>
  <c r="K111" i="3"/>
  <c r="N110" i="3"/>
  <c r="M110" i="3"/>
  <c r="L110" i="3"/>
  <c r="K110" i="3"/>
  <c r="N109" i="3"/>
  <c r="M109" i="3"/>
  <c r="L109" i="3"/>
  <c r="K109" i="3"/>
  <c r="N108" i="3"/>
  <c r="M108" i="3"/>
  <c r="L108" i="3"/>
  <c r="K108" i="3"/>
  <c r="N107" i="3"/>
  <c r="M107" i="3"/>
  <c r="L107" i="3"/>
  <c r="K107" i="3"/>
  <c r="N106" i="3"/>
  <c r="M106" i="3"/>
  <c r="L106" i="3"/>
  <c r="K106" i="3"/>
  <c r="N105" i="3"/>
  <c r="M105" i="3"/>
  <c r="L105" i="3"/>
  <c r="K105" i="3"/>
  <c r="N104" i="3"/>
  <c r="M104" i="3"/>
  <c r="L104" i="3"/>
  <c r="K104" i="3"/>
  <c r="N103" i="3"/>
  <c r="M103" i="3"/>
  <c r="L103" i="3"/>
  <c r="K103" i="3"/>
  <c r="N102" i="3"/>
  <c r="M102" i="3"/>
  <c r="L102" i="3"/>
  <c r="K102" i="3"/>
  <c r="N101" i="3"/>
  <c r="M101" i="3"/>
  <c r="L101" i="3"/>
  <c r="K101" i="3"/>
  <c r="N100" i="3"/>
  <c r="M100" i="3"/>
  <c r="L100" i="3"/>
  <c r="K100" i="3"/>
  <c r="N99" i="3"/>
  <c r="M99" i="3"/>
  <c r="L99" i="3"/>
  <c r="K99" i="3"/>
  <c r="N98" i="3"/>
  <c r="M98" i="3"/>
  <c r="L98" i="3"/>
  <c r="K98" i="3"/>
  <c r="N97" i="3"/>
  <c r="M97" i="3"/>
  <c r="L97" i="3"/>
  <c r="K97" i="3"/>
  <c r="N96" i="3"/>
  <c r="M96" i="3"/>
  <c r="L96" i="3"/>
  <c r="K96" i="3"/>
  <c r="N95" i="3"/>
  <c r="M95" i="3"/>
  <c r="L95" i="3"/>
  <c r="K95" i="3"/>
  <c r="N94" i="3"/>
  <c r="M94" i="3"/>
  <c r="L94" i="3"/>
  <c r="K94" i="3"/>
  <c r="N93" i="3"/>
  <c r="M93" i="3"/>
  <c r="L93" i="3"/>
  <c r="K93" i="3"/>
  <c r="N92" i="3"/>
  <c r="M92" i="3"/>
  <c r="L92" i="3"/>
  <c r="K92" i="3"/>
  <c r="N91" i="3"/>
  <c r="M91" i="3"/>
  <c r="L91" i="3"/>
  <c r="K91" i="3"/>
  <c r="N90" i="3"/>
  <c r="M90" i="3"/>
  <c r="L90" i="3"/>
  <c r="K90" i="3"/>
  <c r="N89" i="3"/>
  <c r="M89" i="3"/>
  <c r="L89" i="3"/>
  <c r="K89" i="3"/>
  <c r="N88" i="3"/>
  <c r="M88" i="3"/>
  <c r="L88" i="3"/>
  <c r="K88" i="3"/>
  <c r="N87" i="3"/>
  <c r="M87" i="3"/>
  <c r="L87" i="3"/>
  <c r="K87" i="3"/>
  <c r="N86" i="3"/>
  <c r="M86" i="3"/>
  <c r="L86" i="3"/>
  <c r="K86" i="3"/>
  <c r="N85" i="3"/>
  <c r="M85" i="3"/>
  <c r="L85" i="3"/>
  <c r="K85" i="3"/>
  <c r="N84" i="3"/>
  <c r="M84" i="3"/>
  <c r="L84" i="3"/>
  <c r="K84" i="3"/>
  <c r="N83" i="3"/>
  <c r="M83" i="3"/>
  <c r="L83" i="3"/>
  <c r="K83" i="3"/>
  <c r="N82" i="3"/>
  <c r="M82" i="3"/>
  <c r="L82" i="3"/>
  <c r="K82" i="3"/>
  <c r="N81" i="3"/>
  <c r="M81" i="3"/>
  <c r="L81" i="3"/>
  <c r="K81" i="3"/>
  <c r="N80" i="3"/>
  <c r="M80" i="3"/>
  <c r="L80" i="3"/>
  <c r="K80" i="3"/>
  <c r="N79" i="3"/>
  <c r="M79" i="3"/>
  <c r="L79" i="3"/>
  <c r="K79" i="3"/>
  <c r="N78" i="3"/>
  <c r="M78" i="3"/>
  <c r="L78" i="3"/>
  <c r="K78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N73" i="3"/>
  <c r="M73" i="3"/>
  <c r="L73" i="3"/>
  <c r="K73" i="3"/>
  <c r="N72" i="3"/>
  <c r="M72" i="3"/>
  <c r="L72" i="3"/>
  <c r="K72" i="3"/>
  <c r="N71" i="3"/>
  <c r="M71" i="3"/>
  <c r="L71" i="3"/>
  <c r="K71" i="3"/>
  <c r="N70" i="3"/>
  <c r="M70" i="3"/>
  <c r="L70" i="3"/>
  <c r="K70" i="3"/>
  <c r="N69" i="3"/>
  <c r="M69" i="3"/>
  <c r="L69" i="3"/>
  <c r="K69" i="3"/>
  <c r="N68" i="3"/>
  <c r="M68" i="3"/>
  <c r="L68" i="3"/>
  <c r="K68" i="3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7" i="2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514" i="1"/>
  <c r="M524" i="1"/>
  <c r="M523" i="1"/>
  <c r="M522" i="1"/>
  <c r="M521" i="1"/>
  <c r="M520" i="1"/>
  <c r="M519" i="1"/>
  <c r="M518" i="1"/>
  <c r="M517" i="1"/>
  <c r="M516" i="1"/>
  <c r="M515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51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534" i="1"/>
  <c r="L513" i="1" l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514" i="1"/>
</calcChain>
</file>

<file path=xl/sharedStrings.xml><?xml version="1.0" encoding="utf-8"?>
<sst xmlns="http://schemas.openxmlformats.org/spreadsheetml/2006/main" count="1637" uniqueCount="38">
  <si>
    <t>iVIX</t>
    <phoneticPr fontId="2" type="noConversion"/>
  </si>
  <si>
    <t>·</t>
    <phoneticPr fontId="2" type="noConversion"/>
  </si>
  <si>
    <t>数据来源：Wind，东证衍生品研究院</t>
    <phoneticPr fontId="6" type="noConversion"/>
  </si>
  <si>
    <t>1）上证50指数日内已实现波动率与iVIX比较</t>
    <phoneticPr fontId="6" type="noConversion"/>
  </si>
  <si>
    <t>日期</t>
    <phoneticPr fontId="2" type="noConversion"/>
  </si>
  <si>
    <t>指数</t>
    <phoneticPr fontId="2" type="noConversion"/>
  </si>
  <si>
    <t>收盘价</t>
    <phoneticPr fontId="2" type="noConversion"/>
  </si>
  <si>
    <t>收益率</t>
    <phoneticPr fontId="2" type="noConversion"/>
  </si>
  <si>
    <t>5日历史波动率</t>
    <phoneticPr fontId="2" type="noConversion"/>
  </si>
  <si>
    <t>10日历史波动率</t>
    <phoneticPr fontId="2" type="noConversion"/>
  </si>
  <si>
    <t>iVIX与已实现波动率之差（右）</t>
  </si>
  <si>
    <t>上证50指数波动率分析</t>
    <phoneticPr fontId="6" type="noConversion"/>
  </si>
  <si>
    <t>三大期指波动率分析</t>
    <phoneticPr fontId="6" type="noConversion"/>
  </si>
  <si>
    <t>1M历史波动率</t>
    <phoneticPr fontId="2" type="noConversion"/>
  </si>
  <si>
    <t>3M历史波动率</t>
    <phoneticPr fontId="2" type="noConversion"/>
  </si>
  <si>
    <t>6M历史波动率</t>
    <phoneticPr fontId="2" type="noConversion"/>
  </si>
  <si>
    <t>iVIX与实现波动率之差</t>
    <phoneticPr fontId="2" type="noConversion"/>
  </si>
  <si>
    <t>iVIX与5日历史波动率之差</t>
    <phoneticPr fontId="2" type="noConversion"/>
  </si>
  <si>
    <t>iVIX与10日历史波动率之差</t>
    <phoneticPr fontId="2" type="noConversion"/>
  </si>
  <si>
    <t>iVIX与1M历史波动率之差</t>
    <phoneticPr fontId="2" type="noConversion"/>
  </si>
  <si>
    <t>已实现波动率（1min）</t>
    <phoneticPr fontId="2" type="noConversion"/>
  </si>
  <si>
    <t>沪深300</t>
  </si>
  <si>
    <t>沪深300</t>
    <phoneticPr fontId="2" type="noConversion"/>
  </si>
  <si>
    <t>上证50</t>
  </si>
  <si>
    <t>上证50</t>
    <phoneticPr fontId="2" type="noConversion"/>
  </si>
  <si>
    <t>1）三大期指已实现波动率</t>
    <phoneticPr fontId="6" type="noConversion"/>
  </si>
  <si>
    <t>沪深300已实现波动率</t>
    <phoneticPr fontId="2" type="noConversion"/>
  </si>
  <si>
    <t>上证50</t>
    <phoneticPr fontId="2" type="noConversion"/>
  </si>
  <si>
    <t>上证50已实现波动率</t>
    <phoneticPr fontId="2" type="noConversion"/>
  </si>
  <si>
    <t>中证500</t>
  </si>
  <si>
    <t>中证500</t>
    <phoneticPr fontId="2" type="noConversion"/>
  </si>
  <si>
    <t>2）沪深300已实现波动率与历史波动率</t>
    <phoneticPr fontId="6" type="noConversion"/>
  </si>
  <si>
    <t>2）上证50已实现波动率与历史波动率</t>
    <phoneticPr fontId="6" type="noConversion"/>
  </si>
  <si>
    <t>3）中证500已实现波动率与历史波动率</t>
    <phoneticPr fontId="6" type="noConversion"/>
  </si>
  <si>
    <t>中证500已实现波动率</t>
    <phoneticPr fontId="2" type="noConversion"/>
  </si>
  <si>
    <t>iVIX</t>
    <phoneticPr fontId="2" type="noConversion"/>
  </si>
  <si>
    <t>1W历史波动率</t>
    <phoneticPr fontId="2" type="noConversion"/>
  </si>
  <si>
    <t>2W历史波动率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</si>
</sst>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0"/>
      <color theme="0"/>
      <name val="华文楷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华文楷体"/>
      <family val="3"/>
      <charset val="134"/>
    </font>
    <font>
      <u/>
      <sz val="11"/>
      <color theme="10"/>
      <name val="宋体"/>
      <family val="2"/>
      <charset val="134"/>
      <scheme val="minor"/>
    </font>
    <font>
      <b/>
      <u/>
      <sz val="11"/>
      <color theme="1"/>
      <name val="华文楷体"/>
      <family val="3"/>
      <charset val="134"/>
    </font>
    <font>
      <b/>
      <sz val="10"/>
      <color theme="1"/>
      <name val="华文楷体"/>
      <family val="3"/>
      <charset val="134"/>
    </font>
    <font>
      <b/>
      <sz val="11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7" fillId="0" borderId="0" xfId="1" applyFont="1" applyBorder="1">
      <alignment vertical="center"/>
    </xf>
    <xf numFmtId="0" fontId="7" fillId="0" borderId="0" xfId="1" applyFont="1" applyFill="1" applyBorder="1">
      <alignment vertical="center"/>
    </xf>
    <xf numFmtId="0" fontId="10" fillId="0" borderId="0" xfId="1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wrapText="1"/>
    </xf>
    <xf numFmtId="177" fontId="9" fillId="0" borderId="0" xfId="2" applyNumberFormat="1" applyFont="1" applyBorder="1" applyAlignment="1"/>
    <xf numFmtId="177" fontId="7" fillId="0" borderId="0" xfId="1" applyNumberFormat="1" applyFont="1" applyBorder="1">
      <alignment vertical="center"/>
    </xf>
    <xf numFmtId="177" fontId="7" fillId="0" borderId="0" xfId="1" applyNumberFormat="1" applyFont="1" applyFill="1" applyBorder="1">
      <alignment vertical="center"/>
    </xf>
    <xf numFmtId="177" fontId="10" fillId="0" borderId="0" xfId="1" applyNumberFormat="1" applyFont="1" applyFill="1" applyBorder="1" applyAlignment="1">
      <alignment horizontal="left" vertical="center"/>
    </xf>
    <xf numFmtId="177" fontId="0" fillId="0" borderId="0" xfId="0" applyNumberFormat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/>
    </xf>
    <xf numFmtId="177" fontId="7" fillId="0" borderId="0" xfId="1" applyNumberFormat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14" fontId="0" fillId="0" borderId="0" xfId="0" applyNumberFormat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177" fontId="11" fillId="0" borderId="0" xfId="0" applyNumberFormat="1" applyFont="1" applyFill="1" applyBorder="1" applyAlignment="1">
      <alignment vertical="center" wrapText="1"/>
    </xf>
    <xf numFmtId="177" fontId="1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177" fontId="11" fillId="0" borderId="1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0" fillId="3" borderId="0" xfId="1" applyNumberFormat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177" fontId="7" fillId="0" borderId="0" xfId="1" applyNumberFormat="1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11" fillId="0" borderId="0" xfId="0" applyFont="1" applyFill="1" applyBorder="1" applyAlignment="1">
      <alignment horizontal="center" vertical="top" wrapText="1"/>
    </xf>
    <xf numFmtId="177" fontId="11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77" fontId="10" fillId="0" borderId="0" xfId="1" applyNumberFormat="1" applyFont="1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Border="1"/>
    <xf numFmtId="177" fontId="4" fillId="0" borderId="0" xfId="0" applyNumberFormat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三大期指波动率!$E$24</c:f>
              <c:strCache>
                <c:ptCount val="1"/>
                <c:pt idx="0">
                  <c:v>沪深300已实现波动率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三大期指波动率!$E$27:$E$290</c:f>
              <c:numCache>
                <c:formatCode>0.00_ </c:formatCode>
                <c:ptCount val="264"/>
                <c:pt idx="0">
                  <c:v>10.9197200799372</c:v>
                </c:pt>
                <c:pt idx="1">
                  <c:v>9.6704627276083404</c:v>
                </c:pt>
                <c:pt idx="2">
                  <c:v>9.0989490182861399</c:v>
                </c:pt>
                <c:pt idx="3">
                  <c:v>10.4125350369355</c:v>
                </c:pt>
                <c:pt idx="4">
                  <c:v>10.3176826763754</c:v>
                </c:pt>
                <c:pt idx="5">
                  <c:v>10.412512697559601</c:v>
                </c:pt>
                <c:pt idx="6">
                  <c:v>11.8084469569385</c:v>
                </c:pt>
                <c:pt idx="7">
                  <c:v>10.242838471645101</c:v>
                </c:pt>
                <c:pt idx="8">
                  <c:v>12.7419899726178</c:v>
                </c:pt>
                <c:pt idx="9">
                  <c:v>8.7963883017246101</c:v>
                </c:pt>
                <c:pt idx="10">
                  <c:v>8.9001764111811408</c:v>
                </c:pt>
                <c:pt idx="11">
                  <c:v>6.3345909698921803</c:v>
                </c:pt>
                <c:pt idx="12">
                  <c:v>7.8905456493586001</c:v>
                </c:pt>
                <c:pt idx="13">
                  <c:v>7.4404512105247198</c:v>
                </c:pt>
                <c:pt idx="14">
                  <c:v>7.2627990821953397</c:v>
                </c:pt>
                <c:pt idx="15">
                  <c:v>6.1308039346666199</c:v>
                </c:pt>
                <c:pt idx="16">
                  <c:v>7.2156029213542601</c:v>
                </c:pt>
                <c:pt idx="17">
                  <c:v>6.6647135146498702</c:v>
                </c:pt>
                <c:pt idx="18">
                  <c:v>7.6329603864774596</c:v>
                </c:pt>
                <c:pt idx="19">
                  <c:v>8.0639926211608106</c:v>
                </c:pt>
                <c:pt idx="20">
                  <c:v>6.1430509303102898</c:v>
                </c:pt>
                <c:pt idx="21">
                  <c:v>7.7503568438928498</c:v>
                </c:pt>
                <c:pt idx="22">
                  <c:v>8.6809618030857099</c:v>
                </c:pt>
                <c:pt idx="23">
                  <c:v>8.7791675262583304</c:v>
                </c:pt>
                <c:pt idx="24">
                  <c:v>8.2234953977095699</c:v>
                </c:pt>
                <c:pt idx="25">
                  <c:v>6.5762129293178102</c:v>
                </c:pt>
                <c:pt idx="26">
                  <c:v>10.775139007479799</c:v>
                </c:pt>
                <c:pt idx="27">
                  <c:v>8.4518239914211897</c:v>
                </c:pt>
                <c:pt idx="28">
                  <c:v>6.7050645957602599</c:v>
                </c:pt>
                <c:pt idx="29">
                  <c:v>10.6929764716443</c:v>
                </c:pt>
                <c:pt idx="30">
                  <c:v>8.1425007656122403</c:v>
                </c:pt>
                <c:pt idx="31">
                  <c:v>8.4002766346118598</c:v>
                </c:pt>
                <c:pt idx="32">
                  <c:v>8.6737270952244803</c:v>
                </c:pt>
                <c:pt idx="33">
                  <c:v>7.49682132781055</c:v>
                </c:pt>
                <c:pt idx="34">
                  <c:v>5.8105431624120696</c:v>
                </c:pt>
                <c:pt idx="35">
                  <c:v>8.9682997956888304</c:v>
                </c:pt>
                <c:pt idx="36">
                  <c:v>9.5776464892340893</c:v>
                </c:pt>
                <c:pt idx="37">
                  <c:v>14.9955829295585</c:v>
                </c:pt>
                <c:pt idx="38">
                  <c:v>13.5128459725399</c:v>
                </c:pt>
                <c:pt idx="39">
                  <c:v>9.2334858056618199</c:v>
                </c:pt>
                <c:pt idx="40">
                  <c:v>10.0404775605901</c:v>
                </c:pt>
                <c:pt idx="41">
                  <c:v>13.774038591171699</c:v>
                </c:pt>
                <c:pt idx="42">
                  <c:v>10.554587661178701</c:v>
                </c:pt>
                <c:pt idx="43">
                  <c:v>9.3406497930439194</c:v>
                </c:pt>
                <c:pt idx="44">
                  <c:v>17.451366498737801</c:v>
                </c:pt>
                <c:pt idx="45">
                  <c:v>17.086586261168399</c:v>
                </c:pt>
                <c:pt idx="46">
                  <c:v>15.8613465667715</c:v>
                </c:pt>
                <c:pt idx="47">
                  <c:v>9.9254328526586999</c:v>
                </c:pt>
                <c:pt idx="48">
                  <c:v>9.4769816166863095</c:v>
                </c:pt>
                <c:pt idx="49">
                  <c:v>12.8022502937686</c:v>
                </c:pt>
                <c:pt idx="50">
                  <c:v>10.885452114528199</c:v>
                </c:pt>
                <c:pt idx="51">
                  <c:v>6.4305147492367496</c:v>
                </c:pt>
                <c:pt idx="52">
                  <c:v>10.372953787386001</c:v>
                </c:pt>
                <c:pt idx="53">
                  <c:v>6.4672160110172303</c:v>
                </c:pt>
                <c:pt idx="54">
                  <c:v>5.8513642063188902</c:v>
                </c:pt>
                <c:pt idx="55">
                  <c:v>7.5485481638455196</c:v>
                </c:pt>
                <c:pt idx="56">
                  <c:v>7.2475709070838104</c:v>
                </c:pt>
                <c:pt idx="57">
                  <c:v>8.2002364045188791</c:v>
                </c:pt>
                <c:pt idx="58">
                  <c:v>7.4096594146785701</c:v>
                </c:pt>
                <c:pt idx="59">
                  <c:v>5.92874062558215</c:v>
                </c:pt>
                <c:pt idx="60">
                  <c:v>8.7294463348891593</c:v>
                </c:pt>
                <c:pt idx="61">
                  <c:v>8.4651689895199507</c:v>
                </c:pt>
                <c:pt idx="62">
                  <c:v>7.8694983690600404</c:v>
                </c:pt>
                <c:pt idx="63">
                  <c:v>5.8415806852197996</c:v>
                </c:pt>
                <c:pt idx="64">
                  <c:v>9.7443977711377396</c:v>
                </c:pt>
                <c:pt idx="65">
                  <c:v>5.7341861396920697</c:v>
                </c:pt>
                <c:pt idx="66">
                  <c:v>7.1032814277321004</c:v>
                </c:pt>
                <c:pt idx="67">
                  <c:v>5.9901392264661304</c:v>
                </c:pt>
                <c:pt idx="68">
                  <c:v>6.9513680365863797</c:v>
                </c:pt>
                <c:pt idx="69">
                  <c:v>4.8119634662929798</c:v>
                </c:pt>
                <c:pt idx="70">
                  <c:v>4.4870552774647701</c:v>
                </c:pt>
                <c:pt idx="71">
                  <c:v>5.8859895859936797</c:v>
                </c:pt>
                <c:pt idx="72">
                  <c:v>7.6910812734928697</c:v>
                </c:pt>
                <c:pt idx="73">
                  <c:v>5.27020825788673</c:v>
                </c:pt>
                <c:pt idx="74">
                  <c:v>5.9935143555678296</c:v>
                </c:pt>
                <c:pt idx="75">
                  <c:v>4.1862608327692401</c:v>
                </c:pt>
                <c:pt idx="76">
                  <c:v>4.9957541738137099</c:v>
                </c:pt>
                <c:pt idx="77">
                  <c:v>4.9239924570864799</c:v>
                </c:pt>
                <c:pt idx="78">
                  <c:v>6.5623287839529301</c:v>
                </c:pt>
                <c:pt idx="79">
                  <c:v>8.3996605388519203</c:v>
                </c:pt>
                <c:pt idx="80">
                  <c:v>6.1642707178984804</c:v>
                </c:pt>
                <c:pt idx="81">
                  <c:v>4.3733581803848001</c:v>
                </c:pt>
                <c:pt idx="82">
                  <c:v>4.37485860051126</c:v>
                </c:pt>
                <c:pt idx="83">
                  <c:v>4.3972301979579802</c:v>
                </c:pt>
                <c:pt idx="84">
                  <c:v>7.7583315133931503</c:v>
                </c:pt>
                <c:pt idx="85">
                  <c:v>5.8518082671142304</c:v>
                </c:pt>
                <c:pt idx="86">
                  <c:v>5.7328606826600303</c:v>
                </c:pt>
                <c:pt idx="87">
                  <c:v>5.1063385121688798</c:v>
                </c:pt>
                <c:pt idx="88">
                  <c:v>6.0947663988150396</c:v>
                </c:pt>
                <c:pt idx="89">
                  <c:v>6.5024994910217897</c:v>
                </c:pt>
                <c:pt idx="90">
                  <c:v>6.2727632191960101</c:v>
                </c:pt>
                <c:pt idx="91">
                  <c:v>4.9024737516527201</c:v>
                </c:pt>
                <c:pt idx="92">
                  <c:v>5.9615628561929501</c:v>
                </c:pt>
                <c:pt idx="93">
                  <c:v>5.9587405784629697</c:v>
                </c:pt>
                <c:pt idx="94">
                  <c:v>5.8342673340095699</c:v>
                </c:pt>
                <c:pt idx="95">
                  <c:v>6.4009251525080897</c:v>
                </c:pt>
                <c:pt idx="96">
                  <c:v>5.5703180230005698</c:v>
                </c:pt>
                <c:pt idx="97">
                  <c:v>5.9981635487223004</c:v>
                </c:pt>
                <c:pt idx="98">
                  <c:v>5.7994101855705997</c:v>
                </c:pt>
                <c:pt idx="99">
                  <c:v>5.4140933846993997</c:v>
                </c:pt>
                <c:pt idx="100">
                  <c:v>6.1489842435351001</c:v>
                </c:pt>
                <c:pt idx="101">
                  <c:v>8.2422946817981995</c:v>
                </c:pt>
                <c:pt idx="102">
                  <c:v>6.1281349023526497</c:v>
                </c:pt>
                <c:pt idx="103">
                  <c:v>7.2804779683204099</c:v>
                </c:pt>
                <c:pt idx="104">
                  <c:v>7.9946529793881496</c:v>
                </c:pt>
                <c:pt idx="105">
                  <c:v>6.7315199111640798</c:v>
                </c:pt>
                <c:pt idx="106">
                  <c:v>6.0883011512162</c:v>
                </c:pt>
                <c:pt idx="107">
                  <c:v>6.3386885579617402</c:v>
                </c:pt>
                <c:pt idx="108">
                  <c:v>6.2174535464819298</c:v>
                </c:pt>
                <c:pt idx="109">
                  <c:v>5.62785313967475</c:v>
                </c:pt>
                <c:pt idx="110">
                  <c:v>7.0323753283874897</c:v>
                </c:pt>
                <c:pt idx="111">
                  <c:v>5.5148468747656203</c:v>
                </c:pt>
                <c:pt idx="112">
                  <c:v>5.7907598595748997</c:v>
                </c:pt>
                <c:pt idx="113">
                  <c:v>6.1607538986215697</c:v>
                </c:pt>
                <c:pt idx="114">
                  <c:v>7.8175626410344901</c:v>
                </c:pt>
                <c:pt idx="115">
                  <c:v>11.808787632504099</c:v>
                </c:pt>
                <c:pt idx="116">
                  <c:v>8.3886181754546705</c:v>
                </c:pt>
                <c:pt idx="117">
                  <c:v>6.46225693201042</c:v>
                </c:pt>
                <c:pt idx="118">
                  <c:v>6.28689394218679</c:v>
                </c:pt>
                <c:pt idx="119">
                  <c:v>6.2754256704811304</c:v>
                </c:pt>
                <c:pt idx="120">
                  <c:v>6.1752814483726297</c:v>
                </c:pt>
                <c:pt idx="121">
                  <c:v>8.1357738878551995</c:v>
                </c:pt>
                <c:pt idx="122">
                  <c:v>6.7677204593333498</c:v>
                </c:pt>
                <c:pt idx="123">
                  <c:v>5.9000360996794097</c:v>
                </c:pt>
                <c:pt idx="124">
                  <c:v>6.3333585527567502</c:v>
                </c:pt>
                <c:pt idx="125">
                  <c:v>6.3874057712895498</c:v>
                </c:pt>
                <c:pt idx="126">
                  <c:v>8.1940093653051207</c:v>
                </c:pt>
                <c:pt idx="127">
                  <c:v>9.10590986023219</c:v>
                </c:pt>
                <c:pt idx="128">
                  <c:v>7.6426839161829401</c:v>
                </c:pt>
                <c:pt idx="129">
                  <c:v>7.0445068855169097</c:v>
                </c:pt>
                <c:pt idx="130">
                  <c:v>6.2212155784204297</c:v>
                </c:pt>
                <c:pt idx="131">
                  <c:v>6.9046102509342102</c:v>
                </c:pt>
                <c:pt idx="132">
                  <c:v>8.8505657790480203</c:v>
                </c:pt>
                <c:pt idx="133">
                  <c:v>10.4107833606481</c:v>
                </c:pt>
                <c:pt idx="134">
                  <c:v>14.059407710764599</c:v>
                </c:pt>
                <c:pt idx="135">
                  <c:v>8.3862019505988599</c:v>
                </c:pt>
                <c:pt idx="136">
                  <c:v>7.41499927755744</c:v>
                </c:pt>
                <c:pt idx="137">
                  <c:v>8.6359379150600901</c:v>
                </c:pt>
                <c:pt idx="138">
                  <c:v>6.6707348947469001</c:v>
                </c:pt>
                <c:pt idx="139">
                  <c:v>5.7217540917243799</c:v>
                </c:pt>
                <c:pt idx="140">
                  <c:v>6.7529589309037998</c:v>
                </c:pt>
                <c:pt idx="141">
                  <c:v>7.1309240480672198</c:v>
                </c:pt>
                <c:pt idx="142">
                  <c:v>5.80413469315054</c:v>
                </c:pt>
                <c:pt idx="143">
                  <c:v>7.0097555425762001</c:v>
                </c:pt>
                <c:pt idx="144">
                  <c:v>5.6074628146153103</c:v>
                </c:pt>
                <c:pt idx="145">
                  <c:v>7.1979512052514396</c:v>
                </c:pt>
                <c:pt idx="146">
                  <c:v>6.1496627090341303</c:v>
                </c:pt>
                <c:pt idx="147">
                  <c:v>6.5697435870055996</c:v>
                </c:pt>
                <c:pt idx="148">
                  <c:v>6.8140724121513703</c:v>
                </c:pt>
                <c:pt idx="149">
                  <c:v>7.5277778322851798</c:v>
                </c:pt>
                <c:pt idx="150">
                  <c:v>8.8041177099281605</c:v>
                </c:pt>
                <c:pt idx="151">
                  <c:v>7.5526705971088903</c:v>
                </c:pt>
                <c:pt idx="152">
                  <c:v>7.9303496909397397</c:v>
                </c:pt>
                <c:pt idx="153">
                  <c:v>5.3819113633590803</c:v>
                </c:pt>
                <c:pt idx="154">
                  <c:v>5.8139987473267798</c:v>
                </c:pt>
                <c:pt idx="155">
                  <c:v>5.3085663066389097</c:v>
                </c:pt>
                <c:pt idx="156">
                  <c:v>5.7261050676729699</c:v>
                </c:pt>
                <c:pt idx="157">
                  <c:v>6.3915091391007604</c:v>
                </c:pt>
                <c:pt idx="158">
                  <c:v>6.0842718424423001</c:v>
                </c:pt>
                <c:pt idx="159">
                  <c:v>7.52466971204512</c:v>
                </c:pt>
                <c:pt idx="160">
                  <c:v>6.11124773882237</c:v>
                </c:pt>
                <c:pt idx="161">
                  <c:v>6.5134068258145597</c:v>
                </c:pt>
                <c:pt idx="162">
                  <c:v>5.9751734872100304</c:v>
                </c:pt>
                <c:pt idx="163">
                  <c:v>7.1461461392442898</c:v>
                </c:pt>
                <c:pt idx="164">
                  <c:v>6.2861211429090798</c:v>
                </c:pt>
                <c:pt idx="165">
                  <c:v>8.0542135677324094</c:v>
                </c:pt>
                <c:pt idx="166">
                  <c:v>10.9741067350671</c:v>
                </c:pt>
                <c:pt idx="167">
                  <c:v>9.0637450114853593</c:v>
                </c:pt>
                <c:pt idx="168">
                  <c:v>8.3501286873319795</c:v>
                </c:pt>
                <c:pt idx="169">
                  <c:v>8.75060942627956</c:v>
                </c:pt>
                <c:pt idx="170">
                  <c:v>9.3078345099108901</c:v>
                </c:pt>
                <c:pt idx="171">
                  <c:v>8.4385439984676598</c:v>
                </c:pt>
                <c:pt idx="172">
                  <c:v>6.6993531269491298</c:v>
                </c:pt>
                <c:pt idx="173">
                  <c:v>4.9273713179361298</c:v>
                </c:pt>
                <c:pt idx="174">
                  <c:v>6.5261907610819998</c:v>
                </c:pt>
                <c:pt idx="175">
                  <c:v>5.54236858626588</c:v>
                </c:pt>
                <c:pt idx="176">
                  <c:v>6.7234013965598596</c:v>
                </c:pt>
                <c:pt idx="177">
                  <c:v>6.6322270687956104</c:v>
                </c:pt>
                <c:pt idx="178">
                  <c:v>7.3865630768671702</c:v>
                </c:pt>
                <c:pt idx="179">
                  <c:v>10.013486555786701</c:v>
                </c:pt>
                <c:pt idx="180">
                  <c:v>7.5103499013888202</c:v>
                </c:pt>
                <c:pt idx="181">
                  <c:v>6.5105708986347803</c:v>
                </c:pt>
                <c:pt idx="182">
                  <c:v>9.0643625262197105</c:v>
                </c:pt>
                <c:pt idx="183">
                  <c:v>7.0889236333856704</c:v>
                </c:pt>
                <c:pt idx="184">
                  <c:v>6.58737958312323</c:v>
                </c:pt>
                <c:pt idx="185">
                  <c:v>5.2566695441822597</c:v>
                </c:pt>
                <c:pt idx="186">
                  <c:v>6.1634787781234204</c:v>
                </c:pt>
                <c:pt idx="187">
                  <c:v>5.97231771091126</c:v>
                </c:pt>
                <c:pt idx="188">
                  <c:v>8.2078107059209593</c:v>
                </c:pt>
                <c:pt idx="189">
                  <c:v>6.11336687363662</c:v>
                </c:pt>
                <c:pt idx="190">
                  <c:v>5.6550241444699099</c:v>
                </c:pt>
                <c:pt idx="191">
                  <c:v>9.3569114069568897</c:v>
                </c:pt>
                <c:pt idx="192">
                  <c:v>5.6222812374579201</c:v>
                </c:pt>
                <c:pt idx="193">
                  <c:v>5.6512476902249498</c:v>
                </c:pt>
                <c:pt idx="194">
                  <c:v>8.0709408883742402</c:v>
                </c:pt>
                <c:pt idx="195">
                  <c:v>5.2539179982653801</c:v>
                </c:pt>
                <c:pt idx="196">
                  <c:v>7.2765341074184304</c:v>
                </c:pt>
                <c:pt idx="197">
                  <c:v>5.3046145782921004</c:v>
                </c:pt>
                <c:pt idx="198">
                  <c:v>5.7936936164426296</c:v>
                </c:pt>
                <c:pt idx="199">
                  <c:v>7.6713311913357201</c:v>
                </c:pt>
                <c:pt idx="200">
                  <c:v>5.1583639713826397</c:v>
                </c:pt>
                <c:pt idx="201">
                  <c:v>4.9098015364696499</c:v>
                </c:pt>
                <c:pt idx="202">
                  <c:v>5.1956131135140797</c:v>
                </c:pt>
                <c:pt idx="203">
                  <c:v>5.5817913240152199</c:v>
                </c:pt>
                <c:pt idx="204">
                  <c:v>7.3765857036126601</c:v>
                </c:pt>
                <c:pt idx="205">
                  <c:v>5.2174977098005897</c:v>
                </c:pt>
                <c:pt idx="206">
                  <c:v>7.6670022448918802</c:v>
                </c:pt>
                <c:pt idx="207">
                  <c:v>5.0679371824529102</c:v>
                </c:pt>
                <c:pt idx="208">
                  <c:v>4.9515313811591204</c:v>
                </c:pt>
                <c:pt idx="209">
                  <c:v>5.2523340701645802</c:v>
                </c:pt>
                <c:pt idx="210">
                  <c:v>6.2547215686063202</c:v>
                </c:pt>
                <c:pt idx="211">
                  <c:v>5.3194323752209796</c:v>
                </c:pt>
                <c:pt idx="212">
                  <c:v>5.4825475864115401</c:v>
                </c:pt>
                <c:pt idx="213">
                  <c:v>4.4517978770598399</c:v>
                </c:pt>
                <c:pt idx="214">
                  <c:v>5.5813914743645698</c:v>
                </c:pt>
                <c:pt idx="215">
                  <c:v>5.4019046076830097</c:v>
                </c:pt>
                <c:pt idx="216">
                  <c:v>5.2765234286675096</c:v>
                </c:pt>
                <c:pt idx="217">
                  <c:v>4.6493597213596596</c:v>
                </c:pt>
                <c:pt idx="218">
                  <c:v>4.5908457109375904</c:v>
                </c:pt>
                <c:pt idx="219">
                  <c:v>4.1365254196732497</c:v>
                </c:pt>
                <c:pt idx="220">
                  <c:v>4.4720345348037904</c:v>
                </c:pt>
                <c:pt idx="221">
                  <c:v>5.3625075330699898</c:v>
                </c:pt>
                <c:pt idx="222">
                  <c:v>4.9695441539380196</c:v>
                </c:pt>
                <c:pt idx="223">
                  <c:v>4.6688986332317999</c:v>
                </c:pt>
                <c:pt idx="224">
                  <c:v>4.6366943046129698</c:v>
                </c:pt>
                <c:pt idx="225">
                  <c:v>4.6711555902406303</c:v>
                </c:pt>
                <c:pt idx="226">
                  <c:v>4.9633609510858498</c:v>
                </c:pt>
                <c:pt idx="227">
                  <c:v>5.2080968939517698</c:v>
                </c:pt>
                <c:pt idx="228">
                  <c:v>4.4946788484517501</c:v>
                </c:pt>
                <c:pt idx="229">
                  <c:v>5.1471561108428299</c:v>
                </c:pt>
                <c:pt idx="230">
                  <c:v>4.6738610844129802</c:v>
                </c:pt>
                <c:pt idx="231">
                  <c:v>4.8150833861167603</c:v>
                </c:pt>
                <c:pt idx="232">
                  <c:v>4.5755423505220003</c:v>
                </c:pt>
                <c:pt idx="233">
                  <c:v>4.81585189428045</c:v>
                </c:pt>
                <c:pt idx="234">
                  <c:v>5.9760192184471999</c:v>
                </c:pt>
                <c:pt idx="235">
                  <c:v>4.8601632168647599</c:v>
                </c:pt>
                <c:pt idx="236">
                  <c:v>4.02063457606363</c:v>
                </c:pt>
                <c:pt idx="237">
                  <c:v>4.8425724874378</c:v>
                </c:pt>
                <c:pt idx="238">
                  <c:v>4.5212717798891902</c:v>
                </c:pt>
                <c:pt idx="239">
                  <c:v>5.2527204499974403</c:v>
                </c:pt>
                <c:pt idx="240">
                  <c:v>4.77542725345078</c:v>
                </c:pt>
                <c:pt idx="241">
                  <c:v>4.5066436651200297</c:v>
                </c:pt>
                <c:pt idx="242">
                  <c:v>4.0676979216486702</c:v>
                </c:pt>
                <c:pt idx="243">
                  <c:v>5.1987919073906497</c:v>
                </c:pt>
                <c:pt idx="244">
                  <c:v>4.8701604848620299</c:v>
                </c:pt>
                <c:pt idx="245">
                  <c:v>5.2513852651321704</c:v>
                </c:pt>
                <c:pt idx="246">
                  <c:v>4.5448363390569302</c:v>
                </c:pt>
                <c:pt idx="247">
                  <c:v>5.3961515139258696</c:v>
                </c:pt>
                <c:pt idx="248">
                  <c:v>4.9815990310717702</c:v>
                </c:pt>
                <c:pt idx="249">
                  <c:v>5.8302451872392496</c:v>
                </c:pt>
                <c:pt idx="250">
                  <c:v>6.4712962800444096</c:v>
                </c:pt>
                <c:pt idx="251">
                  <c:v>5.9883342990564996</c:v>
                </c:pt>
                <c:pt idx="252">
                  <c:v>6.1069709491549</c:v>
                </c:pt>
                <c:pt idx="253">
                  <c:v>7.1112601998927296</c:v>
                </c:pt>
                <c:pt idx="254">
                  <c:v>13.374209176293601</c:v>
                </c:pt>
                <c:pt idx="255">
                  <c:v>8.0491364855622507</c:v>
                </c:pt>
                <c:pt idx="256">
                  <c:v>5.2308420664011699</c:v>
                </c:pt>
                <c:pt idx="257">
                  <c:v>5.42145300310432</c:v>
                </c:pt>
                <c:pt idx="258">
                  <c:v>3.80026273907185</c:v>
                </c:pt>
                <c:pt idx="259">
                  <c:v>4.7236436977868497</c:v>
                </c:pt>
                <c:pt idx="260">
                  <c:v>4.5391857163298601</c:v>
                </c:pt>
                <c:pt idx="261">
                  <c:v>4.9120281207241199</c:v>
                </c:pt>
                <c:pt idx="262">
                  <c:v>4.66165776611781</c:v>
                </c:pt>
                <c:pt idx="263">
                  <c:v>6.4724279444147799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三大期指波动率!$P$24</c:f>
              <c:strCache>
                <c:ptCount val="1"/>
                <c:pt idx="0">
                  <c:v>上证50已实现波动率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三大期指波动率!$P$27:$P$290</c:f>
              <c:numCache>
                <c:formatCode>0.00_ </c:formatCode>
                <c:ptCount val="264"/>
                <c:pt idx="0">
                  <c:v>17.6858010783038</c:v>
                </c:pt>
                <c:pt idx="1">
                  <c:v>15.5654599999919</c:v>
                </c:pt>
                <c:pt idx="2">
                  <c:v>13.485021168989199</c:v>
                </c:pt>
                <c:pt idx="3">
                  <c:v>17.4617498496617</c:v>
                </c:pt>
                <c:pt idx="4">
                  <c:v>16.922882500660201</c:v>
                </c:pt>
                <c:pt idx="5">
                  <c:v>16.547447097990901</c:v>
                </c:pt>
                <c:pt idx="6">
                  <c:v>18.1987170507849</c:v>
                </c:pt>
                <c:pt idx="7">
                  <c:v>16.631832781972999</c:v>
                </c:pt>
                <c:pt idx="8">
                  <c:v>18.845901635927799</c:v>
                </c:pt>
                <c:pt idx="9">
                  <c:v>12.318952806607999</c:v>
                </c:pt>
                <c:pt idx="10">
                  <c:v>13.5127562931723</c:v>
                </c:pt>
                <c:pt idx="11">
                  <c:v>9.0741893864694205</c:v>
                </c:pt>
                <c:pt idx="12">
                  <c:v>11.282136692135101</c:v>
                </c:pt>
                <c:pt idx="13">
                  <c:v>11.0329610826472</c:v>
                </c:pt>
                <c:pt idx="14">
                  <c:v>10.9226255911531</c:v>
                </c:pt>
                <c:pt idx="15">
                  <c:v>8.8987104189788706</c:v>
                </c:pt>
                <c:pt idx="16">
                  <c:v>11.3018345981093</c:v>
                </c:pt>
                <c:pt idx="17">
                  <c:v>10.828047101799299</c:v>
                </c:pt>
                <c:pt idx="18">
                  <c:v>12.381515602975201</c:v>
                </c:pt>
                <c:pt idx="19">
                  <c:v>11.6332860554002</c:v>
                </c:pt>
                <c:pt idx="20">
                  <c:v>9.7072779141400201</c:v>
                </c:pt>
                <c:pt idx="21">
                  <c:v>10.754873654033499</c:v>
                </c:pt>
                <c:pt idx="22">
                  <c:v>12.854254030985199</c:v>
                </c:pt>
                <c:pt idx="23">
                  <c:v>12.734432482921999</c:v>
                </c:pt>
                <c:pt idx="24">
                  <c:v>11.512552047669599</c:v>
                </c:pt>
                <c:pt idx="25">
                  <c:v>10.167878029322701</c:v>
                </c:pt>
                <c:pt idx="26">
                  <c:v>14.5372724348356</c:v>
                </c:pt>
                <c:pt idx="27">
                  <c:v>12.056659322205499</c:v>
                </c:pt>
                <c:pt idx="28">
                  <c:v>10.0973624087472</c:v>
                </c:pt>
                <c:pt idx="29">
                  <c:v>15.735508240687301</c:v>
                </c:pt>
                <c:pt idx="30">
                  <c:v>10.8219171371403</c:v>
                </c:pt>
                <c:pt idx="31">
                  <c:v>12.0593555208702</c:v>
                </c:pt>
                <c:pt idx="32">
                  <c:v>13.375523544070001</c:v>
                </c:pt>
                <c:pt idx="33">
                  <c:v>11.985962061311501</c:v>
                </c:pt>
                <c:pt idx="34">
                  <c:v>9.6532946456690105</c:v>
                </c:pt>
                <c:pt idx="35">
                  <c:v>13.9433808326238</c:v>
                </c:pt>
                <c:pt idx="36">
                  <c:v>14.122089915690699</c:v>
                </c:pt>
                <c:pt idx="37">
                  <c:v>23.142056206399801</c:v>
                </c:pt>
                <c:pt idx="38">
                  <c:v>22.192689300156498</c:v>
                </c:pt>
                <c:pt idx="39">
                  <c:v>13.236355283462901</c:v>
                </c:pt>
                <c:pt idx="40">
                  <c:v>15.662880282330899</c:v>
                </c:pt>
                <c:pt idx="41">
                  <c:v>20.3614722374213</c:v>
                </c:pt>
                <c:pt idx="42">
                  <c:v>15.500648996229</c:v>
                </c:pt>
                <c:pt idx="43">
                  <c:v>16.575098480650102</c:v>
                </c:pt>
                <c:pt idx="44">
                  <c:v>24.4268003170878</c:v>
                </c:pt>
                <c:pt idx="45">
                  <c:v>25.4086156704989</c:v>
                </c:pt>
                <c:pt idx="46">
                  <c:v>22.943141883986499</c:v>
                </c:pt>
                <c:pt idx="47">
                  <c:v>15.254943560121699</c:v>
                </c:pt>
                <c:pt idx="48">
                  <c:v>15.4456180515617</c:v>
                </c:pt>
                <c:pt idx="49">
                  <c:v>18.194437615995501</c:v>
                </c:pt>
                <c:pt idx="50">
                  <c:v>18.345491710420401</c:v>
                </c:pt>
                <c:pt idx="51">
                  <c:v>9.9942390239557799</c:v>
                </c:pt>
                <c:pt idx="52">
                  <c:v>15.5404315687164</c:v>
                </c:pt>
                <c:pt idx="53">
                  <c:v>10.837128525053499</c:v>
                </c:pt>
                <c:pt idx="54">
                  <c:v>9.7669384969459205</c:v>
                </c:pt>
                <c:pt idx="55">
                  <c:v>12.6805174472863</c:v>
                </c:pt>
                <c:pt idx="56">
                  <c:v>11.948167446699101</c:v>
                </c:pt>
                <c:pt idx="57">
                  <c:v>13.4506403822684</c:v>
                </c:pt>
                <c:pt idx="58">
                  <c:v>13.2634384661184</c:v>
                </c:pt>
                <c:pt idx="59">
                  <c:v>7.9434618796760299</c:v>
                </c:pt>
                <c:pt idx="60">
                  <c:v>14.0858330191653</c:v>
                </c:pt>
                <c:pt idx="61">
                  <c:v>13.656801970123301</c:v>
                </c:pt>
                <c:pt idx="62">
                  <c:v>12.894952248520299</c:v>
                </c:pt>
                <c:pt idx="63">
                  <c:v>9.5554140187542291</c:v>
                </c:pt>
                <c:pt idx="64">
                  <c:v>15.9092664492143</c:v>
                </c:pt>
                <c:pt idx="65">
                  <c:v>9.7323091725142792</c:v>
                </c:pt>
                <c:pt idx="66">
                  <c:v>11.534276512100501</c:v>
                </c:pt>
                <c:pt idx="67">
                  <c:v>9.0964690053011701</c:v>
                </c:pt>
                <c:pt idx="68">
                  <c:v>11.173343633759</c:v>
                </c:pt>
                <c:pt idx="69">
                  <c:v>8.3684041369055304</c:v>
                </c:pt>
                <c:pt idx="70">
                  <c:v>7.3822862350519598</c:v>
                </c:pt>
                <c:pt idx="71">
                  <c:v>8.2301018616968804</c:v>
                </c:pt>
                <c:pt idx="72">
                  <c:v>11.522611489234199</c:v>
                </c:pt>
                <c:pt idx="73">
                  <c:v>8.88718943058009</c:v>
                </c:pt>
                <c:pt idx="74">
                  <c:v>9.3909888114905602</c:v>
                </c:pt>
                <c:pt idx="75">
                  <c:v>7.4825822985483503</c:v>
                </c:pt>
                <c:pt idx="76">
                  <c:v>8.3268629536860601</c:v>
                </c:pt>
                <c:pt idx="77">
                  <c:v>8.7272873715569705</c:v>
                </c:pt>
                <c:pt idx="78">
                  <c:v>12.7961861133216</c:v>
                </c:pt>
                <c:pt idx="79">
                  <c:v>11.8225049748954</c:v>
                </c:pt>
                <c:pt idx="80">
                  <c:v>9.4763183117764491</c:v>
                </c:pt>
                <c:pt idx="81">
                  <c:v>7.5718091709750501</c:v>
                </c:pt>
                <c:pt idx="82">
                  <c:v>7.4121578339305403</c:v>
                </c:pt>
                <c:pt idx="83">
                  <c:v>6.8773649628502396</c:v>
                </c:pt>
                <c:pt idx="84">
                  <c:v>11.4895384285863</c:v>
                </c:pt>
                <c:pt idx="85">
                  <c:v>8.5317770833709705</c:v>
                </c:pt>
                <c:pt idx="86">
                  <c:v>9.4716734530025004</c:v>
                </c:pt>
                <c:pt idx="87">
                  <c:v>7.9282845348672799</c:v>
                </c:pt>
                <c:pt idx="88">
                  <c:v>9.9073255417322095</c:v>
                </c:pt>
                <c:pt idx="89">
                  <c:v>10.0544355917662</c:v>
                </c:pt>
                <c:pt idx="90">
                  <c:v>9.5621707794090192</c:v>
                </c:pt>
                <c:pt idx="91">
                  <c:v>8.7997050972317297</c:v>
                </c:pt>
                <c:pt idx="92">
                  <c:v>9.9911565705757592</c:v>
                </c:pt>
                <c:pt idx="93">
                  <c:v>10.0494895272232</c:v>
                </c:pt>
                <c:pt idx="94">
                  <c:v>10.2913387284816</c:v>
                </c:pt>
                <c:pt idx="95">
                  <c:v>10.8185988159969</c:v>
                </c:pt>
                <c:pt idx="96">
                  <c:v>9.6369866395190602</c:v>
                </c:pt>
                <c:pt idx="97">
                  <c:v>9.3407989471157205</c:v>
                </c:pt>
                <c:pt idx="98">
                  <c:v>9.6665289767429705</c:v>
                </c:pt>
                <c:pt idx="99">
                  <c:v>9.5316143470418204</c:v>
                </c:pt>
                <c:pt idx="100">
                  <c:v>10.832358136913699</c:v>
                </c:pt>
                <c:pt idx="101">
                  <c:v>14.4905884308439</c:v>
                </c:pt>
                <c:pt idx="102">
                  <c:v>10.3779112561406</c:v>
                </c:pt>
                <c:pt idx="103">
                  <c:v>11.8705414690094</c:v>
                </c:pt>
                <c:pt idx="104">
                  <c:v>13.361932396089999</c:v>
                </c:pt>
                <c:pt idx="105">
                  <c:v>10.3538977163934</c:v>
                </c:pt>
                <c:pt idx="106">
                  <c:v>10.9625801020021</c:v>
                </c:pt>
                <c:pt idx="107">
                  <c:v>8.4894459514940106</c:v>
                </c:pt>
                <c:pt idx="108">
                  <c:v>10.645361703693601</c:v>
                </c:pt>
                <c:pt idx="109">
                  <c:v>8.2333247371088607</c:v>
                </c:pt>
                <c:pt idx="110">
                  <c:v>10.749583269708101</c:v>
                </c:pt>
                <c:pt idx="111">
                  <c:v>8.5984559531877398</c:v>
                </c:pt>
                <c:pt idx="112">
                  <c:v>9.3849458129026999</c:v>
                </c:pt>
                <c:pt idx="113">
                  <c:v>10.861489344916301</c:v>
                </c:pt>
                <c:pt idx="114">
                  <c:v>12.3904966856547</c:v>
                </c:pt>
                <c:pt idx="115">
                  <c:v>16.165273553476201</c:v>
                </c:pt>
                <c:pt idx="116">
                  <c:v>11.9965850841297</c:v>
                </c:pt>
                <c:pt idx="117">
                  <c:v>11.476779580803999</c:v>
                </c:pt>
                <c:pt idx="118">
                  <c:v>9.3192095559797394</c:v>
                </c:pt>
                <c:pt idx="119">
                  <c:v>9.87873818314376</c:v>
                </c:pt>
                <c:pt idx="120">
                  <c:v>10.2723005467851</c:v>
                </c:pt>
                <c:pt idx="121">
                  <c:v>13.257114183316</c:v>
                </c:pt>
                <c:pt idx="122">
                  <c:v>11.120654351047101</c:v>
                </c:pt>
                <c:pt idx="123">
                  <c:v>9.2444473463881707</c:v>
                </c:pt>
                <c:pt idx="124">
                  <c:v>9.75055241906262</c:v>
                </c:pt>
                <c:pt idx="125">
                  <c:v>10.644296212211801</c:v>
                </c:pt>
                <c:pt idx="126">
                  <c:v>13.295137211801899</c:v>
                </c:pt>
                <c:pt idx="127">
                  <c:v>14.195525279786199</c:v>
                </c:pt>
                <c:pt idx="128">
                  <c:v>12.179706351398501</c:v>
                </c:pt>
                <c:pt idx="129">
                  <c:v>11.401745036208199</c:v>
                </c:pt>
                <c:pt idx="130">
                  <c:v>9.7094465172492903</c:v>
                </c:pt>
                <c:pt idx="131">
                  <c:v>11.737160757612701</c:v>
                </c:pt>
                <c:pt idx="132">
                  <c:v>14.096918374906201</c:v>
                </c:pt>
                <c:pt idx="133">
                  <c:v>17.378565640868398</c:v>
                </c:pt>
                <c:pt idx="134">
                  <c:v>22.407245407759302</c:v>
                </c:pt>
                <c:pt idx="135">
                  <c:v>13.6438130117164</c:v>
                </c:pt>
                <c:pt idx="136">
                  <c:v>12.205258501805901</c:v>
                </c:pt>
                <c:pt idx="137">
                  <c:v>12.826490637497001</c:v>
                </c:pt>
                <c:pt idx="138">
                  <c:v>11.077193897535199</c:v>
                </c:pt>
                <c:pt idx="139">
                  <c:v>9.0486257552140401</c:v>
                </c:pt>
                <c:pt idx="140">
                  <c:v>10.9263434957962</c:v>
                </c:pt>
                <c:pt idx="141">
                  <c:v>10.4721957444669</c:v>
                </c:pt>
                <c:pt idx="142">
                  <c:v>9.8979648009851608</c:v>
                </c:pt>
                <c:pt idx="143">
                  <c:v>10.002805347342001</c:v>
                </c:pt>
                <c:pt idx="144">
                  <c:v>9.7544776463979392</c:v>
                </c:pt>
                <c:pt idx="145">
                  <c:v>9.8799816048173206</c:v>
                </c:pt>
                <c:pt idx="146">
                  <c:v>9.5924006561086497</c:v>
                </c:pt>
                <c:pt idx="147">
                  <c:v>9.3568629583468699</c:v>
                </c:pt>
                <c:pt idx="148">
                  <c:v>10.813554304375399</c:v>
                </c:pt>
                <c:pt idx="149">
                  <c:v>11.616599212719001</c:v>
                </c:pt>
                <c:pt idx="150">
                  <c:v>12.4974585275195</c:v>
                </c:pt>
                <c:pt idx="151">
                  <c:v>11.4396149266307</c:v>
                </c:pt>
                <c:pt idx="152">
                  <c:v>11.704753206730899</c:v>
                </c:pt>
                <c:pt idx="153">
                  <c:v>8.4381507857944804</c:v>
                </c:pt>
                <c:pt idx="154">
                  <c:v>9.4389958419659106</c:v>
                </c:pt>
                <c:pt idx="155">
                  <c:v>8.5856906777353306</c:v>
                </c:pt>
                <c:pt idx="156">
                  <c:v>9.44963934376654</c:v>
                </c:pt>
                <c:pt idx="157">
                  <c:v>10.457827149246301</c:v>
                </c:pt>
                <c:pt idx="158">
                  <c:v>9.40564502144227</c:v>
                </c:pt>
                <c:pt idx="159">
                  <c:v>11.644245250187</c:v>
                </c:pt>
                <c:pt idx="160">
                  <c:v>10.063138882547699</c:v>
                </c:pt>
                <c:pt idx="161">
                  <c:v>10.9698296658025</c:v>
                </c:pt>
                <c:pt idx="162">
                  <c:v>9.5693169380533192</c:v>
                </c:pt>
                <c:pt idx="163">
                  <c:v>10.893891988372699</c:v>
                </c:pt>
                <c:pt idx="164">
                  <c:v>9.7129869772758202</c:v>
                </c:pt>
                <c:pt idx="165">
                  <c:v>11.844766315336701</c:v>
                </c:pt>
                <c:pt idx="166">
                  <c:v>16.810896488704099</c:v>
                </c:pt>
                <c:pt idx="167">
                  <c:v>11.621606003076099</c:v>
                </c:pt>
                <c:pt idx="168">
                  <c:v>12.3536182564632</c:v>
                </c:pt>
                <c:pt idx="169">
                  <c:v>12.7188371681238</c:v>
                </c:pt>
                <c:pt idx="170">
                  <c:v>11.1912897653924</c:v>
                </c:pt>
                <c:pt idx="171">
                  <c:v>12.320838279126001</c:v>
                </c:pt>
                <c:pt idx="172">
                  <c:v>10.242244230073201</c:v>
                </c:pt>
                <c:pt idx="173">
                  <c:v>8.1473776664832709</c:v>
                </c:pt>
                <c:pt idx="174">
                  <c:v>8.7963611256646494</c:v>
                </c:pt>
                <c:pt idx="175">
                  <c:v>9.1389759380735907</c:v>
                </c:pt>
                <c:pt idx="176">
                  <c:v>9.6213615197110407</c:v>
                </c:pt>
                <c:pt idx="177">
                  <c:v>9.7599561035473901</c:v>
                </c:pt>
                <c:pt idx="178">
                  <c:v>10.702633934232001</c:v>
                </c:pt>
                <c:pt idx="179">
                  <c:v>11.718988713178501</c:v>
                </c:pt>
                <c:pt idx="180">
                  <c:v>9.9308695219461001</c:v>
                </c:pt>
                <c:pt idx="181">
                  <c:v>9.3289170764956797</c:v>
                </c:pt>
                <c:pt idx="182">
                  <c:v>12.1643097262086</c:v>
                </c:pt>
                <c:pt idx="183">
                  <c:v>10.6122752858086</c:v>
                </c:pt>
                <c:pt idx="184">
                  <c:v>9.0379613851311706</c:v>
                </c:pt>
                <c:pt idx="185">
                  <c:v>8.2848847611164906</c:v>
                </c:pt>
                <c:pt idx="186">
                  <c:v>9.4119872299811806</c:v>
                </c:pt>
                <c:pt idx="187">
                  <c:v>9.0966354793827193</c:v>
                </c:pt>
                <c:pt idx="188">
                  <c:v>10.174142192555401</c:v>
                </c:pt>
                <c:pt idx="189">
                  <c:v>9.9544145833167708</c:v>
                </c:pt>
                <c:pt idx="190">
                  <c:v>7.2381182217148803</c:v>
                </c:pt>
                <c:pt idx="191">
                  <c:v>12.180696877157899</c:v>
                </c:pt>
                <c:pt idx="192">
                  <c:v>8.5505570144911704</c:v>
                </c:pt>
                <c:pt idx="193">
                  <c:v>8.0997332371248305</c:v>
                </c:pt>
                <c:pt idx="194">
                  <c:v>10.8848057984805</c:v>
                </c:pt>
                <c:pt idx="195">
                  <c:v>7.8337195460515003</c:v>
                </c:pt>
                <c:pt idx="196">
                  <c:v>10.777445790647601</c:v>
                </c:pt>
                <c:pt idx="197">
                  <c:v>7.9694434663960001</c:v>
                </c:pt>
                <c:pt idx="198">
                  <c:v>8.53264021868344</c:v>
                </c:pt>
                <c:pt idx="199">
                  <c:v>15.9195740260548</c:v>
                </c:pt>
                <c:pt idx="200">
                  <c:v>8.26433143268825</c:v>
                </c:pt>
                <c:pt idx="201">
                  <c:v>8.3149566651247397</c:v>
                </c:pt>
                <c:pt idx="202">
                  <c:v>8.6217577909859706</c:v>
                </c:pt>
                <c:pt idx="203">
                  <c:v>9.5512685309491197</c:v>
                </c:pt>
                <c:pt idx="204">
                  <c:v>11.110196969342001</c:v>
                </c:pt>
                <c:pt idx="205">
                  <c:v>8.0087450725764899</c:v>
                </c:pt>
                <c:pt idx="206">
                  <c:v>11.8423788348559</c:v>
                </c:pt>
                <c:pt idx="207">
                  <c:v>7.9763155154584098</c:v>
                </c:pt>
                <c:pt idx="208">
                  <c:v>8.1724289756210506</c:v>
                </c:pt>
                <c:pt idx="209">
                  <c:v>8.7089965252058104</c:v>
                </c:pt>
                <c:pt idx="210">
                  <c:v>10.6051586825033</c:v>
                </c:pt>
                <c:pt idx="211">
                  <c:v>8.1199733231563798</c:v>
                </c:pt>
                <c:pt idx="212">
                  <c:v>8.2783499066675308</c:v>
                </c:pt>
                <c:pt idx="213">
                  <c:v>7.2926889985894903</c:v>
                </c:pt>
                <c:pt idx="214">
                  <c:v>8.3780157133521396</c:v>
                </c:pt>
                <c:pt idx="215">
                  <c:v>8.4725357012771205</c:v>
                </c:pt>
                <c:pt idx="216">
                  <c:v>7.74712821361969</c:v>
                </c:pt>
                <c:pt idx="217">
                  <c:v>7.6908330212912199</c:v>
                </c:pt>
                <c:pt idx="218">
                  <c:v>7.3330051987723204</c:v>
                </c:pt>
                <c:pt idx="219">
                  <c:v>8.3967292660903095</c:v>
                </c:pt>
                <c:pt idx="220">
                  <c:v>8.6770233674155808</c:v>
                </c:pt>
                <c:pt idx="221">
                  <c:v>8.7134583806947496</c:v>
                </c:pt>
                <c:pt idx="222">
                  <c:v>9.1544633274895197</c:v>
                </c:pt>
                <c:pt idx="223">
                  <c:v>8.4827605907431902</c:v>
                </c:pt>
                <c:pt idx="224">
                  <c:v>7.7728412535511699</c:v>
                </c:pt>
                <c:pt idx="225">
                  <c:v>7.5651983441220798</c:v>
                </c:pt>
                <c:pt idx="226">
                  <c:v>7.3950989737640498</c:v>
                </c:pt>
                <c:pt idx="227">
                  <c:v>9.0549688696396409</c:v>
                </c:pt>
                <c:pt idx="228">
                  <c:v>7.1347929772429799</c:v>
                </c:pt>
                <c:pt idx="229">
                  <c:v>8.8844596684272492</c:v>
                </c:pt>
                <c:pt idx="230">
                  <c:v>7.7935227063603199</c:v>
                </c:pt>
                <c:pt idx="231">
                  <c:v>7.9460809711987999</c:v>
                </c:pt>
                <c:pt idx="232">
                  <c:v>7.9746966422782197</c:v>
                </c:pt>
                <c:pt idx="233">
                  <c:v>7.5233449478468</c:v>
                </c:pt>
                <c:pt idx="234">
                  <c:v>10.0825432860573</c:v>
                </c:pt>
                <c:pt idx="235">
                  <c:v>7.3916788031033498</c:v>
                </c:pt>
                <c:pt idx="236">
                  <c:v>6.5038712792356197</c:v>
                </c:pt>
                <c:pt idx="237">
                  <c:v>7.6930116887934403</c:v>
                </c:pt>
                <c:pt idx="238">
                  <c:v>7.5285962745967003</c:v>
                </c:pt>
                <c:pt idx="239">
                  <c:v>8.5331299518848809</c:v>
                </c:pt>
                <c:pt idx="240">
                  <c:v>7.8153390266175498</c:v>
                </c:pt>
                <c:pt idx="241">
                  <c:v>7.81950816912852</c:v>
                </c:pt>
                <c:pt idx="242">
                  <c:v>7.0143105884334203</c:v>
                </c:pt>
                <c:pt idx="243">
                  <c:v>9.7078511452264706</c:v>
                </c:pt>
                <c:pt idx="244">
                  <c:v>8.8625279950441893</c:v>
                </c:pt>
                <c:pt idx="245">
                  <c:v>7.7677711115761099</c:v>
                </c:pt>
                <c:pt idx="246">
                  <c:v>7.4980210539197198</c:v>
                </c:pt>
                <c:pt idx="247">
                  <c:v>8.9203361879431302</c:v>
                </c:pt>
                <c:pt idx="248">
                  <c:v>8.1026171392167399</c:v>
                </c:pt>
                <c:pt idx="249">
                  <c:v>10.070141666019101</c:v>
                </c:pt>
                <c:pt idx="250">
                  <c:v>10.046977731442601</c:v>
                </c:pt>
                <c:pt idx="251">
                  <c:v>9.5406561643817103</c:v>
                </c:pt>
                <c:pt idx="252">
                  <c:v>9.7090335197724595</c:v>
                </c:pt>
                <c:pt idx="253">
                  <c:v>8.6711567646820402</c:v>
                </c:pt>
                <c:pt idx="254">
                  <c:v>18.775973133118399</c:v>
                </c:pt>
                <c:pt idx="255">
                  <c:v>12.504822411837701</c:v>
                </c:pt>
                <c:pt idx="256">
                  <c:v>9.19381553571837</c:v>
                </c:pt>
                <c:pt idx="257">
                  <c:v>9.6084480210072307</c:v>
                </c:pt>
                <c:pt idx="258">
                  <c:v>6.2159961666894903</c:v>
                </c:pt>
                <c:pt idx="259">
                  <c:v>8.0924180149490095</c:v>
                </c:pt>
                <c:pt idx="260">
                  <c:v>7.6486946259419302</c:v>
                </c:pt>
                <c:pt idx="261">
                  <c:v>8.6627054926217895</c:v>
                </c:pt>
                <c:pt idx="262">
                  <c:v>7.5938265901730801</c:v>
                </c:pt>
                <c:pt idx="263">
                  <c:v>11.716292667792599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三大期指波动率!$Z$24</c:f>
              <c:strCache>
                <c:ptCount val="1"/>
                <c:pt idx="0">
                  <c:v>中证500已实现波动率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三大期指波动率!$Z$27:$Z$290</c:f>
              <c:numCache>
                <c:formatCode>0.00_ </c:formatCode>
                <c:ptCount val="264"/>
                <c:pt idx="0">
                  <c:v>9.8200244338487597</c:v>
                </c:pt>
                <c:pt idx="1">
                  <c:v>6.8980260310218897</c:v>
                </c:pt>
                <c:pt idx="2">
                  <c:v>6.2539238646872501</c:v>
                </c:pt>
                <c:pt idx="3">
                  <c:v>8.8427216830264896</c:v>
                </c:pt>
                <c:pt idx="4">
                  <c:v>5.3335430349207602</c:v>
                </c:pt>
                <c:pt idx="5">
                  <c:v>8.4025490654900601</c:v>
                </c:pt>
                <c:pt idx="6">
                  <c:v>7.5717519438188496</c:v>
                </c:pt>
                <c:pt idx="7">
                  <c:v>6.40330014630542</c:v>
                </c:pt>
                <c:pt idx="8">
                  <c:v>8.0375257104187998</c:v>
                </c:pt>
                <c:pt idx="9">
                  <c:v>8.0449617113433707</c:v>
                </c:pt>
                <c:pt idx="10">
                  <c:v>7.4080790264653098</c:v>
                </c:pt>
                <c:pt idx="11">
                  <c:v>5.6501397650224598</c:v>
                </c:pt>
                <c:pt idx="12">
                  <c:v>7.0587894686036998</c:v>
                </c:pt>
                <c:pt idx="13">
                  <c:v>5.5515416412230199</c:v>
                </c:pt>
                <c:pt idx="14">
                  <c:v>5.5235253528756898</c:v>
                </c:pt>
                <c:pt idx="15">
                  <c:v>5.1822489961895801</c:v>
                </c:pt>
                <c:pt idx="16">
                  <c:v>5.6899087981491503</c:v>
                </c:pt>
                <c:pt idx="17">
                  <c:v>5.6558672798587502</c:v>
                </c:pt>
                <c:pt idx="18">
                  <c:v>5.1605893891272903</c:v>
                </c:pt>
                <c:pt idx="19">
                  <c:v>6.6649067213075996</c:v>
                </c:pt>
                <c:pt idx="20">
                  <c:v>6.16003140189886</c:v>
                </c:pt>
                <c:pt idx="21">
                  <c:v>8.1229178328317602</c:v>
                </c:pt>
                <c:pt idx="22">
                  <c:v>6.9316963926988704</c:v>
                </c:pt>
                <c:pt idx="23">
                  <c:v>6.9620351282627002</c:v>
                </c:pt>
                <c:pt idx="24">
                  <c:v>6.7652221858058503</c:v>
                </c:pt>
                <c:pt idx="25">
                  <c:v>5.2741647609299198</c:v>
                </c:pt>
                <c:pt idx="26">
                  <c:v>9.0971801762722109</c:v>
                </c:pt>
                <c:pt idx="27">
                  <c:v>7.3953212821422296</c:v>
                </c:pt>
                <c:pt idx="28">
                  <c:v>6.3429793186910999</c:v>
                </c:pt>
                <c:pt idx="29">
                  <c:v>9.0069404150767305</c:v>
                </c:pt>
                <c:pt idx="30">
                  <c:v>7.6356150622955097</c:v>
                </c:pt>
                <c:pt idx="31">
                  <c:v>7.5047249737555104</c:v>
                </c:pt>
                <c:pt idx="32">
                  <c:v>6.5390897844066904</c:v>
                </c:pt>
                <c:pt idx="33">
                  <c:v>6.7457749739425399</c:v>
                </c:pt>
                <c:pt idx="34">
                  <c:v>5.6784987801327098</c:v>
                </c:pt>
                <c:pt idx="35">
                  <c:v>7.8981165707254197</c:v>
                </c:pt>
                <c:pt idx="36">
                  <c:v>10.108510549983199</c:v>
                </c:pt>
                <c:pt idx="37">
                  <c:v>11.361111679290801</c:v>
                </c:pt>
                <c:pt idx="38">
                  <c:v>9.7632011731636208</c:v>
                </c:pt>
                <c:pt idx="39">
                  <c:v>8.5436680378831795</c:v>
                </c:pt>
                <c:pt idx="40">
                  <c:v>8.7801342523231902</c:v>
                </c:pt>
                <c:pt idx="41">
                  <c:v>9.5682786185993098</c:v>
                </c:pt>
                <c:pt idx="42">
                  <c:v>9.6313031147061405</c:v>
                </c:pt>
                <c:pt idx="43">
                  <c:v>9.0698601109566894</c:v>
                </c:pt>
                <c:pt idx="44">
                  <c:v>11.596858652590299</c:v>
                </c:pt>
                <c:pt idx="45">
                  <c:v>11.210824902792099</c:v>
                </c:pt>
                <c:pt idx="46">
                  <c:v>11.580884677955799</c:v>
                </c:pt>
                <c:pt idx="47">
                  <c:v>8.3389357674501596</c:v>
                </c:pt>
                <c:pt idx="48">
                  <c:v>8.0838033110721295</c:v>
                </c:pt>
                <c:pt idx="49">
                  <c:v>11.7233764967428</c:v>
                </c:pt>
                <c:pt idx="50">
                  <c:v>9.1694903678269508</c:v>
                </c:pt>
                <c:pt idx="51">
                  <c:v>7.3967635978273103</c:v>
                </c:pt>
                <c:pt idx="52">
                  <c:v>8.3635015383139599</c:v>
                </c:pt>
                <c:pt idx="53">
                  <c:v>7.0425558689937198</c:v>
                </c:pt>
                <c:pt idx="54">
                  <c:v>5.2209784037362699</c:v>
                </c:pt>
                <c:pt idx="55">
                  <c:v>6.3951513324252502</c:v>
                </c:pt>
                <c:pt idx="56">
                  <c:v>5.6938933838200496</c:v>
                </c:pt>
                <c:pt idx="57">
                  <c:v>5.6328616638864499</c:v>
                </c:pt>
                <c:pt idx="58">
                  <c:v>6.2706239057564801</c:v>
                </c:pt>
                <c:pt idx="59">
                  <c:v>6.8604856396157698</c:v>
                </c:pt>
                <c:pt idx="60">
                  <c:v>7.2672621069554699</c:v>
                </c:pt>
                <c:pt idx="61">
                  <c:v>7.1876608096361201</c:v>
                </c:pt>
                <c:pt idx="62">
                  <c:v>5.8924100163960302</c:v>
                </c:pt>
                <c:pt idx="63">
                  <c:v>5.7849110155602297</c:v>
                </c:pt>
                <c:pt idx="64">
                  <c:v>9.3851736551004592</c:v>
                </c:pt>
                <c:pt idx="65">
                  <c:v>6.0524373842348096</c:v>
                </c:pt>
                <c:pt idx="66">
                  <c:v>6.72896188424654</c:v>
                </c:pt>
                <c:pt idx="67">
                  <c:v>6.0260721337638001</c:v>
                </c:pt>
                <c:pt idx="68">
                  <c:v>5.6672608606928296</c:v>
                </c:pt>
                <c:pt idx="69">
                  <c:v>5.3647023994117804</c:v>
                </c:pt>
                <c:pt idx="70">
                  <c:v>6.1198264773505997</c:v>
                </c:pt>
                <c:pt idx="71">
                  <c:v>6.4455117341308403</c:v>
                </c:pt>
                <c:pt idx="72">
                  <c:v>6.9474422949045396</c:v>
                </c:pt>
                <c:pt idx="73">
                  <c:v>6.30195618254844</c:v>
                </c:pt>
                <c:pt idx="74">
                  <c:v>5.8825329386618002</c:v>
                </c:pt>
                <c:pt idx="75">
                  <c:v>4.8997096334700103</c:v>
                </c:pt>
                <c:pt idx="76">
                  <c:v>5.0695253381210303</c:v>
                </c:pt>
                <c:pt idx="77">
                  <c:v>4.7031659999874096</c:v>
                </c:pt>
                <c:pt idx="78">
                  <c:v>5.2387338732639801</c:v>
                </c:pt>
                <c:pt idx="79">
                  <c:v>8.3334014513095696</c:v>
                </c:pt>
                <c:pt idx="80">
                  <c:v>5.8472207344620903</c:v>
                </c:pt>
                <c:pt idx="81">
                  <c:v>5.0167625761871397</c:v>
                </c:pt>
                <c:pt idx="82">
                  <c:v>5.1997985155320903</c:v>
                </c:pt>
                <c:pt idx="83">
                  <c:v>5.7476288291742001</c:v>
                </c:pt>
                <c:pt idx="84">
                  <c:v>6.1381063237653599</c:v>
                </c:pt>
                <c:pt idx="85">
                  <c:v>6.8994654242262996</c:v>
                </c:pt>
                <c:pt idx="86">
                  <c:v>5.6292941942845403</c:v>
                </c:pt>
                <c:pt idx="87">
                  <c:v>5.4633584593787097</c:v>
                </c:pt>
                <c:pt idx="88">
                  <c:v>6.0990087554874703</c:v>
                </c:pt>
                <c:pt idx="89">
                  <c:v>5.8700674697171902</c:v>
                </c:pt>
                <c:pt idx="90">
                  <c:v>6.3727750392021596</c:v>
                </c:pt>
                <c:pt idx="91">
                  <c:v>5.3094155054090999</c:v>
                </c:pt>
                <c:pt idx="92">
                  <c:v>5.8459686187272801</c:v>
                </c:pt>
                <c:pt idx="93">
                  <c:v>5.1620035829621296</c:v>
                </c:pt>
                <c:pt idx="94">
                  <c:v>5.7086286142208698</c:v>
                </c:pt>
                <c:pt idx="95">
                  <c:v>6.2061425736150504</c:v>
                </c:pt>
                <c:pt idx="96">
                  <c:v>5.3342812502493198</c:v>
                </c:pt>
                <c:pt idx="97">
                  <c:v>6.1767135862634497</c:v>
                </c:pt>
                <c:pt idx="98">
                  <c:v>5.8875011696248798</c:v>
                </c:pt>
                <c:pt idx="99">
                  <c:v>4.96275529773059</c:v>
                </c:pt>
                <c:pt idx="100">
                  <c:v>6.3065162622960802</c:v>
                </c:pt>
                <c:pt idx="101">
                  <c:v>4.8535613477619801</c:v>
                </c:pt>
                <c:pt idx="102">
                  <c:v>5.0535134060507003</c:v>
                </c:pt>
                <c:pt idx="103">
                  <c:v>5.9120159782713602</c:v>
                </c:pt>
                <c:pt idx="104">
                  <c:v>7.8547280155649597</c:v>
                </c:pt>
                <c:pt idx="105">
                  <c:v>7.2763613115802199</c:v>
                </c:pt>
                <c:pt idx="106">
                  <c:v>7.5839367482265896</c:v>
                </c:pt>
                <c:pt idx="107">
                  <c:v>8.2194134515317199</c:v>
                </c:pt>
                <c:pt idx="108">
                  <c:v>6.4677097777733703</c:v>
                </c:pt>
                <c:pt idx="109">
                  <c:v>6.6159765288227197</c:v>
                </c:pt>
                <c:pt idx="110">
                  <c:v>6.3124369467768702</c:v>
                </c:pt>
                <c:pt idx="111">
                  <c:v>6.4179686897427599</c:v>
                </c:pt>
                <c:pt idx="112">
                  <c:v>6.8501334848508399</c:v>
                </c:pt>
                <c:pt idx="113">
                  <c:v>6.0797947034043496</c:v>
                </c:pt>
                <c:pt idx="114">
                  <c:v>10.229961042751</c:v>
                </c:pt>
                <c:pt idx="115">
                  <c:v>13.256075655574</c:v>
                </c:pt>
                <c:pt idx="116">
                  <c:v>8.9419071786715598</c:v>
                </c:pt>
                <c:pt idx="117">
                  <c:v>6.1434973380820397</c:v>
                </c:pt>
                <c:pt idx="118">
                  <c:v>6.6756185440331297</c:v>
                </c:pt>
                <c:pt idx="119">
                  <c:v>6.3780150433860001</c:v>
                </c:pt>
                <c:pt idx="120">
                  <c:v>7.3932076138593299</c:v>
                </c:pt>
                <c:pt idx="121">
                  <c:v>7.1246789390226901</c:v>
                </c:pt>
                <c:pt idx="122">
                  <c:v>7.6569140886425</c:v>
                </c:pt>
                <c:pt idx="123">
                  <c:v>6.5061765620071004</c:v>
                </c:pt>
                <c:pt idx="124">
                  <c:v>6.9750968792591097</c:v>
                </c:pt>
                <c:pt idx="125">
                  <c:v>8.5463914875150202</c:v>
                </c:pt>
                <c:pt idx="126">
                  <c:v>8.5861900075713997</c:v>
                </c:pt>
                <c:pt idx="127">
                  <c:v>7.7264077254163004</c:v>
                </c:pt>
                <c:pt idx="128">
                  <c:v>7.4770818419017804</c:v>
                </c:pt>
                <c:pt idx="129">
                  <c:v>5.9342930247351404</c:v>
                </c:pt>
                <c:pt idx="130">
                  <c:v>6.99198977130564</c:v>
                </c:pt>
                <c:pt idx="131">
                  <c:v>7.1979583602728301</c:v>
                </c:pt>
                <c:pt idx="132">
                  <c:v>7.0922689258581499</c:v>
                </c:pt>
                <c:pt idx="133">
                  <c:v>9.9838358757340409</c:v>
                </c:pt>
                <c:pt idx="134">
                  <c:v>16.232772475844701</c:v>
                </c:pt>
                <c:pt idx="135">
                  <c:v>6.9333918324125499</c:v>
                </c:pt>
                <c:pt idx="136">
                  <c:v>7.3078041480005496</c:v>
                </c:pt>
                <c:pt idx="137">
                  <c:v>9.8225369898932406</c:v>
                </c:pt>
                <c:pt idx="138">
                  <c:v>5.7221121849061003</c:v>
                </c:pt>
                <c:pt idx="139">
                  <c:v>4.6897698490004602</c:v>
                </c:pt>
                <c:pt idx="140">
                  <c:v>5.4429755760671101</c:v>
                </c:pt>
                <c:pt idx="141">
                  <c:v>7.6177999333102804</c:v>
                </c:pt>
                <c:pt idx="142">
                  <c:v>6.9059428164950498</c:v>
                </c:pt>
                <c:pt idx="143">
                  <c:v>5.5317057055347298</c:v>
                </c:pt>
                <c:pt idx="144">
                  <c:v>5.6497254255790903</c:v>
                </c:pt>
                <c:pt idx="145">
                  <c:v>6.8958790660857003</c:v>
                </c:pt>
                <c:pt idx="146">
                  <c:v>7.6506710825563999</c:v>
                </c:pt>
                <c:pt idx="147">
                  <c:v>7.3887730020612903</c:v>
                </c:pt>
                <c:pt idx="148">
                  <c:v>7.0371393473746604</c:v>
                </c:pt>
                <c:pt idx="149">
                  <c:v>7.1774878108889304</c:v>
                </c:pt>
                <c:pt idx="150">
                  <c:v>10.8445201284372</c:v>
                </c:pt>
                <c:pt idx="151">
                  <c:v>6.4611748120465702</c:v>
                </c:pt>
                <c:pt idx="152">
                  <c:v>6.07200231440748</c:v>
                </c:pt>
                <c:pt idx="153">
                  <c:v>5.8711903718604797</c:v>
                </c:pt>
                <c:pt idx="154">
                  <c:v>6.5643045658455303</c:v>
                </c:pt>
                <c:pt idx="155">
                  <c:v>6.1908024777770301</c:v>
                </c:pt>
                <c:pt idx="156">
                  <c:v>5.7828595929242104</c:v>
                </c:pt>
                <c:pt idx="157">
                  <c:v>6.7642828388169498</c:v>
                </c:pt>
                <c:pt idx="158">
                  <c:v>7.9040502476902796</c:v>
                </c:pt>
                <c:pt idx="159">
                  <c:v>9.6103313706103801</c:v>
                </c:pt>
                <c:pt idx="160">
                  <c:v>6.1346801548164001</c:v>
                </c:pt>
                <c:pt idx="161">
                  <c:v>6.8937310309933801</c:v>
                </c:pt>
                <c:pt idx="162">
                  <c:v>7.8897211283193203</c:v>
                </c:pt>
                <c:pt idx="163">
                  <c:v>8.2612442774022607</c:v>
                </c:pt>
                <c:pt idx="164">
                  <c:v>10.149707659613799</c:v>
                </c:pt>
                <c:pt idx="165">
                  <c:v>11.3298620662936</c:v>
                </c:pt>
                <c:pt idx="166">
                  <c:v>11.065301069667999</c:v>
                </c:pt>
                <c:pt idx="167">
                  <c:v>13.8976914945841</c:v>
                </c:pt>
                <c:pt idx="168">
                  <c:v>8.1434516919981892</c:v>
                </c:pt>
                <c:pt idx="169">
                  <c:v>10.7443447177792</c:v>
                </c:pt>
                <c:pt idx="170">
                  <c:v>12.787631798239699</c:v>
                </c:pt>
                <c:pt idx="171">
                  <c:v>9.5994525593890696</c:v>
                </c:pt>
                <c:pt idx="172">
                  <c:v>8.2736066812635496</c:v>
                </c:pt>
                <c:pt idx="173">
                  <c:v>6.20925235859103</c:v>
                </c:pt>
                <c:pt idx="174">
                  <c:v>8.7812765187088395</c:v>
                </c:pt>
                <c:pt idx="175">
                  <c:v>5.3103511583729697</c:v>
                </c:pt>
                <c:pt idx="176">
                  <c:v>8.61051658731839</c:v>
                </c:pt>
                <c:pt idx="177">
                  <c:v>6.3343458441301896</c:v>
                </c:pt>
                <c:pt idx="178">
                  <c:v>9.2331165877924803</c:v>
                </c:pt>
                <c:pt idx="179">
                  <c:v>14.0509662509244</c:v>
                </c:pt>
                <c:pt idx="180">
                  <c:v>8.0853135793323698</c:v>
                </c:pt>
                <c:pt idx="181">
                  <c:v>8.1101088252776705</c:v>
                </c:pt>
                <c:pt idx="182">
                  <c:v>10.5497922529158</c:v>
                </c:pt>
                <c:pt idx="183">
                  <c:v>8.20131504540592</c:v>
                </c:pt>
                <c:pt idx="184">
                  <c:v>7.5233841113753002</c:v>
                </c:pt>
                <c:pt idx="185">
                  <c:v>5.8393663839024903</c:v>
                </c:pt>
                <c:pt idx="186">
                  <c:v>5.7499454749636998</c:v>
                </c:pt>
                <c:pt idx="187">
                  <c:v>7.4516073330366996</c:v>
                </c:pt>
                <c:pt idx="188">
                  <c:v>9.7290062500346099</c:v>
                </c:pt>
                <c:pt idx="189">
                  <c:v>6.0210742675320796</c:v>
                </c:pt>
                <c:pt idx="190">
                  <c:v>8.4707851790814708</c:v>
                </c:pt>
                <c:pt idx="191">
                  <c:v>10.587060899587801</c:v>
                </c:pt>
                <c:pt idx="192">
                  <c:v>6.1549625362801903</c:v>
                </c:pt>
                <c:pt idx="193">
                  <c:v>6.7438293909272602</c:v>
                </c:pt>
                <c:pt idx="194">
                  <c:v>9.7828002359220392</c:v>
                </c:pt>
                <c:pt idx="195">
                  <c:v>6.2027176828436597</c:v>
                </c:pt>
                <c:pt idx="196">
                  <c:v>7.43969622374268</c:v>
                </c:pt>
                <c:pt idx="197">
                  <c:v>6.1441231000569401</c:v>
                </c:pt>
                <c:pt idx="198">
                  <c:v>5.4206423413646201</c:v>
                </c:pt>
                <c:pt idx="199">
                  <c:v>5.7454560500640497</c:v>
                </c:pt>
                <c:pt idx="200">
                  <c:v>5.3191884622497696</c:v>
                </c:pt>
                <c:pt idx="201">
                  <c:v>4.6038682214325499</c:v>
                </c:pt>
                <c:pt idx="202">
                  <c:v>4.9129304327976397</c:v>
                </c:pt>
                <c:pt idx="203">
                  <c:v>5.1282664970528096</c:v>
                </c:pt>
                <c:pt idx="204">
                  <c:v>6.1561394642948297</c:v>
                </c:pt>
                <c:pt idx="205">
                  <c:v>5.6696400812128003</c:v>
                </c:pt>
                <c:pt idx="206">
                  <c:v>7.0137410671472002</c:v>
                </c:pt>
                <c:pt idx="207">
                  <c:v>5.0826084501049502</c:v>
                </c:pt>
                <c:pt idx="208">
                  <c:v>4.4465951925766403</c:v>
                </c:pt>
                <c:pt idx="209">
                  <c:v>3.6760376158889501</c:v>
                </c:pt>
                <c:pt idx="210">
                  <c:v>4.6067036857205297</c:v>
                </c:pt>
                <c:pt idx="211">
                  <c:v>5.3031861706224896</c:v>
                </c:pt>
                <c:pt idx="212">
                  <c:v>5.1623446560604096</c:v>
                </c:pt>
                <c:pt idx="213">
                  <c:v>3.64218747617939</c:v>
                </c:pt>
                <c:pt idx="214">
                  <c:v>4.6480791858275099</c:v>
                </c:pt>
                <c:pt idx="215">
                  <c:v>4.2582541039800601</c:v>
                </c:pt>
                <c:pt idx="216">
                  <c:v>4.1918978024643501</c:v>
                </c:pt>
                <c:pt idx="217">
                  <c:v>3.5985715067761399</c:v>
                </c:pt>
                <c:pt idx="218">
                  <c:v>3.1698338363668301</c:v>
                </c:pt>
                <c:pt idx="219">
                  <c:v>4.0828969771770502</c:v>
                </c:pt>
                <c:pt idx="220">
                  <c:v>3.2806336734138499</c:v>
                </c:pt>
                <c:pt idx="221">
                  <c:v>4.2965282984995499</c:v>
                </c:pt>
                <c:pt idx="222">
                  <c:v>3.6090652791114199</c:v>
                </c:pt>
                <c:pt idx="223">
                  <c:v>3.9155822156377802</c:v>
                </c:pt>
                <c:pt idx="224">
                  <c:v>4.29767784544297</c:v>
                </c:pt>
                <c:pt idx="225">
                  <c:v>4.45881652382488</c:v>
                </c:pt>
                <c:pt idx="226">
                  <c:v>5.0115531894983896</c:v>
                </c:pt>
                <c:pt idx="227">
                  <c:v>4.2553610960143899</c:v>
                </c:pt>
                <c:pt idx="228">
                  <c:v>4.1659674301694798</c:v>
                </c:pt>
                <c:pt idx="229">
                  <c:v>4.0152915932421998</c:v>
                </c:pt>
                <c:pt idx="230">
                  <c:v>4.2637475197574899</c:v>
                </c:pt>
                <c:pt idx="231">
                  <c:v>4.9512617416361602</c:v>
                </c:pt>
                <c:pt idx="232">
                  <c:v>3.7864563990571098</c:v>
                </c:pt>
                <c:pt idx="233">
                  <c:v>4.0579666492402202</c:v>
                </c:pt>
                <c:pt idx="234">
                  <c:v>4.3069974209260096</c:v>
                </c:pt>
                <c:pt idx="235">
                  <c:v>4.8322735713828298</c:v>
                </c:pt>
                <c:pt idx="236">
                  <c:v>3.7975763912079801</c:v>
                </c:pt>
                <c:pt idx="237">
                  <c:v>3.8831884385962798</c:v>
                </c:pt>
                <c:pt idx="238">
                  <c:v>3.83235506963688</c:v>
                </c:pt>
                <c:pt idx="239">
                  <c:v>4.16990046346117</c:v>
                </c:pt>
                <c:pt idx="240">
                  <c:v>3.4359865882623799</c:v>
                </c:pt>
                <c:pt idx="241">
                  <c:v>3.3442005854360302</c:v>
                </c:pt>
                <c:pt idx="242">
                  <c:v>4.5381650864761003</c:v>
                </c:pt>
                <c:pt idx="243">
                  <c:v>4.6938731276552899</c:v>
                </c:pt>
                <c:pt idx="244">
                  <c:v>5.36482705620723</c:v>
                </c:pt>
                <c:pt idx="245">
                  <c:v>5.6508445164670897</c:v>
                </c:pt>
                <c:pt idx="246">
                  <c:v>4.3718630345571796</c:v>
                </c:pt>
                <c:pt idx="247">
                  <c:v>3.8443700645325598</c:v>
                </c:pt>
                <c:pt idx="248">
                  <c:v>5.0223066779188503</c:v>
                </c:pt>
                <c:pt idx="249">
                  <c:v>4.3717137567939703</c:v>
                </c:pt>
                <c:pt idx="250">
                  <c:v>6.1747291285600401</c:v>
                </c:pt>
                <c:pt idx="251">
                  <c:v>6.9439355036686603</c:v>
                </c:pt>
                <c:pt idx="252">
                  <c:v>6.9995376078169897</c:v>
                </c:pt>
                <c:pt idx="253">
                  <c:v>9.2739336587574392</c:v>
                </c:pt>
                <c:pt idx="254">
                  <c:v>12.697599789983</c:v>
                </c:pt>
                <c:pt idx="255">
                  <c:v>7.6727360059621397</c:v>
                </c:pt>
                <c:pt idx="256">
                  <c:v>4.5772305551705399</c:v>
                </c:pt>
                <c:pt idx="257">
                  <c:v>5.6667005390864702</c:v>
                </c:pt>
                <c:pt idx="258">
                  <c:v>4.11970476649768</c:v>
                </c:pt>
                <c:pt idx="259">
                  <c:v>4.4861060977040701</c:v>
                </c:pt>
                <c:pt idx="260">
                  <c:v>4.5191632935105597</c:v>
                </c:pt>
                <c:pt idx="261">
                  <c:v>3.9740966109711402</c:v>
                </c:pt>
                <c:pt idx="262">
                  <c:v>4.1019271159328303</c:v>
                </c:pt>
                <c:pt idx="263">
                  <c:v>4.1724005078950501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三大期指波动率!$K$25</c:f>
              <c:strCache>
                <c:ptCount val="1"/>
                <c:pt idx="0">
                  <c:v>iVIX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三大期指波动率!$K$27:$K$290</c:f>
              <c:numCache>
                <c:formatCode>0.00_ </c:formatCode>
                <c:ptCount val="264"/>
                <c:pt idx="0">
                  <c:v>18.490500000000001</c:v>
                </c:pt>
                <c:pt idx="1">
                  <c:v>17.113800000000001</c:v>
                </c:pt>
                <c:pt idx="2">
                  <c:v>18.7759</c:v>
                </c:pt>
                <c:pt idx="3">
                  <c:v>21.041499999999999</c:v>
                </c:pt>
                <c:pt idx="4">
                  <c:v>19.283899999999999</c:v>
                </c:pt>
                <c:pt idx="5">
                  <c:v>18.876999999999999</c:v>
                </c:pt>
                <c:pt idx="6">
                  <c:v>18.883199999999999</c:v>
                </c:pt>
                <c:pt idx="7">
                  <c:v>18.8917</c:v>
                </c:pt>
                <c:pt idx="8">
                  <c:v>16.904399999999999</c:v>
                </c:pt>
                <c:pt idx="9">
                  <c:v>15.992900000000001</c:v>
                </c:pt>
                <c:pt idx="10">
                  <c:v>15.4627</c:v>
                </c:pt>
                <c:pt idx="11">
                  <c:v>14.3225</c:v>
                </c:pt>
                <c:pt idx="12">
                  <c:v>14.947900000000001</c:v>
                </c:pt>
                <c:pt idx="13">
                  <c:v>14.6426</c:v>
                </c:pt>
                <c:pt idx="14">
                  <c:v>14.2677</c:v>
                </c:pt>
                <c:pt idx="15">
                  <c:v>14.810700000000001</c:v>
                </c:pt>
                <c:pt idx="16">
                  <c:v>14.446199999999999</c:v>
                </c:pt>
                <c:pt idx="17">
                  <c:v>14.6709</c:v>
                </c:pt>
                <c:pt idx="18">
                  <c:v>14.812900000000001</c:v>
                </c:pt>
                <c:pt idx="19">
                  <c:v>15.032500000000001</c:v>
                </c:pt>
                <c:pt idx="20">
                  <c:v>14.272600000000001</c:v>
                </c:pt>
                <c:pt idx="21">
                  <c:v>15.5122</c:v>
                </c:pt>
                <c:pt idx="22">
                  <c:v>16.7912</c:v>
                </c:pt>
                <c:pt idx="23">
                  <c:v>15.125400000000001</c:v>
                </c:pt>
                <c:pt idx="24">
                  <c:v>15.320600000000001</c:v>
                </c:pt>
                <c:pt idx="25">
                  <c:v>14.694599999999999</c:v>
                </c:pt>
                <c:pt idx="26">
                  <c:v>14.7645</c:v>
                </c:pt>
                <c:pt idx="27">
                  <c:v>15.313599999999999</c:v>
                </c:pt>
                <c:pt idx="28">
                  <c:v>15.122199999999999</c:v>
                </c:pt>
                <c:pt idx="29">
                  <c:v>15.3489</c:v>
                </c:pt>
                <c:pt idx="30">
                  <c:v>15.1753</c:v>
                </c:pt>
                <c:pt idx="31">
                  <c:v>14.994999999999999</c:v>
                </c:pt>
                <c:pt idx="32">
                  <c:v>15.147</c:v>
                </c:pt>
                <c:pt idx="33">
                  <c:v>15.239699999999999</c:v>
                </c:pt>
                <c:pt idx="34">
                  <c:v>14.6837</c:v>
                </c:pt>
                <c:pt idx="35">
                  <c:v>15.0268</c:v>
                </c:pt>
                <c:pt idx="36">
                  <c:v>15.750400000000001</c:v>
                </c:pt>
                <c:pt idx="37">
                  <c:v>16.238299999999999</c:v>
                </c:pt>
                <c:pt idx="38">
                  <c:v>15.327</c:v>
                </c:pt>
                <c:pt idx="39">
                  <c:v>16.026900000000001</c:v>
                </c:pt>
                <c:pt idx="40">
                  <c:v>17.990100000000002</c:v>
                </c:pt>
                <c:pt idx="41">
                  <c:v>16.804500000000001</c:v>
                </c:pt>
                <c:pt idx="42">
                  <c:v>15.6815</c:v>
                </c:pt>
                <c:pt idx="43">
                  <c:v>15.0555</c:v>
                </c:pt>
                <c:pt idx="44">
                  <c:v>18.022200000000002</c:v>
                </c:pt>
                <c:pt idx="45">
                  <c:v>16.915400000000002</c:v>
                </c:pt>
                <c:pt idx="46">
                  <c:v>16.101700000000001</c:v>
                </c:pt>
                <c:pt idx="47">
                  <c:v>15.3584</c:v>
                </c:pt>
                <c:pt idx="48">
                  <c:v>14.5365</c:v>
                </c:pt>
                <c:pt idx="49">
                  <c:v>14.5608</c:v>
                </c:pt>
                <c:pt idx="50">
                  <c:v>12.647600000000001</c:v>
                </c:pt>
                <c:pt idx="51">
                  <c:v>12.027900000000001</c:v>
                </c:pt>
                <c:pt idx="52">
                  <c:v>12.3081</c:v>
                </c:pt>
                <c:pt idx="53">
                  <c:v>12.2121</c:v>
                </c:pt>
                <c:pt idx="54">
                  <c:v>11.5236</c:v>
                </c:pt>
                <c:pt idx="55">
                  <c:v>11.4307</c:v>
                </c:pt>
                <c:pt idx="56">
                  <c:v>10.863099999999999</c:v>
                </c:pt>
                <c:pt idx="57">
                  <c:v>10.760999999999999</c:v>
                </c:pt>
                <c:pt idx="58">
                  <c:v>10.411</c:v>
                </c:pt>
                <c:pt idx="59">
                  <c:v>10.665900000000001</c:v>
                </c:pt>
                <c:pt idx="60">
                  <c:v>10.4148</c:v>
                </c:pt>
                <c:pt idx="61">
                  <c:v>10.5701</c:v>
                </c:pt>
                <c:pt idx="62">
                  <c:v>10.6228</c:v>
                </c:pt>
                <c:pt idx="63">
                  <c:v>10.9312</c:v>
                </c:pt>
                <c:pt idx="64">
                  <c:v>11.594900000000001</c:v>
                </c:pt>
                <c:pt idx="65">
                  <c:v>10.7163</c:v>
                </c:pt>
                <c:pt idx="66">
                  <c:v>11.1568</c:v>
                </c:pt>
                <c:pt idx="67">
                  <c:v>11.3523</c:v>
                </c:pt>
                <c:pt idx="68">
                  <c:v>11.594200000000001</c:v>
                </c:pt>
                <c:pt idx="69">
                  <c:v>10.3253</c:v>
                </c:pt>
                <c:pt idx="70">
                  <c:v>10.4566</c:v>
                </c:pt>
                <c:pt idx="71">
                  <c:v>10.4619</c:v>
                </c:pt>
                <c:pt idx="72">
                  <c:v>10.260300000000001</c:v>
                </c:pt>
                <c:pt idx="73">
                  <c:v>10.6622</c:v>
                </c:pt>
                <c:pt idx="74">
                  <c:v>10.552099999999999</c:v>
                </c:pt>
                <c:pt idx="75">
                  <c:v>10.6648</c:v>
                </c:pt>
                <c:pt idx="76">
                  <c:v>10.680999999999999</c:v>
                </c:pt>
                <c:pt idx="77">
                  <c:v>11.058199999999999</c:v>
                </c:pt>
                <c:pt idx="78">
                  <c:v>11.6434</c:v>
                </c:pt>
                <c:pt idx="79">
                  <c:v>11.584099999999999</c:v>
                </c:pt>
                <c:pt idx="80">
                  <c:v>11.1195</c:v>
                </c:pt>
                <c:pt idx="81">
                  <c:v>10.5312</c:v>
                </c:pt>
                <c:pt idx="82">
                  <c:v>12.3133</c:v>
                </c:pt>
                <c:pt idx="83">
                  <c:v>12.7333</c:v>
                </c:pt>
                <c:pt idx="84">
                  <c:v>12.8247</c:v>
                </c:pt>
                <c:pt idx="85">
                  <c:v>12.588100000000001</c:v>
                </c:pt>
                <c:pt idx="86">
                  <c:v>12.753399999999999</c:v>
                </c:pt>
                <c:pt idx="87">
                  <c:v>12.810600000000001</c:v>
                </c:pt>
                <c:pt idx="88">
                  <c:v>12.943099999999999</c:v>
                </c:pt>
                <c:pt idx="89">
                  <c:v>13.7042</c:v>
                </c:pt>
                <c:pt idx="90">
                  <c:v>13.6167</c:v>
                </c:pt>
                <c:pt idx="91">
                  <c:v>14.061400000000001</c:v>
                </c:pt>
                <c:pt idx="92">
                  <c:v>15.3057</c:v>
                </c:pt>
                <c:pt idx="93">
                  <c:v>15.172499999999999</c:v>
                </c:pt>
                <c:pt idx="94">
                  <c:v>15.105399999999999</c:v>
                </c:pt>
                <c:pt idx="95">
                  <c:v>14.4603</c:v>
                </c:pt>
                <c:pt idx="96">
                  <c:v>14.706799999999999</c:v>
                </c:pt>
                <c:pt idx="97">
                  <c:v>15.220499999999999</c:v>
                </c:pt>
                <c:pt idx="98">
                  <c:v>14.985799999999999</c:v>
                </c:pt>
                <c:pt idx="99">
                  <c:v>15.009600000000001</c:v>
                </c:pt>
                <c:pt idx="100">
                  <c:v>14.4964</c:v>
                </c:pt>
                <c:pt idx="101">
                  <c:v>14.5854</c:v>
                </c:pt>
                <c:pt idx="102">
                  <c:v>14.6678</c:v>
                </c:pt>
                <c:pt idx="103">
                  <c:v>14.9414</c:v>
                </c:pt>
                <c:pt idx="104">
                  <c:v>14.3247</c:v>
                </c:pt>
                <c:pt idx="105">
                  <c:v>13.8306</c:v>
                </c:pt>
                <c:pt idx="106">
                  <c:v>12.780900000000001</c:v>
                </c:pt>
                <c:pt idx="107">
                  <c:v>13.1068</c:v>
                </c:pt>
                <c:pt idx="108">
                  <c:v>12.4566</c:v>
                </c:pt>
                <c:pt idx="109">
                  <c:v>13.096399999999999</c:v>
                </c:pt>
                <c:pt idx="110">
                  <c:v>13.4611</c:v>
                </c:pt>
                <c:pt idx="111">
                  <c:v>13.6937</c:v>
                </c:pt>
                <c:pt idx="112">
                  <c:v>13.9183</c:v>
                </c:pt>
                <c:pt idx="113">
                  <c:v>14.003299999999999</c:v>
                </c:pt>
                <c:pt idx="114">
                  <c:v>14.2698</c:v>
                </c:pt>
                <c:pt idx="115">
                  <c:v>14.6045</c:v>
                </c:pt>
                <c:pt idx="116">
                  <c:v>13.684100000000001</c:v>
                </c:pt>
                <c:pt idx="117">
                  <c:v>14.254300000000001</c:v>
                </c:pt>
                <c:pt idx="118">
                  <c:v>14.993600000000001</c:v>
                </c:pt>
                <c:pt idx="119">
                  <c:v>15.374700000000001</c:v>
                </c:pt>
                <c:pt idx="120">
                  <c:v>14.944100000000001</c:v>
                </c:pt>
                <c:pt idx="121">
                  <c:v>15.2681</c:v>
                </c:pt>
                <c:pt idx="122">
                  <c:v>14.8226</c:v>
                </c:pt>
                <c:pt idx="123">
                  <c:v>15.063000000000001</c:v>
                </c:pt>
                <c:pt idx="124">
                  <c:v>15.747199999999999</c:v>
                </c:pt>
                <c:pt idx="125">
                  <c:v>15.5693</c:v>
                </c:pt>
                <c:pt idx="126">
                  <c:v>15.8786</c:v>
                </c:pt>
                <c:pt idx="127">
                  <c:v>15.933</c:v>
                </c:pt>
                <c:pt idx="128">
                  <c:v>15.382099999999999</c:v>
                </c:pt>
                <c:pt idx="129">
                  <c:v>15.7097</c:v>
                </c:pt>
                <c:pt idx="130">
                  <c:v>16.1539</c:v>
                </c:pt>
                <c:pt idx="131">
                  <c:v>17.200299999999999</c:v>
                </c:pt>
                <c:pt idx="132">
                  <c:v>16.988900000000001</c:v>
                </c:pt>
                <c:pt idx="133">
                  <c:v>16.9209</c:v>
                </c:pt>
                <c:pt idx="134">
                  <c:v>17.3459</c:v>
                </c:pt>
                <c:pt idx="135">
                  <c:v>15.761900000000001</c:v>
                </c:pt>
                <c:pt idx="136">
                  <c:v>14.782299999999999</c:v>
                </c:pt>
                <c:pt idx="137">
                  <c:v>14.7766</c:v>
                </c:pt>
                <c:pt idx="138">
                  <c:v>13.726900000000001</c:v>
                </c:pt>
                <c:pt idx="139">
                  <c:v>13.8971</c:v>
                </c:pt>
                <c:pt idx="140">
                  <c:v>13.8786</c:v>
                </c:pt>
                <c:pt idx="141">
                  <c:v>13.821899999999999</c:v>
                </c:pt>
                <c:pt idx="142">
                  <c:v>14.2224</c:v>
                </c:pt>
                <c:pt idx="143">
                  <c:v>13.296900000000001</c:v>
                </c:pt>
                <c:pt idx="144">
                  <c:v>14.0748</c:v>
                </c:pt>
                <c:pt idx="145">
                  <c:v>14.4046</c:v>
                </c:pt>
                <c:pt idx="146">
                  <c:v>14.4679</c:v>
                </c:pt>
                <c:pt idx="147">
                  <c:v>15.040800000000001</c:v>
                </c:pt>
                <c:pt idx="148">
                  <c:v>14.8559</c:v>
                </c:pt>
                <c:pt idx="149">
                  <c:v>15.3767</c:v>
                </c:pt>
                <c:pt idx="150">
                  <c:v>13.9033</c:v>
                </c:pt>
                <c:pt idx="151">
                  <c:v>13.613799999999999</c:v>
                </c:pt>
                <c:pt idx="152">
                  <c:v>13.3657</c:v>
                </c:pt>
                <c:pt idx="153">
                  <c:v>13.988099999999999</c:v>
                </c:pt>
                <c:pt idx="154">
                  <c:v>13.690899999999999</c:v>
                </c:pt>
                <c:pt idx="155">
                  <c:v>13.280900000000001</c:v>
                </c:pt>
                <c:pt idx="156">
                  <c:v>13.8954</c:v>
                </c:pt>
                <c:pt idx="157">
                  <c:v>14.491899999999999</c:v>
                </c:pt>
                <c:pt idx="158">
                  <c:v>15.0869</c:v>
                </c:pt>
                <c:pt idx="159">
                  <c:v>15.446899999999999</c:v>
                </c:pt>
                <c:pt idx="160">
                  <c:v>15.0922</c:v>
                </c:pt>
                <c:pt idx="161">
                  <c:v>14.2278</c:v>
                </c:pt>
                <c:pt idx="162">
                  <c:v>13.825100000000001</c:v>
                </c:pt>
                <c:pt idx="163">
                  <c:v>12.484400000000001</c:v>
                </c:pt>
                <c:pt idx="164">
                  <c:v>12.456899999999999</c:v>
                </c:pt>
                <c:pt idx="165">
                  <c:v>12.902200000000001</c:v>
                </c:pt>
                <c:pt idx="166">
                  <c:v>12.1212</c:v>
                </c:pt>
                <c:pt idx="167">
                  <c:v>12.0327</c:v>
                </c:pt>
                <c:pt idx="168">
                  <c:v>10.875400000000001</c:v>
                </c:pt>
                <c:pt idx="169">
                  <c:v>12.3467</c:v>
                </c:pt>
                <c:pt idx="170">
                  <c:v>8.7018000000000004</c:v>
                </c:pt>
                <c:pt idx="171">
                  <c:v>8.5878999999999994</c:v>
                </c:pt>
                <c:pt idx="172">
                  <c:v>8.4707000000000008</c:v>
                </c:pt>
                <c:pt idx="173">
                  <c:v>8.6439000000000004</c:v>
                </c:pt>
                <c:pt idx="174">
                  <c:v>8.4860000000000007</c:v>
                </c:pt>
                <c:pt idx="175">
                  <c:v>8.5592000000000006</c:v>
                </c:pt>
                <c:pt idx="176">
                  <c:v>8.6713000000000005</c:v>
                </c:pt>
                <c:pt idx="177">
                  <c:v>8.8652999999999995</c:v>
                </c:pt>
                <c:pt idx="178">
                  <c:v>8.7507999999999999</c:v>
                </c:pt>
                <c:pt idx="179">
                  <c:v>8.3062000000000005</c:v>
                </c:pt>
                <c:pt idx="180">
                  <c:v>8.3751999999999995</c:v>
                </c:pt>
                <c:pt idx="181">
                  <c:v>8.8355999999999995</c:v>
                </c:pt>
                <c:pt idx="182">
                  <c:v>9.2523999999999997</c:v>
                </c:pt>
                <c:pt idx="183">
                  <c:v>9.2887000000000004</c:v>
                </c:pt>
                <c:pt idx="184">
                  <c:v>8.9974000000000007</c:v>
                </c:pt>
                <c:pt idx="185">
                  <c:v>9.0614000000000008</c:v>
                </c:pt>
                <c:pt idx="186">
                  <c:v>9.0907999999999998</c:v>
                </c:pt>
                <c:pt idx="187">
                  <c:v>9.1258999999999997</c:v>
                </c:pt>
                <c:pt idx="188">
                  <c:v>9.0982000000000003</c:v>
                </c:pt>
                <c:pt idx="189">
                  <c:v>9.2912999999999997</c:v>
                </c:pt>
                <c:pt idx="190">
                  <c:v>9.6678999999999995</c:v>
                </c:pt>
                <c:pt idx="191">
                  <c:v>10.073399999999999</c:v>
                </c:pt>
                <c:pt idx="192">
                  <c:v>9.7150999999999996</c:v>
                </c:pt>
                <c:pt idx="193">
                  <c:v>10.1881</c:v>
                </c:pt>
                <c:pt idx="194">
                  <c:v>10.6693</c:v>
                </c:pt>
                <c:pt idx="195">
                  <c:v>10.311999999999999</c:v>
                </c:pt>
                <c:pt idx="196">
                  <c:v>10.2486</c:v>
                </c:pt>
                <c:pt idx="197">
                  <c:v>10.418799999999999</c:v>
                </c:pt>
                <c:pt idx="198">
                  <c:v>9.9859000000000009</c:v>
                </c:pt>
                <c:pt idx="199">
                  <c:v>9.9740000000000002</c:v>
                </c:pt>
                <c:pt idx="200">
                  <c:v>9.9779</c:v>
                </c:pt>
                <c:pt idx="201">
                  <c:v>10.121700000000001</c:v>
                </c:pt>
                <c:pt idx="202">
                  <c:v>10.052300000000001</c:v>
                </c:pt>
                <c:pt idx="203">
                  <c:v>10.087899999999999</c:v>
                </c:pt>
                <c:pt idx="204">
                  <c:v>10.0703</c:v>
                </c:pt>
                <c:pt idx="205">
                  <c:v>9.6518999999999995</c:v>
                </c:pt>
                <c:pt idx="206">
                  <c:v>9.9308999999999994</c:v>
                </c:pt>
                <c:pt idx="207">
                  <c:v>10.0366</c:v>
                </c:pt>
                <c:pt idx="208">
                  <c:v>10.3483</c:v>
                </c:pt>
                <c:pt idx="209">
                  <c:v>10.2545</c:v>
                </c:pt>
                <c:pt idx="210">
                  <c:v>9.4304000000000006</c:v>
                </c:pt>
                <c:pt idx="211">
                  <c:v>9.4478000000000009</c:v>
                </c:pt>
                <c:pt idx="212">
                  <c:v>10.1029</c:v>
                </c:pt>
                <c:pt idx="213">
                  <c:v>10.1076</c:v>
                </c:pt>
                <c:pt idx="214">
                  <c:v>10.103999999999999</c:v>
                </c:pt>
                <c:pt idx="215">
                  <c:v>10.1195</c:v>
                </c:pt>
                <c:pt idx="216">
                  <c:v>10.3438</c:v>
                </c:pt>
                <c:pt idx="217">
                  <c:v>11.493600000000001</c:v>
                </c:pt>
                <c:pt idx="218">
                  <c:v>10.7819</c:v>
                </c:pt>
                <c:pt idx="219">
                  <c:v>10.632300000000001</c:v>
                </c:pt>
                <c:pt idx="220">
                  <c:v>10.290100000000001</c:v>
                </c:pt>
                <c:pt idx="221">
                  <c:v>10.569699999999999</c:v>
                </c:pt>
                <c:pt idx="222">
                  <c:v>10.8188</c:v>
                </c:pt>
                <c:pt idx="223">
                  <c:v>11.6027</c:v>
                </c:pt>
                <c:pt idx="224">
                  <c:v>11.7881</c:v>
                </c:pt>
                <c:pt idx="225">
                  <c:v>11.3371</c:v>
                </c:pt>
                <c:pt idx="226">
                  <c:v>12.031000000000001</c:v>
                </c:pt>
                <c:pt idx="227">
                  <c:v>11.7225</c:v>
                </c:pt>
                <c:pt idx="228">
                  <c:v>11.9405</c:v>
                </c:pt>
                <c:pt idx="229">
                  <c:v>12.0966</c:v>
                </c:pt>
                <c:pt idx="230">
                  <c:v>11.244199999999999</c:v>
                </c:pt>
                <c:pt idx="231">
                  <c:v>11.0627</c:v>
                </c:pt>
                <c:pt idx="232">
                  <c:v>11.8697</c:v>
                </c:pt>
                <c:pt idx="233">
                  <c:v>12.2948</c:v>
                </c:pt>
                <c:pt idx="234">
                  <c:v>12.0542</c:v>
                </c:pt>
                <c:pt idx="235">
                  <c:v>11.639799999999999</c:v>
                </c:pt>
                <c:pt idx="236">
                  <c:v>11.1853</c:v>
                </c:pt>
                <c:pt idx="237">
                  <c:v>11.099500000000001</c:v>
                </c:pt>
                <c:pt idx="238">
                  <c:v>11.365</c:v>
                </c:pt>
                <c:pt idx="239">
                  <c:v>12.038399999999999</c:v>
                </c:pt>
                <c:pt idx="240">
                  <c:v>12.439299999999999</c:v>
                </c:pt>
                <c:pt idx="241">
                  <c:v>12.6272</c:v>
                </c:pt>
                <c:pt idx="242">
                  <c:v>12.776</c:v>
                </c:pt>
                <c:pt idx="243">
                  <c:v>11.9209</c:v>
                </c:pt>
                <c:pt idx="244">
                  <c:v>12.5106</c:v>
                </c:pt>
                <c:pt idx="245">
                  <c:v>12.4306</c:v>
                </c:pt>
                <c:pt idx="246">
                  <c:v>11.316800000000001</c:v>
                </c:pt>
                <c:pt idx="247">
                  <c:v>11.4316</c:v>
                </c:pt>
                <c:pt idx="248">
                  <c:v>11.6302</c:v>
                </c:pt>
                <c:pt idx="249">
                  <c:v>11.6617</c:v>
                </c:pt>
                <c:pt idx="250">
                  <c:v>11.7042</c:v>
                </c:pt>
                <c:pt idx="251">
                  <c:v>12.082000000000001</c:v>
                </c:pt>
                <c:pt idx="252">
                  <c:v>12.066700000000001</c:v>
                </c:pt>
                <c:pt idx="253">
                  <c:v>12.3195</c:v>
                </c:pt>
                <c:pt idx="254">
                  <c:v>13.344099999999999</c:v>
                </c:pt>
                <c:pt idx="255">
                  <c:v>13.288600000000001</c:v>
                </c:pt>
                <c:pt idx="256">
                  <c:v>13.7944</c:v>
                </c:pt>
                <c:pt idx="257">
                  <c:v>13.7803</c:v>
                </c:pt>
                <c:pt idx="258">
                  <c:v>13.8339</c:v>
                </c:pt>
                <c:pt idx="259">
                  <c:v>14.1227</c:v>
                </c:pt>
                <c:pt idx="260">
                  <c:v>14.486599999999999</c:v>
                </c:pt>
                <c:pt idx="261">
                  <c:v>14.729900000000001</c:v>
                </c:pt>
                <c:pt idx="262">
                  <c:v>14.742699999999999</c:v>
                </c:pt>
                <c:pt idx="263">
                  <c:v>15.855399999999999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41536"/>
        <c:axId val="1026446240"/>
      </c:lineChart>
      <c:valAx>
        <c:axId val="1026446240"/>
        <c:scaling>
          <c:orientation val="minMax"/>
        </c:scaling>
        <c:delete val="0"/>
        <c:axPos val="l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26441536"/>
        <c:crossBetween val="between"/>
      </c:valAx>
      <c:dateAx>
        <c:axId val="1026441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26446240"/>
        <c:auto val="0"/>
        <c:lblOffset val="100"/>
        <c:baseTimeUnit val="days"/>
        <c:majorUnit val="1"/>
        <c:majorTimeUnit val="months"/>
      </c:date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6614583333333336E-2"/>
          <c:y val="2.6458333333333334E-2"/>
          <c:w val="0.92795138888888884"/>
          <c:h val="0.14101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三大期指波动率!$F$25</c:f>
              <c:strCache>
                <c:ptCount val="1"/>
                <c:pt idx="0">
                  <c:v>1W历史波动率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三大期指波动率!$F$27:$F$290</c:f>
              <c:numCache>
                <c:formatCode>0.00_ </c:formatCode>
                <c:ptCount val="264"/>
                <c:pt idx="0">
                  <c:v>10.1180843483454</c:v>
                </c:pt>
                <c:pt idx="1">
                  <c:v>10.1377477832908</c:v>
                </c:pt>
                <c:pt idx="2">
                  <c:v>6.3614952344855897</c:v>
                </c:pt>
                <c:pt idx="3">
                  <c:v>8.2140114248931297</c:v>
                </c:pt>
                <c:pt idx="4">
                  <c:v>7.5676483125387701</c:v>
                </c:pt>
                <c:pt idx="5">
                  <c:v>5.83784502247227</c:v>
                </c:pt>
                <c:pt idx="6">
                  <c:v>5.9482050650154497</c:v>
                </c:pt>
                <c:pt idx="7">
                  <c:v>5.9665709836463598</c:v>
                </c:pt>
                <c:pt idx="8">
                  <c:v>4.9534092402664802</c:v>
                </c:pt>
                <c:pt idx="9">
                  <c:v>4.5718115758662696</c:v>
                </c:pt>
                <c:pt idx="10">
                  <c:v>3.9651295963840099</c:v>
                </c:pt>
                <c:pt idx="11">
                  <c:v>4.0755117740126803</c:v>
                </c:pt>
                <c:pt idx="12">
                  <c:v>2.3508531736915002</c:v>
                </c:pt>
                <c:pt idx="13">
                  <c:v>2.45691005061735</c:v>
                </c:pt>
                <c:pt idx="14">
                  <c:v>6.3180049466626098</c:v>
                </c:pt>
                <c:pt idx="15">
                  <c:v>6.6631535004287503</c:v>
                </c:pt>
                <c:pt idx="16">
                  <c:v>6.0671257463597597</c:v>
                </c:pt>
                <c:pt idx="17">
                  <c:v>15.6454851877225</c:v>
                </c:pt>
                <c:pt idx="18">
                  <c:v>15.471297794254699</c:v>
                </c:pt>
                <c:pt idx="19">
                  <c:v>12.496052828150001</c:v>
                </c:pt>
                <c:pt idx="20">
                  <c:v>12.0735402230722</c:v>
                </c:pt>
                <c:pt idx="21">
                  <c:v>13.026408915421699</c:v>
                </c:pt>
                <c:pt idx="22">
                  <c:v>7.5277565660213499</c:v>
                </c:pt>
                <c:pt idx="23">
                  <c:v>10.625663342557999</c:v>
                </c:pt>
                <c:pt idx="24">
                  <c:v>9.7018557076055707</c:v>
                </c:pt>
                <c:pt idx="25">
                  <c:v>13.286729205438199</c:v>
                </c:pt>
                <c:pt idx="26">
                  <c:v>12.636364534138499</c:v>
                </c:pt>
                <c:pt idx="27">
                  <c:v>13.963736622861701</c:v>
                </c:pt>
                <c:pt idx="28">
                  <c:v>12.766352013729099</c:v>
                </c:pt>
                <c:pt idx="29">
                  <c:v>18.397374438592301</c:v>
                </c:pt>
                <c:pt idx="30">
                  <c:v>17.0627804960811</c:v>
                </c:pt>
                <c:pt idx="31">
                  <c:v>18.6711048175708</c:v>
                </c:pt>
                <c:pt idx="32">
                  <c:v>18.294840449891399</c:v>
                </c:pt>
                <c:pt idx="33">
                  <c:v>15.760951663390401</c:v>
                </c:pt>
                <c:pt idx="34">
                  <c:v>11.927367412837601</c:v>
                </c:pt>
                <c:pt idx="35">
                  <c:v>10.174918476630101</c:v>
                </c:pt>
                <c:pt idx="36">
                  <c:v>10.4664401686939</c:v>
                </c:pt>
                <c:pt idx="37">
                  <c:v>9.9328868725266108</c:v>
                </c:pt>
                <c:pt idx="38">
                  <c:v>9.0079007338669399</c:v>
                </c:pt>
                <c:pt idx="39">
                  <c:v>9.6857138351497998</c:v>
                </c:pt>
                <c:pt idx="40">
                  <c:v>10.2052505840118</c:v>
                </c:pt>
                <c:pt idx="41">
                  <c:v>19.187108424759199</c:v>
                </c:pt>
                <c:pt idx="42">
                  <c:v>19.850525508753002</c:v>
                </c:pt>
                <c:pt idx="43">
                  <c:v>25.530006934150801</c:v>
                </c:pt>
                <c:pt idx="44">
                  <c:v>25.0879170575279</c:v>
                </c:pt>
                <c:pt idx="45">
                  <c:v>25.266396497393501</c:v>
                </c:pt>
                <c:pt idx="46">
                  <c:v>8.6114834811464203</c:v>
                </c:pt>
                <c:pt idx="47">
                  <c:v>12.176513017676699</c:v>
                </c:pt>
                <c:pt idx="48">
                  <c:v>9.7817511180328491</c:v>
                </c:pt>
                <c:pt idx="49">
                  <c:v>9.4253423521356794</c:v>
                </c:pt>
                <c:pt idx="50">
                  <c:v>10.757797781538599</c:v>
                </c:pt>
                <c:pt idx="51">
                  <c:v>10.534261685099899</c:v>
                </c:pt>
                <c:pt idx="52">
                  <c:v>9.1623628117274691</c:v>
                </c:pt>
                <c:pt idx="53">
                  <c:v>6.0295619465190704</c:v>
                </c:pt>
                <c:pt idx="54">
                  <c:v>6.0052054219588102</c:v>
                </c:pt>
                <c:pt idx="55">
                  <c:v>6.8229856853694297</c:v>
                </c:pt>
                <c:pt idx="56">
                  <c:v>6.6878364016677798</c:v>
                </c:pt>
                <c:pt idx="57">
                  <c:v>7.0122611989633397</c:v>
                </c:pt>
                <c:pt idx="58">
                  <c:v>5.3190044146789797</c:v>
                </c:pt>
                <c:pt idx="59">
                  <c:v>1.8519668710058801</c:v>
                </c:pt>
                <c:pt idx="60">
                  <c:v>5.7793368230415298</c:v>
                </c:pt>
                <c:pt idx="61">
                  <c:v>6.3079362912604697</c:v>
                </c:pt>
                <c:pt idx="62">
                  <c:v>5.8881318593598202</c:v>
                </c:pt>
                <c:pt idx="63">
                  <c:v>5.9383378035314403</c:v>
                </c:pt>
                <c:pt idx="64">
                  <c:v>3.6308521893634702</c:v>
                </c:pt>
                <c:pt idx="65">
                  <c:v>4.6170910861202996</c:v>
                </c:pt>
                <c:pt idx="66">
                  <c:v>5.9997928192016099</c:v>
                </c:pt>
                <c:pt idx="67">
                  <c:v>7.1170392662244497</c:v>
                </c:pt>
                <c:pt idx="68">
                  <c:v>6.0136281902744404</c:v>
                </c:pt>
                <c:pt idx="69">
                  <c:v>6.2673082245776097</c:v>
                </c:pt>
                <c:pt idx="70">
                  <c:v>6.2294562749971698</c:v>
                </c:pt>
                <c:pt idx="71">
                  <c:v>5.2719477075966097</c:v>
                </c:pt>
                <c:pt idx="72">
                  <c:v>3.0625725649782898</c:v>
                </c:pt>
                <c:pt idx="73">
                  <c:v>2.9021434510544699</c:v>
                </c:pt>
                <c:pt idx="74">
                  <c:v>5.98904655796896</c:v>
                </c:pt>
                <c:pt idx="75">
                  <c:v>5.7616090921543304</c:v>
                </c:pt>
                <c:pt idx="76">
                  <c:v>6.3235992071611999</c:v>
                </c:pt>
                <c:pt idx="77">
                  <c:v>6.8592153057871599</c:v>
                </c:pt>
                <c:pt idx="78">
                  <c:v>7.0390590538214397</c:v>
                </c:pt>
                <c:pt idx="79">
                  <c:v>4.5543509234870996</c:v>
                </c:pt>
                <c:pt idx="80">
                  <c:v>3.5282538741538199</c:v>
                </c:pt>
                <c:pt idx="81">
                  <c:v>3.4093657081414999</c:v>
                </c:pt>
                <c:pt idx="82">
                  <c:v>4.1801778650893997</c:v>
                </c:pt>
                <c:pt idx="83">
                  <c:v>4.2184244815000698</c:v>
                </c:pt>
                <c:pt idx="84">
                  <c:v>3.61311803181842</c:v>
                </c:pt>
                <c:pt idx="85">
                  <c:v>3.60222354618042</c:v>
                </c:pt>
                <c:pt idx="86">
                  <c:v>4.2604808768408597</c:v>
                </c:pt>
                <c:pt idx="87">
                  <c:v>3.8756975860131</c:v>
                </c:pt>
                <c:pt idx="88">
                  <c:v>3.7652068536324799</c:v>
                </c:pt>
                <c:pt idx="89">
                  <c:v>3.3589681167481298</c:v>
                </c:pt>
                <c:pt idx="90">
                  <c:v>3.45438871360582</c:v>
                </c:pt>
                <c:pt idx="91">
                  <c:v>4.3860133024807801</c:v>
                </c:pt>
                <c:pt idx="92">
                  <c:v>4.2757300518721397</c:v>
                </c:pt>
                <c:pt idx="93">
                  <c:v>4.1583629276462499</c:v>
                </c:pt>
                <c:pt idx="94">
                  <c:v>5.2589629870909196</c:v>
                </c:pt>
                <c:pt idx="95">
                  <c:v>5.41474500839887</c:v>
                </c:pt>
                <c:pt idx="96">
                  <c:v>4.49330281461447</c:v>
                </c:pt>
                <c:pt idx="97">
                  <c:v>4.0431656629217496</c:v>
                </c:pt>
                <c:pt idx="98">
                  <c:v>4.1939114823342596</c:v>
                </c:pt>
                <c:pt idx="99">
                  <c:v>8.8130723455516993</c:v>
                </c:pt>
                <c:pt idx="100">
                  <c:v>12.7423630584289</c:v>
                </c:pt>
                <c:pt idx="101">
                  <c:v>13.599558076731901</c:v>
                </c:pt>
                <c:pt idx="102">
                  <c:v>13.4496230014557</c:v>
                </c:pt>
                <c:pt idx="103">
                  <c:v>12.5710107105782</c:v>
                </c:pt>
                <c:pt idx="104">
                  <c:v>11.3135652973282</c:v>
                </c:pt>
                <c:pt idx="105">
                  <c:v>5.5115830149204896</c:v>
                </c:pt>
                <c:pt idx="106">
                  <c:v>2.81306824591706</c:v>
                </c:pt>
                <c:pt idx="107">
                  <c:v>3.7891464899306002</c:v>
                </c:pt>
                <c:pt idx="108">
                  <c:v>3.7933532123740599</c:v>
                </c:pt>
                <c:pt idx="109">
                  <c:v>7.7347025120548496</c:v>
                </c:pt>
                <c:pt idx="110">
                  <c:v>16.685384625732201</c:v>
                </c:pt>
                <c:pt idx="111">
                  <c:v>16.3123765339427</c:v>
                </c:pt>
                <c:pt idx="112">
                  <c:v>16.333180603582001</c:v>
                </c:pt>
                <c:pt idx="113">
                  <c:v>16.1403916250697</c:v>
                </c:pt>
                <c:pt idx="114">
                  <c:v>13.065173107830001</c:v>
                </c:pt>
                <c:pt idx="115">
                  <c:v>6.0672956712795303</c:v>
                </c:pt>
                <c:pt idx="116">
                  <c:v>7.8966237590054202</c:v>
                </c:pt>
                <c:pt idx="117">
                  <c:v>7.84105499318557</c:v>
                </c:pt>
                <c:pt idx="118">
                  <c:v>10.380859548318099</c:v>
                </c:pt>
                <c:pt idx="119">
                  <c:v>10.1459172005534</c:v>
                </c:pt>
                <c:pt idx="120">
                  <c:v>9.5465942974039404</c:v>
                </c:pt>
                <c:pt idx="121">
                  <c:v>5.7578702434553399</c:v>
                </c:pt>
                <c:pt idx="122">
                  <c:v>6.3994980606712497</c:v>
                </c:pt>
                <c:pt idx="123">
                  <c:v>6.4954146600789597</c:v>
                </c:pt>
                <c:pt idx="124">
                  <c:v>6.3891589154886503</c:v>
                </c:pt>
                <c:pt idx="125">
                  <c:v>6.4734434648402299</c:v>
                </c:pt>
                <c:pt idx="126">
                  <c:v>7.5478542516910299</c:v>
                </c:pt>
                <c:pt idx="127">
                  <c:v>13.338673383941201</c:v>
                </c:pt>
                <c:pt idx="128">
                  <c:v>11.448179863332401</c:v>
                </c:pt>
                <c:pt idx="129">
                  <c:v>14.9442556337887</c:v>
                </c:pt>
                <c:pt idx="130">
                  <c:v>14.043105749145401</c:v>
                </c:pt>
                <c:pt idx="131">
                  <c:v>14.3108153330721</c:v>
                </c:pt>
                <c:pt idx="132">
                  <c:v>10.1491488330682</c:v>
                </c:pt>
                <c:pt idx="133">
                  <c:v>10.6251538954316</c:v>
                </c:pt>
                <c:pt idx="134">
                  <c:v>6.2597443746233399</c:v>
                </c:pt>
                <c:pt idx="135">
                  <c:v>6.43196883235876</c:v>
                </c:pt>
                <c:pt idx="136">
                  <c:v>4.1534790828762302</c:v>
                </c:pt>
                <c:pt idx="137">
                  <c:v>7.2261951304020204</c:v>
                </c:pt>
                <c:pt idx="138">
                  <c:v>9.8518009483342404</c:v>
                </c:pt>
                <c:pt idx="139">
                  <c:v>10.2771887743832</c:v>
                </c:pt>
                <c:pt idx="140">
                  <c:v>10.26824348878</c:v>
                </c:pt>
                <c:pt idx="141">
                  <c:v>11.1342318019468</c:v>
                </c:pt>
                <c:pt idx="142">
                  <c:v>8.5653000027542507</c:v>
                </c:pt>
                <c:pt idx="143">
                  <c:v>7.6903295409568697</c:v>
                </c:pt>
                <c:pt idx="144">
                  <c:v>10.7089024033057</c:v>
                </c:pt>
                <c:pt idx="145">
                  <c:v>11.0928493280291</c:v>
                </c:pt>
                <c:pt idx="146">
                  <c:v>11.178290142061099</c:v>
                </c:pt>
                <c:pt idx="147">
                  <c:v>7.8321740985453596</c:v>
                </c:pt>
                <c:pt idx="148">
                  <c:v>9.3629980059309705</c:v>
                </c:pt>
                <c:pt idx="149">
                  <c:v>8.6475864542109502</c:v>
                </c:pt>
                <c:pt idx="150">
                  <c:v>9.6651092294178795</c:v>
                </c:pt>
                <c:pt idx="151">
                  <c:v>10.1492867725037</c:v>
                </c:pt>
                <c:pt idx="152">
                  <c:v>11.601466662937799</c:v>
                </c:pt>
                <c:pt idx="153">
                  <c:v>11.904858342341701</c:v>
                </c:pt>
                <c:pt idx="154">
                  <c:v>8.3519410455339393</c:v>
                </c:pt>
                <c:pt idx="155">
                  <c:v>9.6381768014323601</c:v>
                </c:pt>
                <c:pt idx="156">
                  <c:v>11.3536826530827</c:v>
                </c:pt>
                <c:pt idx="157">
                  <c:v>6.7358648234906804</c:v>
                </c:pt>
                <c:pt idx="158">
                  <c:v>6.3870125340733104</c:v>
                </c:pt>
                <c:pt idx="159">
                  <c:v>8.9177793283977707</c:v>
                </c:pt>
                <c:pt idx="160">
                  <c:v>10.403433147309</c:v>
                </c:pt>
                <c:pt idx="161">
                  <c:v>9.92076356062522</c:v>
                </c:pt>
                <c:pt idx="162">
                  <c:v>6.9769417383553902</c:v>
                </c:pt>
                <c:pt idx="163">
                  <c:v>4.9494829550136501</c:v>
                </c:pt>
                <c:pt idx="164">
                  <c:v>11.857274581241301</c:v>
                </c:pt>
                <c:pt idx="165">
                  <c:v>11.075907151431499</c:v>
                </c:pt>
                <c:pt idx="166">
                  <c:v>10.8661782180003</c:v>
                </c:pt>
                <c:pt idx="167">
                  <c:v>10.9775102494783</c:v>
                </c:pt>
                <c:pt idx="168">
                  <c:v>10.270799738811901</c:v>
                </c:pt>
                <c:pt idx="169">
                  <c:v>3.9262802800405101</c:v>
                </c:pt>
                <c:pt idx="170">
                  <c:v>5.6598658400684396</c:v>
                </c:pt>
                <c:pt idx="171">
                  <c:v>7.82438493816265</c:v>
                </c:pt>
                <c:pt idx="172">
                  <c:v>8.0923824539715898</c:v>
                </c:pt>
                <c:pt idx="173">
                  <c:v>9.4051914442833997</c:v>
                </c:pt>
                <c:pt idx="174">
                  <c:v>8.2121748249250608</c:v>
                </c:pt>
                <c:pt idx="175">
                  <c:v>7.5989517858879898</c:v>
                </c:pt>
                <c:pt idx="176">
                  <c:v>7.6418774701972696</c:v>
                </c:pt>
                <c:pt idx="177">
                  <c:v>9.4531283431445807</c:v>
                </c:pt>
                <c:pt idx="178">
                  <c:v>7.31990135431694</c:v>
                </c:pt>
                <c:pt idx="179">
                  <c:v>3.24262080636943</c:v>
                </c:pt>
                <c:pt idx="180">
                  <c:v>3.2609703886460899</c:v>
                </c:pt>
                <c:pt idx="181">
                  <c:v>2.6911410417449799</c:v>
                </c:pt>
                <c:pt idx="182">
                  <c:v>2.4215939094754799</c:v>
                </c:pt>
                <c:pt idx="183">
                  <c:v>2.5283279527125502</c:v>
                </c:pt>
                <c:pt idx="184">
                  <c:v>3.3881850488745302</c:v>
                </c:pt>
                <c:pt idx="185">
                  <c:v>3.7659413680322</c:v>
                </c:pt>
                <c:pt idx="186">
                  <c:v>7.3653100329309602</c:v>
                </c:pt>
                <c:pt idx="187">
                  <c:v>7.5931943274255298</c:v>
                </c:pt>
                <c:pt idx="188">
                  <c:v>8.3539029738164796</c:v>
                </c:pt>
                <c:pt idx="189">
                  <c:v>8.7775975623488804</c:v>
                </c:pt>
                <c:pt idx="190">
                  <c:v>8.33009635544364</c:v>
                </c:pt>
                <c:pt idx="191">
                  <c:v>5.8707185857927398</c:v>
                </c:pt>
                <c:pt idx="192">
                  <c:v>6.7568202797850097</c:v>
                </c:pt>
                <c:pt idx="193">
                  <c:v>5.0955798231075597</c:v>
                </c:pt>
                <c:pt idx="194">
                  <c:v>5.0504295757405302</c:v>
                </c:pt>
                <c:pt idx="195">
                  <c:v>6.2145094916266501</c:v>
                </c:pt>
                <c:pt idx="196">
                  <c:v>6.3567917043016999</c:v>
                </c:pt>
                <c:pt idx="197">
                  <c:v>4.0461913998651404</c:v>
                </c:pt>
                <c:pt idx="198">
                  <c:v>4.3894804047365197</c:v>
                </c:pt>
                <c:pt idx="199">
                  <c:v>9.0066934653241297</c:v>
                </c:pt>
                <c:pt idx="200">
                  <c:v>9.1020433896510404</c:v>
                </c:pt>
                <c:pt idx="201">
                  <c:v>11.2866681979127</c:v>
                </c:pt>
                <c:pt idx="202">
                  <c:v>11.5854461722413</c:v>
                </c:pt>
                <c:pt idx="203">
                  <c:v>11.9782960799375</c:v>
                </c:pt>
                <c:pt idx="204">
                  <c:v>7.0615802489336996</c:v>
                </c:pt>
                <c:pt idx="205">
                  <c:v>8.3624791699963108</c:v>
                </c:pt>
                <c:pt idx="206">
                  <c:v>6.7209320026679</c:v>
                </c:pt>
                <c:pt idx="207">
                  <c:v>7.5698901780280101</c:v>
                </c:pt>
                <c:pt idx="208">
                  <c:v>7.7194591572066003</c:v>
                </c:pt>
                <c:pt idx="209">
                  <c:v>6.7353563048339904</c:v>
                </c:pt>
                <c:pt idx="210">
                  <c:v>8.9427294311080292</c:v>
                </c:pt>
                <c:pt idx="211">
                  <c:v>9.4305777279832803</c:v>
                </c:pt>
                <c:pt idx="212">
                  <c:v>8.9750480382513498</c:v>
                </c:pt>
                <c:pt idx="213">
                  <c:v>8.3070498279330192</c:v>
                </c:pt>
                <c:pt idx="214">
                  <c:v>10.2496868902107</c:v>
                </c:pt>
                <c:pt idx="215">
                  <c:v>5.3975331921410596</c:v>
                </c:pt>
                <c:pt idx="216">
                  <c:v>7.7016532482990199</c:v>
                </c:pt>
                <c:pt idx="217">
                  <c:v>7.7621212118768304</c:v>
                </c:pt>
                <c:pt idx="218">
                  <c:v>7.8392537411243799</c:v>
                </c:pt>
                <c:pt idx="219">
                  <c:v>6.2123750931194097</c:v>
                </c:pt>
                <c:pt idx="220">
                  <c:v>6.3423601186635903</c:v>
                </c:pt>
                <c:pt idx="221">
                  <c:v>6.5474046027338604</c:v>
                </c:pt>
                <c:pt idx="222">
                  <c:v>6.6207955666985203</c:v>
                </c:pt>
                <c:pt idx="223">
                  <c:v>6.58174629370445</c:v>
                </c:pt>
                <c:pt idx="224">
                  <c:v>6.5391912599581001</c:v>
                </c:pt>
                <c:pt idx="225">
                  <c:v>6.7889827093739399</c:v>
                </c:pt>
                <c:pt idx="226">
                  <c:v>6.1934921167605701</c:v>
                </c:pt>
                <c:pt idx="227">
                  <c:v>6.2974847496013799</c:v>
                </c:pt>
                <c:pt idx="228">
                  <c:v>6.7438239713178696</c:v>
                </c:pt>
                <c:pt idx="229">
                  <c:v>10.0628360423534</c:v>
                </c:pt>
                <c:pt idx="230">
                  <c:v>11.4873379805443</c:v>
                </c:pt>
                <c:pt idx="231">
                  <c:v>10.3106436008818</c:v>
                </c:pt>
                <c:pt idx="232">
                  <c:v>11.5450483685013</c:v>
                </c:pt>
                <c:pt idx="233">
                  <c:v>11.664151605106699</c:v>
                </c:pt>
                <c:pt idx="234">
                  <c:v>7.8971944010731896</c:v>
                </c:pt>
                <c:pt idx="235">
                  <c:v>6.5048133668240702</c:v>
                </c:pt>
                <c:pt idx="236">
                  <c:v>6.1846364390749704</c:v>
                </c:pt>
                <c:pt idx="237">
                  <c:v>3.6676259184587701</c:v>
                </c:pt>
                <c:pt idx="238">
                  <c:v>4.9212164893605399</c:v>
                </c:pt>
                <c:pt idx="239">
                  <c:v>4.3357681726643396</c:v>
                </c:pt>
                <c:pt idx="240">
                  <c:v>7.1244769704365396</c:v>
                </c:pt>
                <c:pt idx="241">
                  <c:v>7.0620494744591804</c:v>
                </c:pt>
                <c:pt idx="242">
                  <c:v>6.5150828853387397</c:v>
                </c:pt>
                <c:pt idx="243">
                  <c:v>6.2622572264245404</c:v>
                </c:pt>
                <c:pt idx="244">
                  <c:v>6.2875713433269897</c:v>
                </c:pt>
                <c:pt idx="245">
                  <c:v>3.8490310084416399</c:v>
                </c:pt>
                <c:pt idx="246">
                  <c:v>5.6424195859182298</c:v>
                </c:pt>
                <c:pt idx="247">
                  <c:v>5.7062650855846799</c:v>
                </c:pt>
                <c:pt idx="248">
                  <c:v>5.4609861500878996</c:v>
                </c:pt>
                <c:pt idx="249">
                  <c:v>5.74207361684131</c:v>
                </c:pt>
                <c:pt idx="250">
                  <c:v>3.6700163001842498</c:v>
                </c:pt>
                <c:pt idx="251">
                  <c:v>4.7813563559700896</c:v>
                </c:pt>
                <c:pt idx="252">
                  <c:v>5.6257621036960002</c:v>
                </c:pt>
                <c:pt idx="253">
                  <c:v>4.7152970365194404</c:v>
                </c:pt>
                <c:pt idx="254">
                  <c:v>6.6988313929756496</c:v>
                </c:pt>
                <c:pt idx="255">
                  <c:v>6.8570838043101396</c:v>
                </c:pt>
                <c:pt idx="256">
                  <c:v>6.8193870204125799</c:v>
                </c:pt>
                <c:pt idx="257">
                  <c:v>7.7118830462186603</c:v>
                </c:pt>
                <c:pt idx="258">
                  <c:v>9.0125928016446899</c:v>
                </c:pt>
                <c:pt idx="259">
                  <c:v>8.9397810921229599</c:v>
                </c:pt>
                <c:pt idx="260">
                  <c:v>6.7805717504232899</c:v>
                </c:pt>
                <c:pt idx="261">
                  <c:v>8.40662093422333</c:v>
                </c:pt>
                <c:pt idx="262">
                  <c:v>7.9137610728594403</c:v>
                </c:pt>
                <c:pt idx="263">
                  <c:v>5.3953005462547496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三大期指波动率!$H$25</c:f>
              <c:strCache>
                <c:ptCount val="1"/>
                <c:pt idx="0">
                  <c:v>1M历史波动率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三大期指波动率!$H$27:$H$290</c:f>
              <c:numCache>
                <c:formatCode>0.00_ </c:formatCode>
                <c:ptCount val="264"/>
                <c:pt idx="0">
                  <c:v>7.2170158847850301</c:v>
                </c:pt>
                <c:pt idx="1">
                  <c:v>7.2679964341569798</c:v>
                </c:pt>
                <c:pt idx="2">
                  <c:v>9.4666898313646808</c:v>
                </c:pt>
                <c:pt idx="3">
                  <c:v>9.4366812749679791</c:v>
                </c:pt>
                <c:pt idx="4">
                  <c:v>9.4443720359696002</c:v>
                </c:pt>
                <c:pt idx="5">
                  <c:v>9.1730596417854091</c:v>
                </c:pt>
                <c:pt idx="6">
                  <c:v>9.4546421763125199</c:v>
                </c:pt>
                <c:pt idx="7">
                  <c:v>9.5079321251900595</c:v>
                </c:pt>
                <c:pt idx="8">
                  <c:v>9.9102874257637499</c:v>
                </c:pt>
                <c:pt idx="9">
                  <c:v>9.7962180440194597</c:v>
                </c:pt>
                <c:pt idx="10">
                  <c:v>10.9460536194635</c:v>
                </c:pt>
                <c:pt idx="11">
                  <c:v>11.2814900194541</c:v>
                </c:pt>
                <c:pt idx="12">
                  <c:v>11.4656876107685</c:v>
                </c:pt>
                <c:pt idx="13">
                  <c:v>12.6282678516363</c:v>
                </c:pt>
                <c:pt idx="14">
                  <c:v>13.5333941858859</c:v>
                </c:pt>
                <c:pt idx="15">
                  <c:v>13.6600743296523</c:v>
                </c:pt>
                <c:pt idx="16">
                  <c:v>14.409338212433999</c:v>
                </c:pt>
                <c:pt idx="17">
                  <c:v>14.591363673858901</c:v>
                </c:pt>
                <c:pt idx="18">
                  <c:v>14.568437299974001</c:v>
                </c:pt>
                <c:pt idx="19">
                  <c:v>13.875762608748801</c:v>
                </c:pt>
                <c:pt idx="20">
                  <c:v>13.8664291365036</c:v>
                </c:pt>
                <c:pt idx="21">
                  <c:v>14.2272545899582</c:v>
                </c:pt>
                <c:pt idx="22">
                  <c:v>13.176900971035799</c:v>
                </c:pt>
                <c:pt idx="23">
                  <c:v>13.143343668006199</c:v>
                </c:pt>
                <c:pt idx="24">
                  <c:v>13.886904460431101</c:v>
                </c:pt>
                <c:pt idx="25">
                  <c:v>13.8567782282592</c:v>
                </c:pt>
                <c:pt idx="26">
                  <c:v>16.768881326298999</c:v>
                </c:pt>
                <c:pt idx="27">
                  <c:v>16.844879175079999</c:v>
                </c:pt>
                <c:pt idx="28">
                  <c:v>17.4983231396569</c:v>
                </c:pt>
                <c:pt idx="29">
                  <c:v>17.663358092505</c:v>
                </c:pt>
                <c:pt idx="30">
                  <c:v>17.403702656053301</c:v>
                </c:pt>
                <c:pt idx="31">
                  <c:v>17.550497751173001</c:v>
                </c:pt>
                <c:pt idx="32">
                  <c:v>17.365361315817701</c:v>
                </c:pt>
                <c:pt idx="33">
                  <c:v>16.941552731551699</c:v>
                </c:pt>
                <c:pt idx="34">
                  <c:v>15.8720662965482</c:v>
                </c:pt>
                <c:pt idx="35">
                  <c:v>15.9254916298389</c:v>
                </c:pt>
                <c:pt idx="36">
                  <c:v>15.7355524657209</c:v>
                </c:pt>
                <c:pt idx="37">
                  <c:v>15.608571826944599</c:v>
                </c:pt>
                <c:pt idx="38">
                  <c:v>15.7726727417757</c:v>
                </c:pt>
                <c:pt idx="39">
                  <c:v>15.863103171768</c:v>
                </c:pt>
                <c:pt idx="40">
                  <c:v>15.851646187814501</c:v>
                </c:pt>
                <c:pt idx="41">
                  <c:v>15.245337998650299</c:v>
                </c:pt>
                <c:pt idx="42">
                  <c:v>15.281486296188</c:v>
                </c:pt>
                <c:pt idx="43">
                  <c:v>15.285183029171799</c:v>
                </c:pt>
                <c:pt idx="44">
                  <c:v>14.5100351169883</c:v>
                </c:pt>
                <c:pt idx="45">
                  <c:v>14.6583723401311</c:v>
                </c:pt>
                <c:pt idx="46">
                  <c:v>9.1797824058048505</c:v>
                </c:pt>
                <c:pt idx="47">
                  <c:v>9.1875771249466194</c:v>
                </c:pt>
                <c:pt idx="48">
                  <c:v>7.7012652473304897</c:v>
                </c:pt>
                <c:pt idx="49">
                  <c:v>7.6445378215485098</c:v>
                </c:pt>
                <c:pt idx="50">
                  <c:v>7.7196150895010698</c:v>
                </c:pt>
                <c:pt idx="51">
                  <c:v>7.6651920337404</c:v>
                </c:pt>
                <c:pt idx="52">
                  <c:v>7.3906414862335597</c:v>
                </c:pt>
                <c:pt idx="53">
                  <c:v>6.6442952380901099</c:v>
                </c:pt>
                <c:pt idx="54">
                  <c:v>6.8115607927039097</c:v>
                </c:pt>
                <c:pt idx="55">
                  <c:v>6.3978027458058904</c:v>
                </c:pt>
                <c:pt idx="56">
                  <c:v>6.1584089285232801</c:v>
                </c:pt>
                <c:pt idx="57">
                  <c:v>6.0513643379516502</c:v>
                </c:pt>
                <c:pt idx="58">
                  <c:v>5.6160225991357802</c:v>
                </c:pt>
                <c:pt idx="59">
                  <c:v>6.3799079061247399</c:v>
                </c:pt>
                <c:pt idx="60">
                  <c:v>6.29989043176798</c:v>
                </c:pt>
                <c:pt idx="61">
                  <c:v>6.2910023314440204</c:v>
                </c:pt>
                <c:pt idx="62">
                  <c:v>6.1027712628740201</c:v>
                </c:pt>
                <c:pt idx="63">
                  <c:v>6.0264457967523004</c:v>
                </c:pt>
                <c:pt idx="64">
                  <c:v>6.3143212073975699</c:v>
                </c:pt>
                <c:pt idx="65">
                  <c:v>6.1178228333486997</c:v>
                </c:pt>
                <c:pt idx="66">
                  <c:v>6.1586492219481501</c:v>
                </c:pt>
                <c:pt idx="67">
                  <c:v>6.0915960158737201</c:v>
                </c:pt>
                <c:pt idx="68">
                  <c:v>5.9202026576103099</c:v>
                </c:pt>
                <c:pt idx="69">
                  <c:v>5.9584734844454603</c:v>
                </c:pt>
                <c:pt idx="70">
                  <c:v>5.9068887898786002</c:v>
                </c:pt>
                <c:pt idx="71">
                  <c:v>5.9086816534150399</c:v>
                </c:pt>
                <c:pt idx="72">
                  <c:v>5.3967482111373402</c:v>
                </c:pt>
                <c:pt idx="73">
                  <c:v>5.4354314022672501</c:v>
                </c:pt>
                <c:pt idx="74">
                  <c:v>5.3412683027068102</c:v>
                </c:pt>
                <c:pt idx="75">
                  <c:v>5.38664473938766</c:v>
                </c:pt>
                <c:pt idx="76">
                  <c:v>5.7563430744249899</c:v>
                </c:pt>
                <c:pt idx="77">
                  <c:v>5.7442757810040401</c:v>
                </c:pt>
                <c:pt idx="78">
                  <c:v>5.7883218485247596</c:v>
                </c:pt>
                <c:pt idx="79">
                  <c:v>4.28092382532237</c:v>
                </c:pt>
                <c:pt idx="80">
                  <c:v>4.15695643285052</c:v>
                </c:pt>
                <c:pt idx="81">
                  <c:v>4.2979552315630798</c:v>
                </c:pt>
                <c:pt idx="82">
                  <c:v>4.2969543428996504</c:v>
                </c:pt>
                <c:pt idx="83">
                  <c:v>4.3327411902864696</c:v>
                </c:pt>
                <c:pt idx="84">
                  <c:v>5.8228832641308799</c:v>
                </c:pt>
                <c:pt idx="85">
                  <c:v>7.9486041055717704</c:v>
                </c:pt>
                <c:pt idx="86">
                  <c:v>8.2796161542822109</c:v>
                </c:pt>
                <c:pt idx="87">
                  <c:v>8.2602961073307704</c:v>
                </c:pt>
                <c:pt idx="88">
                  <c:v>8.1583325662515591</c:v>
                </c:pt>
                <c:pt idx="89">
                  <c:v>8.2048332606463195</c:v>
                </c:pt>
                <c:pt idx="90">
                  <c:v>8.1979720697224998</c:v>
                </c:pt>
                <c:pt idx="91">
                  <c:v>8.1139050269206301</c:v>
                </c:pt>
                <c:pt idx="92">
                  <c:v>8.1836540487398093</c:v>
                </c:pt>
                <c:pt idx="93">
                  <c:v>8.18078640376085</c:v>
                </c:pt>
                <c:pt idx="94">
                  <c:v>9.0061849551159803</c:v>
                </c:pt>
                <c:pt idx="95">
                  <c:v>11.5476917187776</c:v>
                </c:pt>
                <c:pt idx="96">
                  <c:v>11.478243131802699</c:v>
                </c:pt>
                <c:pt idx="97">
                  <c:v>11.4281508680247</c:v>
                </c:pt>
                <c:pt idx="98">
                  <c:v>11.4180711461906</c:v>
                </c:pt>
                <c:pt idx="99">
                  <c:v>11.4583726150468</c:v>
                </c:pt>
                <c:pt idx="100">
                  <c:v>11.713015660738099</c:v>
                </c:pt>
                <c:pt idx="101">
                  <c:v>12.136234821775799</c:v>
                </c:pt>
                <c:pt idx="102">
                  <c:v>12.1925422605315</c:v>
                </c:pt>
                <c:pt idx="103">
                  <c:v>12.4301465751366</c:v>
                </c:pt>
                <c:pt idx="104">
                  <c:v>11.8390012607695</c:v>
                </c:pt>
                <c:pt idx="105">
                  <c:v>10.4896336234192</c:v>
                </c:pt>
                <c:pt idx="106">
                  <c:v>10.266079448871199</c:v>
                </c:pt>
                <c:pt idx="107">
                  <c:v>10.3816881838125</c:v>
                </c:pt>
                <c:pt idx="108">
                  <c:v>10.596538678939501</c:v>
                </c:pt>
                <c:pt idx="109">
                  <c:v>10.5768851918431</c:v>
                </c:pt>
                <c:pt idx="110">
                  <c:v>10.7147874597943</c:v>
                </c:pt>
                <c:pt idx="111">
                  <c:v>10.682646897490599</c:v>
                </c:pt>
                <c:pt idx="112">
                  <c:v>12.2330277826175</c:v>
                </c:pt>
                <c:pt idx="113">
                  <c:v>12.199565983540101</c:v>
                </c:pt>
                <c:pt idx="114">
                  <c:v>11.8912133531199</c:v>
                </c:pt>
                <c:pt idx="115">
                  <c:v>10.0581743463287</c:v>
                </c:pt>
                <c:pt idx="116">
                  <c:v>10.219670771539</c:v>
                </c:pt>
                <c:pt idx="117">
                  <c:v>10.3174628562968</c:v>
                </c:pt>
                <c:pt idx="118">
                  <c:v>10.4018838786413</c:v>
                </c:pt>
                <c:pt idx="119">
                  <c:v>10.301096505331101</c:v>
                </c:pt>
                <c:pt idx="120">
                  <c:v>10.0827011935404</c:v>
                </c:pt>
                <c:pt idx="121">
                  <c:v>9.4494941903272291</c:v>
                </c:pt>
                <c:pt idx="122">
                  <c:v>9.8852349897750802</c:v>
                </c:pt>
                <c:pt idx="123">
                  <c:v>10.2123866309958</c:v>
                </c:pt>
                <c:pt idx="124">
                  <c:v>10.3184099951227</c:v>
                </c:pt>
                <c:pt idx="125">
                  <c:v>10.304461029984701</c:v>
                </c:pt>
                <c:pt idx="126">
                  <c:v>10.479937785885101</c:v>
                </c:pt>
                <c:pt idx="127">
                  <c:v>10.787317734861601</c:v>
                </c:pt>
                <c:pt idx="128">
                  <c:v>10.484438091210199</c:v>
                </c:pt>
                <c:pt idx="129">
                  <c:v>11.166933917050899</c:v>
                </c:pt>
                <c:pt idx="130">
                  <c:v>11.1891493351667</c:v>
                </c:pt>
                <c:pt idx="131">
                  <c:v>11.155363702256601</c:v>
                </c:pt>
                <c:pt idx="132">
                  <c:v>10.383288890706901</c:v>
                </c:pt>
                <c:pt idx="133">
                  <c:v>10.460173194976599</c:v>
                </c:pt>
                <c:pt idx="134">
                  <c:v>9.8281348896478509</c:v>
                </c:pt>
                <c:pt idx="135">
                  <c:v>9.9758748680855707</c:v>
                </c:pt>
                <c:pt idx="136">
                  <c:v>9.8613924066146197</c:v>
                </c:pt>
                <c:pt idx="137">
                  <c:v>11.023738072348999</c:v>
                </c:pt>
                <c:pt idx="138">
                  <c:v>10.9591009273573</c:v>
                </c:pt>
                <c:pt idx="139">
                  <c:v>10.9569025937692</c:v>
                </c:pt>
                <c:pt idx="140">
                  <c:v>10.9768115756711</c:v>
                </c:pt>
                <c:pt idx="141">
                  <c:v>11.1751956772176</c:v>
                </c:pt>
                <c:pt idx="142">
                  <c:v>11.2565787583807</c:v>
                </c:pt>
                <c:pt idx="143">
                  <c:v>10.735023218750101</c:v>
                </c:pt>
                <c:pt idx="144">
                  <c:v>10.798456194906199</c:v>
                </c:pt>
                <c:pt idx="145">
                  <c:v>10.9324296986153</c:v>
                </c:pt>
                <c:pt idx="146">
                  <c:v>10.8476277161155</c:v>
                </c:pt>
                <c:pt idx="147">
                  <c:v>10.229654429935101</c:v>
                </c:pt>
                <c:pt idx="148">
                  <c:v>10.3301268722283</c:v>
                </c:pt>
                <c:pt idx="149">
                  <c:v>11.1173859660422</c:v>
                </c:pt>
                <c:pt idx="150">
                  <c:v>10.9198942206485</c:v>
                </c:pt>
                <c:pt idx="151">
                  <c:v>10.9119829805975</c:v>
                </c:pt>
                <c:pt idx="152">
                  <c:v>10.396915716399301</c:v>
                </c:pt>
                <c:pt idx="153">
                  <c:v>10.292533581114199</c:v>
                </c:pt>
                <c:pt idx="154">
                  <c:v>10.079441681912099</c:v>
                </c:pt>
                <c:pt idx="155">
                  <c:v>10.262969177981899</c:v>
                </c:pt>
                <c:pt idx="156">
                  <c:v>10.478182269995701</c:v>
                </c:pt>
                <c:pt idx="157">
                  <c:v>8.9169226717807497</c:v>
                </c:pt>
                <c:pt idx="158">
                  <c:v>9.1268830409890107</c:v>
                </c:pt>
                <c:pt idx="159">
                  <c:v>9.0658429849735604</c:v>
                </c:pt>
                <c:pt idx="160">
                  <c:v>9.4585538483016691</c:v>
                </c:pt>
                <c:pt idx="161">
                  <c:v>9.4450159554580999</c:v>
                </c:pt>
                <c:pt idx="162">
                  <c:v>9.3849973615202806</c:v>
                </c:pt>
                <c:pt idx="163">
                  <c:v>9.5666865789206508</c:v>
                </c:pt>
                <c:pt idx="164">
                  <c:v>9.4035147453101509</c:v>
                </c:pt>
                <c:pt idx="165">
                  <c:v>9.4477590035232808</c:v>
                </c:pt>
                <c:pt idx="166">
                  <c:v>9.59451515005202</c:v>
                </c:pt>
                <c:pt idx="167">
                  <c:v>9.5837023004341706</c:v>
                </c:pt>
                <c:pt idx="168">
                  <c:v>9.5564913045054496</c:v>
                </c:pt>
                <c:pt idx="169">
                  <c:v>7.2323821855765802</c:v>
                </c:pt>
                <c:pt idx="170">
                  <c:v>7.31019584345455</c:v>
                </c:pt>
                <c:pt idx="171">
                  <c:v>7.9612351153577103</c:v>
                </c:pt>
                <c:pt idx="172">
                  <c:v>7.9335070626422697</c:v>
                </c:pt>
                <c:pt idx="173">
                  <c:v>8.1073515595446395</c:v>
                </c:pt>
                <c:pt idx="174">
                  <c:v>8.1821055456436191</c:v>
                </c:pt>
                <c:pt idx="175">
                  <c:v>8.1470757112567895</c:v>
                </c:pt>
                <c:pt idx="176">
                  <c:v>7.4012969773317403</c:v>
                </c:pt>
                <c:pt idx="177">
                  <c:v>7.4835089847935699</c:v>
                </c:pt>
                <c:pt idx="178">
                  <c:v>6.5931817590384503</c:v>
                </c:pt>
                <c:pt idx="179">
                  <c:v>5.9364133520321296</c:v>
                </c:pt>
                <c:pt idx="180">
                  <c:v>6.25379143981732</c:v>
                </c:pt>
                <c:pt idx="181">
                  <c:v>6.2677722187926497</c:v>
                </c:pt>
                <c:pt idx="182">
                  <c:v>6.1164274884755798</c:v>
                </c:pt>
                <c:pt idx="183">
                  <c:v>6.0977843963689802</c:v>
                </c:pt>
                <c:pt idx="184">
                  <c:v>8.0262346627663899</c:v>
                </c:pt>
                <c:pt idx="185">
                  <c:v>8.2064933925726393</c:v>
                </c:pt>
                <c:pt idx="186">
                  <c:v>8.5882866486011302</c:v>
                </c:pt>
                <c:pt idx="187">
                  <c:v>8.5748074864617596</c:v>
                </c:pt>
                <c:pt idx="188">
                  <c:v>8.5978242160691902</c:v>
                </c:pt>
                <c:pt idx="189">
                  <c:v>8.6283794430655707</c:v>
                </c:pt>
                <c:pt idx="190">
                  <c:v>9.0630501292611694</c:v>
                </c:pt>
                <c:pt idx="191">
                  <c:v>8.4037491433034806</c:v>
                </c:pt>
                <c:pt idx="192">
                  <c:v>8.5596991704579803</c:v>
                </c:pt>
                <c:pt idx="193">
                  <c:v>8.5807606981016598</c:v>
                </c:pt>
                <c:pt idx="194">
                  <c:v>8.4044596894616692</c:v>
                </c:pt>
                <c:pt idx="195">
                  <c:v>9.0043956241601801</c:v>
                </c:pt>
                <c:pt idx="196">
                  <c:v>9.1484738460838297</c:v>
                </c:pt>
                <c:pt idx="197">
                  <c:v>8.6395372917105409</c:v>
                </c:pt>
                <c:pt idx="198">
                  <c:v>8.6465201104055804</c:v>
                </c:pt>
                <c:pt idx="199">
                  <c:v>9.0007996956741092</c:v>
                </c:pt>
                <c:pt idx="200">
                  <c:v>8.9709635281840594</c:v>
                </c:pt>
                <c:pt idx="201">
                  <c:v>9.2054450409325508</c:v>
                </c:pt>
                <c:pt idx="202">
                  <c:v>9.2460353767888801</c:v>
                </c:pt>
                <c:pt idx="203">
                  <c:v>9.2293022270501002</c:v>
                </c:pt>
                <c:pt idx="204">
                  <c:v>8.1458210909604496</c:v>
                </c:pt>
                <c:pt idx="205">
                  <c:v>7.9617129132525601</c:v>
                </c:pt>
                <c:pt idx="206">
                  <c:v>7.78395171927263</c:v>
                </c:pt>
                <c:pt idx="207">
                  <c:v>7.7828520611295602</c:v>
                </c:pt>
                <c:pt idx="208">
                  <c:v>7.74242654274458</c:v>
                </c:pt>
                <c:pt idx="209">
                  <c:v>8.1850401379712796</c:v>
                </c:pt>
                <c:pt idx="210">
                  <c:v>7.6877821236629202</c:v>
                </c:pt>
                <c:pt idx="211">
                  <c:v>7.7233876272920003</c:v>
                </c:pt>
                <c:pt idx="212">
                  <c:v>7.6180247657591504</c:v>
                </c:pt>
                <c:pt idx="213">
                  <c:v>7.5058138899067801</c:v>
                </c:pt>
                <c:pt idx="214">
                  <c:v>9.0876118895716402</c:v>
                </c:pt>
                <c:pt idx="215">
                  <c:v>8.5273173862948699</c:v>
                </c:pt>
                <c:pt idx="216">
                  <c:v>8.5595239768442895</c:v>
                </c:pt>
                <c:pt idx="217">
                  <c:v>8.6941523460381696</c:v>
                </c:pt>
                <c:pt idx="218">
                  <c:v>8.6918832733137208</c:v>
                </c:pt>
                <c:pt idx="219">
                  <c:v>8.4598752743602503</c:v>
                </c:pt>
                <c:pt idx="220">
                  <c:v>8.6241667334774998</c:v>
                </c:pt>
                <c:pt idx="221">
                  <c:v>8.3286306154583105</c:v>
                </c:pt>
                <c:pt idx="222">
                  <c:v>8.4021346484105699</c:v>
                </c:pt>
                <c:pt idx="223">
                  <c:v>8.4820497020526293</c:v>
                </c:pt>
                <c:pt idx="224">
                  <c:v>8.3549983877104506</c:v>
                </c:pt>
                <c:pt idx="225">
                  <c:v>8.7364186250350393</c:v>
                </c:pt>
                <c:pt idx="226">
                  <c:v>8.3471723938888704</c:v>
                </c:pt>
                <c:pt idx="227">
                  <c:v>8.3808091453808498</c:v>
                </c:pt>
                <c:pt idx="228">
                  <c:v>8.3873366672276202</c:v>
                </c:pt>
                <c:pt idx="229">
                  <c:v>7.6989266325543104</c:v>
                </c:pt>
                <c:pt idx="230">
                  <c:v>7.9380139220211499</c:v>
                </c:pt>
                <c:pt idx="231">
                  <c:v>7.7737504805604098</c:v>
                </c:pt>
                <c:pt idx="232">
                  <c:v>7.7953056535275396</c:v>
                </c:pt>
                <c:pt idx="233">
                  <c:v>7.7871923756181403</c:v>
                </c:pt>
                <c:pt idx="234">
                  <c:v>6.4092087390004702</c:v>
                </c:pt>
                <c:pt idx="235">
                  <c:v>5.8650196172435702</c:v>
                </c:pt>
                <c:pt idx="236">
                  <c:v>6.1544660944860796</c:v>
                </c:pt>
                <c:pt idx="237">
                  <c:v>6.5595794738526303</c:v>
                </c:pt>
                <c:pt idx="238">
                  <c:v>6.6186575746817997</c:v>
                </c:pt>
                <c:pt idx="239">
                  <c:v>6.4531878067247597</c:v>
                </c:pt>
                <c:pt idx="240">
                  <c:v>6.7005001812109004</c:v>
                </c:pt>
                <c:pt idx="241">
                  <c:v>6.58549589097096</c:v>
                </c:pt>
                <c:pt idx="242">
                  <c:v>6.8826714893780796</c:v>
                </c:pt>
                <c:pt idx="243">
                  <c:v>7.5214996868622297</c:v>
                </c:pt>
                <c:pt idx="244">
                  <c:v>7.5631427608253201</c:v>
                </c:pt>
                <c:pt idx="245">
                  <c:v>7.0474175365935601</c:v>
                </c:pt>
                <c:pt idx="246">
                  <c:v>7.25681990255912</c:v>
                </c:pt>
                <c:pt idx="247">
                  <c:v>7.2537440536120101</c:v>
                </c:pt>
                <c:pt idx="248">
                  <c:v>7.3700491672417803</c:v>
                </c:pt>
                <c:pt idx="249">
                  <c:v>7.9982983743269598</c:v>
                </c:pt>
                <c:pt idx="250">
                  <c:v>7.5387036421726004</c:v>
                </c:pt>
                <c:pt idx="251">
                  <c:v>8.0692592499406004</c:v>
                </c:pt>
                <c:pt idx="252">
                  <c:v>8.2614091643983993</c:v>
                </c:pt>
                <c:pt idx="253">
                  <c:v>8.4021677017010994</c:v>
                </c:pt>
                <c:pt idx="254">
                  <c:v>8.4325961342253493</c:v>
                </c:pt>
                <c:pt idx="255">
                  <c:v>9.2591088182205201</c:v>
                </c:pt>
                <c:pt idx="256">
                  <c:v>9.4496558087034597</c:v>
                </c:pt>
                <c:pt idx="257">
                  <c:v>9.1900192998818895</c:v>
                </c:pt>
                <c:pt idx="258">
                  <c:v>12.331565335726699</c:v>
                </c:pt>
                <c:pt idx="259">
                  <c:v>12.481283297093899</c:v>
                </c:pt>
                <c:pt idx="260">
                  <c:v>12.3873740879718</c:v>
                </c:pt>
                <c:pt idx="261">
                  <c:v>12.5753819178203</c:v>
                </c:pt>
                <c:pt idx="262">
                  <c:v>12.1368719037351</c:v>
                </c:pt>
                <c:pt idx="263">
                  <c:v>12.4492452558303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三大期指波动率!$I$25</c:f>
              <c:strCache>
                <c:ptCount val="1"/>
                <c:pt idx="0">
                  <c:v>3M历史波动率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三大期指波动率!$I$27:$I$290</c:f>
              <c:numCache>
                <c:formatCode>0.00_ </c:formatCode>
                <c:ptCount val="264"/>
                <c:pt idx="0">
                  <c:v>13.2288873639227</c:v>
                </c:pt>
                <c:pt idx="1">
                  <c:v>13.2241234394244</c:v>
                </c:pt>
                <c:pt idx="2">
                  <c:v>13.1681820901808</c:v>
                </c:pt>
                <c:pt idx="3">
                  <c:v>13.176225452741599</c:v>
                </c:pt>
                <c:pt idx="4">
                  <c:v>13.072427446041001</c:v>
                </c:pt>
                <c:pt idx="5">
                  <c:v>12.9445212323464</c:v>
                </c:pt>
                <c:pt idx="6">
                  <c:v>12.9519655510348</c:v>
                </c:pt>
                <c:pt idx="7">
                  <c:v>12.939185607059899</c:v>
                </c:pt>
                <c:pt idx="8">
                  <c:v>12.9753824771627</c:v>
                </c:pt>
                <c:pt idx="9">
                  <c:v>12.905728070312501</c:v>
                </c:pt>
                <c:pt idx="10">
                  <c:v>12.9123920578624</c:v>
                </c:pt>
                <c:pt idx="11">
                  <c:v>12.924494986794199</c:v>
                </c:pt>
                <c:pt idx="12">
                  <c:v>12.9943531100916</c:v>
                </c:pt>
                <c:pt idx="13">
                  <c:v>12.9800131850964</c:v>
                </c:pt>
                <c:pt idx="14">
                  <c:v>12.937730933731601</c:v>
                </c:pt>
                <c:pt idx="15">
                  <c:v>12.9110319730119</c:v>
                </c:pt>
                <c:pt idx="16">
                  <c:v>12.9121772979172</c:v>
                </c:pt>
                <c:pt idx="17">
                  <c:v>12.903555336959499</c:v>
                </c:pt>
                <c:pt idx="18">
                  <c:v>12.865330272717101</c:v>
                </c:pt>
                <c:pt idx="19">
                  <c:v>12.782965621255601</c:v>
                </c:pt>
                <c:pt idx="20">
                  <c:v>12.7884642852287</c:v>
                </c:pt>
                <c:pt idx="21">
                  <c:v>12.7268419433895</c:v>
                </c:pt>
                <c:pt idx="22">
                  <c:v>12.277500559519201</c:v>
                </c:pt>
                <c:pt idx="23">
                  <c:v>12.2705949970087</c:v>
                </c:pt>
                <c:pt idx="24">
                  <c:v>12.305505484102699</c:v>
                </c:pt>
                <c:pt idx="25">
                  <c:v>12.276878023155</c:v>
                </c:pt>
                <c:pt idx="26">
                  <c:v>12.1647428298341</c:v>
                </c:pt>
                <c:pt idx="27">
                  <c:v>12.163612381043199</c:v>
                </c:pt>
                <c:pt idx="28">
                  <c:v>11.9459963551854</c:v>
                </c:pt>
                <c:pt idx="29">
                  <c:v>11.9562519251579</c:v>
                </c:pt>
                <c:pt idx="30">
                  <c:v>11.6987224741696</c:v>
                </c:pt>
                <c:pt idx="31">
                  <c:v>11.6469585688456</c:v>
                </c:pt>
                <c:pt idx="32">
                  <c:v>11.5417185583091</c:v>
                </c:pt>
                <c:pt idx="33">
                  <c:v>11.1829986080319</c:v>
                </c:pt>
                <c:pt idx="34">
                  <c:v>10.724937797251799</c:v>
                </c:pt>
                <c:pt idx="35">
                  <c:v>10.622047642268701</c:v>
                </c:pt>
                <c:pt idx="36">
                  <c:v>10.4070463426613</c:v>
                </c:pt>
                <c:pt idx="37">
                  <c:v>10.328705152366</c:v>
                </c:pt>
                <c:pt idx="38">
                  <c:v>10.2967977599319</c:v>
                </c:pt>
                <c:pt idx="39">
                  <c:v>10.2774240454167</c:v>
                </c:pt>
                <c:pt idx="40">
                  <c:v>10.266443127144999</c:v>
                </c:pt>
                <c:pt idx="41">
                  <c:v>9.9666087339500802</c:v>
                </c:pt>
                <c:pt idx="42">
                  <c:v>9.9643055695198992</c:v>
                </c:pt>
                <c:pt idx="43">
                  <c:v>9.9830724367536803</c:v>
                </c:pt>
                <c:pt idx="44">
                  <c:v>9.8097548375951291</c:v>
                </c:pt>
                <c:pt idx="45">
                  <c:v>10.2657264584731</c:v>
                </c:pt>
                <c:pt idx="46">
                  <c:v>8.07521335187311</c:v>
                </c:pt>
                <c:pt idx="47">
                  <c:v>8.0771920235121204</c:v>
                </c:pt>
                <c:pt idx="48">
                  <c:v>7.3999533981404504</c:v>
                </c:pt>
                <c:pt idx="49">
                  <c:v>7.3778231230500602</c:v>
                </c:pt>
                <c:pt idx="50">
                  <c:v>7.3657429595709596</c:v>
                </c:pt>
                <c:pt idx="51">
                  <c:v>7.3009147046059404</c:v>
                </c:pt>
                <c:pt idx="52">
                  <c:v>7.1426518085842501</c:v>
                </c:pt>
                <c:pt idx="53">
                  <c:v>6.9192528395970196</c:v>
                </c:pt>
                <c:pt idx="54">
                  <c:v>7.2638072045222604</c:v>
                </c:pt>
                <c:pt idx="55">
                  <c:v>8.2558775474098098</c:v>
                </c:pt>
                <c:pt idx="56">
                  <c:v>8.2585015959335308</c:v>
                </c:pt>
                <c:pt idx="57">
                  <c:v>8.2441584426284802</c:v>
                </c:pt>
                <c:pt idx="58">
                  <c:v>8.1206252936590602</c:v>
                </c:pt>
                <c:pt idx="59">
                  <c:v>8.0736422124949403</c:v>
                </c:pt>
                <c:pt idx="60">
                  <c:v>8.1739920190468904</c:v>
                </c:pt>
                <c:pt idx="61">
                  <c:v>8.4201412036951897</c:v>
                </c:pt>
                <c:pt idx="62">
                  <c:v>8.4202820541830192</c:v>
                </c:pt>
                <c:pt idx="63">
                  <c:v>8.5536170131787905</c:v>
                </c:pt>
                <c:pt idx="64">
                  <c:v>8.5314953529895607</c:v>
                </c:pt>
                <c:pt idx="65">
                  <c:v>8.4519918076597502</c:v>
                </c:pt>
                <c:pt idx="66">
                  <c:v>8.4310028495457701</c:v>
                </c:pt>
                <c:pt idx="67">
                  <c:v>8.4640589336304508</c:v>
                </c:pt>
                <c:pt idx="68">
                  <c:v>8.4983443254733704</c:v>
                </c:pt>
                <c:pt idx="69">
                  <c:v>8.52263339660154</c:v>
                </c:pt>
                <c:pt idx="70">
                  <c:v>8.6012928383157305</c:v>
                </c:pt>
                <c:pt idx="71">
                  <c:v>8.5981984840250298</c:v>
                </c:pt>
                <c:pt idx="72">
                  <c:v>9.0860743614636199</c:v>
                </c:pt>
                <c:pt idx="73">
                  <c:v>9.0828407670814197</c:v>
                </c:pt>
                <c:pt idx="74">
                  <c:v>9.3776371728626096</c:v>
                </c:pt>
                <c:pt idx="75">
                  <c:v>9.40094514186349</c:v>
                </c:pt>
                <c:pt idx="76">
                  <c:v>9.4926121782019397</c:v>
                </c:pt>
                <c:pt idx="77">
                  <c:v>9.5218969107201499</c:v>
                </c:pt>
                <c:pt idx="78">
                  <c:v>9.5497063370907007</c:v>
                </c:pt>
                <c:pt idx="79">
                  <c:v>9.2882277928595798</c:v>
                </c:pt>
                <c:pt idx="80">
                  <c:v>9.2776236089060404</c:v>
                </c:pt>
                <c:pt idx="81">
                  <c:v>9.2781473053232695</c:v>
                </c:pt>
                <c:pt idx="82">
                  <c:v>9.5049765820868899</c:v>
                </c:pt>
                <c:pt idx="83">
                  <c:v>9.6946564153876995</c:v>
                </c:pt>
                <c:pt idx="84">
                  <c:v>9.6742628071566408</c:v>
                </c:pt>
                <c:pt idx="85">
                  <c:v>9.6766661680463297</c:v>
                </c:pt>
                <c:pt idx="86">
                  <c:v>9.7306077572827103</c:v>
                </c:pt>
                <c:pt idx="87">
                  <c:v>9.8807215318070796</c:v>
                </c:pt>
                <c:pt idx="88">
                  <c:v>9.8553863283921395</c:v>
                </c:pt>
                <c:pt idx="89">
                  <c:v>10.1251741083905</c:v>
                </c:pt>
                <c:pt idx="90">
                  <c:v>10.2567690627146</c:v>
                </c:pt>
                <c:pt idx="91">
                  <c:v>10.2173256532812</c:v>
                </c:pt>
                <c:pt idx="92">
                  <c:v>10.436985351809399</c:v>
                </c:pt>
                <c:pt idx="93">
                  <c:v>10.451261744769701</c:v>
                </c:pt>
                <c:pt idx="94">
                  <c:v>10.5935207766129</c:v>
                </c:pt>
                <c:pt idx="95">
                  <c:v>10.617546888364201</c:v>
                </c:pt>
                <c:pt idx="96">
                  <c:v>10.5547159560096</c:v>
                </c:pt>
                <c:pt idx="97">
                  <c:v>10.9455315476132</c:v>
                </c:pt>
                <c:pt idx="98">
                  <c:v>10.9415340744653</c:v>
                </c:pt>
                <c:pt idx="99">
                  <c:v>10.9324717362596</c:v>
                </c:pt>
                <c:pt idx="100">
                  <c:v>10.9487599401892</c:v>
                </c:pt>
                <c:pt idx="101">
                  <c:v>10.9884290070275</c:v>
                </c:pt>
                <c:pt idx="102">
                  <c:v>11.1815180982986</c:v>
                </c:pt>
                <c:pt idx="103">
                  <c:v>11.2077023132892</c:v>
                </c:pt>
                <c:pt idx="104">
                  <c:v>11.0743017869365</c:v>
                </c:pt>
                <c:pt idx="105">
                  <c:v>10.6798817077047</c:v>
                </c:pt>
                <c:pt idx="106">
                  <c:v>10.5866006207184</c:v>
                </c:pt>
                <c:pt idx="107">
                  <c:v>10.5973453509978</c:v>
                </c:pt>
                <c:pt idx="108">
                  <c:v>10.6055267356874</c:v>
                </c:pt>
                <c:pt idx="109">
                  <c:v>11.114164628793199</c:v>
                </c:pt>
                <c:pt idx="110">
                  <c:v>11.117441107989499</c:v>
                </c:pt>
                <c:pt idx="111">
                  <c:v>11.098591063577899</c:v>
                </c:pt>
                <c:pt idx="112">
                  <c:v>11.0865377642062</c:v>
                </c:pt>
                <c:pt idx="113">
                  <c:v>11.0814189352458</c:v>
                </c:pt>
                <c:pt idx="114">
                  <c:v>10.8653191076172</c:v>
                </c:pt>
                <c:pt idx="115">
                  <c:v>10.1674763721443</c:v>
                </c:pt>
                <c:pt idx="116">
                  <c:v>10.211230423436</c:v>
                </c:pt>
                <c:pt idx="117">
                  <c:v>10.2164707538786</c:v>
                </c:pt>
                <c:pt idx="118">
                  <c:v>10.3120539318717</c:v>
                </c:pt>
                <c:pt idx="119">
                  <c:v>10.3193815782892</c:v>
                </c:pt>
                <c:pt idx="120">
                  <c:v>10.2917422109351</c:v>
                </c:pt>
                <c:pt idx="121">
                  <c:v>10.0863007519226</c:v>
                </c:pt>
                <c:pt idx="122">
                  <c:v>10.210157376153401</c:v>
                </c:pt>
                <c:pt idx="123">
                  <c:v>10.2455411393042</c:v>
                </c:pt>
                <c:pt idx="124">
                  <c:v>10.263503848585</c:v>
                </c:pt>
                <c:pt idx="125">
                  <c:v>10.3182511704512</c:v>
                </c:pt>
                <c:pt idx="126">
                  <c:v>10.3709629864727</c:v>
                </c:pt>
                <c:pt idx="127">
                  <c:v>10.340593081891001</c:v>
                </c:pt>
                <c:pt idx="128">
                  <c:v>10.219981591421799</c:v>
                </c:pt>
                <c:pt idx="129">
                  <c:v>10.2059118859328</c:v>
                </c:pt>
                <c:pt idx="130">
                  <c:v>10.1210751649848</c:v>
                </c:pt>
                <c:pt idx="131">
                  <c:v>10.373810539906501</c:v>
                </c:pt>
                <c:pt idx="132">
                  <c:v>9.8540713384853493</c:v>
                </c:pt>
                <c:pt idx="133">
                  <c:v>9.8808372395062403</c:v>
                </c:pt>
                <c:pt idx="134">
                  <c:v>9.6575024320821399</c:v>
                </c:pt>
                <c:pt idx="135">
                  <c:v>9.7113031563185803</c:v>
                </c:pt>
                <c:pt idx="136">
                  <c:v>9.6285086497154104</c:v>
                </c:pt>
                <c:pt idx="137">
                  <c:v>9.7602685211028408</c:v>
                </c:pt>
                <c:pt idx="138">
                  <c:v>9.7274300842214192</c:v>
                </c:pt>
                <c:pt idx="139">
                  <c:v>9.7421262687483807</c:v>
                </c:pt>
                <c:pt idx="140">
                  <c:v>9.7517320660059408</c:v>
                </c:pt>
                <c:pt idx="141">
                  <c:v>9.7889436670999999</c:v>
                </c:pt>
                <c:pt idx="142">
                  <c:v>9.5577079290784308</c:v>
                </c:pt>
                <c:pt idx="143">
                  <c:v>9.3867199550329907</c:v>
                </c:pt>
                <c:pt idx="144">
                  <c:v>9.6943943703567896</c:v>
                </c:pt>
                <c:pt idx="145">
                  <c:v>9.7338444130760795</c:v>
                </c:pt>
                <c:pt idx="146">
                  <c:v>9.8570635847340302</c:v>
                </c:pt>
                <c:pt idx="147">
                  <c:v>9.7052081293638697</c:v>
                </c:pt>
                <c:pt idx="148">
                  <c:v>9.7269244604205305</c:v>
                </c:pt>
                <c:pt idx="149">
                  <c:v>9.4664704207621</c:v>
                </c:pt>
                <c:pt idx="150">
                  <c:v>9.4288414521002597</c:v>
                </c:pt>
                <c:pt idx="151">
                  <c:v>9.4465509234882603</c:v>
                </c:pt>
                <c:pt idx="152">
                  <c:v>9.2306950053597294</c:v>
                </c:pt>
                <c:pt idx="153">
                  <c:v>9.2609662362050909</c:v>
                </c:pt>
                <c:pt idx="154">
                  <c:v>9.0573533413000806</c:v>
                </c:pt>
                <c:pt idx="155">
                  <c:v>9.2917953294034099</c:v>
                </c:pt>
                <c:pt idx="156">
                  <c:v>9.3348920382581397</c:v>
                </c:pt>
                <c:pt idx="157">
                  <c:v>8.9104328363162804</c:v>
                </c:pt>
                <c:pt idx="158">
                  <c:v>8.9064409900001191</c:v>
                </c:pt>
                <c:pt idx="159">
                  <c:v>9.0585641172923701</c:v>
                </c:pt>
                <c:pt idx="160">
                  <c:v>9.0290940128804298</c:v>
                </c:pt>
                <c:pt idx="161">
                  <c:v>9.02070802233699</c:v>
                </c:pt>
                <c:pt idx="162">
                  <c:v>8.72243301833233</c:v>
                </c:pt>
                <c:pt idx="163">
                  <c:v>8.6208294635452898</c:v>
                </c:pt>
                <c:pt idx="164">
                  <c:v>8.6188410476943798</c:v>
                </c:pt>
                <c:pt idx="165">
                  <c:v>8.6028759599137494</c:v>
                </c:pt>
                <c:pt idx="166">
                  <c:v>8.7186257136788292</c:v>
                </c:pt>
                <c:pt idx="167">
                  <c:v>8.6956660642122596</c:v>
                </c:pt>
                <c:pt idx="168">
                  <c:v>8.6963866564639396</c:v>
                </c:pt>
                <c:pt idx="169">
                  <c:v>8.0588627674072804</c:v>
                </c:pt>
                <c:pt idx="170">
                  <c:v>8.0591218619717608</c:v>
                </c:pt>
                <c:pt idx="171">
                  <c:v>8.0660542893443097</c:v>
                </c:pt>
                <c:pt idx="172">
                  <c:v>8.0637523289033606</c:v>
                </c:pt>
                <c:pt idx="173">
                  <c:v>8.0875267891823199</c:v>
                </c:pt>
                <c:pt idx="174">
                  <c:v>8.6042152825189007</c:v>
                </c:pt>
                <c:pt idx="175">
                  <c:v>8.6100406737045692</c:v>
                </c:pt>
                <c:pt idx="176">
                  <c:v>8.5030789867142609</c:v>
                </c:pt>
                <c:pt idx="177">
                  <c:v>8.4966249710977007</c:v>
                </c:pt>
                <c:pt idx="178">
                  <c:v>8.30122391925436</c:v>
                </c:pt>
                <c:pt idx="179">
                  <c:v>8.3340356740304404</c:v>
                </c:pt>
                <c:pt idx="180">
                  <c:v>8.3628159628379493</c:v>
                </c:pt>
                <c:pt idx="181">
                  <c:v>8.3957470740369509</c:v>
                </c:pt>
                <c:pt idx="182">
                  <c:v>8.3407339837351699</c:v>
                </c:pt>
                <c:pt idx="183">
                  <c:v>8.2459811076414606</c:v>
                </c:pt>
                <c:pt idx="184">
                  <c:v>8.2411158725250999</c:v>
                </c:pt>
                <c:pt idx="185">
                  <c:v>8.3276707412835798</c:v>
                </c:pt>
                <c:pt idx="186">
                  <c:v>8.3132053940623098</c:v>
                </c:pt>
                <c:pt idx="187">
                  <c:v>8.3222409438687297</c:v>
                </c:pt>
                <c:pt idx="188">
                  <c:v>8.3224475225935297</c:v>
                </c:pt>
                <c:pt idx="189">
                  <c:v>8.3344283693651207</c:v>
                </c:pt>
                <c:pt idx="190">
                  <c:v>8.4500582875920696</c:v>
                </c:pt>
                <c:pt idx="191">
                  <c:v>8.1844939418956208</c:v>
                </c:pt>
                <c:pt idx="192">
                  <c:v>8.2097765845732908</c:v>
                </c:pt>
                <c:pt idx="193">
                  <c:v>8.1761932029350106</c:v>
                </c:pt>
                <c:pt idx="194">
                  <c:v>8.0984986421080194</c:v>
                </c:pt>
                <c:pt idx="195">
                  <c:v>8.0137086563867097</c:v>
                </c:pt>
                <c:pt idx="196">
                  <c:v>8.0843792639512007</c:v>
                </c:pt>
                <c:pt idx="197">
                  <c:v>8.0449308545373892</c:v>
                </c:pt>
                <c:pt idx="198">
                  <c:v>8.0586596403078499</c:v>
                </c:pt>
                <c:pt idx="199">
                  <c:v>8.0782483529409106</c:v>
                </c:pt>
                <c:pt idx="200">
                  <c:v>8.1763557325765301</c:v>
                </c:pt>
                <c:pt idx="201">
                  <c:v>8.1326980788734993</c:v>
                </c:pt>
                <c:pt idx="202">
                  <c:v>8.2579967779248609</c:v>
                </c:pt>
                <c:pt idx="203">
                  <c:v>8.4414856961311209</c:v>
                </c:pt>
                <c:pt idx="204">
                  <c:v>8.03928610422515</c:v>
                </c:pt>
                <c:pt idx="205">
                  <c:v>7.98728963415987</c:v>
                </c:pt>
                <c:pt idx="206">
                  <c:v>7.8437567079768904</c:v>
                </c:pt>
                <c:pt idx="207">
                  <c:v>7.8496760823083003</c:v>
                </c:pt>
                <c:pt idx="208">
                  <c:v>7.8594547410138702</c:v>
                </c:pt>
                <c:pt idx="209">
                  <c:v>8.0405942504036307</c:v>
                </c:pt>
                <c:pt idx="210">
                  <c:v>7.9076872398357398</c:v>
                </c:pt>
                <c:pt idx="211">
                  <c:v>8.0645885321081003</c:v>
                </c:pt>
                <c:pt idx="212">
                  <c:v>8.1050412181054998</c:v>
                </c:pt>
                <c:pt idx="213">
                  <c:v>8.1423438710708194</c:v>
                </c:pt>
                <c:pt idx="214">
                  <c:v>8.1449186016480706</c:v>
                </c:pt>
                <c:pt idx="215">
                  <c:v>8.2125173679294399</c:v>
                </c:pt>
                <c:pt idx="216">
                  <c:v>8.3211131183006302</c:v>
                </c:pt>
                <c:pt idx="217">
                  <c:v>8.3188562142396894</c:v>
                </c:pt>
                <c:pt idx="218">
                  <c:v>9.7183691341857408</c:v>
                </c:pt>
                <c:pt idx="219">
                  <c:v>9.6490858933227202</c:v>
                </c:pt>
                <c:pt idx="220">
                  <c:v>9.6527773291532597</c:v>
                </c:pt>
                <c:pt idx="221">
                  <c:v>9.6220936691262899</c:v>
                </c:pt>
                <c:pt idx="222">
                  <c:v>9.6358090355205199</c:v>
                </c:pt>
                <c:pt idx="223">
                  <c:v>10.2194885507213</c:v>
                </c:pt>
                <c:pt idx="224">
                  <c:v>10.3375563448175</c:v>
                </c:pt>
                <c:pt idx="225">
                  <c:v>10.468047440961501</c:v>
                </c:pt>
                <c:pt idx="226">
                  <c:v>10.4827932858237</c:v>
                </c:pt>
                <c:pt idx="227">
                  <c:v>10.6216018732134</c:v>
                </c:pt>
                <c:pt idx="228">
                  <c:v>10.6474968029666</c:v>
                </c:pt>
                <c:pt idx="229">
                  <c:v>10.7064234095168</c:v>
                </c:pt>
                <c:pt idx="230">
                  <c:v>10.738686503863599</c:v>
                </c:pt>
                <c:pt idx="231">
                  <c:v>10.700397638947299</c:v>
                </c:pt>
                <c:pt idx="232">
                  <c:v>10.810685532815199</c:v>
                </c:pt>
                <c:pt idx="233">
                  <c:v>10.8786713907989</c:v>
                </c:pt>
                <c:pt idx="234">
                  <c:v>10.534824623213099</c:v>
                </c:pt>
                <c:pt idx="235">
                  <c:v>10.478784606220399</c:v>
                </c:pt>
                <c:pt idx="236">
                  <c:v>10.4159064276585</c:v>
                </c:pt>
                <c:pt idx="237">
                  <c:v>10.3819262787037</c:v>
                </c:pt>
                <c:pt idx="238">
                  <c:v>10.410180342496499</c:v>
                </c:pt>
                <c:pt idx="239">
                  <c:v>10.443611452365801</c:v>
                </c:pt>
                <c:pt idx="240">
                  <c:v>10.6360508607586</c:v>
                </c:pt>
                <c:pt idx="241">
                  <c:v>10.6689059318046</c:v>
                </c:pt>
                <c:pt idx="242">
                  <c:v>10.6522219983925</c:v>
                </c:pt>
                <c:pt idx="243">
                  <c:v>10.6426089237823</c:v>
                </c:pt>
                <c:pt idx="244">
                  <c:v>10.651267303042699</c:v>
                </c:pt>
                <c:pt idx="245">
                  <c:v>10.72407044348</c:v>
                </c:pt>
                <c:pt idx="246">
                  <c:v>10.8220402565175</c:v>
                </c:pt>
                <c:pt idx="247">
                  <c:v>10.887756773677401</c:v>
                </c:pt>
                <c:pt idx="248">
                  <c:v>10.8909278419695</c:v>
                </c:pt>
                <c:pt idx="249">
                  <c:v>10.883240697229599</c:v>
                </c:pt>
                <c:pt idx="250">
                  <c:v>10.7821760249177</c:v>
                </c:pt>
                <c:pt idx="251">
                  <c:v>10.7916067727331</c:v>
                </c:pt>
                <c:pt idx="252">
                  <c:v>10.7592693700502</c:v>
                </c:pt>
                <c:pt idx="253">
                  <c:v>11.0285988413592</c:v>
                </c:pt>
                <c:pt idx="254">
                  <c:v>11.0431345963104</c:v>
                </c:pt>
                <c:pt idx="255">
                  <c:v>11.0431955036309</c:v>
                </c:pt>
                <c:pt idx="256">
                  <c:v>10.998160699001399</c:v>
                </c:pt>
                <c:pt idx="257">
                  <c:v>11.212655265821899</c:v>
                </c:pt>
                <c:pt idx="258">
                  <c:v>11.350624920696999</c:v>
                </c:pt>
                <c:pt idx="259">
                  <c:v>11.312688955037499</c:v>
                </c:pt>
                <c:pt idx="260">
                  <c:v>11.239849767020701</c:v>
                </c:pt>
                <c:pt idx="261">
                  <c:v>11.249350266522001</c:v>
                </c:pt>
                <c:pt idx="262">
                  <c:v>11.167868529623901</c:v>
                </c:pt>
                <c:pt idx="263">
                  <c:v>11.277969564296001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三大期指波动率!$J$25</c:f>
              <c:strCache>
                <c:ptCount val="1"/>
                <c:pt idx="0">
                  <c:v>6M历史波动率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三大期指波动率!$J$27:$J$290</c:f>
              <c:numCache>
                <c:formatCode>0.00_ </c:formatCode>
                <c:ptCount val="264"/>
                <c:pt idx="0">
                  <c:v>10.999710066419199</c:v>
                </c:pt>
                <c:pt idx="1">
                  <c:v>11.091407897744</c:v>
                </c:pt>
                <c:pt idx="2">
                  <c:v>11.0595772950702</c:v>
                </c:pt>
                <c:pt idx="3">
                  <c:v>11.1108035382516</c:v>
                </c:pt>
                <c:pt idx="4">
                  <c:v>11.0380364636304</c:v>
                </c:pt>
                <c:pt idx="5">
                  <c:v>10.931583817162201</c:v>
                </c:pt>
                <c:pt idx="6">
                  <c:v>10.927840455439799</c:v>
                </c:pt>
                <c:pt idx="7">
                  <c:v>10.9335413112923</c:v>
                </c:pt>
                <c:pt idx="8">
                  <c:v>10.9755170153693</c:v>
                </c:pt>
                <c:pt idx="9">
                  <c:v>10.939695182759101</c:v>
                </c:pt>
                <c:pt idx="10">
                  <c:v>10.9753978694691</c:v>
                </c:pt>
                <c:pt idx="11">
                  <c:v>10.9771487015145</c:v>
                </c:pt>
                <c:pt idx="12">
                  <c:v>11.212288625598299</c:v>
                </c:pt>
                <c:pt idx="13">
                  <c:v>11.202239243904801</c:v>
                </c:pt>
                <c:pt idx="14">
                  <c:v>11.298814093353799</c:v>
                </c:pt>
                <c:pt idx="15">
                  <c:v>11.293284751085</c:v>
                </c:pt>
                <c:pt idx="16">
                  <c:v>11.332641736318999</c:v>
                </c:pt>
                <c:pt idx="17">
                  <c:v>11.339545425583401</c:v>
                </c:pt>
                <c:pt idx="18">
                  <c:v>11.3301145793722</c:v>
                </c:pt>
                <c:pt idx="19">
                  <c:v>11.173090342907299</c:v>
                </c:pt>
                <c:pt idx="20">
                  <c:v>11.172168068541399</c:v>
                </c:pt>
                <c:pt idx="21">
                  <c:v>11.1367985485092</c:v>
                </c:pt>
                <c:pt idx="22">
                  <c:v>10.979320488988201</c:v>
                </c:pt>
                <c:pt idx="23">
                  <c:v>11.0590755933927</c:v>
                </c:pt>
                <c:pt idx="24">
                  <c:v>11.069051566516601</c:v>
                </c:pt>
                <c:pt idx="25">
                  <c:v>11.054871997141801</c:v>
                </c:pt>
                <c:pt idx="26">
                  <c:v>11.0152906961535</c:v>
                </c:pt>
                <c:pt idx="27">
                  <c:v>11.081860280921999</c:v>
                </c:pt>
                <c:pt idx="28">
                  <c:v>10.951543090883501</c:v>
                </c:pt>
                <c:pt idx="29">
                  <c:v>11.0810652603992</c:v>
                </c:pt>
                <c:pt idx="30">
                  <c:v>11.0031021480423</c:v>
                </c:pt>
                <c:pt idx="31">
                  <c:v>10.957526119885401</c:v>
                </c:pt>
                <c:pt idx="32">
                  <c:v>11.0122091749412</c:v>
                </c:pt>
                <c:pt idx="33">
                  <c:v>10.824471121579201</c:v>
                </c:pt>
                <c:pt idx="34">
                  <c:v>10.6715206480233</c:v>
                </c:pt>
                <c:pt idx="35">
                  <c:v>10.6369720568681</c:v>
                </c:pt>
                <c:pt idx="36">
                  <c:v>10.4964377828596</c:v>
                </c:pt>
                <c:pt idx="37">
                  <c:v>10.6478142153746</c:v>
                </c:pt>
                <c:pt idx="38">
                  <c:v>10.6310183745318</c:v>
                </c:pt>
                <c:pt idx="39">
                  <c:v>10.615530659445</c:v>
                </c:pt>
                <c:pt idx="40">
                  <c:v>10.617732842855499</c:v>
                </c:pt>
                <c:pt idx="41">
                  <c:v>10.4955779668385</c:v>
                </c:pt>
                <c:pt idx="42">
                  <c:v>10.6018516392928</c:v>
                </c:pt>
                <c:pt idx="43">
                  <c:v>10.633539897632099</c:v>
                </c:pt>
                <c:pt idx="44">
                  <c:v>10.461546086999601</c:v>
                </c:pt>
                <c:pt idx="45">
                  <c:v>10.4815778738324</c:v>
                </c:pt>
                <c:pt idx="46">
                  <c:v>9.4343230780763001</c:v>
                </c:pt>
                <c:pt idx="47">
                  <c:v>9.4380527372237299</c:v>
                </c:pt>
                <c:pt idx="48">
                  <c:v>9.1538368977035294</c:v>
                </c:pt>
                <c:pt idx="49">
                  <c:v>9.4355071200302199</c:v>
                </c:pt>
                <c:pt idx="50">
                  <c:v>9.4321206100208794</c:v>
                </c:pt>
                <c:pt idx="51">
                  <c:v>9.3955445979965297</c:v>
                </c:pt>
                <c:pt idx="52">
                  <c:v>9.3278120405678795</c:v>
                </c:pt>
                <c:pt idx="53">
                  <c:v>9.2448266172334694</c:v>
                </c:pt>
                <c:pt idx="54">
                  <c:v>9.26784728678515</c:v>
                </c:pt>
                <c:pt idx="55">
                  <c:v>9.2624923920095394</c:v>
                </c:pt>
                <c:pt idx="56">
                  <c:v>9.2876068416004696</c:v>
                </c:pt>
                <c:pt idx="57">
                  <c:v>9.2849016581670103</c:v>
                </c:pt>
                <c:pt idx="58">
                  <c:v>9.2889809402214798</c:v>
                </c:pt>
                <c:pt idx="59">
                  <c:v>9.2738849602592595</c:v>
                </c:pt>
                <c:pt idx="60">
                  <c:v>9.3058246202045005</c:v>
                </c:pt>
                <c:pt idx="61">
                  <c:v>9.3163276026021506</c:v>
                </c:pt>
                <c:pt idx="62">
                  <c:v>9.3794058837064398</c:v>
                </c:pt>
                <c:pt idx="63">
                  <c:v>9.4425797636233302</c:v>
                </c:pt>
                <c:pt idx="64">
                  <c:v>9.4380791378161408</c:v>
                </c:pt>
                <c:pt idx="65">
                  <c:v>9.4318506350587601</c:v>
                </c:pt>
                <c:pt idx="66">
                  <c:v>9.4510151511362608</c:v>
                </c:pt>
                <c:pt idx="67">
                  <c:v>9.4507621429194</c:v>
                </c:pt>
                <c:pt idx="68">
                  <c:v>9.4095533795986999</c:v>
                </c:pt>
                <c:pt idx="69">
                  <c:v>9.4095600086011704</c:v>
                </c:pt>
                <c:pt idx="70">
                  <c:v>9.4072431218044006</c:v>
                </c:pt>
                <c:pt idx="71">
                  <c:v>9.5301809305924294</c:v>
                </c:pt>
                <c:pt idx="72">
                  <c:v>9.4783324084662297</c:v>
                </c:pt>
                <c:pt idx="73">
                  <c:v>9.4904362974890493</c:v>
                </c:pt>
                <c:pt idx="74">
                  <c:v>9.5195046691879792</c:v>
                </c:pt>
                <c:pt idx="75">
                  <c:v>9.5574112582151205</c:v>
                </c:pt>
                <c:pt idx="76">
                  <c:v>9.5632276418228095</c:v>
                </c:pt>
                <c:pt idx="77">
                  <c:v>9.6437183738981993</c:v>
                </c:pt>
                <c:pt idx="78">
                  <c:v>9.6427499125389708</c:v>
                </c:pt>
                <c:pt idx="79">
                  <c:v>9.5187236447555605</c:v>
                </c:pt>
                <c:pt idx="80">
                  <c:v>9.5176306858253295</c:v>
                </c:pt>
                <c:pt idx="81">
                  <c:v>9.5370817083486195</c:v>
                </c:pt>
                <c:pt idx="82">
                  <c:v>9.5367909026623003</c:v>
                </c:pt>
                <c:pt idx="83">
                  <c:v>9.5420512310596308</c:v>
                </c:pt>
                <c:pt idx="84">
                  <c:v>9.6860125214818407</c:v>
                </c:pt>
                <c:pt idx="85">
                  <c:v>9.7090163642255494</c:v>
                </c:pt>
                <c:pt idx="86">
                  <c:v>9.79406046155027</c:v>
                </c:pt>
                <c:pt idx="87">
                  <c:v>9.7954862273795307</c:v>
                </c:pt>
                <c:pt idx="88">
                  <c:v>9.7917534823838608</c:v>
                </c:pt>
                <c:pt idx="89">
                  <c:v>9.8043957946279701</c:v>
                </c:pt>
                <c:pt idx="90">
                  <c:v>9.8585663134276302</c:v>
                </c:pt>
                <c:pt idx="91">
                  <c:v>9.8471588582608494</c:v>
                </c:pt>
                <c:pt idx="92">
                  <c:v>9.8802470402886193</c:v>
                </c:pt>
                <c:pt idx="93">
                  <c:v>9.8912307582877101</c:v>
                </c:pt>
                <c:pt idx="94">
                  <c:v>9.8903178981980808</c:v>
                </c:pt>
                <c:pt idx="95">
                  <c:v>10.017647676989199</c:v>
                </c:pt>
                <c:pt idx="96">
                  <c:v>10.000134176984499</c:v>
                </c:pt>
                <c:pt idx="97">
                  <c:v>9.9927925010961207</c:v>
                </c:pt>
                <c:pt idx="98">
                  <c:v>9.9900863090117706</c:v>
                </c:pt>
                <c:pt idx="99">
                  <c:v>10.0453926208393</c:v>
                </c:pt>
                <c:pt idx="100">
                  <c:v>10.044083141122499</c:v>
                </c:pt>
                <c:pt idx="101">
                  <c:v>10.081272227783799</c:v>
                </c:pt>
                <c:pt idx="102">
                  <c:v>10.0863074565075</c:v>
                </c:pt>
                <c:pt idx="103">
                  <c:v>10.078516864469499</c:v>
                </c:pt>
                <c:pt idx="104">
                  <c:v>9.9635308486777596</c:v>
                </c:pt>
                <c:pt idx="105">
                  <c:v>9.7174551259595692</c:v>
                </c:pt>
                <c:pt idx="106">
                  <c:v>9.7331449350864307</c:v>
                </c:pt>
                <c:pt idx="107">
                  <c:v>9.7339839616711199</c:v>
                </c:pt>
                <c:pt idx="108">
                  <c:v>9.7297428603271605</c:v>
                </c:pt>
                <c:pt idx="109">
                  <c:v>9.7945796824123708</c:v>
                </c:pt>
                <c:pt idx="110">
                  <c:v>9.7946538004543697</c:v>
                </c:pt>
                <c:pt idx="111">
                  <c:v>9.7993512294371197</c:v>
                </c:pt>
                <c:pt idx="112">
                  <c:v>9.7984093465616091</c:v>
                </c:pt>
                <c:pt idx="113">
                  <c:v>9.7996285224503392</c:v>
                </c:pt>
                <c:pt idx="114">
                  <c:v>9.8446712558576301</c:v>
                </c:pt>
                <c:pt idx="115">
                  <c:v>9.4863618980815101</c:v>
                </c:pt>
                <c:pt idx="116">
                  <c:v>9.4882639043478996</c:v>
                </c:pt>
                <c:pt idx="117">
                  <c:v>9.5127413724728491</c:v>
                </c:pt>
                <c:pt idx="118">
                  <c:v>9.5128294173804893</c:v>
                </c:pt>
                <c:pt idx="119">
                  <c:v>9.5299493699097795</c:v>
                </c:pt>
                <c:pt idx="120">
                  <c:v>9.5084034569241105</c:v>
                </c:pt>
                <c:pt idx="121">
                  <c:v>9.4151163877801807</c:v>
                </c:pt>
                <c:pt idx="122">
                  <c:v>9.4225244818735394</c:v>
                </c:pt>
                <c:pt idx="123">
                  <c:v>9.36620738370552</c:v>
                </c:pt>
                <c:pt idx="124">
                  <c:v>9.3563495523222606</c:v>
                </c:pt>
                <c:pt idx="125">
                  <c:v>9.4199163303486309</c:v>
                </c:pt>
                <c:pt idx="126">
                  <c:v>9.4273606082017007</c:v>
                </c:pt>
                <c:pt idx="127">
                  <c:v>9.4110260061386004</c:v>
                </c:pt>
                <c:pt idx="128">
                  <c:v>9.3524950703498</c:v>
                </c:pt>
                <c:pt idx="129">
                  <c:v>9.3455828018015001</c:v>
                </c:pt>
                <c:pt idx="130">
                  <c:v>9.3547032847887603</c:v>
                </c:pt>
                <c:pt idx="131">
                  <c:v>9.3554016654296497</c:v>
                </c:pt>
                <c:pt idx="132">
                  <c:v>9.0723455297635596</c:v>
                </c:pt>
                <c:pt idx="133">
                  <c:v>9.0741556894140807</c:v>
                </c:pt>
                <c:pt idx="134">
                  <c:v>8.9182823666784401</c:v>
                </c:pt>
                <c:pt idx="135">
                  <c:v>8.9040440542535197</c:v>
                </c:pt>
                <c:pt idx="136">
                  <c:v>8.8901649281995692</c:v>
                </c:pt>
                <c:pt idx="137">
                  <c:v>8.9438567016650001</c:v>
                </c:pt>
                <c:pt idx="138">
                  <c:v>8.9321441107234598</c:v>
                </c:pt>
                <c:pt idx="139">
                  <c:v>8.9500800097480404</c:v>
                </c:pt>
                <c:pt idx="140">
                  <c:v>8.9986901733387992</c:v>
                </c:pt>
                <c:pt idx="141">
                  <c:v>8.9991380013160196</c:v>
                </c:pt>
                <c:pt idx="142">
                  <c:v>8.9356133263356394</c:v>
                </c:pt>
                <c:pt idx="143">
                  <c:v>8.9290750657223992</c:v>
                </c:pt>
                <c:pt idx="144">
                  <c:v>8.9068645401180699</c:v>
                </c:pt>
                <c:pt idx="145">
                  <c:v>8.9097902942826899</c:v>
                </c:pt>
                <c:pt idx="146">
                  <c:v>8.9079583810169094</c:v>
                </c:pt>
                <c:pt idx="147">
                  <c:v>8.8282706871560794</c:v>
                </c:pt>
                <c:pt idx="148">
                  <c:v>8.8427130757479695</c:v>
                </c:pt>
                <c:pt idx="149">
                  <c:v>8.7830971970555591</c:v>
                </c:pt>
                <c:pt idx="150">
                  <c:v>8.7015680221678799</c:v>
                </c:pt>
                <c:pt idx="151">
                  <c:v>8.7828569507236693</c:v>
                </c:pt>
                <c:pt idx="152">
                  <c:v>8.6892331828555704</c:v>
                </c:pt>
                <c:pt idx="153">
                  <c:v>8.7196177279601894</c:v>
                </c:pt>
                <c:pt idx="154">
                  <c:v>8.6142640731487994</c:v>
                </c:pt>
                <c:pt idx="155">
                  <c:v>8.7714640394945</c:v>
                </c:pt>
                <c:pt idx="156">
                  <c:v>8.8426581135110407</c:v>
                </c:pt>
                <c:pt idx="157">
                  <c:v>8.6245628085996806</c:v>
                </c:pt>
                <c:pt idx="158">
                  <c:v>9.3388478463728006</c:v>
                </c:pt>
                <c:pt idx="159">
                  <c:v>9.3863131603518806</c:v>
                </c:pt>
                <c:pt idx="160">
                  <c:v>9.3719155322254597</c:v>
                </c:pt>
                <c:pt idx="161">
                  <c:v>9.33329319062784</c:v>
                </c:pt>
                <c:pt idx="162">
                  <c:v>9.1928123121746204</c:v>
                </c:pt>
                <c:pt idx="163">
                  <c:v>9.4623859657473908</c:v>
                </c:pt>
                <c:pt idx="164">
                  <c:v>9.5460717913447493</c:v>
                </c:pt>
                <c:pt idx="165">
                  <c:v>9.6016176894069094</c:v>
                </c:pt>
                <c:pt idx="166">
                  <c:v>9.6556480469539299</c:v>
                </c:pt>
                <c:pt idx="167">
                  <c:v>9.7154691581138497</c:v>
                </c:pt>
                <c:pt idx="168">
                  <c:v>9.7307718676993993</c:v>
                </c:pt>
                <c:pt idx="169">
                  <c:v>9.4765151972626303</c:v>
                </c:pt>
                <c:pt idx="170">
                  <c:v>9.4956802468482007</c:v>
                </c:pt>
                <c:pt idx="171">
                  <c:v>9.4829367526505006</c:v>
                </c:pt>
                <c:pt idx="172">
                  <c:v>9.5478638964690692</c:v>
                </c:pt>
                <c:pt idx="173">
                  <c:v>9.5977238909623495</c:v>
                </c:pt>
                <c:pt idx="174">
                  <c:v>9.6180931143144797</c:v>
                </c:pt>
                <c:pt idx="175">
                  <c:v>9.5904713960562997</c:v>
                </c:pt>
                <c:pt idx="176">
                  <c:v>9.5078835240630308</c:v>
                </c:pt>
                <c:pt idx="177">
                  <c:v>9.4887092625418994</c:v>
                </c:pt>
                <c:pt idx="178">
                  <c:v>9.4227556598780104</c:v>
                </c:pt>
                <c:pt idx="179">
                  <c:v>9.4557682078617997</c:v>
                </c:pt>
                <c:pt idx="180">
                  <c:v>9.5732674367881696</c:v>
                </c:pt>
                <c:pt idx="181">
                  <c:v>9.6009226789334399</c:v>
                </c:pt>
                <c:pt idx="182">
                  <c:v>9.5665959768309197</c:v>
                </c:pt>
                <c:pt idx="183">
                  <c:v>9.5201293222995709</c:v>
                </c:pt>
                <c:pt idx="184">
                  <c:v>9.5246879490438303</c:v>
                </c:pt>
                <c:pt idx="185">
                  <c:v>9.6011521602688301</c:v>
                </c:pt>
                <c:pt idx="186">
                  <c:v>9.6512159106822999</c:v>
                </c:pt>
                <c:pt idx="187">
                  <c:v>9.6925166066896793</c:v>
                </c:pt>
                <c:pt idx="188">
                  <c:v>9.6946576763880898</c:v>
                </c:pt>
                <c:pt idx="189">
                  <c:v>9.6975836839541092</c:v>
                </c:pt>
                <c:pt idx="190">
                  <c:v>9.6994573776125197</c:v>
                </c:pt>
                <c:pt idx="191">
                  <c:v>9.5963444401991094</c:v>
                </c:pt>
                <c:pt idx="192">
                  <c:v>9.5946429450909498</c:v>
                </c:pt>
                <c:pt idx="193">
                  <c:v>9.7220538774837397</c:v>
                </c:pt>
                <c:pt idx="194">
                  <c:v>9.69912240697996</c:v>
                </c:pt>
                <c:pt idx="195">
                  <c:v>9.6684121532665408</c:v>
                </c:pt>
                <c:pt idx="196">
                  <c:v>9.6668067509964004</c:v>
                </c:pt>
                <c:pt idx="197">
                  <c:v>9.7622421051591601</c:v>
                </c:pt>
                <c:pt idx="198">
                  <c:v>9.8487687690309702</c:v>
                </c:pt>
                <c:pt idx="199">
                  <c:v>9.8408858835136694</c:v>
                </c:pt>
                <c:pt idx="200">
                  <c:v>9.8316341018479498</c:v>
                </c:pt>
                <c:pt idx="201">
                  <c:v>9.8210067447265992</c:v>
                </c:pt>
                <c:pt idx="202">
                  <c:v>9.8325552903017002</c:v>
                </c:pt>
                <c:pt idx="203">
                  <c:v>9.9749683453169595</c:v>
                </c:pt>
                <c:pt idx="204">
                  <c:v>9.7955166717194704</c:v>
                </c:pt>
                <c:pt idx="205">
                  <c:v>9.7821573364771606</c:v>
                </c:pt>
                <c:pt idx="206">
                  <c:v>9.71303299653629</c:v>
                </c:pt>
                <c:pt idx="207">
                  <c:v>9.7446922046814102</c:v>
                </c:pt>
                <c:pt idx="208">
                  <c:v>10.064446120084501</c:v>
                </c:pt>
                <c:pt idx="209">
                  <c:v>10.077492501650999</c:v>
                </c:pt>
                <c:pt idx="210">
                  <c:v>10.0702758963952</c:v>
                </c:pt>
                <c:pt idx="211">
                  <c:v>10.066831529641201</c:v>
                </c:pt>
                <c:pt idx="212">
                  <c:v>10.043823462484101</c:v>
                </c:pt>
                <c:pt idx="213">
                  <c:v>10.0752898121999</c:v>
                </c:pt>
                <c:pt idx="214">
                  <c:v>10.1279136662816</c:v>
                </c:pt>
                <c:pt idx="215">
                  <c:v>10.0075659832555</c:v>
                </c:pt>
                <c:pt idx="216">
                  <c:v>10.2943237661311</c:v>
                </c:pt>
                <c:pt idx="217">
                  <c:v>10.338319142629199</c:v>
                </c:pt>
                <c:pt idx="218">
                  <c:v>10.338276343159899</c:v>
                </c:pt>
                <c:pt idx="219">
                  <c:v>10.2648432163266</c:v>
                </c:pt>
                <c:pt idx="220">
                  <c:v>10.309988286745901</c:v>
                </c:pt>
                <c:pt idx="221">
                  <c:v>10.266989439865901</c:v>
                </c:pt>
                <c:pt idx="222">
                  <c:v>10.275494215907401</c:v>
                </c:pt>
                <c:pt idx="223">
                  <c:v>10.341293841179599</c:v>
                </c:pt>
                <c:pt idx="224">
                  <c:v>10.3348934541439</c:v>
                </c:pt>
                <c:pt idx="225">
                  <c:v>10.329954184809599</c:v>
                </c:pt>
                <c:pt idx="226">
                  <c:v>10.2783760615388</c:v>
                </c:pt>
                <c:pt idx="227">
                  <c:v>10.277630639963601</c:v>
                </c:pt>
                <c:pt idx="228">
                  <c:v>10.319655807062899</c:v>
                </c:pt>
                <c:pt idx="229">
                  <c:v>10.2650016229843</c:v>
                </c:pt>
                <c:pt idx="230">
                  <c:v>10.2663921026405</c:v>
                </c:pt>
                <c:pt idx="231">
                  <c:v>10.318451127857699</c:v>
                </c:pt>
                <c:pt idx="232">
                  <c:v>10.3155525538254</c:v>
                </c:pt>
                <c:pt idx="233">
                  <c:v>10.3142587894699</c:v>
                </c:pt>
                <c:pt idx="234">
                  <c:v>10.106361926647599</c:v>
                </c:pt>
                <c:pt idx="235">
                  <c:v>10.093431930167799</c:v>
                </c:pt>
                <c:pt idx="236">
                  <c:v>10.930752204234</c:v>
                </c:pt>
                <c:pt idx="237">
                  <c:v>11.2267121045336</c:v>
                </c:pt>
                <c:pt idx="238">
                  <c:v>11.238292479034101</c:v>
                </c:pt>
                <c:pt idx="239">
                  <c:v>11.222220188662099</c:v>
                </c:pt>
                <c:pt idx="240">
                  <c:v>11.2430309147259</c:v>
                </c:pt>
                <c:pt idx="241">
                  <c:v>11.3011238438935</c:v>
                </c:pt>
                <c:pt idx="242">
                  <c:v>11.2803898887624</c:v>
                </c:pt>
                <c:pt idx="243">
                  <c:v>11.2774724620946</c:v>
                </c:pt>
                <c:pt idx="244">
                  <c:v>11.2740584681097</c:v>
                </c:pt>
                <c:pt idx="245">
                  <c:v>11.2328837288425</c:v>
                </c:pt>
                <c:pt idx="246">
                  <c:v>11.2993227479875</c:v>
                </c:pt>
                <c:pt idx="247">
                  <c:v>11.321720616015201</c:v>
                </c:pt>
                <c:pt idx="248">
                  <c:v>11.3219229426448</c:v>
                </c:pt>
                <c:pt idx="249">
                  <c:v>11.554988097491799</c:v>
                </c:pt>
                <c:pt idx="250">
                  <c:v>11.628496195900301</c:v>
                </c:pt>
                <c:pt idx="251">
                  <c:v>11.620747740713201</c:v>
                </c:pt>
                <c:pt idx="252">
                  <c:v>11.6766518425932</c:v>
                </c:pt>
                <c:pt idx="253">
                  <c:v>11.6908624552911</c:v>
                </c:pt>
                <c:pt idx="254">
                  <c:v>11.7015867968901</c:v>
                </c:pt>
                <c:pt idx="255">
                  <c:v>11.71867386363</c:v>
                </c:pt>
                <c:pt idx="256">
                  <c:v>11.712471656531299</c:v>
                </c:pt>
                <c:pt idx="257">
                  <c:v>11.664946467096501</c:v>
                </c:pt>
                <c:pt idx="258">
                  <c:v>11.6656075349222</c:v>
                </c:pt>
                <c:pt idx="259">
                  <c:v>11.6530547024483</c:v>
                </c:pt>
                <c:pt idx="260">
                  <c:v>12.019220177370199</c:v>
                </c:pt>
                <c:pt idx="261">
                  <c:v>12.0269000146236</c:v>
                </c:pt>
                <c:pt idx="262">
                  <c:v>12.0098334199741</c:v>
                </c:pt>
                <c:pt idx="263">
                  <c:v>11.9378513965449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54776"/>
        <c:axId val="1090650856"/>
      </c:lineChart>
      <c:valAx>
        <c:axId val="1090650856"/>
        <c:scaling>
          <c:orientation val="minMax"/>
        </c:scaling>
        <c:delete val="0"/>
        <c:axPos val="l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54776"/>
        <c:crosses val="autoZero"/>
        <c:crossBetween val="between"/>
      </c:valAx>
      <c:dateAx>
        <c:axId val="1090654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50856"/>
        <c:crosses val="autoZero"/>
        <c:auto val="0"/>
        <c:lblOffset val="100"/>
        <c:baseTimeUnit val="days"/>
        <c:majorUnit val="1"/>
        <c:majorTimeUnit val="months"/>
      </c:date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8.7482638888888895E-2"/>
          <c:y val="2.6458333333333334E-2"/>
          <c:w val="0.9"/>
          <c:h val="7.04635416666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三大期指波动率!$Q$25</c:f>
              <c:strCache>
                <c:ptCount val="1"/>
                <c:pt idx="0">
                  <c:v>1W历史波动率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三大期指波动率!$Q$27:$Q$290</c:f>
              <c:numCache>
                <c:formatCode>0.00_ </c:formatCode>
                <c:ptCount val="264"/>
                <c:pt idx="0">
                  <c:v>11.1428663375879</c:v>
                </c:pt>
                <c:pt idx="1">
                  <c:v>11.0954886158238</c:v>
                </c:pt>
                <c:pt idx="2">
                  <c:v>7.7701644537640204</c:v>
                </c:pt>
                <c:pt idx="3">
                  <c:v>6.9362006136277801</c:v>
                </c:pt>
                <c:pt idx="4">
                  <c:v>3.6724234181758302</c:v>
                </c:pt>
                <c:pt idx="5">
                  <c:v>4.4876982630376903</c:v>
                </c:pt>
                <c:pt idx="6">
                  <c:v>3.87706458391443</c:v>
                </c:pt>
                <c:pt idx="7">
                  <c:v>5.0236668645853797</c:v>
                </c:pt>
                <c:pt idx="8">
                  <c:v>5.31166300902352</c:v>
                </c:pt>
                <c:pt idx="9">
                  <c:v>5.2214966771458302</c:v>
                </c:pt>
                <c:pt idx="10">
                  <c:v>4.5755957562200198</c:v>
                </c:pt>
                <c:pt idx="11">
                  <c:v>4.49503195935762</c:v>
                </c:pt>
                <c:pt idx="12">
                  <c:v>3.66647676017659</c:v>
                </c:pt>
                <c:pt idx="13">
                  <c:v>3.3211325081204</c:v>
                </c:pt>
                <c:pt idx="14">
                  <c:v>8.7887380137475795</c:v>
                </c:pt>
                <c:pt idx="15">
                  <c:v>9.4908870003372598</c:v>
                </c:pt>
                <c:pt idx="16">
                  <c:v>9.5297399828249691</c:v>
                </c:pt>
                <c:pt idx="17">
                  <c:v>18.580536828537198</c:v>
                </c:pt>
                <c:pt idx="18">
                  <c:v>18.726730065117899</c:v>
                </c:pt>
                <c:pt idx="19">
                  <c:v>14.636928455228301</c:v>
                </c:pt>
                <c:pt idx="20">
                  <c:v>14.6967161533855</c:v>
                </c:pt>
                <c:pt idx="21">
                  <c:v>14.277618913049899</c:v>
                </c:pt>
                <c:pt idx="22">
                  <c:v>6.1040318697388303</c:v>
                </c:pt>
                <c:pt idx="23">
                  <c:v>10.870568948335199</c:v>
                </c:pt>
                <c:pt idx="24">
                  <c:v>10.478069294509799</c:v>
                </c:pt>
                <c:pt idx="25">
                  <c:v>13.1675547288253</c:v>
                </c:pt>
                <c:pt idx="26">
                  <c:v>14.6712521352084</c:v>
                </c:pt>
                <c:pt idx="27">
                  <c:v>15.444990666962299</c:v>
                </c:pt>
                <c:pt idx="28">
                  <c:v>14.51433863379</c:v>
                </c:pt>
                <c:pt idx="29">
                  <c:v>17.597547334493399</c:v>
                </c:pt>
                <c:pt idx="30">
                  <c:v>17.2001357353966</c:v>
                </c:pt>
                <c:pt idx="31">
                  <c:v>17.545139482547601</c:v>
                </c:pt>
                <c:pt idx="32">
                  <c:v>17.453651392646599</c:v>
                </c:pt>
                <c:pt idx="33">
                  <c:v>18.208978507610201</c:v>
                </c:pt>
                <c:pt idx="34">
                  <c:v>17.2008222401033</c:v>
                </c:pt>
                <c:pt idx="35">
                  <c:v>17.640052712500001</c:v>
                </c:pt>
                <c:pt idx="36">
                  <c:v>17.885260485537302</c:v>
                </c:pt>
                <c:pt idx="37">
                  <c:v>15.8008775593722</c:v>
                </c:pt>
                <c:pt idx="38">
                  <c:v>9.6102520390168191</c:v>
                </c:pt>
                <c:pt idx="39">
                  <c:v>4.6493718211754302</c:v>
                </c:pt>
                <c:pt idx="40">
                  <c:v>5.5851365471762797</c:v>
                </c:pt>
                <c:pt idx="41">
                  <c:v>13.2841676084995</c:v>
                </c:pt>
                <c:pt idx="42">
                  <c:v>16.750743075348499</c:v>
                </c:pt>
                <c:pt idx="43">
                  <c:v>21.576414024505301</c:v>
                </c:pt>
                <c:pt idx="44">
                  <c:v>21.2148122655775</c:v>
                </c:pt>
                <c:pt idx="45">
                  <c:v>24.791246280529101</c:v>
                </c:pt>
                <c:pt idx="46">
                  <c:v>10.543343291393599</c:v>
                </c:pt>
                <c:pt idx="47">
                  <c:v>14.366519455035199</c:v>
                </c:pt>
                <c:pt idx="48">
                  <c:v>15.025226723199699</c:v>
                </c:pt>
                <c:pt idx="49">
                  <c:v>14.751366837792499</c:v>
                </c:pt>
                <c:pt idx="50">
                  <c:v>10.222900642841401</c:v>
                </c:pt>
                <c:pt idx="51">
                  <c:v>8.8073690074106299</c:v>
                </c:pt>
                <c:pt idx="52">
                  <c:v>7.8576279508509197</c:v>
                </c:pt>
                <c:pt idx="53">
                  <c:v>6.76424012538663</c:v>
                </c:pt>
                <c:pt idx="54">
                  <c:v>8.7955906682469003</c:v>
                </c:pt>
                <c:pt idx="55">
                  <c:v>7.4315478680072404</c:v>
                </c:pt>
                <c:pt idx="56">
                  <c:v>7.2974782868298398</c:v>
                </c:pt>
                <c:pt idx="57">
                  <c:v>7.4810227082284797</c:v>
                </c:pt>
                <c:pt idx="58">
                  <c:v>4.6021782083543004</c:v>
                </c:pt>
                <c:pt idx="59">
                  <c:v>4.4413352877940104</c:v>
                </c:pt>
                <c:pt idx="60">
                  <c:v>11.5497815875067</c:v>
                </c:pt>
                <c:pt idx="61">
                  <c:v>12.0115251843389</c:v>
                </c:pt>
                <c:pt idx="62">
                  <c:v>11.850250668660401</c:v>
                </c:pt>
                <c:pt idx="63">
                  <c:v>9.8905258626808692</c:v>
                </c:pt>
                <c:pt idx="64">
                  <c:v>9.6601124723053395</c:v>
                </c:pt>
                <c:pt idx="65">
                  <c:v>8.3067545685355206</c:v>
                </c:pt>
                <c:pt idx="66">
                  <c:v>6.9968324246979803</c:v>
                </c:pt>
                <c:pt idx="67">
                  <c:v>9.7481476691952498</c:v>
                </c:pt>
                <c:pt idx="68">
                  <c:v>9.0653246482757392</c:v>
                </c:pt>
                <c:pt idx="69">
                  <c:v>9.2878735797063996</c:v>
                </c:pt>
                <c:pt idx="70">
                  <c:v>7.3645267144266802</c:v>
                </c:pt>
                <c:pt idx="71">
                  <c:v>7.2652352853603297</c:v>
                </c:pt>
                <c:pt idx="72">
                  <c:v>4.6390267962652496</c:v>
                </c:pt>
                <c:pt idx="73">
                  <c:v>4.0065361403350304</c:v>
                </c:pt>
                <c:pt idx="74">
                  <c:v>4.9368514915409296</c:v>
                </c:pt>
                <c:pt idx="75">
                  <c:v>3.06169078228015</c:v>
                </c:pt>
                <c:pt idx="76">
                  <c:v>4.1433894168015097</c:v>
                </c:pt>
                <c:pt idx="77">
                  <c:v>7.38097638403885</c:v>
                </c:pt>
                <c:pt idx="78">
                  <c:v>7.4725354965338697</c:v>
                </c:pt>
                <c:pt idx="79">
                  <c:v>5.4661528875747996</c:v>
                </c:pt>
                <c:pt idx="80">
                  <c:v>4.4556240143173103</c:v>
                </c:pt>
                <c:pt idx="81">
                  <c:v>5.8762178989124498</c:v>
                </c:pt>
                <c:pt idx="82">
                  <c:v>4.0855471025183796</c:v>
                </c:pt>
                <c:pt idx="83">
                  <c:v>4.2114007286607302</c:v>
                </c:pt>
                <c:pt idx="84">
                  <c:v>4.34911307792866</c:v>
                </c:pt>
                <c:pt idx="85">
                  <c:v>4.5784234677663598</c:v>
                </c:pt>
                <c:pt idx="86">
                  <c:v>3.9815826708780802</c:v>
                </c:pt>
                <c:pt idx="87">
                  <c:v>3.8778280281164301</c:v>
                </c:pt>
                <c:pt idx="88">
                  <c:v>6.5586098719502504</c:v>
                </c:pt>
                <c:pt idx="89">
                  <c:v>6.7768872421221404</c:v>
                </c:pt>
                <c:pt idx="90">
                  <c:v>6.7840192946307099</c:v>
                </c:pt>
                <c:pt idx="91">
                  <c:v>7.7938162638586297</c:v>
                </c:pt>
                <c:pt idx="92">
                  <c:v>8.1364822608188199</c:v>
                </c:pt>
                <c:pt idx="93">
                  <c:v>8.2359722377035904</c:v>
                </c:pt>
                <c:pt idx="94">
                  <c:v>8.3038412090237106</c:v>
                </c:pt>
                <c:pt idx="95">
                  <c:v>8.3027069420208797</c:v>
                </c:pt>
                <c:pt idx="96">
                  <c:v>7.1509867098170901</c:v>
                </c:pt>
                <c:pt idx="97">
                  <c:v>6.65122244095254</c:v>
                </c:pt>
                <c:pt idx="98">
                  <c:v>3.7422391611146799</c:v>
                </c:pt>
                <c:pt idx="99">
                  <c:v>9.1877080274786298</c:v>
                </c:pt>
                <c:pt idx="100">
                  <c:v>16.428575612687698</c:v>
                </c:pt>
                <c:pt idx="101">
                  <c:v>16.4426876634965</c:v>
                </c:pt>
                <c:pt idx="102">
                  <c:v>14.8034432497384</c:v>
                </c:pt>
                <c:pt idx="103">
                  <c:v>14.0127904226007</c:v>
                </c:pt>
                <c:pt idx="104">
                  <c:v>14.6076224266808</c:v>
                </c:pt>
                <c:pt idx="105">
                  <c:v>8.0403167383457905</c:v>
                </c:pt>
                <c:pt idx="106">
                  <c:v>4.7849001337455199</c:v>
                </c:pt>
                <c:pt idx="107">
                  <c:v>7.1814954661473296</c:v>
                </c:pt>
                <c:pt idx="108">
                  <c:v>5.0763217190879804</c:v>
                </c:pt>
                <c:pt idx="109">
                  <c:v>6.37520295554814</c:v>
                </c:pt>
                <c:pt idx="110">
                  <c:v>13.715911491150599</c:v>
                </c:pt>
                <c:pt idx="111">
                  <c:v>13.387528854851499</c:v>
                </c:pt>
                <c:pt idx="112">
                  <c:v>13.5568459718287</c:v>
                </c:pt>
                <c:pt idx="113">
                  <c:v>12.4853113279922</c:v>
                </c:pt>
                <c:pt idx="114">
                  <c:v>10.117924071048099</c:v>
                </c:pt>
                <c:pt idx="115">
                  <c:v>5.6460550647754504</c:v>
                </c:pt>
                <c:pt idx="116">
                  <c:v>8.6983153359980196</c:v>
                </c:pt>
                <c:pt idx="117">
                  <c:v>8.9918019841042103</c:v>
                </c:pt>
                <c:pt idx="118">
                  <c:v>15.731302128907901</c:v>
                </c:pt>
                <c:pt idx="119">
                  <c:v>15.616840570012901</c:v>
                </c:pt>
                <c:pt idx="120">
                  <c:v>14.800659974468401</c:v>
                </c:pt>
                <c:pt idx="121">
                  <c:v>10.3967560045437</c:v>
                </c:pt>
                <c:pt idx="122">
                  <c:v>10.873707948578399</c:v>
                </c:pt>
                <c:pt idx="123">
                  <c:v>3.00488749123517</c:v>
                </c:pt>
                <c:pt idx="124">
                  <c:v>5.3895344221449699</c:v>
                </c:pt>
                <c:pt idx="125">
                  <c:v>8.1582102883513397</c:v>
                </c:pt>
                <c:pt idx="126">
                  <c:v>8.7038852546518992</c:v>
                </c:pt>
                <c:pt idx="127">
                  <c:v>12.468663750943</c:v>
                </c:pt>
                <c:pt idx="128">
                  <c:v>12.144079127727499</c:v>
                </c:pt>
                <c:pt idx="129">
                  <c:v>11.8278144756702</c:v>
                </c:pt>
                <c:pt idx="130">
                  <c:v>8.3544239696213207</c:v>
                </c:pt>
                <c:pt idx="131">
                  <c:v>9.7938697151601204</c:v>
                </c:pt>
                <c:pt idx="132">
                  <c:v>10.037894524918901</c:v>
                </c:pt>
                <c:pt idx="133">
                  <c:v>8.5526060248910891</c:v>
                </c:pt>
                <c:pt idx="134">
                  <c:v>8.68409730014438</c:v>
                </c:pt>
                <c:pt idx="135">
                  <c:v>10.4451402112401</c:v>
                </c:pt>
                <c:pt idx="136">
                  <c:v>6.6303585301622796</c:v>
                </c:pt>
                <c:pt idx="137">
                  <c:v>9.9262754455329496</c:v>
                </c:pt>
                <c:pt idx="138">
                  <c:v>12.660255817604</c:v>
                </c:pt>
                <c:pt idx="139">
                  <c:v>13.3891963378941</c:v>
                </c:pt>
                <c:pt idx="140">
                  <c:v>13.132818274054699</c:v>
                </c:pt>
                <c:pt idx="141">
                  <c:v>13.656274260427701</c:v>
                </c:pt>
                <c:pt idx="142">
                  <c:v>8.5736438006037794</c:v>
                </c:pt>
                <c:pt idx="143">
                  <c:v>8.3311496767677493</c:v>
                </c:pt>
                <c:pt idx="144">
                  <c:v>7.7926759872716902</c:v>
                </c:pt>
                <c:pt idx="145">
                  <c:v>7.6408497648619704</c:v>
                </c:pt>
                <c:pt idx="146">
                  <c:v>8.06567186956363</c:v>
                </c:pt>
                <c:pt idx="147">
                  <c:v>2.8495362862793501</c:v>
                </c:pt>
                <c:pt idx="148">
                  <c:v>7.2525654852412798</c:v>
                </c:pt>
                <c:pt idx="149">
                  <c:v>8.9012123091712905</c:v>
                </c:pt>
                <c:pt idx="150">
                  <c:v>10.953751676634999</c:v>
                </c:pt>
                <c:pt idx="151">
                  <c:v>12.3043044633145</c:v>
                </c:pt>
                <c:pt idx="152">
                  <c:v>14.2913453710298</c:v>
                </c:pt>
                <c:pt idx="153">
                  <c:v>14.289312102172</c:v>
                </c:pt>
                <c:pt idx="154">
                  <c:v>8.5612982427809001</c:v>
                </c:pt>
                <c:pt idx="155">
                  <c:v>10.823641644156799</c:v>
                </c:pt>
                <c:pt idx="156">
                  <c:v>13.150219320366199</c:v>
                </c:pt>
                <c:pt idx="157">
                  <c:v>6.7407842653685996</c:v>
                </c:pt>
                <c:pt idx="158">
                  <c:v>4.5177527002642499</c:v>
                </c:pt>
                <c:pt idx="159">
                  <c:v>11.106824417776201</c:v>
                </c:pt>
                <c:pt idx="160">
                  <c:v>13.286695529585201</c:v>
                </c:pt>
                <c:pt idx="161">
                  <c:v>12.6371564579695</c:v>
                </c:pt>
                <c:pt idx="162">
                  <c:v>11.747378678564999</c:v>
                </c:pt>
                <c:pt idx="163">
                  <c:v>10.464679232828701</c:v>
                </c:pt>
                <c:pt idx="164">
                  <c:v>18.863825516651101</c:v>
                </c:pt>
                <c:pt idx="165">
                  <c:v>16.718011962353</c:v>
                </c:pt>
                <c:pt idx="166">
                  <c:v>17.110904541424699</c:v>
                </c:pt>
                <c:pt idx="167">
                  <c:v>16.681085136137</c:v>
                </c:pt>
                <c:pt idx="168">
                  <c:v>15.666654970698501</c:v>
                </c:pt>
                <c:pt idx="169">
                  <c:v>9.7119234929695395</c:v>
                </c:pt>
                <c:pt idx="170">
                  <c:v>11.7902226398929</c:v>
                </c:pt>
                <c:pt idx="171">
                  <c:v>8.6634402422987193</c:v>
                </c:pt>
                <c:pt idx="172">
                  <c:v>6.3027467968965203</c:v>
                </c:pt>
                <c:pt idx="173">
                  <c:v>12.370310175517799</c:v>
                </c:pt>
                <c:pt idx="174">
                  <c:v>11.921648746011099</c:v>
                </c:pt>
                <c:pt idx="175">
                  <c:v>8.4248714775614992</c:v>
                </c:pt>
                <c:pt idx="176">
                  <c:v>10.042687972083799</c:v>
                </c:pt>
                <c:pt idx="177">
                  <c:v>10.073949554050399</c:v>
                </c:pt>
                <c:pt idx="178">
                  <c:v>6.0437587922002498</c:v>
                </c:pt>
                <c:pt idx="179">
                  <c:v>4.7183913326465596</c:v>
                </c:pt>
                <c:pt idx="180">
                  <c:v>3.5325618403705699</c:v>
                </c:pt>
                <c:pt idx="181">
                  <c:v>3.5870695194201399</c:v>
                </c:pt>
                <c:pt idx="182">
                  <c:v>1.5115081901466401</c:v>
                </c:pt>
                <c:pt idx="183">
                  <c:v>3.9784818036869298</c:v>
                </c:pt>
                <c:pt idx="184">
                  <c:v>4.0833636003846197</c:v>
                </c:pt>
                <c:pt idx="185">
                  <c:v>4.0597439480571698</c:v>
                </c:pt>
                <c:pt idx="186">
                  <c:v>3.2149646043832201</c:v>
                </c:pt>
                <c:pt idx="187">
                  <c:v>4.1245754853390197</c:v>
                </c:pt>
                <c:pt idx="188">
                  <c:v>4.5260383665594803</c:v>
                </c:pt>
                <c:pt idx="189">
                  <c:v>6.3662892500970303</c:v>
                </c:pt>
                <c:pt idx="190">
                  <c:v>8.5783971016614995</c:v>
                </c:pt>
                <c:pt idx="191">
                  <c:v>8.6165503256204108</c:v>
                </c:pt>
                <c:pt idx="192">
                  <c:v>7.5619026725676104</c:v>
                </c:pt>
                <c:pt idx="193">
                  <c:v>4.84863116209468</c:v>
                </c:pt>
                <c:pt idx="194">
                  <c:v>5.1882104383667604</c:v>
                </c:pt>
                <c:pt idx="195">
                  <c:v>4.2812314989336899</c:v>
                </c:pt>
                <c:pt idx="196">
                  <c:v>3.8111430850903898</c:v>
                </c:pt>
                <c:pt idx="197">
                  <c:v>3.3145382094753901</c:v>
                </c:pt>
                <c:pt idx="198">
                  <c:v>3.5037276858519202</c:v>
                </c:pt>
                <c:pt idx="199">
                  <c:v>7.5309019037090303</c:v>
                </c:pt>
                <c:pt idx="200">
                  <c:v>7.8375636215583002</c:v>
                </c:pt>
                <c:pt idx="201">
                  <c:v>7.3298244406084301</c:v>
                </c:pt>
                <c:pt idx="202">
                  <c:v>7.5132308867176496</c:v>
                </c:pt>
                <c:pt idx="203">
                  <c:v>8.5341103385927504</c:v>
                </c:pt>
                <c:pt idx="204">
                  <c:v>5.0548899560099496</c:v>
                </c:pt>
                <c:pt idx="205">
                  <c:v>6.3672067156024701</c:v>
                </c:pt>
                <c:pt idx="206">
                  <c:v>6.3891839676798501</c:v>
                </c:pt>
                <c:pt idx="207">
                  <c:v>8.65329500938876</c:v>
                </c:pt>
                <c:pt idx="208">
                  <c:v>8.3511005046255598</c:v>
                </c:pt>
                <c:pt idx="209">
                  <c:v>8.2418661490884695</c:v>
                </c:pt>
                <c:pt idx="210">
                  <c:v>8.9721967640824793</c:v>
                </c:pt>
                <c:pt idx="211">
                  <c:v>9.3886143875442603</c:v>
                </c:pt>
                <c:pt idx="212">
                  <c:v>7.9638003624295202</c:v>
                </c:pt>
                <c:pt idx="213">
                  <c:v>7.6513332252673099</c:v>
                </c:pt>
                <c:pt idx="214">
                  <c:v>8.9115478809735897</c:v>
                </c:pt>
                <c:pt idx="215">
                  <c:v>5.5971507782162204</c:v>
                </c:pt>
                <c:pt idx="216">
                  <c:v>6.3207073993892999</c:v>
                </c:pt>
                <c:pt idx="217">
                  <c:v>6.2998582934268796</c:v>
                </c:pt>
                <c:pt idx="218">
                  <c:v>6.5575354475114302</c:v>
                </c:pt>
                <c:pt idx="219">
                  <c:v>4.53522891435889</c:v>
                </c:pt>
                <c:pt idx="220">
                  <c:v>4.5854195119270598</c:v>
                </c:pt>
                <c:pt idx="221">
                  <c:v>5.7328722642173497</c:v>
                </c:pt>
                <c:pt idx="222">
                  <c:v>5.6938499443656196</c:v>
                </c:pt>
                <c:pt idx="223">
                  <c:v>4.9704990621552696</c:v>
                </c:pt>
                <c:pt idx="224">
                  <c:v>5.6689067889192</c:v>
                </c:pt>
                <c:pt idx="225">
                  <c:v>6.4062304193544701</c:v>
                </c:pt>
                <c:pt idx="226">
                  <c:v>5.6446877222900396</c:v>
                </c:pt>
                <c:pt idx="227">
                  <c:v>5.6524299559690201</c:v>
                </c:pt>
                <c:pt idx="228">
                  <c:v>5.9089538498604499</c:v>
                </c:pt>
                <c:pt idx="229">
                  <c:v>9.2903375093666103</c:v>
                </c:pt>
                <c:pt idx="230">
                  <c:v>10.7080749271814</c:v>
                </c:pt>
                <c:pt idx="231">
                  <c:v>9.8157574306342301</c:v>
                </c:pt>
                <c:pt idx="232">
                  <c:v>9.9325710215128797</c:v>
                </c:pt>
                <c:pt idx="233">
                  <c:v>10.333076383656</c:v>
                </c:pt>
                <c:pt idx="234">
                  <c:v>5.7679855507108204</c:v>
                </c:pt>
                <c:pt idx="235">
                  <c:v>4.8393753425213797</c:v>
                </c:pt>
                <c:pt idx="236">
                  <c:v>4.96869907992299</c:v>
                </c:pt>
                <c:pt idx="237">
                  <c:v>4.5056052325999696</c:v>
                </c:pt>
                <c:pt idx="238">
                  <c:v>4.6968671475616901</c:v>
                </c:pt>
                <c:pt idx="239">
                  <c:v>4.5344420416531896</c:v>
                </c:pt>
                <c:pt idx="240">
                  <c:v>8.3785932544253701</c:v>
                </c:pt>
                <c:pt idx="241">
                  <c:v>8.0609965210916794</c:v>
                </c:pt>
                <c:pt idx="242">
                  <c:v>7.7438847611988502</c:v>
                </c:pt>
                <c:pt idx="243">
                  <c:v>7.9137879497875598</c:v>
                </c:pt>
                <c:pt idx="244">
                  <c:v>7.7720805298769102</c:v>
                </c:pt>
                <c:pt idx="245">
                  <c:v>2.6531996786747798</c:v>
                </c:pt>
                <c:pt idx="246">
                  <c:v>4.5727422409992204</c:v>
                </c:pt>
                <c:pt idx="247">
                  <c:v>5.3306422195644698</c:v>
                </c:pt>
                <c:pt idx="248">
                  <c:v>6.2703126356069898</c:v>
                </c:pt>
                <c:pt idx="249">
                  <c:v>9.6425722827691605</c:v>
                </c:pt>
                <c:pt idx="250">
                  <c:v>9.6707872225602092</c:v>
                </c:pt>
                <c:pt idx="251">
                  <c:v>9.2901326429548501</c:v>
                </c:pt>
                <c:pt idx="252">
                  <c:v>10.59474272814</c:v>
                </c:pt>
                <c:pt idx="253">
                  <c:v>10.409712818303399</c:v>
                </c:pt>
                <c:pt idx="254">
                  <c:v>6.5579973296455503</c:v>
                </c:pt>
                <c:pt idx="255">
                  <c:v>5.6112196792015503</c:v>
                </c:pt>
                <c:pt idx="256">
                  <c:v>5.84917510831683</c:v>
                </c:pt>
                <c:pt idx="257">
                  <c:v>6.9317376916574496</c:v>
                </c:pt>
                <c:pt idx="258">
                  <c:v>8.2865265444264899</c:v>
                </c:pt>
                <c:pt idx="259">
                  <c:v>8.4051532279771806</c:v>
                </c:pt>
                <c:pt idx="260">
                  <c:v>5.9827487881622803</c:v>
                </c:pt>
                <c:pt idx="261">
                  <c:v>7.8058570266413998</c:v>
                </c:pt>
                <c:pt idx="262">
                  <c:v>8.2277690301106592</c:v>
                </c:pt>
                <c:pt idx="263">
                  <c:v>7.2762330203405501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三大期指波动率!$S$25</c:f>
              <c:strCache>
                <c:ptCount val="1"/>
                <c:pt idx="0">
                  <c:v>1M历史波动率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三大期指波动率!$S$27:$S$290</c:f>
              <c:numCache>
                <c:formatCode>0.00_ </c:formatCode>
                <c:ptCount val="264"/>
                <c:pt idx="0">
                  <c:v>8.1799395376200899</c:v>
                </c:pt>
                <c:pt idx="1">
                  <c:v>8.1973368265311795</c:v>
                </c:pt>
                <c:pt idx="2">
                  <c:v>11.0215182657174</c:v>
                </c:pt>
                <c:pt idx="3">
                  <c:v>10.947261998494501</c:v>
                </c:pt>
                <c:pt idx="4">
                  <c:v>10.478624658867901</c:v>
                </c:pt>
                <c:pt idx="5">
                  <c:v>10.9527547022545</c:v>
                </c:pt>
                <c:pt idx="6">
                  <c:v>10.9692411633444</c:v>
                </c:pt>
                <c:pt idx="7">
                  <c:v>10.754732415248499</c:v>
                </c:pt>
                <c:pt idx="8">
                  <c:v>11.5310450985664</c:v>
                </c:pt>
                <c:pt idx="9">
                  <c:v>11.529209604318</c:v>
                </c:pt>
                <c:pt idx="10">
                  <c:v>12.325096465083201</c:v>
                </c:pt>
                <c:pt idx="11">
                  <c:v>12.7685376190142</c:v>
                </c:pt>
                <c:pt idx="12">
                  <c:v>12.908994309799001</c:v>
                </c:pt>
                <c:pt idx="13">
                  <c:v>14.3295926703408</c:v>
                </c:pt>
                <c:pt idx="14">
                  <c:v>14.645130068736</c:v>
                </c:pt>
                <c:pt idx="15">
                  <c:v>14.663272295397601</c:v>
                </c:pt>
                <c:pt idx="16">
                  <c:v>15.082129528469601</c:v>
                </c:pt>
                <c:pt idx="17">
                  <c:v>15.7003308214836</c:v>
                </c:pt>
                <c:pt idx="18">
                  <c:v>16.763016393513801</c:v>
                </c:pt>
                <c:pt idx="19">
                  <c:v>15.900169094004999</c:v>
                </c:pt>
                <c:pt idx="20">
                  <c:v>16.125406926963301</c:v>
                </c:pt>
                <c:pt idx="21">
                  <c:v>16.294853672755799</c:v>
                </c:pt>
                <c:pt idx="22">
                  <c:v>14.902083227765701</c:v>
                </c:pt>
                <c:pt idx="23">
                  <c:v>14.9685551860145</c:v>
                </c:pt>
                <c:pt idx="24">
                  <c:v>15.1114754820925</c:v>
                </c:pt>
                <c:pt idx="25">
                  <c:v>15.039229874313</c:v>
                </c:pt>
                <c:pt idx="26">
                  <c:v>16.856777087064799</c:v>
                </c:pt>
                <c:pt idx="27">
                  <c:v>17.192751184488099</c:v>
                </c:pt>
                <c:pt idx="28">
                  <c:v>17.2058215059965</c:v>
                </c:pt>
                <c:pt idx="29">
                  <c:v>17.137346847308301</c:v>
                </c:pt>
                <c:pt idx="30">
                  <c:v>18.500419509163201</c:v>
                </c:pt>
                <c:pt idx="31">
                  <c:v>18.646224445250201</c:v>
                </c:pt>
                <c:pt idx="32">
                  <c:v>18.493964487544599</c:v>
                </c:pt>
                <c:pt idx="33">
                  <c:v>17.5327495773975</c:v>
                </c:pt>
                <c:pt idx="34">
                  <c:v>17.102835822773201</c:v>
                </c:pt>
                <c:pt idx="35">
                  <c:v>17.365250690102101</c:v>
                </c:pt>
                <c:pt idx="36">
                  <c:v>17.056329787717601</c:v>
                </c:pt>
                <c:pt idx="37">
                  <c:v>16.407798881297101</c:v>
                </c:pt>
                <c:pt idx="38">
                  <c:v>15.782795314911599</c:v>
                </c:pt>
                <c:pt idx="39">
                  <c:v>15.712606320392499</c:v>
                </c:pt>
                <c:pt idx="40">
                  <c:v>15.431470207942199</c:v>
                </c:pt>
                <c:pt idx="41">
                  <c:v>14.842937915073801</c:v>
                </c:pt>
                <c:pt idx="42">
                  <c:v>14.849094435471599</c:v>
                </c:pt>
                <c:pt idx="43">
                  <c:v>14.749235136629199</c:v>
                </c:pt>
                <c:pt idx="44">
                  <c:v>14.488186408244401</c:v>
                </c:pt>
                <c:pt idx="45">
                  <c:v>15.135191211770101</c:v>
                </c:pt>
                <c:pt idx="46">
                  <c:v>11.5254407164332</c:v>
                </c:pt>
                <c:pt idx="47">
                  <c:v>11.5616030888936</c:v>
                </c:pt>
                <c:pt idx="48">
                  <c:v>10.8527212705122</c:v>
                </c:pt>
                <c:pt idx="49">
                  <c:v>10.9403113756997</c:v>
                </c:pt>
                <c:pt idx="50">
                  <c:v>9.6123234104146196</c:v>
                </c:pt>
                <c:pt idx="51">
                  <c:v>9.1566579065415095</c:v>
                </c:pt>
                <c:pt idx="52">
                  <c:v>9.4148463886615108</c:v>
                </c:pt>
                <c:pt idx="53">
                  <c:v>9.1972263565626697</c:v>
                </c:pt>
                <c:pt idx="54">
                  <c:v>9.2205783762695503</c:v>
                </c:pt>
                <c:pt idx="55">
                  <c:v>8.9038955974248708</c:v>
                </c:pt>
                <c:pt idx="56">
                  <c:v>8.8845027001142398</c:v>
                </c:pt>
                <c:pt idx="57">
                  <c:v>8.8626500090231204</c:v>
                </c:pt>
                <c:pt idx="58">
                  <c:v>8.3335419807082101</c:v>
                </c:pt>
                <c:pt idx="59">
                  <c:v>8.35274543710951</c:v>
                </c:pt>
                <c:pt idx="60">
                  <c:v>8.3757913404024293</c:v>
                </c:pt>
                <c:pt idx="61">
                  <c:v>8.41862852412339</c:v>
                </c:pt>
                <c:pt idx="62">
                  <c:v>8.87342683856577</c:v>
                </c:pt>
                <c:pt idx="63">
                  <c:v>8.5002955683817696</c:v>
                </c:pt>
                <c:pt idx="64">
                  <c:v>8.3905971882176296</c:v>
                </c:pt>
                <c:pt idx="65">
                  <c:v>6.9247985702795702</c:v>
                </c:pt>
                <c:pt idx="66">
                  <c:v>6.7722014676377604</c:v>
                </c:pt>
                <c:pt idx="67">
                  <c:v>6.9260492632781698</c:v>
                </c:pt>
                <c:pt idx="68">
                  <c:v>6.6885725042715096</c:v>
                </c:pt>
                <c:pt idx="69">
                  <c:v>6.64340436936721</c:v>
                </c:pt>
                <c:pt idx="70">
                  <c:v>6.08718613355998</c:v>
                </c:pt>
                <c:pt idx="71">
                  <c:v>6.5609615391001004</c:v>
                </c:pt>
                <c:pt idx="72">
                  <c:v>5.6274617809158398</c:v>
                </c:pt>
                <c:pt idx="73">
                  <c:v>5.9615975009495203</c:v>
                </c:pt>
                <c:pt idx="74">
                  <c:v>6.06248739094044</c:v>
                </c:pt>
                <c:pt idx="75">
                  <c:v>6.0663899571064999</c:v>
                </c:pt>
                <c:pt idx="76">
                  <c:v>6.64011644394472</c:v>
                </c:pt>
                <c:pt idx="77">
                  <c:v>6.6886075110556202</c:v>
                </c:pt>
                <c:pt idx="78">
                  <c:v>7.14445112995634</c:v>
                </c:pt>
                <c:pt idx="79">
                  <c:v>6.5814749342054197</c:v>
                </c:pt>
                <c:pt idx="80">
                  <c:v>6.34540925163303</c:v>
                </c:pt>
                <c:pt idx="81">
                  <c:v>6.4833676036419003</c:v>
                </c:pt>
                <c:pt idx="82">
                  <c:v>6.2781718187508799</c:v>
                </c:pt>
                <c:pt idx="83">
                  <c:v>6.3179494275981503</c:v>
                </c:pt>
                <c:pt idx="84">
                  <c:v>7.5790493031536599</c:v>
                </c:pt>
                <c:pt idx="85">
                  <c:v>10.959464043363999</c:v>
                </c:pt>
                <c:pt idx="86">
                  <c:v>11.004927244253899</c:v>
                </c:pt>
                <c:pt idx="87">
                  <c:v>11.1378396112234</c:v>
                </c:pt>
                <c:pt idx="88">
                  <c:v>11.597398090310101</c:v>
                </c:pt>
                <c:pt idx="89">
                  <c:v>11.5912145982716</c:v>
                </c:pt>
                <c:pt idx="90">
                  <c:v>11.5771801838687</c:v>
                </c:pt>
                <c:pt idx="91">
                  <c:v>11.323928682562199</c:v>
                </c:pt>
                <c:pt idx="92">
                  <c:v>11.4317549346975</c:v>
                </c:pt>
                <c:pt idx="93">
                  <c:v>11.3681239748561</c:v>
                </c:pt>
                <c:pt idx="94">
                  <c:v>11.365474985398899</c:v>
                </c:pt>
                <c:pt idx="95">
                  <c:v>12.9213484531645</c:v>
                </c:pt>
                <c:pt idx="96">
                  <c:v>12.5587629679221</c:v>
                </c:pt>
                <c:pt idx="97">
                  <c:v>12.5537771879322</c:v>
                </c:pt>
                <c:pt idx="98">
                  <c:v>12.4251255841406</c:v>
                </c:pt>
                <c:pt idx="99">
                  <c:v>12.4240248707058</c:v>
                </c:pt>
                <c:pt idx="100">
                  <c:v>12.729509029646501</c:v>
                </c:pt>
                <c:pt idx="101">
                  <c:v>13.4938727014408</c:v>
                </c:pt>
                <c:pt idx="102">
                  <c:v>13.3880480983666</c:v>
                </c:pt>
                <c:pt idx="103">
                  <c:v>14.4041737149961</c:v>
                </c:pt>
                <c:pt idx="104">
                  <c:v>14.0045378632003</c:v>
                </c:pt>
                <c:pt idx="105">
                  <c:v>11.7197464086127</c:v>
                </c:pt>
                <c:pt idx="106">
                  <c:v>11.5645309311896</c:v>
                </c:pt>
                <c:pt idx="107">
                  <c:v>11.416831708153101</c:v>
                </c:pt>
                <c:pt idx="108">
                  <c:v>10.8810254153982</c:v>
                </c:pt>
                <c:pt idx="109">
                  <c:v>11.0889126782509</c:v>
                </c:pt>
                <c:pt idx="110">
                  <c:v>11.442416306499</c:v>
                </c:pt>
                <c:pt idx="111">
                  <c:v>11.4110932568063</c:v>
                </c:pt>
                <c:pt idx="112">
                  <c:v>12.3249879129385</c:v>
                </c:pt>
                <c:pt idx="113">
                  <c:v>12.171217644822301</c:v>
                </c:pt>
                <c:pt idx="114">
                  <c:v>11.824290192496299</c:v>
                </c:pt>
                <c:pt idx="115">
                  <c:v>10.935626091684201</c:v>
                </c:pt>
                <c:pt idx="116">
                  <c:v>11.812791279926699</c:v>
                </c:pt>
                <c:pt idx="117">
                  <c:v>11.622840723155001</c:v>
                </c:pt>
                <c:pt idx="118">
                  <c:v>11.8484209808418</c:v>
                </c:pt>
                <c:pt idx="119">
                  <c:v>11.849446725310999</c:v>
                </c:pt>
                <c:pt idx="120">
                  <c:v>11.6197066915199</c:v>
                </c:pt>
                <c:pt idx="121">
                  <c:v>10.3139250764845</c:v>
                </c:pt>
                <c:pt idx="122">
                  <c:v>11.054315106937601</c:v>
                </c:pt>
                <c:pt idx="123">
                  <c:v>10.7694666521828</c:v>
                </c:pt>
                <c:pt idx="124">
                  <c:v>11.127239899340999</c:v>
                </c:pt>
                <c:pt idx="125">
                  <c:v>11.155274331892601</c:v>
                </c:pt>
                <c:pt idx="126">
                  <c:v>11.243384062055201</c:v>
                </c:pt>
                <c:pt idx="127">
                  <c:v>11.5360328003582</c:v>
                </c:pt>
                <c:pt idx="128">
                  <c:v>11.3610437109075</c:v>
                </c:pt>
                <c:pt idx="129">
                  <c:v>11.356265186976399</c:v>
                </c:pt>
                <c:pt idx="130">
                  <c:v>10.5049252208109</c:v>
                </c:pt>
                <c:pt idx="131">
                  <c:v>10.6393203053902</c:v>
                </c:pt>
                <c:pt idx="132">
                  <c:v>10.302797697119001</c:v>
                </c:pt>
                <c:pt idx="133">
                  <c:v>10.393966917756501</c:v>
                </c:pt>
                <c:pt idx="134">
                  <c:v>10.9353313237484</c:v>
                </c:pt>
                <c:pt idx="135">
                  <c:v>11.033281804996699</c:v>
                </c:pt>
                <c:pt idx="136">
                  <c:v>10.6644528860199</c:v>
                </c:pt>
                <c:pt idx="137">
                  <c:v>12.1138746096803</c:v>
                </c:pt>
                <c:pt idx="138">
                  <c:v>11.8988441171538</c:v>
                </c:pt>
                <c:pt idx="139">
                  <c:v>11.8777238863823</c:v>
                </c:pt>
                <c:pt idx="140">
                  <c:v>11.8519055194197</c:v>
                </c:pt>
                <c:pt idx="141">
                  <c:v>12.1900833528198</c:v>
                </c:pt>
                <c:pt idx="142">
                  <c:v>11.419797555265299</c:v>
                </c:pt>
                <c:pt idx="143">
                  <c:v>10.9437832529467</c:v>
                </c:pt>
                <c:pt idx="144">
                  <c:v>11.390723495889</c:v>
                </c:pt>
                <c:pt idx="145">
                  <c:v>11.8715151641165</c:v>
                </c:pt>
                <c:pt idx="146">
                  <c:v>11.9257775968006</c:v>
                </c:pt>
                <c:pt idx="147">
                  <c:v>11.5894974468538</c:v>
                </c:pt>
                <c:pt idx="148">
                  <c:v>11.5752009992623</c:v>
                </c:pt>
                <c:pt idx="149">
                  <c:v>14.5456877192584</c:v>
                </c:pt>
                <c:pt idx="150">
                  <c:v>14.5867292949159</c:v>
                </c:pt>
                <c:pt idx="151">
                  <c:v>14.917048756938399</c:v>
                </c:pt>
                <c:pt idx="152">
                  <c:v>14.873699171219201</c:v>
                </c:pt>
                <c:pt idx="153">
                  <c:v>14.6993171287632</c:v>
                </c:pt>
                <c:pt idx="154">
                  <c:v>14.3840369076038</c:v>
                </c:pt>
                <c:pt idx="155">
                  <c:v>14.624001229271</c:v>
                </c:pt>
                <c:pt idx="156">
                  <c:v>14.361133818453901</c:v>
                </c:pt>
                <c:pt idx="157">
                  <c:v>12.9372690839787</c:v>
                </c:pt>
                <c:pt idx="158">
                  <c:v>13.4740485643997</c:v>
                </c:pt>
                <c:pt idx="159">
                  <c:v>13.452663395865599</c:v>
                </c:pt>
                <c:pt idx="160">
                  <c:v>13.449331779266</c:v>
                </c:pt>
                <c:pt idx="161">
                  <c:v>13.590091475790601</c:v>
                </c:pt>
                <c:pt idx="162">
                  <c:v>13.5140561639186</c:v>
                </c:pt>
                <c:pt idx="163">
                  <c:v>13.567670245839199</c:v>
                </c:pt>
                <c:pt idx="164">
                  <c:v>12.863852463208</c:v>
                </c:pt>
                <c:pt idx="165">
                  <c:v>12.3817060554485</c:v>
                </c:pt>
                <c:pt idx="166">
                  <c:v>12.578622119647299</c:v>
                </c:pt>
                <c:pt idx="167">
                  <c:v>12.681036082085599</c:v>
                </c:pt>
                <c:pt idx="168">
                  <c:v>12.621032892972799</c:v>
                </c:pt>
                <c:pt idx="169">
                  <c:v>9.0004497796095499</c:v>
                </c:pt>
                <c:pt idx="170">
                  <c:v>8.9309459330783199</c:v>
                </c:pt>
                <c:pt idx="171">
                  <c:v>8.0374166361459203</c:v>
                </c:pt>
                <c:pt idx="172">
                  <c:v>7.7188715432915602</c:v>
                </c:pt>
                <c:pt idx="173">
                  <c:v>7.8016755843075902</c:v>
                </c:pt>
                <c:pt idx="174">
                  <c:v>7.9281421765444797</c:v>
                </c:pt>
                <c:pt idx="175">
                  <c:v>8.0776803387231695</c:v>
                </c:pt>
                <c:pt idx="176">
                  <c:v>8.0745524521971195</c:v>
                </c:pt>
                <c:pt idx="177">
                  <c:v>8.2827610161587906</c:v>
                </c:pt>
                <c:pt idx="178">
                  <c:v>6.3113720812229097</c:v>
                </c:pt>
                <c:pt idx="179">
                  <c:v>5.7738725119055703</c:v>
                </c:pt>
                <c:pt idx="180">
                  <c:v>5.5670852895376601</c:v>
                </c:pt>
                <c:pt idx="181">
                  <c:v>5.5426666629012598</c:v>
                </c:pt>
                <c:pt idx="182">
                  <c:v>5.3822040059709702</c:v>
                </c:pt>
                <c:pt idx="183">
                  <c:v>5.5543793494206897</c:v>
                </c:pt>
                <c:pt idx="184">
                  <c:v>6.8389887307964701</c:v>
                </c:pt>
                <c:pt idx="185">
                  <c:v>7.1023533818507296</c:v>
                </c:pt>
                <c:pt idx="186">
                  <c:v>6.9953848705793602</c:v>
                </c:pt>
                <c:pt idx="187">
                  <c:v>6.9829482739663797</c:v>
                </c:pt>
                <c:pt idx="188">
                  <c:v>6.9757282617265197</c:v>
                </c:pt>
                <c:pt idx="189">
                  <c:v>6.97476843745482</c:v>
                </c:pt>
                <c:pt idx="190">
                  <c:v>7.5111136566575798</c:v>
                </c:pt>
                <c:pt idx="191">
                  <c:v>7.5771050986828898</c:v>
                </c:pt>
                <c:pt idx="192">
                  <c:v>7.8456612708044897</c:v>
                </c:pt>
                <c:pt idx="193">
                  <c:v>7.73873098016516</c:v>
                </c:pt>
                <c:pt idx="194">
                  <c:v>7.5638620429702996</c:v>
                </c:pt>
                <c:pt idx="195">
                  <c:v>7.6851377588232399</c:v>
                </c:pt>
                <c:pt idx="196">
                  <c:v>7.8935493523454898</c:v>
                </c:pt>
                <c:pt idx="197">
                  <c:v>7.6595224565401097</c:v>
                </c:pt>
                <c:pt idx="198">
                  <c:v>7.4586243323341401</c:v>
                </c:pt>
                <c:pt idx="199">
                  <c:v>7.7182563817827701</c:v>
                </c:pt>
                <c:pt idx="200">
                  <c:v>7.8413009047713098</c:v>
                </c:pt>
                <c:pt idx="201">
                  <c:v>7.9275595256878404</c:v>
                </c:pt>
                <c:pt idx="202">
                  <c:v>7.9081532994339403</c:v>
                </c:pt>
                <c:pt idx="203">
                  <c:v>7.9129210745913401</c:v>
                </c:pt>
                <c:pt idx="204">
                  <c:v>7.1048536817002397</c:v>
                </c:pt>
                <c:pt idx="205">
                  <c:v>6.9326732347938496</c:v>
                </c:pt>
                <c:pt idx="206">
                  <c:v>7.3089857049985403</c:v>
                </c:pt>
                <c:pt idx="207">
                  <c:v>7.3034653511823899</c:v>
                </c:pt>
                <c:pt idx="208">
                  <c:v>7.2141150513658401</c:v>
                </c:pt>
                <c:pt idx="209">
                  <c:v>7.72643165937001</c:v>
                </c:pt>
                <c:pt idx="210">
                  <c:v>7.1554022678130904</c:v>
                </c:pt>
                <c:pt idx="211">
                  <c:v>7.0528548841655097</c:v>
                </c:pt>
                <c:pt idx="212">
                  <c:v>6.6419879796972303</c:v>
                </c:pt>
                <c:pt idx="213">
                  <c:v>6.5372748782834602</c:v>
                </c:pt>
                <c:pt idx="214">
                  <c:v>8.1476687826220893</c:v>
                </c:pt>
                <c:pt idx="215">
                  <c:v>7.7351213919260404</c:v>
                </c:pt>
                <c:pt idx="216">
                  <c:v>7.5449083462264204</c:v>
                </c:pt>
                <c:pt idx="217">
                  <c:v>7.5294281103994596</c:v>
                </c:pt>
                <c:pt idx="218">
                  <c:v>7.5604909445315496</c:v>
                </c:pt>
                <c:pt idx="219">
                  <c:v>7.3510324011665098</c:v>
                </c:pt>
                <c:pt idx="220">
                  <c:v>7.5939307955239297</c:v>
                </c:pt>
                <c:pt idx="221">
                  <c:v>7.4971872258317296</c:v>
                </c:pt>
                <c:pt idx="222">
                  <c:v>7.59632405833172</c:v>
                </c:pt>
                <c:pt idx="223">
                  <c:v>7.6213348485892798</c:v>
                </c:pt>
                <c:pt idx="224">
                  <c:v>7.6326728682189504</c:v>
                </c:pt>
                <c:pt idx="225">
                  <c:v>8.3668994706487805</c:v>
                </c:pt>
                <c:pt idx="226">
                  <c:v>8.0009337431282397</c:v>
                </c:pt>
                <c:pt idx="227">
                  <c:v>8.0433052651438501</c:v>
                </c:pt>
                <c:pt idx="228">
                  <c:v>8.0681302603613698</c:v>
                </c:pt>
                <c:pt idx="229">
                  <c:v>7.4411583378346098</c:v>
                </c:pt>
                <c:pt idx="230">
                  <c:v>7.5901610758821496</c:v>
                </c:pt>
                <c:pt idx="231">
                  <c:v>7.49199380975202</c:v>
                </c:pt>
                <c:pt idx="232">
                  <c:v>7.64448215228518</c:v>
                </c:pt>
                <c:pt idx="233">
                  <c:v>7.8207281426903998</c:v>
                </c:pt>
                <c:pt idx="234">
                  <c:v>7.7111454359528802</c:v>
                </c:pt>
                <c:pt idx="235">
                  <c:v>7.3921961070903199</c:v>
                </c:pt>
                <c:pt idx="236">
                  <c:v>7.5164653332067397</c:v>
                </c:pt>
                <c:pt idx="237">
                  <c:v>7.8496994619516203</c:v>
                </c:pt>
                <c:pt idx="238">
                  <c:v>7.8521634967524996</c:v>
                </c:pt>
                <c:pt idx="239">
                  <c:v>7.8212128755098798</c:v>
                </c:pt>
                <c:pt idx="240">
                  <c:v>8.02961128140638</c:v>
                </c:pt>
                <c:pt idx="241">
                  <c:v>7.95986922812489</c:v>
                </c:pt>
                <c:pt idx="242">
                  <c:v>8.1248083909005704</c:v>
                </c:pt>
                <c:pt idx="243">
                  <c:v>8.5311638141219799</c:v>
                </c:pt>
                <c:pt idx="244">
                  <c:v>8.6389070982658502</c:v>
                </c:pt>
                <c:pt idx="245">
                  <c:v>7.5981796495746297</c:v>
                </c:pt>
                <c:pt idx="246">
                  <c:v>7.8882474137430103</c:v>
                </c:pt>
                <c:pt idx="247">
                  <c:v>8.0557008885604002</c:v>
                </c:pt>
                <c:pt idx="248">
                  <c:v>8.3028442443715598</c:v>
                </c:pt>
                <c:pt idx="249">
                  <c:v>8.6811763357226202</c:v>
                </c:pt>
                <c:pt idx="250">
                  <c:v>8.6317725960541694</c:v>
                </c:pt>
                <c:pt idx="251">
                  <c:v>8.8085401391175004</c:v>
                </c:pt>
                <c:pt idx="252">
                  <c:v>8.9361487890624698</c:v>
                </c:pt>
                <c:pt idx="253">
                  <c:v>9.0323617236967895</c:v>
                </c:pt>
                <c:pt idx="254">
                  <c:v>8.0155749235186899</c:v>
                </c:pt>
                <c:pt idx="255">
                  <c:v>10.706066566064999</c:v>
                </c:pt>
                <c:pt idx="256">
                  <c:v>10.788921085550299</c:v>
                </c:pt>
                <c:pt idx="257">
                  <c:v>10.822999952957501</c:v>
                </c:pt>
                <c:pt idx="258">
                  <c:v>11.213304755354701</c:v>
                </c:pt>
                <c:pt idx="259">
                  <c:v>12.276121212975999</c:v>
                </c:pt>
                <c:pt idx="260">
                  <c:v>12.1914995122423</c:v>
                </c:pt>
                <c:pt idx="261">
                  <c:v>12.289350129433601</c:v>
                </c:pt>
                <c:pt idx="262">
                  <c:v>12.018238837972101</c:v>
                </c:pt>
                <c:pt idx="263">
                  <c:v>12.5434372904584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三大期指波动率!$T$25</c:f>
              <c:strCache>
                <c:ptCount val="1"/>
                <c:pt idx="0">
                  <c:v>3M历史波动率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三大期指波动率!$T$27:$T$290</c:f>
              <c:numCache>
                <c:formatCode>0.00_ </c:formatCode>
                <c:ptCount val="264"/>
                <c:pt idx="0">
                  <c:v>14.180302517802</c:v>
                </c:pt>
                <c:pt idx="1">
                  <c:v>14.169364059242699</c:v>
                </c:pt>
                <c:pt idx="2">
                  <c:v>14.059722598572501</c:v>
                </c:pt>
                <c:pt idx="3">
                  <c:v>14.144525614705801</c:v>
                </c:pt>
                <c:pt idx="4">
                  <c:v>13.9229919498535</c:v>
                </c:pt>
                <c:pt idx="5">
                  <c:v>14.192893670465899</c:v>
                </c:pt>
                <c:pt idx="6">
                  <c:v>14.223785579949499</c:v>
                </c:pt>
                <c:pt idx="7">
                  <c:v>14.140682710497099</c:v>
                </c:pt>
                <c:pt idx="8">
                  <c:v>14.173301137883699</c:v>
                </c:pt>
                <c:pt idx="9">
                  <c:v>14.172950697896001</c:v>
                </c:pt>
                <c:pt idx="10">
                  <c:v>14.174150671003501</c:v>
                </c:pt>
                <c:pt idx="11">
                  <c:v>14.126152296325101</c:v>
                </c:pt>
                <c:pt idx="12">
                  <c:v>14.2516549682215</c:v>
                </c:pt>
                <c:pt idx="13">
                  <c:v>14.183344761573499</c:v>
                </c:pt>
                <c:pt idx="14">
                  <c:v>14.149914561627</c:v>
                </c:pt>
                <c:pt idx="15">
                  <c:v>14.1418891723307</c:v>
                </c:pt>
                <c:pt idx="16">
                  <c:v>14.1383168214169</c:v>
                </c:pt>
                <c:pt idx="17">
                  <c:v>14.1520591896835</c:v>
                </c:pt>
                <c:pt idx="18">
                  <c:v>14.151956571415599</c:v>
                </c:pt>
                <c:pt idx="19">
                  <c:v>13.846879951662499</c:v>
                </c:pt>
                <c:pt idx="20">
                  <c:v>13.859612683859501</c:v>
                </c:pt>
                <c:pt idx="21">
                  <c:v>13.813004844580799</c:v>
                </c:pt>
                <c:pt idx="22">
                  <c:v>13.268448086264501</c:v>
                </c:pt>
                <c:pt idx="23">
                  <c:v>13.2523817153825</c:v>
                </c:pt>
                <c:pt idx="24">
                  <c:v>13.2496893833545</c:v>
                </c:pt>
                <c:pt idx="25">
                  <c:v>13.18631606316</c:v>
                </c:pt>
                <c:pt idx="26">
                  <c:v>13.178954788543599</c:v>
                </c:pt>
                <c:pt idx="27">
                  <c:v>13.206479493477801</c:v>
                </c:pt>
                <c:pt idx="28">
                  <c:v>12.884329734351301</c:v>
                </c:pt>
                <c:pt idx="29">
                  <c:v>12.8788221418235</c:v>
                </c:pt>
                <c:pt idx="30">
                  <c:v>12.6717859932417</c:v>
                </c:pt>
                <c:pt idx="31">
                  <c:v>12.607389714612999</c:v>
                </c:pt>
                <c:pt idx="32">
                  <c:v>12.5409271201779</c:v>
                </c:pt>
                <c:pt idx="33">
                  <c:v>12.0286517996326</c:v>
                </c:pt>
                <c:pt idx="34">
                  <c:v>11.8911048294712</c:v>
                </c:pt>
                <c:pt idx="35">
                  <c:v>11.866299813496701</c:v>
                </c:pt>
                <c:pt idx="36">
                  <c:v>11.8296725593468</c:v>
                </c:pt>
                <c:pt idx="37">
                  <c:v>11.6064788805606</c:v>
                </c:pt>
                <c:pt idx="38">
                  <c:v>11.195118461494401</c:v>
                </c:pt>
                <c:pt idx="39">
                  <c:v>11.130380064251201</c:v>
                </c:pt>
                <c:pt idx="40">
                  <c:v>11.011781204389999</c:v>
                </c:pt>
                <c:pt idx="41">
                  <c:v>10.8339363686121</c:v>
                </c:pt>
                <c:pt idx="42">
                  <c:v>10.8711839912499</c:v>
                </c:pt>
                <c:pt idx="43">
                  <c:v>10.7484495972119</c:v>
                </c:pt>
                <c:pt idx="44">
                  <c:v>10.817819161717001</c:v>
                </c:pt>
                <c:pt idx="45">
                  <c:v>11.6123442747817</c:v>
                </c:pt>
                <c:pt idx="46">
                  <c:v>10.417663954279501</c:v>
                </c:pt>
                <c:pt idx="47">
                  <c:v>10.370157755013199</c:v>
                </c:pt>
                <c:pt idx="48">
                  <c:v>10.1310466454938</c:v>
                </c:pt>
                <c:pt idx="49">
                  <c:v>10.129023346800601</c:v>
                </c:pt>
                <c:pt idx="50">
                  <c:v>9.3905689044151295</c:v>
                </c:pt>
                <c:pt idx="51">
                  <c:v>9.2306830071499792</c:v>
                </c:pt>
                <c:pt idx="52">
                  <c:v>9.2295694032826798</c:v>
                </c:pt>
                <c:pt idx="53">
                  <c:v>9.1818765175874795</c:v>
                </c:pt>
                <c:pt idx="54">
                  <c:v>9.2663468616153395</c:v>
                </c:pt>
                <c:pt idx="55">
                  <c:v>9.7683645311306897</c:v>
                </c:pt>
                <c:pt idx="56">
                  <c:v>9.7932009914449498</c:v>
                </c:pt>
                <c:pt idx="57">
                  <c:v>9.8847213550876596</c:v>
                </c:pt>
                <c:pt idx="58">
                  <c:v>9.6906008733489593</c:v>
                </c:pt>
                <c:pt idx="59">
                  <c:v>9.6607833433268997</c:v>
                </c:pt>
                <c:pt idx="60">
                  <c:v>9.7941812939782604</c:v>
                </c:pt>
                <c:pt idx="61">
                  <c:v>10.187350559336201</c:v>
                </c:pt>
                <c:pt idx="62">
                  <c:v>10.179765109385601</c:v>
                </c:pt>
                <c:pt idx="63">
                  <c:v>10.587502467072801</c:v>
                </c:pt>
                <c:pt idx="64">
                  <c:v>10.571093118441601</c:v>
                </c:pt>
                <c:pt idx="65">
                  <c:v>10.1458215305134</c:v>
                </c:pt>
                <c:pt idx="66">
                  <c:v>10.069990733581299</c:v>
                </c:pt>
                <c:pt idx="67">
                  <c:v>10.0894842051092</c:v>
                </c:pt>
                <c:pt idx="68">
                  <c:v>10.052260367692099</c:v>
                </c:pt>
                <c:pt idx="69">
                  <c:v>10.101746610047799</c:v>
                </c:pt>
                <c:pt idx="70">
                  <c:v>10.218996552247299</c:v>
                </c:pt>
                <c:pt idx="71">
                  <c:v>10.2290000108648</c:v>
                </c:pt>
                <c:pt idx="72">
                  <c:v>10.317789814523</c:v>
                </c:pt>
                <c:pt idx="73">
                  <c:v>10.3338684851482</c:v>
                </c:pt>
                <c:pt idx="74">
                  <c:v>10.3103556182364</c:v>
                </c:pt>
                <c:pt idx="75">
                  <c:v>10.420633487355101</c:v>
                </c:pt>
                <c:pt idx="76">
                  <c:v>10.7384747930901</c:v>
                </c:pt>
                <c:pt idx="77">
                  <c:v>10.7304831110024</c:v>
                </c:pt>
                <c:pt idx="78">
                  <c:v>10.829722792398901</c:v>
                </c:pt>
                <c:pt idx="79">
                  <c:v>10.7529331327066</c:v>
                </c:pt>
                <c:pt idx="80">
                  <c:v>10.7748515267554</c:v>
                </c:pt>
                <c:pt idx="81">
                  <c:v>10.778319189443399</c:v>
                </c:pt>
                <c:pt idx="82">
                  <c:v>11.0335854745381</c:v>
                </c:pt>
                <c:pt idx="83">
                  <c:v>11.2252835439617</c:v>
                </c:pt>
                <c:pt idx="84">
                  <c:v>11.316840699421499</c:v>
                </c:pt>
                <c:pt idx="85">
                  <c:v>11.3236474647106</c:v>
                </c:pt>
                <c:pt idx="86">
                  <c:v>11.3440227530371</c:v>
                </c:pt>
                <c:pt idx="87">
                  <c:v>11.420465534582799</c:v>
                </c:pt>
                <c:pt idx="88">
                  <c:v>11.437249684781399</c:v>
                </c:pt>
                <c:pt idx="89">
                  <c:v>11.475360564341401</c:v>
                </c:pt>
                <c:pt idx="90">
                  <c:v>11.4917396440999</c:v>
                </c:pt>
                <c:pt idx="91">
                  <c:v>11.4913293555556</c:v>
                </c:pt>
                <c:pt idx="92">
                  <c:v>11.586187380541</c:v>
                </c:pt>
                <c:pt idx="93">
                  <c:v>11.5846572371251</c:v>
                </c:pt>
                <c:pt idx="94">
                  <c:v>11.753931419911799</c:v>
                </c:pt>
                <c:pt idx="95">
                  <c:v>11.782136343419801</c:v>
                </c:pt>
                <c:pt idx="96">
                  <c:v>11.7158999704944</c:v>
                </c:pt>
                <c:pt idx="97">
                  <c:v>12.111497766470199</c:v>
                </c:pt>
                <c:pt idx="98">
                  <c:v>12.0822947169285</c:v>
                </c:pt>
                <c:pt idx="99">
                  <c:v>12.0816596047581</c:v>
                </c:pt>
                <c:pt idx="100">
                  <c:v>12.089192901790399</c:v>
                </c:pt>
                <c:pt idx="101">
                  <c:v>12.1220019757545</c:v>
                </c:pt>
                <c:pt idx="102">
                  <c:v>12.1216792044616</c:v>
                </c:pt>
                <c:pt idx="103">
                  <c:v>12.156724505884</c:v>
                </c:pt>
                <c:pt idx="104">
                  <c:v>12.2454570514306</c:v>
                </c:pt>
                <c:pt idx="105">
                  <c:v>11.624303382076301</c:v>
                </c:pt>
                <c:pt idx="106">
                  <c:v>11.619843498459799</c:v>
                </c:pt>
                <c:pt idx="107">
                  <c:v>11.582212327358</c:v>
                </c:pt>
                <c:pt idx="108">
                  <c:v>11.4376805062939</c:v>
                </c:pt>
                <c:pt idx="109">
                  <c:v>12.605909438190899</c:v>
                </c:pt>
                <c:pt idx="110">
                  <c:v>12.6136441558674</c:v>
                </c:pt>
                <c:pt idx="111">
                  <c:v>12.8157239145301</c:v>
                </c:pt>
                <c:pt idx="112">
                  <c:v>12.8436124839229</c:v>
                </c:pt>
                <c:pt idx="113">
                  <c:v>12.8241524266478</c:v>
                </c:pt>
                <c:pt idx="114">
                  <c:v>12.795033708383899</c:v>
                </c:pt>
                <c:pt idx="115">
                  <c:v>12.428669636045299</c:v>
                </c:pt>
                <c:pt idx="116">
                  <c:v>12.3911918729136</c:v>
                </c:pt>
                <c:pt idx="117">
                  <c:v>12.3023702745196</c:v>
                </c:pt>
                <c:pt idx="118">
                  <c:v>12.6053519265945</c:v>
                </c:pt>
                <c:pt idx="119">
                  <c:v>12.6337460648079</c:v>
                </c:pt>
                <c:pt idx="120">
                  <c:v>12.4991754445659</c:v>
                </c:pt>
                <c:pt idx="121">
                  <c:v>12.1774892680052</c:v>
                </c:pt>
                <c:pt idx="122">
                  <c:v>12.163714341720601</c:v>
                </c:pt>
                <c:pt idx="123">
                  <c:v>11.8456090515437</c:v>
                </c:pt>
                <c:pt idx="124">
                  <c:v>11.8695483640187</c:v>
                </c:pt>
                <c:pt idx="125">
                  <c:v>11.9065785060348</c:v>
                </c:pt>
                <c:pt idx="126">
                  <c:v>11.971719696081101</c:v>
                </c:pt>
                <c:pt idx="127">
                  <c:v>11.9621574745575</c:v>
                </c:pt>
                <c:pt idx="128">
                  <c:v>11.894680283873599</c:v>
                </c:pt>
                <c:pt idx="129">
                  <c:v>11.878317828376201</c:v>
                </c:pt>
                <c:pt idx="130">
                  <c:v>11.62421314329</c:v>
                </c:pt>
                <c:pt idx="131">
                  <c:v>11.660806382269501</c:v>
                </c:pt>
                <c:pt idx="132">
                  <c:v>11.4703599700459</c:v>
                </c:pt>
                <c:pt idx="133">
                  <c:v>11.441651832083901</c:v>
                </c:pt>
                <c:pt idx="134">
                  <c:v>11.535612096455401</c:v>
                </c:pt>
                <c:pt idx="135">
                  <c:v>11.6503106588561</c:v>
                </c:pt>
                <c:pt idx="136">
                  <c:v>11.3736146237556</c:v>
                </c:pt>
                <c:pt idx="137">
                  <c:v>11.4340798893938</c:v>
                </c:pt>
                <c:pt idx="138">
                  <c:v>11.412432545429301</c:v>
                </c:pt>
                <c:pt idx="139">
                  <c:v>11.4201837080542</c:v>
                </c:pt>
                <c:pt idx="140">
                  <c:v>11.3713691874283</c:v>
                </c:pt>
                <c:pt idx="141">
                  <c:v>11.414227435320999</c:v>
                </c:pt>
                <c:pt idx="142">
                  <c:v>11.072207388970799</c:v>
                </c:pt>
                <c:pt idx="143">
                  <c:v>10.8813649698407</c:v>
                </c:pt>
                <c:pt idx="144">
                  <c:v>10.941200027769099</c:v>
                </c:pt>
                <c:pt idx="145">
                  <c:v>10.9629753195782</c:v>
                </c:pt>
                <c:pt idx="146">
                  <c:v>10.949867219271599</c:v>
                </c:pt>
                <c:pt idx="147">
                  <c:v>10.841901217137</c:v>
                </c:pt>
                <c:pt idx="148">
                  <c:v>10.8653947023433</c:v>
                </c:pt>
                <c:pt idx="149">
                  <c:v>10.8325272537726</c:v>
                </c:pt>
                <c:pt idx="150">
                  <c:v>10.888336514976301</c:v>
                </c:pt>
                <c:pt idx="151">
                  <c:v>10.817326011563701</c:v>
                </c:pt>
                <c:pt idx="152">
                  <c:v>10.838472053561601</c:v>
                </c:pt>
                <c:pt idx="153">
                  <c:v>10.8030696567556</c:v>
                </c:pt>
                <c:pt idx="154">
                  <c:v>10.5265347456165</c:v>
                </c:pt>
                <c:pt idx="155">
                  <c:v>10.6903686559658</c:v>
                </c:pt>
                <c:pt idx="156">
                  <c:v>10.6316668687584</c:v>
                </c:pt>
                <c:pt idx="157">
                  <c:v>10.105663151108899</c:v>
                </c:pt>
                <c:pt idx="158">
                  <c:v>10.082610944385999</c:v>
                </c:pt>
                <c:pt idx="159">
                  <c:v>10.144670753487</c:v>
                </c:pt>
                <c:pt idx="160">
                  <c:v>10.154461462825701</c:v>
                </c:pt>
                <c:pt idx="161">
                  <c:v>10.0856668320988</c:v>
                </c:pt>
                <c:pt idx="162">
                  <c:v>9.9981134991427698</c:v>
                </c:pt>
                <c:pt idx="163">
                  <c:v>9.9394102361546004</c:v>
                </c:pt>
                <c:pt idx="164">
                  <c:v>9.6811225289838596</c:v>
                </c:pt>
                <c:pt idx="165">
                  <c:v>9.52830430578015</c:v>
                </c:pt>
                <c:pt idx="166">
                  <c:v>9.5882731213038692</c:v>
                </c:pt>
                <c:pt idx="167">
                  <c:v>9.5750664001203596</c:v>
                </c:pt>
                <c:pt idx="168">
                  <c:v>9.57018124685783</c:v>
                </c:pt>
                <c:pt idx="169">
                  <c:v>8.0580221921505792</c:v>
                </c:pt>
                <c:pt idx="170">
                  <c:v>8.0506338857095798</c:v>
                </c:pt>
                <c:pt idx="171">
                  <c:v>7.68198134531377</c:v>
                </c:pt>
                <c:pt idx="172">
                  <c:v>7.4800666463528298</c:v>
                </c:pt>
                <c:pt idx="173">
                  <c:v>7.4570666646498296</c:v>
                </c:pt>
                <c:pt idx="174">
                  <c:v>7.9082825880893504</c:v>
                </c:pt>
                <c:pt idx="175">
                  <c:v>7.8525516257783998</c:v>
                </c:pt>
                <c:pt idx="176">
                  <c:v>7.8618082923838104</c:v>
                </c:pt>
                <c:pt idx="177">
                  <c:v>7.8445577066764898</c:v>
                </c:pt>
                <c:pt idx="178">
                  <c:v>7.1905201471434603</c:v>
                </c:pt>
                <c:pt idx="179">
                  <c:v>7.1410641069724896</c:v>
                </c:pt>
                <c:pt idx="180">
                  <c:v>7.1965009717387298</c:v>
                </c:pt>
                <c:pt idx="181">
                  <c:v>7.1919931486784598</c:v>
                </c:pt>
                <c:pt idx="182">
                  <c:v>7.2188132318026899</c:v>
                </c:pt>
                <c:pt idx="183">
                  <c:v>7.2277026120678904</c:v>
                </c:pt>
                <c:pt idx="184">
                  <c:v>7.2281398748106804</c:v>
                </c:pt>
                <c:pt idx="185">
                  <c:v>7.49470865515352</c:v>
                </c:pt>
                <c:pt idx="186">
                  <c:v>7.4603645728757702</c:v>
                </c:pt>
                <c:pt idx="187">
                  <c:v>7.47067097333235</c:v>
                </c:pt>
                <c:pt idx="188">
                  <c:v>7.4590577619925202</c:v>
                </c:pt>
                <c:pt idx="189">
                  <c:v>7.4590391338316504</c:v>
                </c:pt>
                <c:pt idx="190">
                  <c:v>7.5310543465573696</c:v>
                </c:pt>
                <c:pt idx="191">
                  <c:v>7.5456674402064499</c:v>
                </c:pt>
                <c:pt idx="192">
                  <c:v>7.5607053487173896</c:v>
                </c:pt>
                <c:pt idx="193">
                  <c:v>7.5331755975376602</c:v>
                </c:pt>
                <c:pt idx="194">
                  <c:v>7.8859084733628899</c:v>
                </c:pt>
                <c:pt idx="195">
                  <c:v>7.7438439590059298</c:v>
                </c:pt>
                <c:pt idx="196">
                  <c:v>7.7620293180703204</c:v>
                </c:pt>
                <c:pt idx="197">
                  <c:v>7.7597936859622703</c:v>
                </c:pt>
                <c:pt idx="198">
                  <c:v>7.7161204125349201</c:v>
                </c:pt>
                <c:pt idx="199">
                  <c:v>7.7419181242098301</c:v>
                </c:pt>
                <c:pt idx="200">
                  <c:v>7.85050001479238</c:v>
                </c:pt>
                <c:pt idx="201">
                  <c:v>7.8020036529529504</c:v>
                </c:pt>
                <c:pt idx="202">
                  <c:v>7.8823435145008602</c:v>
                </c:pt>
                <c:pt idx="203">
                  <c:v>8.0627853053959999</c:v>
                </c:pt>
                <c:pt idx="204">
                  <c:v>7.8694781896005201</c:v>
                </c:pt>
                <c:pt idx="205">
                  <c:v>7.8080988634602102</c:v>
                </c:pt>
                <c:pt idx="206">
                  <c:v>7.84428865430956</c:v>
                </c:pt>
                <c:pt idx="207">
                  <c:v>7.8730424558844003</c:v>
                </c:pt>
                <c:pt idx="208">
                  <c:v>7.9458379421342098</c:v>
                </c:pt>
                <c:pt idx="209">
                  <c:v>8.0539817279716903</c:v>
                </c:pt>
                <c:pt idx="210">
                  <c:v>7.9353254949637702</c:v>
                </c:pt>
                <c:pt idx="211">
                  <c:v>8.0463898505861202</c:v>
                </c:pt>
                <c:pt idx="212">
                  <c:v>7.9439960029151004</c:v>
                </c:pt>
                <c:pt idx="213">
                  <c:v>7.9965470851876397</c:v>
                </c:pt>
                <c:pt idx="214">
                  <c:v>8.0269820727121193</c:v>
                </c:pt>
                <c:pt idx="215">
                  <c:v>8.9755822011153601</c:v>
                </c:pt>
                <c:pt idx="216">
                  <c:v>8.9810393937493291</c:v>
                </c:pt>
                <c:pt idx="217">
                  <c:v>9.0563332074435099</c:v>
                </c:pt>
                <c:pt idx="218">
                  <c:v>9.2742503951292594</c:v>
                </c:pt>
                <c:pt idx="219">
                  <c:v>9.5906653706447997</c:v>
                </c:pt>
                <c:pt idx="220">
                  <c:v>9.5753018587111693</c:v>
                </c:pt>
                <c:pt idx="221">
                  <c:v>9.5544018988858994</c:v>
                </c:pt>
                <c:pt idx="222">
                  <c:v>9.5684123734364999</c:v>
                </c:pt>
                <c:pt idx="223">
                  <c:v>10.1583357956959</c:v>
                </c:pt>
                <c:pt idx="224">
                  <c:v>10.2165706255474</c:v>
                </c:pt>
                <c:pt idx="225">
                  <c:v>10.2609611012098</c:v>
                </c:pt>
                <c:pt idx="226">
                  <c:v>10.3212885332137</c:v>
                </c:pt>
                <c:pt idx="227">
                  <c:v>10.8422253771434</c:v>
                </c:pt>
                <c:pt idx="228">
                  <c:v>10.8734467666846</c:v>
                </c:pt>
                <c:pt idx="229">
                  <c:v>10.962922038376</c:v>
                </c:pt>
                <c:pt idx="230">
                  <c:v>10.9834007323999</c:v>
                </c:pt>
                <c:pt idx="231">
                  <c:v>10.955723643149501</c:v>
                </c:pt>
                <c:pt idx="232">
                  <c:v>11.061280934387399</c:v>
                </c:pt>
                <c:pt idx="233">
                  <c:v>11.299532232385699</c:v>
                </c:pt>
                <c:pt idx="234">
                  <c:v>11.033581594066</c:v>
                </c:pt>
                <c:pt idx="235">
                  <c:v>10.969252447339001</c:v>
                </c:pt>
                <c:pt idx="236">
                  <c:v>10.966571248769201</c:v>
                </c:pt>
                <c:pt idx="237">
                  <c:v>10.9866847607003</c:v>
                </c:pt>
                <c:pt idx="238">
                  <c:v>10.995373893706599</c:v>
                </c:pt>
                <c:pt idx="239">
                  <c:v>11.0760457295096</c:v>
                </c:pt>
                <c:pt idx="240">
                  <c:v>11.2402443856161</c:v>
                </c:pt>
                <c:pt idx="241">
                  <c:v>11.3634675860143</c:v>
                </c:pt>
                <c:pt idx="242">
                  <c:v>11.349762059444799</c:v>
                </c:pt>
                <c:pt idx="243">
                  <c:v>11.336033409419301</c:v>
                </c:pt>
                <c:pt idx="244">
                  <c:v>11.3362698284622</c:v>
                </c:pt>
                <c:pt idx="245">
                  <c:v>11.3884119337137</c:v>
                </c:pt>
                <c:pt idx="246">
                  <c:v>11.535656528069801</c:v>
                </c:pt>
                <c:pt idx="247">
                  <c:v>11.575114605556401</c:v>
                </c:pt>
                <c:pt idx="248">
                  <c:v>11.5793948768593</c:v>
                </c:pt>
                <c:pt idx="249">
                  <c:v>11.579863730332001</c:v>
                </c:pt>
                <c:pt idx="250">
                  <c:v>11.5661926853218</c:v>
                </c:pt>
                <c:pt idx="251">
                  <c:v>11.576352807391601</c:v>
                </c:pt>
                <c:pt idx="252">
                  <c:v>11.540366936944499</c:v>
                </c:pt>
                <c:pt idx="253">
                  <c:v>11.8087145763447</c:v>
                </c:pt>
                <c:pt idx="254">
                  <c:v>11.6424276158972</c:v>
                </c:pt>
                <c:pt idx="255">
                  <c:v>11.5989397978641</c:v>
                </c:pt>
                <c:pt idx="256">
                  <c:v>11.5873583286929</c:v>
                </c:pt>
                <c:pt idx="257">
                  <c:v>11.8176784964798</c:v>
                </c:pt>
                <c:pt idx="258">
                  <c:v>11.9269736057971</c:v>
                </c:pt>
                <c:pt idx="259">
                  <c:v>11.9209506513763</c:v>
                </c:pt>
                <c:pt idx="260">
                  <c:v>11.839899478231599</c:v>
                </c:pt>
                <c:pt idx="261">
                  <c:v>11.876550278133299</c:v>
                </c:pt>
                <c:pt idx="262">
                  <c:v>11.8329304072453</c:v>
                </c:pt>
                <c:pt idx="263">
                  <c:v>11.918289322978101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三大期指波动率!$J$25</c:f>
              <c:strCache>
                <c:ptCount val="1"/>
                <c:pt idx="0">
                  <c:v>6M历史波动率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三大期指波动率!$J$27:$J$290</c:f>
              <c:numCache>
                <c:formatCode>0.00_ </c:formatCode>
                <c:ptCount val="264"/>
                <c:pt idx="0">
                  <c:v>10.999710066419199</c:v>
                </c:pt>
                <c:pt idx="1">
                  <c:v>11.091407897744</c:v>
                </c:pt>
                <c:pt idx="2">
                  <c:v>11.0595772950702</c:v>
                </c:pt>
                <c:pt idx="3">
                  <c:v>11.1108035382516</c:v>
                </c:pt>
                <c:pt idx="4">
                  <c:v>11.0380364636304</c:v>
                </c:pt>
                <c:pt idx="5">
                  <c:v>10.931583817162201</c:v>
                </c:pt>
                <c:pt idx="6">
                  <c:v>10.927840455439799</c:v>
                </c:pt>
                <c:pt idx="7">
                  <c:v>10.9335413112923</c:v>
                </c:pt>
                <c:pt idx="8">
                  <c:v>10.9755170153693</c:v>
                </c:pt>
                <c:pt idx="9">
                  <c:v>10.939695182759101</c:v>
                </c:pt>
                <c:pt idx="10">
                  <c:v>10.9753978694691</c:v>
                </c:pt>
                <c:pt idx="11">
                  <c:v>10.9771487015145</c:v>
                </c:pt>
                <c:pt idx="12">
                  <c:v>11.212288625598299</c:v>
                </c:pt>
                <c:pt idx="13">
                  <c:v>11.202239243904801</c:v>
                </c:pt>
                <c:pt idx="14">
                  <c:v>11.298814093353799</c:v>
                </c:pt>
                <c:pt idx="15">
                  <c:v>11.293284751085</c:v>
                </c:pt>
                <c:pt idx="16">
                  <c:v>11.332641736318999</c:v>
                </c:pt>
                <c:pt idx="17">
                  <c:v>11.339545425583401</c:v>
                </c:pt>
                <c:pt idx="18">
                  <c:v>11.3301145793722</c:v>
                </c:pt>
                <c:pt idx="19">
                  <c:v>11.173090342907299</c:v>
                </c:pt>
                <c:pt idx="20">
                  <c:v>11.172168068541399</c:v>
                </c:pt>
                <c:pt idx="21">
                  <c:v>11.1367985485092</c:v>
                </c:pt>
                <c:pt idx="22">
                  <c:v>10.979320488988201</c:v>
                </c:pt>
                <c:pt idx="23">
                  <c:v>11.0590755933927</c:v>
                </c:pt>
                <c:pt idx="24">
                  <c:v>11.069051566516601</c:v>
                </c:pt>
                <c:pt idx="25">
                  <c:v>11.054871997141801</c:v>
                </c:pt>
                <c:pt idx="26">
                  <c:v>11.0152906961535</c:v>
                </c:pt>
                <c:pt idx="27">
                  <c:v>11.081860280921999</c:v>
                </c:pt>
                <c:pt idx="28">
                  <c:v>10.951543090883501</c:v>
                </c:pt>
                <c:pt idx="29">
                  <c:v>11.0810652603992</c:v>
                </c:pt>
                <c:pt idx="30">
                  <c:v>11.0031021480423</c:v>
                </c:pt>
                <c:pt idx="31">
                  <c:v>10.957526119885401</c:v>
                </c:pt>
                <c:pt idx="32">
                  <c:v>11.0122091749412</c:v>
                </c:pt>
                <c:pt idx="33">
                  <c:v>10.824471121579201</c:v>
                </c:pt>
                <c:pt idx="34">
                  <c:v>10.6715206480233</c:v>
                </c:pt>
                <c:pt idx="35">
                  <c:v>10.6369720568681</c:v>
                </c:pt>
                <c:pt idx="36">
                  <c:v>10.4964377828596</c:v>
                </c:pt>
                <c:pt idx="37">
                  <c:v>10.6478142153746</c:v>
                </c:pt>
                <c:pt idx="38">
                  <c:v>10.6310183745318</c:v>
                </c:pt>
                <c:pt idx="39">
                  <c:v>10.615530659445</c:v>
                </c:pt>
                <c:pt idx="40">
                  <c:v>10.617732842855499</c:v>
                </c:pt>
                <c:pt idx="41">
                  <c:v>10.4955779668385</c:v>
                </c:pt>
                <c:pt idx="42">
                  <c:v>10.6018516392928</c:v>
                </c:pt>
                <c:pt idx="43">
                  <c:v>10.633539897632099</c:v>
                </c:pt>
                <c:pt idx="44">
                  <c:v>10.461546086999601</c:v>
                </c:pt>
                <c:pt idx="45">
                  <c:v>10.4815778738324</c:v>
                </c:pt>
                <c:pt idx="46">
                  <c:v>9.4343230780763001</c:v>
                </c:pt>
                <c:pt idx="47">
                  <c:v>9.4380527372237299</c:v>
                </c:pt>
                <c:pt idx="48">
                  <c:v>9.1538368977035294</c:v>
                </c:pt>
                <c:pt idx="49">
                  <c:v>9.4355071200302199</c:v>
                </c:pt>
                <c:pt idx="50">
                  <c:v>9.4321206100208794</c:v>
                </c:pt>
                <c:pt idx="51">
                  <c:v>9.3955445979965297</c:v>
                </c:pt>
                <c:pt idx="52">
                  <c:v>9.3278120405678795</c:v>
                </c:pt>
                <c:pt idx="53">
                  <c:v>9.2448266172334694</c:v>
                </c:pt>
                <c:pt idx="54">
                  <c:v>9.26784728678515</c:v>
                </c:pt>
                <c:pt idx="55">
                  <c:v>9.2624923920095394</c:v>
                </c:pt>
                <c:pt idx="56">
                  <c:v>9.2876068416004696</c:v>
                </c:pt>
                <c:pt idx="57">
                  <c:v>9.2849016581670103</c:v>
                </c:pt>
                <c:pt idx="58">
                  <c:v>9.2889809402214798</c:v>
                </c:pt>
                <c:pt idx="59">
                  <c:v>9.2738849602592595</c:v>
                </c:pt>
                <c:pt idx="60">
                  <c:v>9.3058246202045005</c:v>
                </c:pt>
                <c:pt idx="61">
                  <c:v>9.3163276026021506</c:v>
                </c:pt>
                <c:pt idx="62">
                  <c:v>9.3794058837064398</c:v>
                </c:pt>
                <c:pt idx="63">
                  <c:v>9.4425797636233302</c:v>
                </c:pt>
                <c:pt idx="64">
                  <c:v>9.4380791378161408</c:v>
                </c:pt>
                <c:pt idx="65">
                  <c:v>9.4318506350587601</c:v>
                </c:pt>
                <c:pt idx="66">
                  <c:v>9.4510151511362608</c:v>
                </c:pt>
                <c:pt idx="67">
                  <c:v>9.4507621429194</c:v>
                </c:pt>
                <c:pt idx="68">
                  <c:v>9.4095533795986999</c:v>
                </c:pt>
                <c:pt idx="69">
                  <c:v>9.4095600086011704</c:v>
                </c:pt>
                <c:pt idx="70">
                  <c:v>9.4072431218044006</c:v>
                </c:pt>
                <c:pt idx="71">
                  <c:v>9.5301809305924294</c:v>
                </c:pt>
                <c:pt idx="72">
                  <c:v>9.4783324084662297</c:v>
                </c:pt>
                <c:pt idx="73">
                  <c:v>9.4904362974890493</c:v>
                </c:pt>
                <c:pt idx="74">
                  <c:v>9.5195046691879792</c:v>
                </c:pt>
                <c:pt idx="75">
                  <c:v>9.5574112582151205</c:v>
                </c:pt>
                <c:pt idx="76">
                  <c:v>9.5632276418228095</c:v>
                </c:pt>
                <c:pt idx="77">
                  <c:v>9.6437183738981993</c:v>
                </c:pt>
                <c:pt idx="78">
                  <c:v>9.6427499125389708</c:v>
                </c:pt>
                <c:pt idx="79">
                  <c:v>9.5187236447555605</c:v>
                </c:pt>
                <c:pt idx="80">
                  <c:v>9.5176306858253295</c:v>
                </c:pt>
                <c:pt idx="81">
                  <c:v>9.5370817083486195</c:v>
                </c:pt>
                <c:pt idx="82">
                  <c:v>9.5367909026623003</c:v>
                </c:pt>
                <c:pt idx="83">
                  <c:v>9.5420512310596308</c:v>
                </c:pt>
                <c:pt idx="84">
                  <c:v>9.6860125214818407</c:v>
                </c:pt>
                <c:pt idx="85">
                  <c:v>9.7090163642255494</c:v>
                </c:pt>
                <c:pt idx="86">
                  <c:v>9.79406046155027</c:v>
                </c:pt>
                <c:pt idx="87">
                  <c:v>9.7954862273795307</c:v>
                </c:pt>
                <c:pt idx="88">
                  <c:v>9.7917534823838608</c:v>
                </c:pt>
                <c:pt idx="89">
                  <c:v>9.8043957946279701</c:v>
                </c:pt>
                <c:pt idx="90">
                  <c:v>9.8585663134276302</c:v>
                </c:pt>
                <c:pt idx="91">
                  <c:v>9.8471588582608494</c:v>
                </c:pt>
                <c:pt idx="92">
                  <c:v>9.8802470402886193</c:v>
                </c:pt>
                <c:pt idx="93">
                  <c:v>9.8912307582877101</c:v>
                </c:pt>
                <c:pt idx="94">
                  <c:v>9.8903178981980808</c:v>
                </c:pt>
                <c:pt idx="95">
                  <c:v>10.017647676989199</c:v>
                </c:pt>
                <c:pt idx="96">
                  <c:v>10.000134176984499</c:v>
                </c:pt>
                <c:pt idx="97">
                  <c:v>9.9927925010961207</c:v>
                </c:pt>
                <c:pt idx="98">
                  <c:v>9.9900863090117706</c:v>
                </c:pt>
                <c:pt idx="99">
                  <c:v>10.0453926208393</c:v>
                </c:pt>
                <c:pt idx="100">
                  <c:v>10.044083141122499</c:v>
                </c:pt>
                <c:pt idx="101">
                  <c:v>10.081272227783799</c:v>
                </c:pt>
                <c:pt idx="102">
                  <c:v>10.0863074565075</c:v>
                </c:pt>
                <c:pt idx="103">
                  <c:v>10.078516864469499</c:v>
                </c:pt>
                <c:pt idx="104">
                  <c:v>9.9635308486777596</c:v>
                </c:pt>
                <c:pt idx="105">
                  <c:v>9.7174551259595692</c:v>
                </c:pt>
                <c:pt idx="106">
                  <c:v>9.7331449350864307</c:v>
                </c:pt>
                <c:pt idx="107">
                  <c:v>9.7339839616711199</c:v>
                </c:pt>
                <c:pt idx="108">
                  <c:v>9.7297428603271605</c:v>
                </c:pt>
                <c:pt idx="109">
                  <c:v>9.7945796824123708</c:v>
                </c:pt>
                <c:pt idx="110">
                  <c:v>9.7946538004543697</c:v>
                </c:pt>
                <c:pt idx="111">
                  <c:v>9.7993512294371197</c:v>
                </c:pt>
                <c:pt idx="112">
                  <c:v>9.7984093465616091</c:v>
                </c:pt>
                <c:pt idx="113">
                  <c:v>9.7996285224503392</c:v>
                </c:pt>
                <c:pt idx="114">
                  <c:v>9.8446712558576301</c:v>
                </c:pt>
                <c:pt idx="115">
                  <c:v>9.4863618980815101</c:v>
                </c:pt>
                <c:pt idx="116">
                  <c:v>9.4882639043478996</c:v>
                </c:pt>
                <c:pt idx="117">
                  <c:v>9.5127413724728491</c:v>
                </c:pt>
                <c:pt idx="118">
                  <c:v>9.5128294173804893</c:v>
                </c:pt>
                <c:pt idx="119">
                  <c:v>9.5299493699097795</c:v>
                </c:pt>
                <c:pt idx="120">
                  <c:v>9.5084034569241105</c:v>
                </c:pt>
                <c:pt idx="121">
                  <c:v>9.4151163877801807</c:v>
                </c:pt>
                <c:pt idx="122">
                  <c:v>9.4225244818735394</c:v>
                </c:pt>
                <c:pt idx="123">
                  <c:v>9.36620738370552</c:v>
                </c:pt>
                <c:pt idx="124">
                  <c:v>9.3563495523222606</c:v>
                </c:pt>
                <c:pt idx="125">
                  <c:v>9.4199163303486309</c:v>
                </c:pt>
                <c:pt idx="126">
                  <c:v>9.4273606082017007</c:v>
                </c:pt>
                <c:pt idx="127">
                  <c:v>9.4110260061386004</c:v>
                </c:pt>
                <c:pt idx="128">
                  <c:v>9.3524950703498</c:v>
                </c:pt>
                <c:pt idx="129">
                  <c:v>9.3455828018015001</c:v>
                </c:pt>
                <c:pt idx="130">
                  <c:v>9.3547032847887603</c:v>
                </c:pt>
                <c:pt idx="131">
                  <c:v>9.3554016654296497</c:v>
                </c:pt>
                <c:pt idx="132">
                  <c:v>9.0723455297635596</c:v>
                </c:pt>
                <c:pt idx="133">
                  <c:v>9.0741556894140807</c:v>
                </c:pt>
                <c:pt idx="134">
                  <c:v>8.9182823666784401</c:v>
                </c:pt>
                <c:pt idx="135">
                  <c:v>8.9040440542535197</c:v>
                </c:pt>
                <c:pt idx="136">
                  <c:v>8.8901649281995692</c:v>
                </c:pt>
                <c:pt idx="137">
                  <c:v>8.9438567016650001</c:v>
                </c:pt>
                <c:pt idx="138">
                  <c:v>8.9321441107234598</c:v>
                </c:pt>
                <c:pt idx="139">
                  <c:v>8.9500800097480404</c:v>
                </c:pt>
                <c:pt idx="140">
                  <c:v>8.9986901733387992</c:v>
                </c:pt>
                <c:pt idx="141">
                  <c:v>8.9991380013160196</c:v>
                </c:pt>
                <c:pt idx="142">
                  <c:v>8.9356133263356394</c:v>
                </c:pt>
                <c:pt idx="143">
                  <c:v>8.9290750657223992</c:v>
                </c:pt>
                <c:pt idx="144">
                  <c:v>8.9068645401180699</c:v>
                </c:pt>
                <c:pt idx="145">
                  <c:v>8.9097902942826899</c:v>
                </c:pt>
                <c:pt idx="146">
                  <c:v>8.9079583810169094</c:v>
                </c:pt>
                <c:pt idx="147">
                  <c:v>8.8282706871560794</c:v>
                </c:pt>
                <c:pt idx="148">
                  <c:v>8.8427130757479695</c:v>
                </c:pt>
                <c:pt idx="149">
                  <c:v>8.7830971970555591</c:v>
                </c:pt>
                <c:pt idx="150">
                  <c:v>8.7015680221678799</c:v>
                </c:pt>
                <c:pt idx="151">
                  <c:v>8.7828569507236693</c:v>
                </c:pt>
                <c:pt idx="152">
                  <c:v>8.6892331828555704</c:v>
                </c:pt>
                <c:pt idx="153">
                  <c:v>8.7196177279601894</c:v>
                </c:pt>
                <c:pt idx="154">
                  <c:v>8.6142640731487994</c:v>
                </c:pt>
                <c:pt idx="155">
                  <c:v>8.7714640394945</c:v>
                </c:pt>
                <c:pt idx="156">
                  <c:v>8.8426581135110407</c:v>
                </c:pt>
                <c:pt idx="157">
                  <c:v>8.6245628085996806</c:v>
                </c:pt>
                <c:pt idx="158">
                  <c:v>9.3388478463728006</c:v>
                </c:pt>
                <c:pt idx="159">
                  <c:v>9.3863131603518806</c:v>
                </c:pt>
                <c:pt idx="160">
                  <c:v>9.3719155322254597</c:v>
                </c:pt>
                <c:pt idx="161">
                  <c:v>9.33329319062784</c:v>
                </c:pt>
                <c:pt idx="162">
                  <c:v>9.1928123121746204</c:v>
                </c:pt>
                <c:pt idx="163">
                  <c:v>9.4623859657473908</c:v>
                </c:pt>
                <c:pt idx="164">
                  <c:v>9.5460717913447493</c:v>
                </c:pt>
                <c:pt idx="165">
                  <c:v>9.6016176894069094</c:v>
                </c:pt>
                <c:pt idx="166">
                  <c:v>9.6556480469539299</c:v>
                </c:pt>
                <c:pt idx="167">
                  <c:v>9.7154691581138497</c:v>
                </c:pt>
                <c:pt idx="168">
                  <c:v>9.7307718676993993</c:v>
                </c:pt>
                <c:pt idx="169">
                  <c:v>9.4765151972626303</c:v>
                </c:pt>
                <c:pt idx="170">
                  <c:v>9.4956802468482007</c:v>
                </c:pt>
                <c:pt idx="171">
                  <c:v>9.4829367526505006</c:v>
                </c:pt>
                <c:pt idx="172">
                  <c:v>9.5478638964690692</c:v>
                </c:pt>
                <c:pt idx="173">
                  <c:v>9.5977238909623495</c:v>
                </c:pt>
                <c:pt idx="174">
                  <c:v>9.6180931143144797</c:v>
                </c:pt>
                <c:pt idx="175">
                  <c:v>9.5904713960562997</c:v>
                </c:pt>
                <c:pt idx="176">
                  <c:v>9.5078835240630308</c:v>
                </c:pt>
                <c:pt idx="177">
                  <c:v>9.4887092625418994</c:v>
                </c:pt>
                <c:pt idx="178">
                  <c:v>9.4227556598780104</c:v>
                </c:pt>
                <c:pt idx="179">
                  <c:v>9.4557682078617997</c:v>
                </c:pt>
                <c:pt idx="180">
                  <c:v>9.5732674367881696</c:v>
                </c:pt>
                <c:pt idx="181">
                  <c:v>9.6009226789334399</c:v>
                </c:pt>
                <c:pt idx="182">
                  <c:v>9.5665959768309197</c:v>
                </c:pt>
                <c:pt idx="183">
                  <c:v>9.5201293222995709</c:v>
                </c:pt>
                <c:pt idx="184">
                  <c:v>9.5246879490438303</c:v>
                </c:pt>
                <c:pt idx="185">
                  <c:v>9.6011521602688301</c:v>
                </c:pt>
                <c:pt idx="186">
                  <c:v>9.6512159106822999</c:v>
                </c:pt>
                <c:pt idx="187">
                  <c:v>9.6925166066896793</c:v>
                </c:pt>
                <c:pt idx="188">
                  <c:v>9.6946576763880898</c:v>
                </c:pt>
                <c:pt idx="189">
                  <c:v>9.6975836839541092</c:v>
                </c:pt>
                <c:pt idx="190">
                  <c:v>9.6994573776125197</c:v>
                </c:pt>
                <c:pt idx="191">
                  <c:v>9.5963444401991094</c:v>
                </c:pt>
                <c:pt idx="192">
                  <c:v>9.5946429450909498</c:v>
                </c:pt>
                <c:pt idx="193">
                  <c:v>9.7220538774837397</c:v>
                </c:pt>
                <c:pt idx="194">
                  <c:v>9.69912240697996</c:v>
                </c:pt>
                <c:pt idx="195">
                  <c:v>9.6684121532665408</c:v>
                </c:pt>
                <c:pt idx="196">
                  <c:v>9.6668067509964004</c:v>
                </c:pt>
                <c:pt idx="197">
                  <c:v>9.7622421051591601</c:v>
                </c:pt>
                <c:pt idx="198">
                  <c:v>9.8487687690309702</c:v>
                </c:pt>
                <c:pt idx="199">
                  <c:v>9.8408858835136694</c:v>
                </c:pt>
                <c:pt idx="200">
                  <c:v>9.8316341018479498</c:v>
                </c:pt>
                <c:pt idx="201">
                  <c:v>9.8210067447265992</c:v>
                </c:pt>
                <c:pt idx="202">
                  <c:v>9.8325552903017002</c:v>
                </c:pt>
                <c:pt idx="203">
                  <c:v>9.9749683453169595</c:v>
                </c:pt>
                <c:pt idx="204">
                  <c:v>9.7955166717194704</c:v>
                </c:pt>
                <c:pt idx="205">
                  <c:v>9.7821573364771606</c:v>
                </c:pt>
                <c:pt idx="206">
                  <c:v>9.71303299653629</c:v>
                </c:pt>
                <c:pt idx="207">
                  <c:v>9.7446922046814102</c:v>
                </c:pt>
                <c:pt idx="208">
                  <c:v>10.064446120084501</c:v>
                </c:pt>
                <c:pt idx="209">
                  <c:v>10.077492501650999</c:v>
                </c:pt>
                <c:pt idx="210">
                  <c:v>10.0702758963952</c:v>
                </c:pt>
                <c:pt idx="211">
                  <c:v>10.066831529641201</c:v>
                </c:pt>
                <c:pt idx="212">
                  <c:v>10.043823462484101</c:v>
                </c:pt>
                <c:pt idx="213">
                  <c:v>10.0752898121999</c:v>
                </c:pt>
                <c:pt idx="214">
                  <c:v>10.1279136662816</c:v>
                </c:pt>
                <c:pt idx="215">
                  <c:v>10.0075659832555</c:v>
                </c:pt>
                <c:pt idx="216">
                  <c:v>10.2943237661311</c:v>
                </c:pt>
                <c:pt idx="217">
                  <c:v>10.338319142629199</c:v>
                </c:pt>
                <c:pt idx="218">
                  <c:v>10.338276343159899</c:v>
                </c:pt>
                <c:pt idx="219">
                  <c:v>10.2648432163266</c:v>
                </c:pt>
                <c:pt idx="220">
                  <c:v>10.309988286745901</c:v>
                </c:pt>
                <c:pt idx="221">
                  <c:v>10.266989439865901</c:v>
                </c:pt>
                <c:pt idx="222">
                  <c:v>10.275494215907401</c:v>
                </c:pt>
                <c:pt idx="223">
                  <c:v>10.341293841179599</c:v>
                </c:pt>
                <c:pt idx="224">
                  <c:v>10.3348934541439</c:v>
                </c:pt>
                <c:pt idx="225">
                  <c:v>10.329954184809599</c:v>
                </c:pt>
                <c:pt idx="226">
                  <c:v>10.2783760615388</c:v>
                </c:pt>
                <c:pt idx="227">
                  <c:v>10.277630639963601</c:v>
                </c:pt>
                <c:pt idx="228">
                  <c:v>10.319655807062899</c:v>
                </c:pt>
                <c:pt idx="229">
                  <c:v>10.2650016229843</c:v>
                </c:pt>
                <c:pt idx="230">
                  <c:v>10.2663921026405</c:v>
                </c:pt>
                <c:pt idx="231">
                  <c:v>10.318451127857699</c:v>
                </c:pt>
                <c:pt idx="232">
                  <c:v>10.3155525538254</c:v>
                </c:pt>
                <c:pt idx="233">
                  <c:v>10.3142587894699</c:v>
                </c:pt>
                <c:pt idx="234">
                  <c:v>10.106361926647599</c:v>
                </c:pt>
                <c:pt idx="235">
                  <c:v>10.093431930167799</c:v>
                </c:pt>
                <c:pt idx="236">
                  <c:v>10.930752204234</c:v>
                </c:pt>
                <c:pt idx="237">
                  <c:v>11.2267121045336</c:v>
                </c:pt>
                <c:pt idx="238">
                  <c:v>11.238292479034101</c:v>
                </c:pt>
                <c:pt idx="239">
                  <c:v>11.222220188662099</c:v>
                </c:pt>
                <c:pt idx="240">
                  <c:v>11.2430309147259</c:v>
                </c:pt>
                <c:pt idx="241">
                  <c:v>11.3011238438935</c:v>
                </c:pt>
                <c:pt idx="242">
                  <c:v>11.2803898887624</c:v>
                </c:pt>
                <c:pt idx="243">
                  <c:v>11.2774724620946</c:v>
                </c:pt>
                <c:pt idx="244">
                  <c:v>11.2740584681097</c:v>
                </c:pt>
                <c:pt idx="245">
                  <c:v>11.2328837288425</c:v>
                </c:pt>
                <c:pt idx="246">
                  <c:v>11.2993227479875</c:v>
                </c:pt>
                <c:pt idx="247">
                  <c:v>11.321720616015201</c:v>
                </c:pt>
                <c:pt idx="248">
                  <c:v>11.3219229426448</c:v>
                </c:pt>
                <c:pt idx="249">
                  <c:v>11.554988097491799</c:v>
                </c:pt>
                <c:pt idx="250">
                  <c:v>11.628496195900301</c:v>
                </c:pt>
                <c:pt idx="251">
                  <c:v>11.620747740713201</c:v>
                </c:pt>
                <c:pt idx="252">
                  <c:v>11.6766518425932</c:v>
                </c:pt>
                <c:pt idx="253">
                  <c:v>11.6908624552911</c:v>
                </c:pt>
                <c:pt idx="254">
                  <c:v>11.7015867968901</c:v>
                </c:pt>
                <c:pt idx="255">
                  <c:v>11.71867386363</c:v>
                </c:pt>
                <c:pt idx="256">
                  <c:v>11.712471656531299</c:v>
                </c:pt>
                <c:pt idx="257">
                  <c:v>11.664946467096501</c:v>
                </c:pt>
                <c:pt idx="258">
                  <c:v>11.6656075349222</c:v>
                </c:pt>
                <c:pt idx="259">
                  <c:v>11.6530547024483</c:v>
                </c:pt>
                <c:pt idx="260">
                  <c:v>12.019220177370199</c:v>
                </c:pt>
                <c:pt idx="261">
                  <c:v>12.0269000146236</c:v>
                </c:pt>
                <c:pt idx="262">
                  <c:v>12.0098334199741</c:v>
                </c:pt>
                <c:pt idx="263">
                  <c:v>11.9378513965449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47328"/>
        <c:axId val="1090653992"/>
      </c:lineChart>
      <c:valAx>
        <c:axId val="1090653992"/>
        <c:scaling>
          <c:orientation val="minMax"/>
        </c:scaling>
        <c:delete val="0"/>
        <c:axPos val="l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47328"/>
        <c:crosses val="autoZero"/>
        <c:crossBetween val="between"/>
      </c:valAx>
      <c:dateAx>
        <c:axId val="1090647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53992"/>
        <c:crosses val="autoZero"/>
        <c:auto val="0"/>
        <c:lblOffset val="100"/>
        <c:baseTimeUnit val="days"/>
        <c:majorUnit val="1"/>
        <c:majorTimeUnit val="months"/>
      </c:date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8.7482638888888895E-2"/>
          <c:y val="2.6458333333333334E-2"/>
          <c:w val="0.9"/>
          <c:h val="7.04635416666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三大期指波动率!$AA$25</c:f>
              <c:strCache>
                <c:ptCount val="1"/>
                <c:pt idx="0">
                  <c:v>1W历史波动率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三大期指波动率!$AA$27:$AA$290</c:f>
              <c:numCache>
                <c:formatCode>0.00_ </c:formatCode>
                <c:ptCount val="264"/>
                <c:pt idx="0">
                  <c:v>7.8765471132428502</c:v>
                </c:pt>
                <c:pt idx="1">
                  <c:v>8.5284766214061491</c:v>
                </c:pt>
                <c:pt idx="2">
                  <c:v>7.6490589375408398</c:v>
                </c:pt>
                <c:pt idx="3">
                  <c:v>9.3263691463954608</c:v>
                </c:pt>
                <c:pt idx="4">
                  <c:v>10.0108316176192</c:v>
                </c:pt>
                <c:pt idx="5">
                  <c:v>16.7041655926548</c:v>
                </c:pt>
                <c:pt idx="6">
                  <c:v>16.649824359837002</c:v>
                </c:pt>
                <c:pt idx="7">
                  <c:v>16.658006770307502</c:v>
                </c:pt>
                <c:pt idx="8">
                  <c:v>16.6914330146003</c:v>
                </c:pt>
                <c:pt idx="9">
                  <c:v>14.435512958903001</c:v>
                </c:pt>
                <c:pt idx="10">
                  <c:v>6.5040337908347698</c:v>
                </c:pt>
                <c:pt idx="11">
                  <c:v>5.8536614214991403</c:v>
                </c:pt>
                <c:pt idx="12">
                  <c:v>6.2698131132755703</c:v>
                </c:pt>
                <c:pt idx="13">
                  <c:v>5.2937943356327404</c:v>
                </c:pt>
                <c:pt idx="14">
                  <c:v>6.9827213333879001</c:v>
                </c:pt>
                <c:pt idx="15">
                  <c:v>6.8817626354532901</c:v>
                </c:pt>
                <c:pt idx="16">
                  <c:v>4.79528167155331</c:v>
                </c:pt>
                <c:pt idx="17">
                  <c:v>11.0316620962085</c:v>
                </c:pt>
                <c:pt idx="18">
                  <c:v>10.7042797195797</c:v>
                </c:pt>
                <c:pt idx="19">
                  <c:v>11.3231518193595</c:v>
                </c:pt>
                <c:pt idx="20">
                  <c:v>9.8698099229025402</c:v>
                </c:pt>
                <c:pt idx="21">
                  <c:v>10.289435907633999</c:v>
                </c:pt>
                <c:pt idx="22">
                  <c:v>10.5446599862764</c:v>
                </c:pt>
                <c:pt idx="23">
                  <c:v>11.474655066200601</c:v>
                </c:pt>
                <c:pt idx="24">
                  <c:v>10.291728041180299</c:v>
                </c:pt>
                <c:pt idx="25">
                  <c:v>11.4231985959502</c:v>
                </c:pt>
                <c:pt idx="26">
                  <c:v>10.0322095700137</c:v>
                </c:pt>
                <c:pt idx="27">
                  <c:v>10.285415503727499</c:v>
                </c:pt>
                <c:pt idx="28">
                  <c:v>9.4516421925658207</c:v>
                </c:pt>
                <c:pt idx="29">
                  <c:v>13.3481802521404</c:v>
                </c:pt>
                <c:pt idx="30">
                  <c:v>12.402658611934999</c:v>
                </c:pt>
                <c:pt idx="31">
                  <c:v>14.179734306282899</c:v>
                </c:pt>
                <c:pt idx="32">
                  <c:v>14.1070238381515</c:v>
                </c:pt>
                <c:pt idx="33">
                  <c:v>21.702845668741102</c:v>
                </c:pt>
                <c:pt idx="34">
                  <c:v>19.137082851566099</c:v>
                </c:pt>
                <c:pt idx="35">
                  <c:v>18.204678431019499</c:v>
                </c:pt>
                <c:pt idx="36">
                  <c:v>18.425362421403602</c:v>
                </c:pt>
                <c:pt idx="37">
                  <c:v>17.476473993662701</c:v>
                </c:pt>
                <c:pt idx="38">
                  <c:v>14.7987710411783</c:v>
                </c:pt>
                <c:pt idx="39">
                  <c:v>17.524924924867499</c:v>
                </c:pt>
                <c:pt idx="40">
                  <c:v>16.581426712389099</c:v>
                </c:pt>
                <c:pt idx="41">
                  <c:v>23.2333592160285</c:v>
                </c:pt>
                <c:pt idx="42">
                  <c:v>22.668334786382299</c:v>
                </c:pt>
                <c:pt idx="43">
                  <c:v>17.1971656898215</c:v>
                </c:pt>
                <c:pt idx="44">
                  <c:v>19.853176067143501</c:v>
                </c:pt>
                <c:pt idx="45">
                  <c:v>26.081661840747799</c:v>
                </c:pt>
                <c:pt idx="46">
                  <c:v>22.8064058406956</c:v>
                </c:pt>
                <c:pt idx="47">
                  <c:v>23.442816144501499</c:v>
                </c:pt>
                <c:pt idx="48">
                  <c:v>22.488416645824699</c:v>
                </c:pt>
                <c:pt idx="49">
                  <c:v>20.012545055967799</c:v>
                </c:pt>
                <c:pt idx="50">
                  <c:v>11.157740820446501</c:v>
                </c:pt>
                <c:pt idx="51">
                  <c:v>12.3821761846431</c:v>
                </c:pt>
                <c:pt idx="52">
                  <c:v>8.8225378931735392</c:v>
                </c:pt>
                <c:pt idx="53">
                  <c:v>3.23359214653801</c:v>
                </c:pt>
                <c:pt idx="54">
                  <c:v>6.0453364700970198</c:v>
                </c:pt>
                <c:pt idx="55">
                  <c:v>11.735228379619199</c:v>
                </c:pt>
                <c:pt idx="56">
                  <c:v>14.189704562994701</c:v>
                </c:pt>
                <c:pt idx="57">
                  <c:v>14.1727703343233</c:v>
                </c:pt>
                <c:pt idx="58">
                  <c:v>14.4571455987183</c:v>
                </c:pt>
                <c:pt idx="59">
                  <c:v>13.8184902357475</c:v>
                </c:pt>
                <c:pt idx="60">
                  <c:v>13.6530727288579</c:v>
                </c:pt>
                <c:pt idx="61">
                  <c:v>14.095921181954299</c:v>
                </c:pt>
                <c:pt idx="62">
                  <c:v>15.4209427282352</c:v>
                </c:pt>
                <c:pt idx="63">
                  <c:v>13.841954606904601</c:v>
                </c:pt>
                <c:pt idx="64">
                  <c:v>7.8566659672938597</c:v>
                </c:pt>
                <c:pt idx="65">
                  <c:v>6.3945571156916099</c:v>
                </c:pt>
                <c:pt idx="66">
                  <c:v>11.4401367450187</c:v>
                </c:pt>
                <c:pt idx="67">
                  <c:v>12.347084284068901</c:v>
                </c:pt>
                <c:pt idx="68">
                  <c:v>12.3261975547235</c:v>
                </c:pt>
                <c:pt idx="69">
                  <c:v>13.4757431633343</c:v>
                </c:pt>
                <c:pt idx="70">
                  <c:v>11.775210228992201</c:v>
                </c:pt>
                <c:pt idx="71">
                  <c:v>11.280904398566999</c:v>
                </c:pt>
                <c:pt idx="72">
                  <c:v>10.9976612300576</c:v>
                </c:pt>
                <c:pt idx="73">
                  <c:v>11.8428193918067</c:v>
                </c:pt>
                <c:pt idx="74">
                  <c:v>9.6805913972021802</c:v>
                </c:pt>
                <c:pt idx="75">
                  <c:v>9.2699771634507506</c:v>
                </c:pt>
                <c:pt idx="76">
                  <c:v>9.5564561093801803</c:v>
                </c:pt>
                <c:pt idx="77">
                  <c:v>7.5611416370946802</c:v>
                </c:pt>
                <c:pt idx="78">
                  <c:v>7.5026090563452197</c:v>
                </c:pt>
                <c:pt idx="79">
                  <c:v>12.3277468813155</c:v>
                </c:pt>
                <c:pt idx="80">
                  <c:v>12.3962841974156</c:v>
                </c:pt>
                <c:pt idx="81">
                  <c:v>14.2053422282155</c:v>
                </c:pt>
                <c:pt idx="82">
                  <c:v>13.732723795389401</c:v>
                </c:pt>
                <c:pt idx="83">
                  <c:v>12.075241937922099</c:v>
                </c:pt>
                <c:pt idx="84">
                  <c:v>12.6890269742123</c:v>
                </c:pt>
                <c:pt idx="85">
                  <c:v>12.985909523598</c:v>
                </c:pt>
                <c:pt idx="86">
                  <c:v>10.235142698359899</c:v>
                </c:pt>
                <c:pt idx="87">
                  <c:v>9.3320520555267699</c:v>
                </c:pt>
                <c:pt idx="88">
                  <c:v>8.6005545195828095</c:v>
                </c:pt>
                <c:pt idx="89">
                  <c:v>10.4656530756431</c:v>
                </c:pt>
                <c:pt idx="90">
                  <c:v>7.6990581685104802</c:v>
                </c:pt>
                <c:pt idx="91">
                  <c:v>10.0534723122017</c:v>
                </c:pt>
                <c:pt idx="92">
                  <c:v>9.9305020884669801</c:v>
                </c:pt>
                <c:pt idx="93">
                  <c:v>9.7063311271103903</c:v>
                </c:pt>
                <c:pt idx="94">
                  <c:v>7.5536272766982604</c:v>
                </c:pt>
                <c:pt idx="95">
                  <c:v>8.8671011740682601</c:v>
                </c:pt>
                <c:pt idx="96">
                  <c:v>4.1676998691638598</c:v>
                </c:pt>
                <c:pt idx="97">
                  <c:v>4.4304259773642096</c:v>
                </c:pt>
                <c:pt idx="98">
                  <c:v>6.2898946702528598</c:v>
                </c:pt>
                <c:pt idx="99">
                  <c:v>8.1124664309034706</c:v>
                </c:pt>
                <c:pt idx="100">
                  <c:v>8.6126327492225005</c:v>
                </c:pt>
                <c:pt idx="101">
                  <c:v>12.025662716215001</c:v>
                </c:pt>
                <c:pt idx="102">
                  <c:v>13.9504387708833</c:v>
                </c:pt>
                <c:pt idx="103">
                  <c:v>14.2247577370487</c:v>
                </c:pt>
                <c:pt idx="104">
                  <c:v>12.923250243914</c:v>
                </c:pt>
                <c:pt idx="105">
                  <c:v>9.6703071774215399</c:v>
                </c:pt>
                <c:pt idx="106">
                  <c:v>10.7665859258626</c:v>
                </c:pt>
                <c:pt idx="107">
                  <c:v>8.4498371812130308</c:v>
                </c:pt>
                <c:pt idx="108">
                  <c:v>6.8229652455095504</c:v>
                </c:pt>
                <c:pt idx="109">
                  <c:v>13.170052069314901</c:v>
                </c:pt>
                <c:pt idx="110">
                  <c:v>21.384942381741901</c:v>
                </c:pt>
                <c:pt idx="111">
                  <c:v>21.8107316684526</c:v>
                </c:pt>
                <c:pt idx="112">
                  <c:v>22.202457570325802</c:v>
                </c:pt>
                <c:pt idx="113">
                  <c:v>22.062602807850698</c:v>
                </c:pt>
                <c:pt idx="114">
                  <c:v>18.1783248299691</c:v>
                </c:pt>
                <c:pt idx="115">
                  <c:v>11.985994526206699</c:v>
                </c:pt>
                <c:pt idx="116">
                  <c:v>9.7205843583202292</c:v>
                </c:pt>
                <c:pt idx="117">
                  <c:v>10.597086479437101</c:v>
                </c:pt>
                <c:pt idx="118">
                  <c:v>10.7073013394082</c:v>
                </c:pt>
                <c:pt idx="119">
                  <c:v>11.1099369269863</c:v>
                </c:pt>
                <c:pt idx="120">
                  <c:v>10.161821490816299</c:v>
                </c:pt>
                <c:pt idx="121">
                  <c:v>10.354779079914399</c:v>
                </c:pt>
                <c:pt idx="122">
                  <c:v>8.6831860008614008</c:v>
                </c:pt>
                <c:pt idx="123">
                  <c:v>8.8178526934906802</c:v>
                </c:pt>
                <c:pt idx="124">
                  <c:v>5.9835890996293104</c:v>
                </c:pt>
                <c:pt idx="125">
                  <c:v>5.8731001313212001</c:v>
                </c:pt>
                <c:pt idx="126">
                  <c:v>6.0256359665003103</c:v>
                </c:pt>
                <c:pt idx="127">
                  <c:v>11.5515560565948</c:v>
                </c:pt>
                <c:pt idx="128">
                  <c:v>8.9004746305163103</c:v>
                </c:pt>
                <c:pt idx="129">
                  <c:v>34.383570153061697</c:v>
                </c:pt>
                <c:pt idx="130">
                  <c:v>34.229445094706598</c:v>
                </c:pt>
                <c:pt idx="131">
                  <c:v>33.8517281141133</c:v>
                </c:pt>
                <c:pt idx="132">
                  <c:v>29.248833915626101</c:v>
                </c:pt>
                <c:pt idx="133">
                  <c:v>26.061779854879202</c:v>
                </c:pt>
                <c:pt idx="134">
                  <c:v>8.3488732000257393</c:v>
                </c:pt>
                <c:pt idx="135">
                  <c:v>9.4533558900196297</c:v>
                </c:pt>
                <c:pt idx="136">
                  <c:v>9.1384663335854093</c:v>
                </c:pt>
                <c:pt idx="137">
                  <c:v>11.0312705242983</c:v>
                </c:pt>
                <c:pt idx="138">
                  <c:v>7.2789109413512003</c:v>
                </c:pt>
                <c:pt idx="139">
                  <c:v>7.0985987302320197</c:v>
                </c:pt>
                <c:pt idx="140">
                  <c:v>7.0690414583163603</c:v>
                </c:pt>
                <c:pt idx="141">
                  <c:v>7.0726501944945497</c:v>
                </c:pt>
                <c:pt idx="142">
                  <c:v>7.6475320089475902</c:v>
                </c:pt>
                <c:pt idx="143">
                  <c:v>6.1347138893145496</c:v>
                </c:pt>
                <c:pt idx="144">
                  <c:v>11.1771006816018</c:v>
                </c:pt>
                <c:pt idx="145">
                  <c:v>11.196470982923</c:v>
                </c:pt>
                <c:pt idx="146">
                  <c:v>16.0340830895713</c:v>
                </c:pt>
                <c:pt idx="147">
                  <c:v>15.599681134775199</c:v>
                </c:pt>
                <c:pt idx="148">
                  <c:v>15.5680414903153</c:v>
                </c:pt>
                <c:pt idx="149">
                  <c:v>11.695081913010601</c:v>
                </c:pt>
                <c:pt idx="150">
                  <c:v>11.4401926136059</c:v>
                </c:pt>
                <c:pt idx="151">
                  <c:v>6.2056326746373598</c:v>
                </c:pt>
                <c:pt idx="152">
                  <c:v>7.2905444534700399</c:v>
                </c:pt>
                <c:pt idx="153">
                  <c:v>9.5199497874746797</c:v>
                </c:pt>
                <c:pt idx="154">
                  <c:v>13.7260743541837</c:v>
                </c:pt>
                <c:pt idx="155">
                  <c:v>13.5456204076159</c:v>
                </c:pt>
                <c:pt idx="156">
                  <c:v>12.3358592821613</c:v>
                </c:pt>
                <c:pt idx="157">
                  <c:v>16.767741135506999</c:v>
                </c:pt>
                <c:pt idx="158">
                  <c:v>15.459640925652099</c:v>
                </c:pt>
                <c:pt idx="159">
                  <c:v>10.632064541312699</c:v>
                </c:pt>
                <c:pt idx="160">
                  <c:v>10.0461509473439</c:v>
                </c:pt>
                <c:pt idx="161">
                  <c:v>20.780403941746201</c:v>
                </c:pt>
                <c:pt idx="162">
                  <c:v>17.2452168192413</c:v>
                </c:pt>
                <c:pt idx="163">
                  <c:v>16.936779823972799</c:v>
                </c:pt>
                <c:pt idx="164">
                  <c:v>17.311211489576301</c:v>
                </c:pt>
                <c:pt idx="165">
                  <c:v>15.832167661536699</c:v>
                </c:pt>
                <c:pt idx="166">
                  <c:v>16.682058779430999</c:v>
                </c:pt>
                <c:pt idx="167">
                  <c:v>18.423545289416801</c:v>
                </c:pt>
                <c:pt idx="168">
                  <c:v>18.6087640468686</c:v>
                </c:pt>
                <c:pt idx="169">
                  <c:v>15.449780892422201</c:v>
                </c:pt>
                <c:pt idx="170">
                  <c:v>13.862004502879399</c:v>
                </c:pt>
                <c:pt idx="171">
                  <c:v>18.8270487572203</c:v>
                </c:pt>
                <c:pt idx="172">
                  <c:v>15.0163779613621</c:v>
                </c:pt>
                <c:pt idx="173">
                  <c:v>15.2093602753179</c:v>
                </c:pt>
                <c:pt idx="174">
                  <c:v>13.065249086994999</c:v>
                </c:pt>
                <c:pt idx="175">
                  <c:v>21.264655573252799</c:v>
                </c:pt>
                <c:pt idx="176">
                  <c:v>15.5774400325516</c:v>
                </c:pt>
                <c:pt idx="177">
                  <c:v>16.895050949924499</c:v>
                </c:pt>
                <c:pt idx="178">
                  <c:v>16.512505890869502</c:v>
                </c:pt>
                <c:pt idx="179">
                  <c:v>16.245768024637599</c:v>
                </c:pt>
                <c:pt idx="180">
                  <c:v>14.0614978776046</c:v>
                </c:pt>
                <c:pt idx="181">
                  <c:v>11.833506609865999</c:v>
                </c:pt>
                <c:pt idx="182">
                  <c:v>9.3856079120033105</c:v>
                </c:pt>
                <c:pt idx="183">
                  <c:v>4.3621906840919404</c:v>
                </c:pt>
                <c:pt idx="184">
                  <c:v>3.5878764902365199</c:v>
                </c:pt>
                <c:pt idx="185">
                  <c:v>1.5684067447443999</c:v>
                </c:pt>
                <c:pt idx="186">
                  <c:v>18.4566808198765</c:v>
                </c:pt>
                <c:pt idx="187">
                  <c:v>17.941468402813602</c:v>
                </c:pt>
                <c:pt idx="188">
                  <c:v>17.3960727921108</c:v>
                </c:pt>
                <c:pt idx="189">
                  <c:v>16.2598664636328</c:v>
                </c:pt>
                <c:pt idx="190">
                  <c:v>13.709170533248001</c:v>
                </c:pt>
                <c:pt idx="191">
                  <c:v>6.0705111559278802</c:v>
                </c:pt>
                <c:pt idx="192">
                  <c:v>7.2701995857423798</c:v>
                </c:pt>
                <c:pt idx="193">
                  <c:v>10.9448302916073</c:v>
                </c:pt>
                <c:pt idx="194">
                  <c:v>10.6343963329121</c:v>
                </c:pt>
                <c:pt idx="195">
                  <c:v>14.739556685479901</c:v>
                </c:pt>
                <c:pt idx="196">
                  <c:v>13.434484682364401</c:v>
                </c:pt>
                <c:pt idx="197">
                  <c:v>9.6956852739215407</c:v>
                </c:pt>
                <c:pt idx="198">
                  <c:v>9.2144905825398595</c:v>
                </c:pt>
                <c:pt idx="199">
                  <c:v>12.7789742264923</c:v>
                </c:pt>
                <c:pt idx="200">
                  <c:v>12.707594683102901</c:v>
                </c:pt>
                <c:pt idx="201">
                  <c:v>18.9359442779182</c:v>
                </c:pt>
                <c:pt idx="202">
                  <c:v>19.294196281994701</c:v>
                </c:pt>
                <c:pt idx="203">
                  <c:v>19.4608690695981</c:v>
                </c:pt>
                <c:pt idx="204">
                  <c:v>10.5013768461476</c:v>
                </c:pt>
                <c:pt idx="205">
                  <c:v>11.016073252373801</c:v>
                </c:pt>
                <c:pt idx="206">
                  <c:v>5.7901139539318001</c:v>
                </c:pt>
                <c:pt idx="207">
                  <c:v>5.7330022730387604</c:v>
                </c:pt>
                <c:pt idx="208">
                  <c:v>5.7393556934548098</c:v>
                </c:pt>
                <c:pt idx="209">
                  <c:v>3.97797018055372</c:v>
                </c:pt>
                <c:pt idx="210">
                  <c:v>7.2081670912142002</c:v>
                </c:pt>
                <c:pt idx="211">
                  <c:v>9.5360007132586802</c:v>
                </c:pt>
                <c:pt idx="212">
                  <c:v>9.3668885873855494</c:v>
                </c:pt>
                <c:pt idx="213">
                  <c:v>9.35474501452045</c:v>
                </c:pt>
                <c:pt idx="214">
                  <c:v>11.1893975083872</c:v>
                </c:pt>
                <c:pt idx="215">
                  <c:v>7.7677489114886402</c:v>
                </c:pt>
                <c:pt idx="216">
                  <c:v>9.3302564183948196</c:v>
                </c:pt>
                <c:pt idx="217">
                  <c:v>9.6273551872944196</c:v>
                </c:pt>
                <c:pt idx="218">
                  <c:v>9.6179316297195196</c:v>
                </c:pt>
                <c:pt idx="219">
                  <c:v>9.9639703328658502</c:v>
                </c:pt>
                <c:pt idx="220">
                  <c:v>10.120603232661599</c:v>
                </c:pt>
                <c:pt idx="221">
                  <c:v>8.5723353789243095</c:v>
                </c:pt>
                <c:pt idx="222">
                  <c:v>7.6373321265612502</c:v>
                </c:pt>
                <c:pt idx="223">
                  <c:v>7.6315363318309304</c:v>
                </c:pt>
                <c:pt idx="224">
                  <c:v>7.7840526927290696</c:v>
                </c:pt>
                <c:pt idx="225">
                  <c:v>7.3610065957785702</c:v>
                </c:pt>
                <c:pt idx="226">
                  <c:v>6.6807520588585598</c:v>
                </c:pt>
                <c:pt idx="227">
                  <c:v>7.73748418265117</c:v>
                </c:pt>
                <c:pt idx="228">
                  <c:v>8.8309503308462194</c:v>
                </c:pt>
                <c:pt idx="229">
                  <c:v>7.38787251246334</c:v>
                </c:pt>
                <c:pt idx="230">
                  <c:v>11.270455644395801</c:v>
                </c:pt>
                <c:pt idx="231">
                  <c:v>11.0701831829012</c:v>
                </c:pt>
                <c:pt idx="232">
                  <c:v>14.486342004291901</c:v>
                </c:pt>
                <c:pt idx="233">
                  <c:v>13.726367528727399</c:v>
                </c:pt>
                <c:pt idx="234">
                  <c:v>11.1364170328283</c:v>
                </c:pt>
                <c:pt idx="235">
                  <c:v>9.5149200057706906</c:v>
                </c:pt>
                <c:pt idx="236">
                  <c:v>9.1003381251493103</c:v>
                </c:pt>
                <c:pt idx="237">
                  <c:v>3.7886440309609499</c:v>
                </c:pt>
                <c:pt idx="238">
                  <c:v>4.3709082184412704</c:v>
                </c:pt>
                <c:pt idx="239">
                  <c:v>5.3541631614975804</c:v>
                </c:pt>
                <c:pt idx="240">
                  <c:v>6.7525846984507201</c:v>
                </c:pt>
                <c:pt idx="241">
                  <c:v>6.9508275109688</c:v>
                </c:pt>
                <c:pt idx="242">
                  <c:v>6.7664140535969697</c:v>
                </c:pt>
                <c:pt idx="243">
                  <c:v>6.9260736001880696</c:v>
                </c:pt>
                <c:pt idx="244">
                  <c:v>6.8434137074886801</c:v>
                </c:pt>
                <c:pt idx="245">
                  <c:v>7.6909231964156799</c:v>
                </c:pt>
                <c:pt idx="246">
                  <c:v>9.7929458212238796</c:v>
                </c:pt>
                <c:pt idx="247">
                  <c:v>10.4961149338508</c:v>
                </c:pt>
                <c:pt idx="248">
                  <c:v>10.481437291889399</c:v>
                </c:pt>
                <c:pt idx="249">
                  <c:v>21.8232440208049</c:v>
                </c:pt>
                <c:pt idx="250">
                  <c:v>18.6116699798357</c:v>
                </c:pt>
                <c:pt idx="251">
                  <c:v>18.436442656496101</c:v>
                </c:pt>
                <c:pt idx="252">
                  <c:v>17.751242112069999</c:v>
                </c:pt>
                <c:pt idx="253">
                  <c:v>12.367808595153299</c:v>
                </c:pt>
                <c:pt idx="254">
                  <c:v>10.9909163715479</c:v>
                </c:pt>
                <c:pt idx="255">
                  <c:v>9.5282733754167701</c:v>
                </c:pt>
                <c:pt idx="256">
                  <c:v>8.7785061189478206</c:v>
                </c:pt>
                <c:pt idx="257">
                  <c:v>9.6855916264703197</c:v>
                </c:pt>
                <c:pt idx="258">
                  <c:v>9.2332575068224507</c:v>
                </c:pt>
                <c:pt idx="259">
                  <c:v>9.2260969564937394</c:v>
                </c:pt>
                <c:pt idx="260">
                  <c:v>8.5823962454657803</c:v>
                </c:pt>
                <c:pt idx="261">
                  <c:v>9.5706282430495708</c:v>
                </c:pt>
                <c:pt idx="262">
                  <c:v>7.0907015865758103</c:v>
                </c:pt>
                <c:pt idx="263">
                  <c:v>3.41210607538846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三大期指波动率!$AC$25</c:f>
              <c:strCache>
                <c:ptCount val="1"/>
                <c:pt idx="0">
                  <c:v>1M历史波动率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三大期指波动率!$AC$27:$AC$290</c:f>
              <c:numCache>
                <c:formatCode>0.00_ </c:formatCode>
                <c:ptCount val="264"/>
                <c:pt idx="0">
                  <c:v>12.2222886198293</c:v>
                </c:pt>
                <c:pt idx="1">
                  <c:v>12.2744793482454</c:v>
                </c:pt>
                <c:pt idx="2">
                  <c:v>12.637766922291799</c:v>
                </c:pt>
                <c:pt idx="3">
                  <c:v>12.6110601642602</c:v>
                </c:pt>
                <c:pt idx="4">
                  <c:v>13.131453868241699</c:v>
                </c:pt>
                <c:pt idx="5">
                  <c:v>12.495327716283001</c:v>
                </c:pt>
                <c:pt idx="6">
                  <c:v>12.625673911581099</c:v>
                </c:pt>
                <c:pt idx="7">
                  <c:v>12.967479287491701</c:v>
                </c:pt>
                <c:pt idx="8">
                  <c:v>13.094666515924301</c:v>
                </c:pt>
                <c:pt idx="9">
                  <c:v>13.036380037362401</c:v>
                </c:pt>
                <c:pt idx="10">
                  <c:v>10.4072885486645</c:v>
                </c:pt>
                <c:pt idx="11">
                  <c:v>10.243457003838699</c:v>
                </c:pt>
                <c:pt idx="12">
                  <c:v>10.4278592284887</c:v>
                </c:pt>
                <c:pt idx="13">
                  <c:v>10.6616028175093</c:v>
                </c:pt>
                <c:pt idx="14">
                  <c:v>11.4278257714703</c:v>
                </c:pt>
                <c:pt idx="15">
                  <c:v>11.824124727825801</c:v>
                </c:pt>
                <c:pt idx="16">
                  <c:v>12.150121690388399</c:v>
                </c:pt>
                <c:pt idx="17">
                  <c:v>12.219974661302899</c:v>
                </c:pt>
                <c:pt idx="18">
                  <c:v>14.8327074651804</c:v>
                </c:pt>
                <c:pt idx="19">
                  <c:v>14.246570167241901</c:v>
                </c:pt>
                <c:pt idx="20">
                  <c:v>14.317302892236899</c:v>
                </c:pt>
                <c:pt idx="21">
                  <c:v>14.4420793531204</c:v>
                </c:pt>
                <c:pt idx="22">
                  <c:v>14.313441046465799</c:v>
                </c:pt>
                <c:pt idx="23">
                  <c:v>15.4076172974159</c:v>
                </c:pt>
                <c:pt idx="24">
                  <c:v>15.782117954348999</c:v>
                </c:pt>
                <c:pt idx="25">
                  <c:v>15.781076530149599</c:v>
                </c:pt>
                <c:pt idx="26">
                  <c:v>17.888271497804102</c:v>
                </c:pt>
                <c:pt idx="27">
                  <c:v>17.737952528266501</c:v>
                </c:pt>
                <c:pt idx="28">
                  <c:v>17.484404692096</c:v>
                </c:pt>
                <c:pt idx="29">
                  <c:v>17.9781100714819</c:v>
                </c:pt>
                <c:pt idx="30">
                  <c:v>20.571266157528498</c:v>
                </c:pt>
                <c:pt idx="31">
                  <c:v>20.624993629667699</c:v>
                </c:pt>
                <c:pt idx="32">
                  <c:v>20.603051677709601</c:v>
                </c:pt>
                <c:pt idx="33">
                  <c:v>20.605576339704399</c:v>
                </c:pt>
                <c:pt idx="34">
                  <c:v>19.945045313707801</c:v>
                </c:pt>
                <c:pt idx="35">
                  <c:v>19.4777655148165</c:v>
                </c:pt>
                <c:pt idx="36">
                  <c:v>19.838100018095101</c:v>
                </c:pt>
                <c:pt idx="37">
                  <c:v>19.609428633470301</c:v>
                </c:pt>
                <c:pt idx="38">
                  <c:v>18.393075394397901</c:v>
                </c:pt>
                <c:pt idx="39">
                  <c:v>19.017569911478599</c:v>
                </c:pt>
                <c:pt idx="40">
                  <c:v>18.898816846731599</c:v>
                </c:pt>
                <c:pt idx="41">
                  <c:v>18.987130870450098</c:v>
                </c:pt>
                <c:pt idx="42">
                  <c:v>18.908012905267899</c:v>
                </c:pt>
                <c:pt idx="43">
                  <c:v>17.9906006731416</c:v>
                </c:pt>
                <c:pt idx="44">
                  <c:v>18.4206758751194</c:v>
                </c:pt>
                <c:pt idx="45">
                  <c:v>18.416477166374701</c:v>
                </c:pt>
                <c:pt idx="46">
                  <c:v>16.533327632442202</c:v>
                </c:pt>
                <c:pt idx="47">
                  <c:v>16.777480542100701</c:v>
                </c:pt>
                <c:pt idx="48">
                  <c:v>16.689228430823299</c:v>
                </c:pt>
                <c:pt idx="49">
                  <c:v>16.310433790167998</c:v>
                </c:pt>
                <c:pt idx="50">
                  <c:v>13.0455910729415</c:v>
                </c:pt>
                <c:pt idx="51">
                  <c:v>13.4416876020977</c:v>
                </c:pt>
                <c:pt idx="52">
                  <c:v>13.064436556925299</c:v>
                </c:pt>
                <c:pt idx="53">
                  <c:v>12.697632597041199</c:v>
                </c:pt>
                <c:pt idx="54">
                  <c:v>13.479046870903201</c:v>
                </c:pt>
                <c:pt idx="55">
                  <c:v>13.6645147030587</c:v>
                </c:pt>
                <c:pt idx="56">
                  <c:v>13.358707253071699</c:v>
                </c:pt>
                <c:pt idx="57">
                  <c:v>13.4412264462682</c:v>
                </c:pt>
                <c:pt idx="58">
                  <c:v>13.309206159106701</c:v>
                </c:pt>
                <c:pt idx="59">
                  <c:v>13.091674182373501</c:v>
                </c:pt>
                <c:pt idx="60">
                  <c:v>12.98047413332</c:v>
                </c:pt>
                <c:pt idx="61">
                  <c:v>12.503604499387301</c:v>
                </c:pt>
                <c:pt idx="62">
                  <c:v>12.9432114398957</c:v>
                </c:pt>
                <c:pt idx="63">
                  <c:v>12.790651748072101</c:v>
                </c:pt>
                <c:pt idx="64">
                  <c:v>11.9064108848504</c:v>
                </c:pt>
                <c:pt idx="65">
                  <c:v>11.8988155845259</c:v>
                </c:pt>
                <c:pt idx="66">
                  <c:v>12.593223573526901</c:v>
                </c:pt>
                <c:pt idx="67">
                  <c:v>12.7268134069488</c:v>
                </c:pt>
                <c:pt idx="68">
                  <c:v>12.8287587083235</c:v>
                </c:pt>
                <c:pt idx="69">
                  <c:v>12.8888606324637</c:v>
                </c:pt>
                <c:pt idx="70">
                  <c:v>12.4485567144756</c:v>
                </c:pt>
                <c:pt idx="71">
                  <c:v>12.089590525739499</c:v>
                </c:pt>
                <c:pt idx="72">
                  <c:v>12.067674527697701</c:v>
                </c:pt>
                <c:pt idx="73">
                  <c:v>12.0669693808497</c:v>
                </c:pt>
                <c:pt idx="74">
                  <c:v>11.6717748604348</c:v>
                </c:pt>
                <c:pt idx="75">
                  <c:v>11.4392320942839</c:v>
                </c:pt>
                <c:pt idx="76">
                  <c:v>11.768616968455101</c:v>
                </c:pt>
                <c:pt idx="77">
                  <c:v>11.652012032758501</c:v>
                </c:pt>
                <c:pt idx="78">
                  <c:v>11.599444109674801</c:v>
                </c:pt>
                <c:pt idx="79">
                  <c:v>11.1224761748669</c:v>
                </c:pt>
                <c:pt idx="80">
                  <c:v>11.353141880940401</c:v>
                </c:pt>
                <c:pt idx="81">
                  <c:v>11.3131467981664</c:v>
                </c:pt>
                <c:pt idx="82">
                  <c:v>11.1079973636693</c:v>
                </c:pt>
                <c:pt idx="83">
                  <c:v>11.074394444852</c:v>
                </c:pt>
                <c:pt idx="84">
                  <c:v>10.6999903636968</c:v>
                </c:pt>
                <c:pt idx="85">
                  <c:v>10.735270500737199</c:v>
                </c:pt>
                <c:pt idx="86">
                  <c:v>9.9776807609607907</c:v>
                </c:pt>
                <c:pt idx="87">
                  <c:v>10.470614246310699</c:v>
                </c:pt>
                <c:pt idx="88">
                  <c:v>10.415999147494601</c:v>
                </c:pt>
                <c:pt idx="89">
                  <c:v>10.5330613509926</c:v>
                </c:pt>
                <c:pt idx="90">
                  <c:v>10.109011485436501</c:v>
                </c:pt>
                <c:pt idx="91">
                  <c:v>10.135606083408801</c:v>
                </c:pt>
                <c:pt idx="92">
                  <c:v>10.090269398208401</c:v>
                </c:pt>
                <c:pt idx="93">
                  <c:v>10.018349716431</c:v>
                </c:pt>
                <c:pt idx="94">
                  <c:v>11.5230055343361</c:v>
                </c:pt>
                <c:pt idx="95">
                  <c:v>14.1705404062662</c:v>
                </c:pt>
                <c:pt idx="96">
                  <c:v>14.2291422305449</c:v>
                </c:pt>
                <c:pt idx="97">
                  <c:v>14.241201548280699</c:v>
                </c:pt>
                <c:pt idx="98">
                  <c:v>14.2549565900835</c:v>
                </c:pt>
                <c:pt idx="99">
                  <c:v>14.659970891793799</c:v>
                </c:pt>
                <c:pt idx="100">
                  <c:v>14.7393358859663</c:v>
                </c:pt>
                <c:pt idx="101">
                  <c:v>14.734950619191601</c:v>
                </c:pt>
                <c:pt idx="102">
                  <c:v>14.790252041304999</c:v>
                </c:pt>
                <c:pt idx="103">
                  <c:v>14.770315772145</c:v>
                </c:pt>
                <c:pt idx="104">
                  <c:v>14.866552922178</c:v>
                </c:pt>
                <c:pt idx="105">
                  <c:v>14.524184509841801</c:v>
                </c:pt>
                <c:pt idx="106">
                  <c:v>14.3455698025437</c:v>
                </c:pt>
                <c:pt idx="107">
                  <c:v>13.9353365062371</c:v>
                </c:pt>
                <c:pt idx="108">
                  <c:v>13.8355989380075</c:v>
                </c:pt>
                <c:pt idx="109">
                  <c:v>13.7215556761369</c:v>
                </c:pt>
                <c:pt idx="110">
                  <c:v>13.6411356879303</c:v>
                </c:pt>
                <c:pt idx="111">
                  <c:v>13.601329137252399</c:v>
                </c:pt>
                <c:pt idx="112">
                  <c:v>14.947731674939</c:v>
                </c:pt>
                <c:pt idx="113">
                  <c:v>15.167020923035601</c:v>
                </c:pt>
                <c:pt idx="114">
                  <c:v>20.635829893210701</c:v>
                </c:pt>
                <c:pt idx="115">
                  <c:v>19.262881392293998</c:v>
                </c:pt>
                <c:pt idx="116">
                  <c:v>18.975697667731801</c:v>
                </c:pt>
                <c:pt idx="117">
                  <c:v>18.919337342709898</c:v>
                </c:pt>
                <c:pt idx="118">
                  <c:v>19.527780348225999</c:v>
                </c:pt>
                <c:pt idx="119">
                  <c:v>19.088995438826299</c:v>
                </c:pt>
                <c:pt idx="120">
                  <c:v>19.0091019623544</c:v>
                </c:pt>
                <c:pt idx="121">
                  <c:v>19.006736546643499</c:v>
                </c:pt>
                <c:pt idx="122">
                  <c:v>19.0292237702891</c:v>
                </c:pt>
                <c:pt idx="123">
                  <c:v>19.1210384803171</c:v>
                </c:pt>
                <c:pt idx="124">
                  <c:v>18.712875968574899</c:v>
                </c:pt>
                <c:pt idx="125">
                  <c:v>18.672771520805899</c:v>
                </c:pt>
                <c:pt idx="126">
                  <c:v>18.638534956948099</c:v>
                </c:pt>
                <c:pt idx="127">
                  <c:v>18.7093432287345</c:v>
                </c:pt>
                <c:pt idx="128">
                  <c:v>18.686860562028201</c:v>
                </c:pt>
                <c:pt idx="129">
                  <c:v>19.417126286308498</c:v>
                </c:pt>
                <c:pt idx="130">
                  <c:v>19.392053049001301</c:v>
                </c:pt>
                <c:pt idx="131">
                  <c:v>19.9506508737453</c:v>
                </c:pt>
                <c:pt idx="132">
                  <c:v>18.559016669637199</c:v>
                </c:pt>
                <c:pt idx="133">
                  <c:v>18.109924978853101</c:v>
                </c:pt>
                <c:pt idx="134">
                  <c:v>10.7547944404799</c:v>
                </c:pt>
                <c:pt idx="135">
                  <c:v>10.6707587778918</c:v>
                </c:pt>
                <c:pt idx="136">
                  <c:v>11.0208084993554</c:v>
                </c:pt>
                <c:pt idx="137">
                  <c:v>11.091601126699601</c:v>
                </c:pt>
                <c:pt idx="138">
                  <c:v>10.598418976001099</c:v>
                </c:pt>
                <c:pt idx="139">
                  <c:v>11.4696551500114</c:v>
                </c:pt>
                <c:pt idx="140">
                  <c:v>11.4510267888047</c:v>
                </c:pt>
                <c:pt idx="141">
                  <c:v>11.457539841185801</c:v>
                </c:pt>
                <c:pt idx="142">
                  <c:v>12.8054926704358</c:v>
                </c:pt>
                <c:pt idx="143">
                  <c:v>12.5208263487583</c:v>
                </c:pt>
                <c:pt idx="144">
                  <c:v>12.563605758200501</c:v>
                </c:pt>
                <c:pt idx="145">
                  <c:v>12.852227589658501</c:v>
                </c:pt>
                <c:pt idx="146">
                  <c:v>15.131387408543</c:v>
                </c:pt>
                <c:pt idx="147">
                  <c:v>15.028203152698</c:v>
                </c:pt>
                <c:pt idx="148">
                  <c:v>15.100762250447101</c:v>
                </c:pt>
                <c:pt idx="149">
                  <c:v>14.3742292038736</c:v>
                </c:pt>
                <c:pt idx="150">
                  <c:v>14.441524243064601</c:v>
                </c:pt>
                <c:pt idx="151">
                  <c:v>15.594473261200401</c:v>
                </c:pt>
                <c:pt idx="152">
                  <c:v>16.558435204357998</c:v>
                </c:pt>
                <c:pt idx="153">
                  <c:v>16.559066453448299</c:v>
                </c:pt>
                <c:pt idx="154">
                  <c:v>16.664640045517601</c:v>
                </c:pt>
                <c:pt idx="155">
                  <c:v>16.6759731765117</c:v>
                </c:pt>
                <c:pt idx="156">
                  <c:v>17.856949041531301</c:v>
                </c:pt>
                <c:pt idx="157">
                  <c:v>17.887434253668399</c:v>
                </c:pt>
                <c:pt idx="158">
                  <c:v>17.356158577495901</c:v>
                </c:pt>
                <c:pt idx="159">
                  <c:v>16.8823694255906</c:v>
                </c:pt>
                <c:pt idx="160">
                  <c:v>18.495007615858999</c:v>
                </c:pt>
                <c:pt idx="161">
                  <c:v>18.630414080962399</c:v>
                </c:pt>
                <c:pt idx="162">
                  <c:v>18.2953687868687</c:v>
                </c:pt>
                <c:pt idx="163">
                  <c:v>18.588192808613002</c:v>
                </c:pt>
                <c:pt idx="164">
                  <c:v>18.192389225959399</c:v>
                </c:pt>
                <c:pt idx="165">
                  <c:v>17.421497729640699</c:v>
                </c:pt>
                <c:pt idx="166">
                  <c:v>16.5379561874317</c:v>
                </c:pt>
                <c:pt idx="167">
                  <c:v>16.682758182585701</c:v>
                </c:pt>
                <c:pt idx="168">
                  <c:v>16.791867946219298</c:v>
                </c:pt>
                <c:pt idx="169">
                  <c:v>16.3834086631358</c:v>
                </c:pt>
                <c:pt idx="170">
                  <c:v>16.2396384640696</c:v>
                </c:pt>
                <c:pt idx="171">
                  <c:v>16.984598059905299</c:v>
                </c:pt>
                <c:pt idx="172">
                  <c:v>16.570646074142001</c:v>
                </c:pt>
                <c:pt idx="173">
                  <c:v>16.565907273805099</c:v>
                </c:pt>
                <c:pt idx="174">
                  <c:v>16.665534359096299</c:v>
                </c:pt>
                <c:pt idx="175">
                  <c:v>16.5774669214839</c:v>
                </c:pt>
                <c:pt idx="176">
                  <c:v>14.2705683941063</c:v>
                </c:pt>
                <c:pt idx="177">
                  <c:v>14.0348198471796</c:v>
                </c:pt>
                <c:pt idx="178">
                  <c:v>14.5647038639613</c:v>
                </c:pt>
                <c:pt idx="179">
                  <c:v>14.530414938856801</c:v>
                </c:pt>
                <c:pt idx="180">
                  <c:v>14.3484128845967</c:v>
                </c:pt>
                <c:pt idx="181">
                  <c:v>13.8717964150665</c:v>
                </c:pt>
                <c:pt idx="182">
                  <c:v>13.1080909644191</c:v>
                </c:pt>
                <c:pt idx="183">
                  <c:v>12.728746267708599</c:v>
                </c:pt>
                <c:pt idx="184">
                  <c:v>15.235632486047001</c:v>
                </c:pt>
                <c:pt idx="185">
                  <c:v>15.3501940604857</c:v>
                </c:pt>
                <c:pt idx="186">
                  <c:v>16.180716344322999</c:v>
                </c:pt>
                <c:pt idx="187">
                  <c:v>16.067061009825998</c:v>
                </c:pt>
                <c:pt idx="188">
                  <c:v>15.964094184180301</c:v>
                </c:pt>
                <c:pt idx="189">
                  <c:v>15.860024008122201</c:v>
                </c:pt>
                <c:pt idx="190">
                  <c:v>15.960039479713499</c:v>
                </c:pt>
                <c:pt idx="191">
                  <c:v>13.6151739795599</c:v>
                </c:pt>
                <c:pt idx="192">
                  <c:v>13.452176869709501</c:v>
                </c:pt>
                <c:pt idx="193">
                  <c:v>13.5216515171696</c:v>
                </c:pt>
                <c:pt idx="194">
                  <c:v>13.1184788281422</c:v>
                </c:pt>
                <c:pt idx="195">
                  <c:v>13.336365183433401</c:v>
                </c:pt>
                <c:pt idx="196">
                  <c:v>13.158560917116301</c:v>
                </c:pt>
                <c:pt idx="197">
                  <c:v>12.2077017066149</c:v>
                </c:pt>
                <c:pt idx="198">
                  <c:v>12.1115243004474</c:v>
                </c:pt>
                <c:pt idx="199">
                  <c:v>12.0548094343415</c:v>
                </c:pt>
                <c:pt idx="200">
                  <c:v>11.6885051944022</c:v>
                </c:pt>
                <c:pt idx="201">
                  <c:v>12.150873023895601</c:v>
                </c:pt>
                <c:pt idx="202">
                  <c:v>12.222648846966401</c:v>
                </c:pt>
                <c:pt idx="203">
                  <c:v>12.1851054335512</c:v>
                </c:pt>
                <c:pt idx="204">
                  <c:v>10.150583229497499</c:v>
                </c:pt>
                <c:pt idx="205">
                  <c:v>10.0914142855106</c:v>
                </c:pt>
                <c:pt idx="206">
                  <c:v>8.4942332748528795</c:v>
                </c:pt>
                <c:pt idx="207">
                  <c:v>8.4669124737057402</c:v>
                </c:pt>
                <c:pt idx="208">
                  <c:v>8.4875287547365108</c:v>
                </c:pt>
                <c:pt idx="209">
                  <c:v>8.82987375771798</c:v>
                </c:pt>
                <c:pt idx="210">
                  <c:v>8.6601017117379602</c:v>
                </c:pt>
                <c:pt idx="211">
                  <c:v>8.6406214476118492</c:v>
                </c:pt>
                <c:pt idx="212">
                  <c:v>8.8188219655884303</c:v>
                </c:pt>
                <c:pt idx="213">
                  <c:v>9.1310593857421498</c:v>
                </c:pt>
                <c:pt idx="214">
                  <c:v>9.9424666952802099</c:v>
                </c:pt>
                <c:pt idx="215">
                  <c:v>9.8147078694306007</c:v>
                </c:pt>
                <c:pt idx="216">
                  <c:v>9.7035978163613095</c:v>
                </c:pt>
                <c:pt idx="217">
                  <c:v>10.4420528458446</c:v>
                </c:pt>
                <c:pt idx="218">
                  <c:v>10.379709413396199</c:v>
                </c:pt>
                <c:pt idx="219">
                  <c:v>10.062478415905501</c:v>
                </c:pt>
                <c:pt idx="220">
                  <c:v>10.0611497981719</c:v>
                </c:pt>
                <c:pt idx="221">
                  <c:v>9.5632219716309201</c:v>
                </c:pt>
                <c:pt idx="222">
                  <c:v>9.4332067730319107</c:v>
                </c:pt>
                <c:pt idx="223">
                  <c:v>9.4688834710616607</c:v>
                </c:pt>
                <c:pt idx="224">
                  <c:v>9.3171840085574207</c:v>
                </c:pt>
                <c:pt idx="225">
                  <c:v>9.4447649971331007</c:v>
                </c:pt>
                <c:pt idx="226">
                  <c:v>9.2847082833668502</c:v>
                </c:pt>
                <c:pt idx="227">
                  <c:v>9.2840747630773492</c:v>
                </c:pt>
                <c:pt idx="228">
                  <c:v>9.3281494901400599</c:v>
                </c:pt>
                <c:pt idx="229">
                  <c:v>8.7985866243982809</c:v>
                </c:pt>
                <c:pt idx="230">
                  <c:v>9.4028771031912299</c:v>
                </c:pt>
                <c:pt idx="231">
                  <c:v>9.6941708628759997</c:v>
                </c:pt>
                <c:pt idx="232">
                  <c:v>9.80813058984584</c:v>
                </c:pt>
                <c:pt idx="233">
                  <c:v>9.8541251602814199</c:v>
                </c:pt>
                <c:pt idx="234">
                  <c:v>13.6604144651397</c:v>
                </c:pt>
                <c:pt idx="235">
                  <c:v>14.097552980229199</c:v>
                </c:pt>
                <c:pt idx="236">
                  <c:v>14.2764740640611</c:v>
                </c:pt>
                <c:pt idx="237">
                  <c:v>14.2573567433477</c:v>
                </c:pt>
                <c:pt idx="238">
                  <c:v>14.2947154209179</c:v>
                </c:pt>
                <c:pt idx="239">
                  <c:v>14.390398001965901</c:v>
                </c:pt>
                <c:pt idx="240">
                  <c:v>14.450020900262199</c:v>
                </c:pt>
                <c:pt idx="241">
                  <c:v>14.2467965964132</c:v>
                </c:pt>
                <c:pt idx="242">
                  <c:v>14.728174090325</c:v>
                </c:pt>
                <c:pt idx="243">
                  <c:v>15.097685096866901</c:v>
                </c:pt>
                <c:pt idx="244">
                  <c:v>14.8045873224247</c:v>
                </c:pt>
                <c:pt idx="245">
                  <c:v>14.8074766677637</c:v>
                </c:pt>
                <c:pt idx="246">
                  <c:v>14.5739501556469</c:v>
                </c:pt>
                <c:pt idx="247">
                  <c:v>14.5275045241101</c:v>
                </c:pt>
                <c:pt idx="248">
                  <c:v>14.566098820331799</c:v>
                </c:pt>
                <c:pt idx="249">
                  <c:v>14.4639905722204</c:v>
                </c:pt>
                <c:pt idx="250">
                  <c:v>13.4571013076658</c:v>
                </c:pt>
                <c:pt idx="251">
                  <c:v>13.8638439944728</c:v>
                </c:pt>
                <c:pt idx="252">
                  <c:v>13.870874018805599</c:v>
                </c:pt>
                <c:pt idx="253">
                  <c:v>13.387911614542199</c:v>
                </c:pt>
                <c:pt idx="254">
                  <c:v>10.307616220406899</c:v>
                </c:pt>
                <c:pt idx="255">
                  <c:v>9.6338646530111998</c:v>
                </c:pt>
                <c:pt idx="256">
                  <c:v>9.2876071431725702</c:v>
                </c:pt>
                <c:pt idx="257">
                  <c:v>8.6128028023464296</c:v>
                </c:pt>
                <c:pt idx="258">
                  <c:v>17.078681285920201</c:v>
                </c:pt>
                <c:pt idx="259">
                  <c:v>16.855095613391299</c:v>
                </c:pt>
                <c:pt idx="260">
                  <c:v>16.863515707218699</c:v>
                </c:pt>
                <c:pt idx="261">
                  <c:v>17.321401342544601</c:v>
                </c:pt>
                <c:pt idx="262">
                  <c:v>16.741668812605301</c:v>
                </c:pt>
                <c:pt idx="263">
                  <c:v>16.3559370570303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三大期指波动率!$AD$25</c:f>
              <c:strCache>
                <c:ptCount val="1"/>
                <c:pt idx="0">
                  <c:v>3M历史波动率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三大期指波动率!$B$27:$B$290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三大期指波动率!$AD$27:$AD$290</c:f>
              <c:numCache>
                <c:formatCode>0.00_ </c:formatCode>
                <c:ptCount val="264"/>
                <c:pt idx="0">
                  <c:v>15.538208504689999</c:v>
                </c:pt>
                <c:pt idx="1">
                  <c:v>15.6747396860299</c:v>
                </c:pt>
                <c:pt idx="2">
                  <c:v>15.672793831414801</c:v>
                </c:pt>
                <c:pt idx="3">
                  <c:v>15.696843361965101</c:v>
                </c:pt>
                <c:pt idx="4">
                  <c:v>16.0997354806563</c:v>
                </c:pt>
                <c:pt idx="5">
                  <c:v>15.921564073210501</c:v>
                </c:pt>
                <c:pt idx="6">
                  <c:v>15.9470361872241</c:v>
                </c:pt>
                <c:pt idx="7">
                  <c:v>16.003636260633002</c:v>
                </c:pt>
                <c:pt idx="8">
                  <c:v>15.977327092377701</c:v>
                </c:pt>
                <c:pt idx="9">
                  <c:v>15.950050852447401</c:v>
                </c:pt>
                <c:pt idx="10">
                  <c:v>15.440265236979499</c:v>
                </c:pt>
                <c:pt idx="11">
                  <c:v>15.5348098124533</c:v>
                </c:pt>
                <c:pt idx="12">
                  <c:v>15.5852330095583</c:v>
                </c:pt>
                <c:pt idx="13">
                  <c:v>15.541548848415999</c:v>
                </c:pt>
                <c:pt idx="14">
                  <c:v>15.7693527751214</c:v>
                </c:pt>
                <c:pt idx="15">
                  <c:v>15.8242777919574</c:v>
                </c:pt>
                <c:pt idx="16">
                  <c:v>15.824136362247099</c:v>
                </c:pt>
                <c:pt idx="17">
                  <c:v>15.821644950865201</c:v>
                </c:pt>
                <c:pt idx="18">
                  <c:v>15.7294638491485</c:v>
                </c:pt>
                <c:pt idx="19">
                  <c:v>15.6727258295843</c:v>
                </c:pt>
                <c:pt idx="20">
                  <c:v>15.631452171166901</c:v>
                </c:pt>
                <c:pt idx="21">
                  <c:v>15.5847510940426</c:v>
                </c:pt>
                <c:pt idx="22">
                  <c:v>15.6721631672747</c:v>
                </c:pt>
                <c:pt idx="23">
                  <c:v>15.6589956723376</c:v>
                </c:pt>
                <c:pt idx="24">
                  <c:v>15.749540435934</c:v>
                </c:pt>
                <c:pt idx="25">
                  <c:v>15.7815386707265</c:v>
                </c:pt>
                <c:pt idx="26">
                  <c:v>15.868200241277099</c:v>
                </c:pt>
                <c:pt idx="27">
                  <c:v>15.9216740105259</c:v>
                </c:pt>
                <c:pt idx="28">
                  <c:v>15.8266287004127</c:v>
                </c:pt>
                <c:pt idx="29">
                  <c:v>15.888054791785599</c:v>
                </c:pt>
                <c:pt idx="30">
                  <c:v>15.884975647269201</c:v>
                </c:pt>
                <c:pt idx="31">
                  <c:v>15.8801084630016</c:v>
                </c:pt>
                <c:pt idx="32">
                  <c:v>15.8596762040949</c:v>
                </c:pt>
                <c:pt idx="33">
                  <c:v>15.785861023945399</c:v>
                </c:pt>
                <c:pt idx="34">
                  <c:v>15.7190061286536</c:v>
                </c:pt>
                <c:pt idx="35">
                  <c:v>15.5408869429712</c:v>
                </c:pt>
                <c:pt idx="36">
                  <c:v>15.5606047785061</c:v>
                </c:pt>
                <c:pt idx="37">
                  <c:v>15.539007310492201</c:v>
                </c:pt>
                <c:pt idx="38">
                  <c:v>14.832560522950001</c:v>
                </c:pt>
                <c:pt idx="39">
                  <c:v>14.8536433994859</c:v>
                </c:pt>
                <c:pt idx="40">
                  <c:v>14.8589140371068</c:v>
                </c:pt>
                <c:pt idx="41">
                  <c:v>14.774953876618101</c:v>
                </c:pt>
                <c:pt idx="42">
                  <c:v>14.836059562104399</c:v>
                </c:pt>
                <c:pt idx="43">
                  <c:v>14.416888859319499</c:v>
                </c:pt>
                <c:pt idx="44">
                  <c:v>14.402944680925099</c:v>
                </c:pt>
                <c:pt idx="45">
                  <c:v>14.5732291796184</c:v>
                </c:pt>
                <c:pt idx="46">
                  <c:v>13.635864560997501</c:v>
                </c:pt>
                <c:pt idx="47">
                  <c:v>13.7375618773443</c:v>
                </c:pt>
                <c:pt idx="48">
                  <c:v>13.750173373663401</c:v>
                </c:pt>
                <c:pt idx="49">
                  <c:v>13.6789995503618</c:v>
                </c:pt>
                <c:pt idx="50">
                  <c:v>12.1669012885462</c:v>
                </c:pt>
                <c:pt idx="51">
                  <c:v>12.2373815080642</c:v>
                </c:pt>
                <c:pt idx="52">
                  <c:v>11.9724502407645</c:v>
                </c:pt>
                <c:pt idx="53">
                  <c:v>11.8285328798259</c:v>
                </c:pt>
                <c:pt idx="54">
                  <c:v>12.4991519701495</c:v>
                </c:pt>
                <c:pt idx="55">
                  <c:v>13.241398988017499</c:v>
                </c:pt>
                <c:pt idx="56">
                  <c:v>13.288548241543101</c:v>
                </c:pt>
                <c:pt idx="57">
                  <c:v>13.3289302786169</c:v>
                </c:pt>
                <c:pt idx="58">
                  <c:v>13.278815785922699</c:v>
                </c:pt>
                <c:pt idx="59">
                  <c:v>13.259387193909999</c:v>
                </c:pt>
                <c:pt idx="60">
                  <c:v>13.1813162590991</c:v>
                </c:pt>
                <c:pt idx="61">
                  <c:v>12.9842534620626</c:v>
                </c:pt>
                <c:pt idx="62">
                  <c:v>13.042312373184</c:v>
                </c:pt>
                <c:pt idx="63">
                  <c:v>12.9778728726882</c:v>
                </c:pt>
                <c:pt idx="64">
                  <c:v>12.641222378763899</c:v>
                </c:pt>
                <c:pt idx="65">
                  <c:v>12.5764686270563</c:v>
                </c:pt>
                <c:pt idx="66">
                  <c:v>12.605365317526401</c:v>
                </c:pt>
                <c:pt idx="67">
                  <c:v>12.5635597344258</c:v>
                </c:pt>
                <c:pt idx="68">
                  <c:v>12.5707847200927</c:v>
                </c:pt>
                <c:pt idx="69">
                  <c:v>12.5779179184279</c:v>
                </c:pt>
                <c:pt idx="70">
                  <c:v>12.4412973921355</c:v>
                </c:pt>
                <c:pt idx="71">
                  <c:v>12.2960499137213</c:v>
                </c:pt>
                <c:pt idx="72">
                  <c:v>12.737994305881299</c:v>
                </c:pt>
                <c:pt idx="73">
                  <c:v>12.846292463172601</c:v>
                </c:pt>
                <c:pt idx="74">
                  <c:v>15.350777295544299</c:v>
                </c:pt>
                <c:pt idx="75">
                  <c:v>15.3311262336111</c:v>
                </c:pt>
                <c:pt idx="76">
                  <c:v>15.325491744993499</c:v>
                </c:pt>
                <c:pt idx="77">
                  <c:v>15.2535799318876</c:v>
                </c:pt>
                <c:pt idx="78">
                  <c:v>15.5088215719001</c:v>
                </c:pt>
                <c:pt idx="79">
                  <c:v>15.3914548403932</c:v>
                </c:pt>
                <c:pt idx="80">
                  <c:v>15.3767104211522</c:v>
                </c:pt>
                <c:pt idx="81">
                  <c:v>15.361738135793001</c:v>
                </c:pt>
                <c:pt idx="82">
                  <c:v>15.3224632284715</c:v>
                </c:pt>
                <c:pt idx="83">
                  <c:v>15.349261465281201</c:v>
                </c:pt>
                <c:pt idx="84">
                  <c:v>15.135937630879299</c:v>
                </c:pt>
                <c:pt idx="85">
                  <c:v>15.0689710890288</c:v>
                </c:pt>
                <c:pt idx="86">
                  <c:v>14.830072235414899</c:v>
                </c:pt>
                <c:pt idx="87">
                  <c:v>14.80995260928</c:v>
                </c:pt>
                <c:pt idx="88">
                  <c:v>14.7529965036468</c:v>
                </c:pt>
                <c:pt idx="89">
                  <c:v>15.033832883403001</c:v>
                </c:pt>
                <c:pt idx="90">
                  <c:v>14.9162765945125</c:v>
                </c:pt>
                <c:pt idx="91">
                  <c:v>15.2516685427802</c:v>
                </c:pt>
                <c:pt idx="92">
                  <c:v>15.2237932337034</c:v>
                </c:pt>
                <c:pt idx="93">
                  <c:v>15.2159827284119</c:v>
                </c:pt>
                <c:pt idx="94">
                  <c:v>15.127778570354799</c:v>
                </c:pt>
                <c:pt idx="95">
                  <c:v>15.1375916347729</c:v>
                </c:pt>
                <c:pt idx="96">
                  <c:v>15.106332044593</c:v>
                </c:pt>
                <c:pt idx="97">
                  <c:v>15.108486227493399</c:v>
                </c:pt>
                <c:pt idx="98">
                  <c:v>15.2851591945715</c:v>
                </c:pt>
                <c:pt idx="99">
                  <c:v>15.4853249345983</c:v>
                </c:pt>
                <c:pt idx="100">
                  <c:v>15.4149894920318</c:v>
                </c:pt>
                <c:pt idx="101">
                  <c:v>15.413446425659901</c:v>
                </c:pt>
                <c:pt idx="102">
                  <c:v>15.797590500923199</c:v>
                </c:pt>
                <c:pt idx="103">
                  <c:v>15.7850755043715</c:v>
                </c:pt>
                <c:pt idx="104">
                  <c:v>15.680678699626901</c:v>
                </c:pt>
                <c:pt idx="105">
                  <c:v>15.6838109686483</c:v>
                </c:pt>
                <c:pt idx="106">
                  <c:v>16.184618404608202</c:v>
                </c:pt>
                <c:pt idx="107">
                  <c:v>16.0766716146222</c:v>
                </c:pt>
                <c:pt idx="108">
                  <c:v>16.0515931840302</c:v>
                </c:pt>
                <c:pt idx="109">
                  <c:v>16.052793917963399</c:v>
                </c:pt>
                <c:pt idx="110">
                  <c:v>16.0517574034962</c:v>
                </c:pt>
                <c:pt idx="111">
                  <c:v>16.665618863731101</c:v>
                </c:pt>
                <c:pt idx="112">
                  <c:v>16.9682944716773</c:v>
                </c:pt>
                <c:pt idx="113">
                  <c:v>16.9613401739797</c:v>
                </c:pt>
                <c:pt idx="114">
                  <c:v>16.539930904287498</c:v>
                </c:pt>
                <c:pt idx="115">
                  <c:v>15.9668183038895</c:v>
                </c:pt>
                <c:pt idx="116">
                  <c:v>16.349090827069698</c:v>
                </c:pt>
                <c:pt idx="117">
                  <c:v>16.341701788680599</c:v>
                </c:pt>
                <c:pt idx="118">
                  <c:v>16.3493936911708</c:v>
                </c:pt>
                <c:pt idx="119">
                  <c:v>16.194460393167301</c:v>
                </c:pt>
                <c:pt idx="120">
                  <c:v>16.754852190238001</c:v>
                </c:pt>
                <c:pt idx="121">
                  <c:v>16.789908127121901</c:v>
                </c:pt>
                <c:pt idx="122">
                  <c:v>17.215555300252301</c:v>
                </c:pt>
                <c:pt idx="123">
                  <c:v>17.465872217003401</c:v>
                </c:pt>
                <c:pt idx="124">
                  <c:v>17.2771544732922</c:v>
                </c:pt>
                <c:pt idx="125">
                  <c:v>17.256464764411401</c:v>
                </c:pt>
                <c:pt idx="126">
                  <c:v>17.210677283785099</c:v>
                </c:pt>
                <c:pt idx="127">
                  <c:v>17.222734696869601</c:v>
                </c:pt>
                <c:pt idx="128">
                  <c:v>17.225672270116998</c:v>
                </c:pt>
                <c:pt idx="129">
                  <c:v>17.178861449467401</c:v>
                </c:pt>
                <c:pt idx="130">
                  <c:v>17.170701595063701</c:v>
                </c:pt>
                <c:pt idx="131">
                  <c:v>17.903986692811898</c:v>
                </c:pt>
                <c:pt idx="132">
                  <c:v>17.428964876601299</c:v>
                </c:pt>
                <c:pt idx="133">
                  <c:v>17.2641146601648</c:v>
                </c:pt>
                <c:pt idx="134">
                  <c:v>15.2074825337821</c:v>
                </c:pt>
                <c:pt idx="135">
                  <c:v>15.2346248246151</c:v>
                </c:pt>
                <c:pt idx="136">
                  <c:v>15.3559625599323</c:v>
                </c:pt>
                <c:pt idx="137">
                  <c:v>15.552560443239599</c:v>
                </c:pt>
                <c:pt idx="138">
                  <c:v>15.4423745523862</c:v>
                </c:pt>
                <c:pt idx="139">
                  <c:v>15.5022754377152</c:v>
                </c:pt>
                <c:pt idx="140">
                  <c:v>15.618145388644299</c:v>
                </c:pt>
                <c:pt idx="141">
                  <c:v>15.6125507613278</c:v>
                </c:pt>
                <c:pt idx="142">
                  <c:v>15.5319845148792</c:v>
                </c:pt>
                <c:pt idx="143">
                  <c:v>15.532877625896701</c:v>
                </c:pt>
                <c:pt idx="144">
                  <c:v>16.118236314633101</c:v>
                </c:pt>
                <c:pt idx="145">
                  <c:v>16.1252039441022</c:v>
                </c:pt>
                <c:pt idx="146">
                  <c:v>16.3877948941693</c:v>
                </c:pt>
                <c:pt idx="147">
                  <c:v>16.3770831134537</c:v>
                </c:pt>
                <c:pt idx="148">
                  <c:v>16.378310447574901</c:v>
                </c:pt>
                <c:pt idx="149">
                  <c:v>15.974687079812</c:v>
                </c:pt>
                <c:pt idx="150">
                  <c:v>16.007816561040599</c:v>
                </c:pt>
                <c:pt idx="151">
                  <c:v>15.7987081756359</c:v>
                </c:pt>
                <c:pt idx="152">
                  <c:v>15.7889852739799</c:v>
                </c:pt>
                <c:pt idx="153">
                  <c:v>15.799033292715499</c:v>
                </c:pt>
                <c:pt idx="154">
                  <c:v>15.717803981684</c:v>
                </c:pt>
                <c:pt idx="155">
                  <c:v>15.801090954540999</c:v>
                </c:pt>
                <c:pt idx="156">
                  <c:v>15.7917488833662</c:v>
                </c:pt>
                <c:pt idx="157">
                  <c:v>15.7907503591533</c:v>
                </c:pt>
                <c:pt idx="158">
                  <c:v>15.5095736079146</c:v>
                </c:pt>
                <c:pt idx="159">
                  <c:v>15.5367358473223</c:v>
                </c:pt>
                <c:pt idx="160">
                  <c:v>15.533676721926501</c:v>
                </c:pt>
                <c:pt idx="161">
                  <c:v>15.604950727179199</c:v>
                </c:pt>
                <c:pt idx="162">
                  <c:v>15.014132511038101</c:v>
                </c:pt>
                <c:pt idx="163">
                  <c:v>14.9695923409403</c:v>
                </c:pt>
                <c:pt idx="164">
                  <c:v>15.0428574851053</c:v>
                </c:pt>
                <c:pt idx="165">
                  <c:v>14.8438429374909</c:v>
                </c:pt>
                <c:pt idx="166">
                  <c:v>14.397903341225099</c:v>
                </c:pt>
                <c:pt idx="167">
                  <c:v>14.424335179867599</c:v>
                </c:pt>
                <c:pt idx="168">
                  <c:v>14.4717618199737</c:v>
                </c:pt>
                <c:pt idx="169">
                  <c:v>14.3683977299948</c:v>
                </c:pt>
                <c:pt idx="170">
                  <c:v>14.285733309876701</c:v>
                </c:pt>
                <c:pt idx="171">
                  <c:v>13.7190633384997</c:v>
                </c:pt>
                <c:pt idx="172">
                  <c:v>13.542238638410399</c:v>
                </c:pt>
                <c:pt idx="173">
                  <c:v>13.662372787761401</c:v>
                </c:pt>
                <c:pt idx="174">
                  <c:v>13.8398151814658</c:v>
                </c:pt>
                <c:pt idx="175">
                  <c:v>13.909104909627599</c:v>
                </c:pt>
                <c:pt idx="176">
                  <c:v>13.3157543452736</c:v>
                </c:pt>
                <c:pt idx="177">
                  <c:v>13.371767754801899</c:v>
                </c:pt>
                <c:pt idx="178">
                  <c:v>13.379300426608999</c:v>
                </c:pt>
                <c:pt idx="179">
                  <c:v>13.44231920825</c:v>
                </c:pt>
                <c:pt idx="180">
                  <c:v>12.7980006347798</c:v>
                </c:pt>
                <c:pt idx="181">
                  <c:v>12.802336913694999</c:v>
                </c:pt>
                <c:pt idx="182">
                  <c:v>12.311464430799299</c:v>
                </c:pt>
                <c:pt idx="183">
                  <c:v>11.9828391574537</c:v>
                </c:pt>
                <c:pt idx="184">
                  <c:v>12.0896645921492</c:v>
                </c:pt>
                <c:pt idx="185">
                  <c:v>12.086440581233401</c:v>
                </c:pt>
                <c:pt idx="186">
                  <c:v>12.1725872420113</c:v>
                </c:pt>
                <c:pt idx="187">
                  <c:v>12.164924328956801</c:v>
                </c:pt>
                <c:pt idx="188">
                  <c:v>12.156200509703201</c:v>
                </c:pt>
                <c:pt idx="189">
                  <c:v>12.258193672805399</c:v>
                </c:pt>
                <c:pt idx="190">
                  <c:v>12.5119636354985</c:v>
                </c:pt>
                <c:pt idx="191">
                  <c:v>11.3081061920632</c:v>
                </c:pt>
                <c:pt idx="192">
                  <c:v>11.200916850555201</c:v>
                </c:pt>
                <c:pt idx="193">
                  <c:v>11.3059848832221</c:v>
                </c:pt>
                <c:pt idx="194">
                  <c:v>12.4146763539202</c:v>
                </c:pt>
                <c:pt idx="195">
                  <c:v>12.6307380677054</c:v>
                </c:pt>
                <c:pt idx="196">
                  <c:v>12.5721489986697</c:v>
                </c:pt>
                <c:pt idx="197">
                  <c:v>12.426884701104401</c:v>
                </c:pt>
                <c:pt idx="198">
                  <c:v>12.4015433315857</c:v>
                </c:pt>
                <c:pt idx="199">
                  <c:v>12.346099180922099</c:v>
                </c:pt>
                <c:pt idx="200">
                  <c:v>12.250069802551099</c:v>
                </c:pt>
                <c:pt idx="201">
                  <c:v>12.2410841068697</c:v>
                </c:pt>
                <c:pt idx="202">
                  <c:v>12.4405039153277</c:v>
                </c:pt>
                <c:pt idx="203">
                  <c:v>12.550244462825701</c:v>
                </c:pt>
                <c:pt idx="204">
                  <c:v>11.805203110509099</c:v>
                </c:pt>
                <c:pt idx="205">
                  <c:v>11.798258670437001</c:v>
                </c:pt>
                <c:pt idx="206">
                  <c:v>11.3123027299043</c:v>
                </c:pt>
                <c:pt idx="207">
                  <c:v>11.295842853414999</c:v>
                </c:pt>
                <c:pt idx="208">
                  <c:v>11.280323312776</c:v>
                </c:pt>
                <c:pt idx="209">
                  <c:v>11.4159086764842</c:v>
                </c:pt>
                <c:pt idx="210">
                  <c:v>11.377137534454601</c:v>
                </c:pt>
                <c:pt idx="211">
                  <c:v>11.4622940201969</c:v>
                </c:pt>
                <c:pt idx="212">
                  <c:v>11.4708981888796</c:v>
                </c:pt>
                <c:pt idx="213">
                  <c:v>11.4619228369227</c:v>
                </c:pt>
                <c:pt idx="214">
                  <c:v>11.512203818350599</c:v>
                </c:pt>
                <c:pt idx="215">
                  <c:v>11.3961861784126</c:v>
                </c:pt>
                <c:pt idx="216">
                  <c:v>11.360904334792201</c:v>
                </c:pt>
                <c:pt idx="217">
                  <c:v>11.385704941911699</c:v>
                </c:pt>
                <c:pt idx="218">
                  <c:v>14.2413331288799</c:v>
                </c:pt>
                <c:pt idx="219">
                  <c:v>14.1170369123024</c:v>
                </c:pt>
                <c:pt idx="220">
                  <c:v>14.1423851010831</c:v>
                </c:pt>
                <c:pt idx="221">
                  <c:v>14.189568637947399</c:v>
                </c:pt>
                <c:pt idx="222">
                  <c:v>14.165814485415201</c:v>
                </c:pt>
                <c:pt idx="223">
                  <c:v>14.2081825206754</c:v>
                </c:pt>
                <c:pt idx="224">
                  <c:v>14.410092963106401</c:v>
                </c:pt>
                <c:pt idx="225">
                  <c:v>14.452581348308801</c:v>
                </c:pt>
                <c:pt idx="226">
                  <c:v>14.4556186139496</c:v>
                </c:pt>
                <c:pt idx="227">
                  <c:v>14.5141595588742</c:v>
                </c:pt>
                <c:pt idx="228">
                  <c:v>14.497385080361299</c:v>
                </c:pt>
                <c:pt idx="229">
                  <c:v>14.449983409567</c:v>
                </c:pt>
                <c:pt idx="230">
                  <c:v>14.450248495914799</c:v>
                </c:pt>
                <c:pt idx="231">
                  <c:v>14.4742759163126</c:v>
                </c:pt>
                <c:pt idx="232">
                  <c:v>14.502292628652</c:v>
                </c:pt>
                <c:pt idx="233">
                  <c:v>14.4096563396511</c:v>
                </c:pt>
                <c:pt idx="234">
                  <c:v>14.191456404433501</c:v>
                </c:pt>
                <c:pt idx="235">
                  <c:v>14.1093208636426</c:v>
                </c:pt>
                <c:pt idx="236">
                  <c:v>14.008944411271999</c:v>
                </c:pt>
                <c:pt idx="237">
                  <c:v>13.9122243583806</c:v>
                </c:pt>
                <c:pt idx="238">
                  <c:v>13.951581308432299</c:v>
                </c:pt>
                <c:pt idx="239">
                  <c:v>13.992289741477499</c:v>
                </c:pt>
                <c:pt idx="240">
                  <c:v>14.2509353430949</c:v>
                </c:pt>
                <c:pt idx="241">
                  <c:v>14.2615165925227</c:v>
                </c:pt>
                <c:pt idx="242">
                  <c:v>14.254606564588901</c:v>
                </c:pt>
                <c:pt idx="243">
                  <c:v>14.2579558096736</c:v>
                </c:pt>
                <c:pt idx="244">
                  <c:v>14.148542763795501</c:v>
                </c:pt>
                <c:pt idx="245">
                  <c:v>14.180972722409701</c:v>
                </c:pt>
                <c:pt idx="246">
                  <c:v>14.1710401830964</c:v>
                </c:pt>
                <c:pt idx="247">
                  <c:v>14.2873667234112</c:v>
                </c:pt>
                <c:pt idx="248">
                  <c:v>14.287224155643999</c:v>
                </c:pt>
                <c:pt idx="249">
                  <c:v>14.2750691929536</c:v>
                </c:pt>
                <c:pt idx="250">
                  <c:v>13.982976034237799</c:v>
                </c:pt>
                <c:pt idx="251">
                  <c:v>13.992032314190199</c:v>
                </c:pt>
                <c:pt idx="252">
                  <c:v>14.0266939589385</c:v>
                </c:pt>
                <c:pt idx="253">
                  <c:v>14.072124667524299</c:v>
                </c:pt>
                <c:pt idx="254">
                  <c:v>13.0561285644392</c:v>
                </c:pt>
                <c:pt idx="255">
                  <c:v>12.830253685074201</c:v>
                </c:pt>
                <c:pt idx="256">
                  <c:v>12.7055759880129</c:v>
                </c:pt>
                <c:pt idx="257">
                  <c:v>12.933448282790099</c:v>
                </c:pt>
                <c:pt idx="258">
                  <c:v>13.037322489108099</c:v>
                </c:pt>
                <c:pt idx="259">
                  <c:v>12.9641152270103</c:v>
                </c:pt>
                <c:pt idx="260">
                  <c:v>12.937688609714799</c:v>
                </c:pt>
                <c:pt idx="261">
                  <c:v>12.936419348205</c:v>
                </c:pt>
                <c:pt idx="262">
                  <c:v>12.768987995219801</c:v>
                </c:pt>
                <c:pt idx="263">
                  <c:v>13.210334204244999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三大期指波动率!$AE$25</c:f>
              <c:strCache>
                <c:ptCount val="1"/>
                <c:pt idx="0">
                  <c:v>6M历史波动率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三大期指波动率!$AE$27:$AE$290</c:f>
              <c:numCache>
                <c:formatCode>0.00_ </c:formatCode>
                <c:ptCount val="264"/>
                <c:pt idx="0">
                  <c:v>14.423656444524401</c:v>
                </c:pt>
                <c:pt idx="1">
                  <c:v>14.425183386950801</c:v>
                </c:pt>
                <c:pt idx="2">
                  <c:v>14.445891881371001</c:v>
                </c:pt>
                <c:pt idx="3">
                  <c:v>14.4219138439303</c:v>
                </c:pt>
                <c:pt idx="4">
                  <c:v>14.5449193992483</c:v>
                </c:pt>
                <c:pt idx="5">
                  <c:v>14.4620120805696</c:v>
                </c:pt>
                <c:pt idx="6">
                  <c:v>14.482912899196901</c:v>
                </c:pt>
                <c:pt idx="7">
                  <c:v>14.4779783888824</c:v>
                </c:pt>
                <c:pt idx="8">
                  <c:v>14.459881885156401</c:v>
                </c:pt>
                <c:pt idx="9">
                  <c:v>14.4504268880721</c:v>
                </c:pt>
                <c:pt idx="10">
                  <c:v>14.0607409726474</c:v>
                </c:pt>
                <c:pt idx="11">
                  <c:v>14.0730114928985</c:v>
                </c:pt>
                <c:pt idx="12">
                  <c:v>14.351933447507999</c:v>
                </c:pt>
                <c:pt idx="13">
                  <c:v>14.387221619541</c:v>
                </c:pt>
                <c:pt idx="14">
                  <c:v>15.657180732546101</c:v>
                </c:pt>
                <c:pt idx="15">
                  <c:v>15.655740312412799</c:v>
                </c:pt>
                <c:pt idx="16">
                  <c:v>15.6594654369366</c:v>
                </c:pt>
                <c:pt idx="17">
                  <c:v>15.647624043339601</c:v>
                </c:pt>
                <c:pt idx="18">
                  <c:v>15.7089063231639</c:v>
                </c:pt>
                <c:pt idx="19">
                  <c:v>15.605354128787299</c:v>
                </c:pt>
                <c:pt idx="20">
                  <c:v>15.578161194546</c:v>
                </c:pt>
                <c:pt idx="21">
                  <c:v>15.562087313031499</c:v>
                </c:pt>
                <c:pt idx="22">
                  <c:v>15.561886738057501</c:v>
                </c:pt>
                <c:pt idx="23">
                  <c:v>15.558301039863</c:v>
                </c:pt>
                <c:pt idx="24">
                  <c:v>15.526705572737001</c:v>
                </c:pt>
                <c:pt idx="25">
                  <c:v>15.5338688138898</c:v>
                </c:pt>
                <c:pt idx="26">
                  <c:v>15.5245683689822</c:v>
                </c:pt>
                <c:pt idx="27">
                  <c:v>15.4898664708239</c:v>
                </c:pt>
                <c:pt idx="28">
                  <c:v>15.445557146753201</c:v>
                </c:pt>
                <c:pt idx="29">
                  <c:v>15.605718924295401</c:v>
                </c:pt>
                <c:pt idx="30">
                  <c:v>15.566551038526301</c:v>
                </c:pt>
                <c:pt idx="31">
                  <c:v>15.7085175763421</c:v>
                </c:pt>
                <c:pt idx="32">
                  <c:v>15.679103047969599</c:v>
                </c:pt>
                <c:pt idx="33">
                  <c:v>15.629153140695101</c:v>
                </c:pt>
                <c:pt idx="34">
                  <c:v>15.548842671426501</c:v>
                </c:pt>
                <c:pt idx="35">
                  <c:v>15.472104231867901</c:v>
                </c:pt>
                <c:pt idx="36">
                  <c:v>15.4991588386756</c:v>
                </c:pt>
                <c:pt idx="37">
                  <c:v>15.4771231723021</c:v>
                </c:pt>
                <c:pt idx="38">
                  <c:v>15.1918662407715</c:v>
                </c:pt>
                <c:pt idx="39">
                  <c:v>15.258319118222801</c:v>
                </c:pt>
                <c:pt idx="40">
                  <c:v>15.2155610397002</c:v>
                </c:pt>
                <c:pt idx="41">
                  <c:v>15.157212214486201</c:v>
                </c:pt>
                <c:pt idx="42">
                  <c:v>15.392942009074</c:v>
                </c:pt>
                <c:pt idx="43">
                  <c:v>15.2231781425502</c:v>
                </c:pt>
                <c:pt idx="44">
                  <c:v>15.1201081400406</c:v>
                </c:pt>
                <c:pt idx="45">
                  <c:v>15.1914141093574</c:v>
                </c:pt>
                <c:pt idx="46">
                  <c:v>14.988437609092699</c:v>
                </c:pt>
                <c:pt idx="47">
                  <c:v>14.9865150618285</c:v>
                </c:pt>
                <c:pt idx="48">
                  <c:v>14.98821777701</c:v>
                </c:pt>
                <c:pt idx="49">
                  <c:v>14.958714520432601</c:v>
                </c:pt>
                <c:pt idx="50">
                  <c:v>14.2719992698926</c:v>
                </c:pt>
                <c:pt idx="51">
                  <c:v>14.628067761934</c:v>
                </c:pt>
                <c:pt idx="52">
                  <c:v>14.6848648752963</c:v>
                </c:pt>
                <c:pt idx="53">
                  <c:v>14.622202750646199</c:v>
                </c:pt>
                <c:pt idx="54">
                  <c:v>14.676263836205701</c:v>
                </c:pt>
                <c:pt idx="55">
                  <c:v>14.667717374442701</c:v>
                </c:pt>
                <c:pt idx="56">
                  <c:v>14.9064001234374</c:v>
                </c:pt>
                <c:pt idx="57">
                  <c:v>14.918271240613199</c:v>
                </c:pt>
                <c:pt idx="58">
                  <c:v>14.9020970906803</c:v>
                </c:pt>
                <c:pt idx="59">
                  <c:v>14.8033049936476</c:v>
                </c:pt>
                <c:pt idx="60">
                  <c:v>15.0745438615695</c:v>
                </c:pt>
                <c:pt idx="61">
                  <c:v>15.0082148659046</c:v>
                </c:pt>
                <c:pt idx="62">
                  <c:v>15.2728199911866</c:v>
                </c:pt>
                <c:pt idx="63">
                  <c:v>15.3874814155529</c:v>
                </c:pt>
                <c:pt idx="64">
                  <c:v>15.159762534335099</c:v>
                </c:pt>
                <c:pt idx="65">
                  <c:v>15.1369765152987</c:v>
                </c:pt>
                <c:pt idx="66">
                  <c:v>15.1306076006437</c:v>
                </c:pt>
                <c:pt idx="67">
                  <c:v>15.1084041147123</c:v>
                </c:pt>
                <c:pt idx="68">
                  <c:v>15.108378916781099</c:v>
                </c:pt>
                <c:pt idx="69">
                  <c:v>15.0885105579778</c:v>
                </c:pt>
                <c:pt idx="70">
                  <c:v>15.022424023229799</c:v>
                </c:pt>
                <c:pt idx="71">
                  <c:v>15.4385780209894</c:v>
                </c:pt>
                <c:pt idx="72">
                  <c:v>15.437800885481099</c:v>
                </c:pt>
                <c:pt idx="73">
                  <c:v>15.437100123839899</c:v>
                </c:pt>
                <c:pt idx="74">
                  <c:v>15.385991020030101</c:v>
                </c:pt>
                <c:pt idx="75">
                  <c:v>15.376766342560201</c:v>
                </c:pt>
                <c:pt idx="76">
                  <c:v>15.4615911706932</c:v>
                </c:pt>
                <c:pt idx="77">
                  <c:v>15.560117567059001</c:v>
                </c:pt>
                <c:pt idx="78">
                  <c:v>15.572597137652499</c:v>
                </c:pt>
                <c:pt idx="79">
                  <c:v>15.5304575926236</c:v>
                </c:pt>
                <c:pt idx="80">
                  <c:v>15.571784649677401</c:v>
                </c:pt>
                <c:pt idx="81">
                  <c:v>15.5704246327485</c:v>
                </c:pt>
                <c:pt idx="82">
                  <c:v>15.5146002201255</c:v>
                </c:pt>
                <c:pt idx="83">
                  <c:v>15.5053337246298</c:v>
                </c:pt>
                <c:pt idx="84">
                  <c:v>15.7027756609259</c:v>
                </c:pt>
                <c:pt idx="85">
                  <c:v>15.6855585812495</c:v>
                </c:pt>
                <c:pt idx="86">
                  <c:v>15.767040125055599</c:v>
                </c:pt>
                <c:pt idx="87">
                  <c:v>15.727731683295801</c:v>
                </c:pt>
                <c:pt idx="88">
                  <c:v>15.715025552207999</c:v>
                </c:pt>
                <c:pt idx="89">
                  <c:v>15.697945023885501</c:v>
                </c:pt>
                <c:pt idx="90">
                  <c:v>15.6759128265548</c:v>
                </c:pt>
                <c:pt idx="91">
                  <c:v>15.6750216545867</c:v>
                </c:pt>
                <c:pt idx="92">
                  <c:v>15.656821622505401</c:v>
                </c:pt>
                <c:pt idx="93">
                  <c:v>15.6604080752142</c:v>
                </c:pt>
                <c:pt idx="94">
                  <c:v>15.5783971554352</c:v>
                </c:pt>
                <c:pt idx="95">
                  <c:v>15.6329406291335</c:v>
                </c:pt>
                <c:pt idx="96">
                  <c:v>15.6464826529284</c:v>
                </c:pt>
                <c:pt idx="97">
                  <c:v>15.6292453075725</c:v>
                </c:pt>
                <c:pt idx="98">
                  <c:v>15.632127790565001</c:v>
                </c:pt>
                <c:pt idx="99">
                  <c:v>15.6664292801795</c:v>
                </c:pt>
                <c:pt idx="100">
                  <c:v>15.618310261656401</c:v>
                </c:pt>
                <c:pt idx="101">
                  <c:v>15.666986205221299</c:v>
                </c:pt>
                <c:pt idx="102">
                  <c:v>15.6429585273792</c:v>
                </c:pt>
                <c:pt idx="103">
                  <c:v>15.639722819513</c:v>
                </c:pt>
                <c:pt idx="104">
                  <c:v>15.6053583843428</c:v>
                </c:pt>
                <c:pt idx="105">
                  <c:v>15.530781978847299</c:v>
                </c:pt>
                <c:pt idx="106">
                  <c:v>15.5157242659782</c:v>
                </c:pt>
                <c:pt idx="107">
                  <c:v>15.474790476987</c:v>
                </c:pt>
                <c:pt idx="108">
                  <c:v>15.474348913641601</c:v>
                </c:pt>
                <c:pt idx="109">
                  <c:v>15.463690362807</c:v>
                </c:pt>
                <c:pt idx="110">
                  <c:v>15.4588216081063</c:v>
                </c:pt>
                <c:pt idx="111">
                  <c:v>15.419356442769599</c:v>
                </c:pt>
                <c:pt idx="112">
                  <c:v>15.4462813431816</c:v>
                </c:pt>
                <c:pt idx="113">
                  <c:v>15.479007697985899</c:v>
                </c:pt>
                <c:pt idx="114">
                  <c:v>15.275671640775601</c:v>
                </c:pt>
                <c:pt idx="115">
                  <c:v>15.0320667705519</c:v>
                </c:pt>
                <c:pt idx="116">
                  <c:v>15.026945711767601</c:v>
                </c:pt>
                <c:pt idx="117">
                  <c:v>15.072553769743401</c:v>
                </c:pt>
                <c:pt idx="118">
                  <c:v>15.0731194165304</c:v>
                </c:pt>
                <c:pt idx="119">
                  <c:v>14.9810509943831</c:v>
                </c:pt>
                <c:pt idx="120">
                  <c:v>14.958380984993999</c:v>
                </c:pt>
                <c:pt idx="121">
                  <c:v>14.9846046425019</c:v>
                </c:pt>
                <c:pt idx="122">
                  <c:v>14.9859175240321</c:v>
                </c:pt>
                <c:pt idx="123">
                  <c:v>14.983705421377</c:v>
                </c:pt>
                <c:pt idx="124">
                  <c:v>14.910851436978801</c:v>
                </c:pt>
                <c:pt idx="125">
                  <c:v>14.897535023877399</c:v>
                </c:pt>
                <c:pt idx="126">
                  <c:v>14.9074846186539</c:v>
                </c:pt>
                <c:pt idx="127">
                  <c:v>14.9105272673063</c:v>
                </c:pt>
                <c:pt idx="128">
                  <c:v>14.9080292193188</c:v>
                </c:pt>
                <c:pt idx="129">
                  <c:v>14.9235683150836</c:v>
                </c:pt>
                <c:pt idx="130">
                  <c:v>15.0258327833387</c:v>
                </c:pt>
                <c:pt idx="131">
                  <c:v>15.0079874750791</c:v>
                </c:pt>
                <c:pt idx="132">
                  <c:v>14.7210678876458</c:v>
                </c:pt>
                <c:pt idx="133">
                  <c:v>14.692139283424201</c:v>
                </c:pt>
                <c:pt idx="134">
                  <c:v>13.9234040120428</c:v>
                </c:pt>
                <c:pt idx="135">
                  <c:v>14.030917782968301</c:v>
                </c:pt>
                <c:pt idx="136">
                  <c:v>14.087031635964699</c:v>
                </c:pt>
                <c:pt idx="137">
                  <c:v>14.152459021783001</c:v>
                </c:pt>
                <c:pt idx="138">
                  <c:v>14.047388553145501</c:v>
                </c:pt>
                <c:pt idx="139">
                  <c:v>14.0786096893584</c:v>
                </c:pt>
                <c:pt idx="140">
                  <c:v>14.078357040033101</c:v>
                </c:pt>
                <c:pt idx="141">
                  <c:v>14.0773929588435</c:v>
                </c:pt>
                <c:pt idx="142">
                  <c:v>14.136068815495801</c:v>
                </c:pt>
                <c:pt idx="143">
                  <c:v>14.182621616643599</c:v>
                </c:pt>
                <c:pt idx="144">
                  <c:v>14.1539038195204</c:v>
                </c:pt>
                <c:pt idx="145">
                  <c:v>14.1492620835472</c:v>
                </c:pt>
                <c:pt idx="146">
                  <c:v>14.1340433375485</c:v>
                </c:pt>
                <c:pt idx="147">
                  <c:v>14.1215201251644</c:v>
                </c:pt>
                <c:pt idx="148">
                  <c:v>14.1251597131885</c:v>
                </c:pt>
                <c:pt idx="149">
                  <c:v>13.970074237570101</c:v>
                </c:pt>
                <c:pt idx="150">
                  <c:v>13.9612309351173</c:v>
                </c:pt>
                <c:pt idx="151">
                  <c:v>13.862851091769199</c:v>
                </c:pt>
                <c:pt idx="152">
                  <c:v>13.865464315530399</c:v>
                </c:pt>
                <c:pt idx="153">
                  <c:v>13.8630609358325</c:v>
                </c:pt>
                <c:pt idx="154">
                  <c:v>13.8490751344189</c:v>
                </c:pt>
                <c:pt idx="155">
                  <c:v>13.883943642205001</c:v>
                </c:pt>
                <c:pt idx="156">
                  <c:v>13.8413464081938</c:v>
                </c:pt>
                <c:pt idx="157">
                  <c:v>13.8579213364265</c:v>
                </c:pt>
                <c:pt idx="158">
                  <c:v>14.9437654791308</c:v>
                </c:pt>
                <c:pt idx="159">
                  <c:v>14.868657563806</c:v>
                </c:pt>
                <c:pt idx="160">
                  <c:v>14.875012325173399</c:v>
                </c:pt>
                <c:pt idx="161">
                  <c:v>14.959501152007</c:v>
                </c:pt>
                <c:pt idx="162">
                  <c:v>14.6766999792526</c:v>
                </c:pt>
                <c:pt idx="163">
                  <c:v>14.6706516709319</c:v>
                </c:pt>
                <c:pt idx="164">
                  <c:v>14.7728934450114</c:v>
                </c:pt>
                <c:pt idx="165">
                  <c:v>14.7047894376872</c:v>
                </c:pt>
                <c:pt idx="166">
                  <c:v>14.4669226039116</c:v>
                </c:pt>
                <c:pt idx="167">
                  <c:v>14.4960471113358</c:v>
                </c:pt>
                <c:pt idx="168">
                  <c:v>14.5052677614157</c:v>
                </c:pt>
                <c:pt idx="169">
                  <c:v>14.456168186433899</c:v>
                </c:pt>
                <c:pt idx="170">
                  <c:v>14.4197017165102</c:v>
                </c:pt>
                <c:pt idx="171">
                  <c:v>14.128972153786499</c:v>
                </c:pt>
                <c:pt idx="172">
                  <c:v>14.0442094937238</c:v>
                </c:pt>
                <c:pt idx="173">
                  <c:v>14.0476484030983</c:v>
                </c:pt>
                <c:pt idx="174">
                  <c:v>14.0169319081262</c:v>
                </c:pt>
                <c:pt idx="175">
                  <c:v>14.010453998646399</c:v>
                </c:pt>
                <c:pt idx="176">
                  <c:v>13.668767913850999</c:v>
                </c:pt>
                <c:pt idx="177">
                  <c:v>13.6585885962514</c:v>
                </c:pt>
                <c:pt idx="178">
                  <c:v>13.683276356767401</c:v>
                </c:pt>
                <c:pt idx="179">
                  <c:v>13.7317503190694</c:v>
                </c:pt>
                <c:pt idx="180">
                  <c:v>13.5508211540344</c:v>
                </c:pt>
                <c:pt idx="181">
                  <c:v>13.553782071140001</c:v>
                </c:pt>
                <c:pt idx="182">
                  <c:v>13.318800466862101</c:v>
                </c:pt>
                <c:pt idx="183">
                  <c:v>13.1719252296942</c:v>
                </c:pt>
                <c:pt idx="184">
                  <c:v>13.171185048834101</c:v>
                </c:pt>
                <c:pt idx="185">
                  <c:v>13.183662137530201</c:v>
                </c:pt>
                <c:pt idx="186">
                  <c:v>13.2311554877482</c:v>
                </c:pt>
                <c:pt idx="187">
                  <c:v>13.285040383131999</c:v>
                </c:pt>
                <c:pt idx="188">
                  <c:v>13.2782978396008</c:v>
                </c:pt>
                <c:pt idx="189">
                  <c:v>13.3360362794681</c:v>
                </c:pt>
                <c:pt idx="190">
                  <c:v>13.324817449517599</c:v>
                </c:pt>
                <c:pt idx="191">
                  <c:v>12.813130086626799</c:v>
                </c:pt>
                <c:pt idx="192">
                  <c:v>12.783959835704501</c:v>
                </c:pt>
                <c:pt idx="193">
                  <c:v>12.8669038896823</c:v>
                </c:pt>
                <c:pt idx="194">
                  <c:v>12.787006316689901</c:v>
                </c:pt>
                <c:pt idx="195">
                  <c:v>12.7587562376882</c:v>
                </c:pt>
                <c:pt idx="196">
                  <c:v>12.662413492845999</c:v>
                </c:pt>
                <c:pt idx="197">
                  <c:v>12.692187830241201</c:v>
                </c:pt>
                <c:pt idx="198">
                  <c:v>12.7309773522508</c:v>
                </c:pt>
                <c:pt idx="199">
                  <c:v>12.6815047519868</c:v>
                </c:pt>
                <c:pt idx="200">
                  <c:v>12.609000171277</c:v>
                </c:pt>
                <c:pt idx="201">
                  <c:v>12.6061680246234</c:v>
                </c:pt>
                <c:pt idx="202">
                  <c:v>12.6283324097021</c:v>
                </c:pt>
                <c:pt idx="203">
                  <c:v>12.9038761435407</c:v>
                </c:pt>
                <c:pt idx="204">
                  <c:v>12.5502951761449</c:v>
                </c:pt>
                <c:pt idx="205">
                  <c:v>12.543295744513699</c:v>
                </c:pt>
                <c:pt idx="206">
                  <c:v>12.314508706849301</c:v>
                </c:pt>
                <c:pt idx="207">
                  <c:v>12.3475257813749</c:v>
                </c:pt>
                <c:pt idx="208">
                  <c:v>12.7006333388419</c:v>
                </c:pt>
                <c:pt idx="209">
                  <c:v>12.686343838352901</c:v>
                </c:pt>
                <c:pt idx="210">
                  <c:v>12.698704306434401</c:v>
                </c:pt>
                <c:pt idx="211">
                  <c:v>12.6963355523205</c:v>
                </c:pt>
                <c:pt idx="212">
                  <c:v>12.690576570694301</c:v>
                </c:pt>
                <c:pt idx="213">
                  <c:v>12.7715403247391</c:v>
                </c:pt>
                <c:pt idx="214">
                  <c:v>12.8070613984113</c:v>
                </c:pt>
                <c:pt idx="215">
                  <c:v>12.7476836742276</c:v>
                </c:pt>
                <c:pt idx="216">
                  <c:v>13.3323296977903</c:v>
                </c:pt>
                <c:pt idx="217">
                  <c:v>13.3723063442011</c:v>
                </c:pt>
                <c:pt idx="218">
                  <c:v>13.3789004113993</c:v>
                </c:pt>
                <c:pt idx="219">
                  <c:v>13.311189253139601</c:v>
                </c:pt>
                <c:pt idx="220">
                  <c:v>13.5029556895859</c:v>
                </c:pt>
                <c:pt idx="221">
                  <c:v>13.461503987874901</c:v>
                </c:pt>
                <c:pt idx="222">
                  <c:v>13.4604843954854</c:v>
                </c:pt>
                <c:pt idx="223">
                  <c:v>13.514642597550299</c:v>
                </c:pt>
                <c:pt idx="224">
                  <c:v>13.4399121025599</c:v>
                </c:pt>
                <c:pt idx="225">
                  <c:v>13.4338363113411</c:v>
                </c:pt>
                <c:pt idx="226">
                  <c:v>13.4182096003174</c:v>
                </c:pt>
                <c:pt idx="227">
                  <c:v>13.4279323229723</c:v>
                </c:pt>
                <c:pt idx="228">
                  <c:v>13.467580411955201</c:v>
                </c:pt>
                <c:pt idx="229">
                  <c:v>13.4174188631058</c:v>
                </c:pt>
                <c:pt idx="230">
                  <c:v>13.418552104578</c:v>
                </c:pt>
                <c:pt idx="231">
                  <c:v>13.5360114277264</c:v>
                </c:pt>
                <c:pt idx="232">
                  <c:v>13.507657439164699</c:v>
                </c:pt>
                <c:pt idx="233">
                  <c:v>13.460341515097699</c:v>
                </c:pt>
                <c:pt idx="234">
                  <c:v>13.3468715696019</c:v>
                </c:pt>
                <c:pt idx="235">
                  <c:v>13.3096487441693</c:v>
                </c:pt>
                <c:pt idx="236">
                  <c:v>13.661407628197701</c:v>
                </c:pt>
                <c:pt idx="237">
                  <c:v>13.6853771693574</c:v>
                </c:pt>
                <c:pt idx="238">
                  <c:v>13.851893354495401</c:v>
                </c:pt>
                <c:pt idx="239">
                  <c:v>13.8426663755496</c:v>
                </c:pt>
                <c:pt idx="240">
                  <c:v>13.8907169540247</c:v>
                </c:pt>
                <c:pt idx="241">
                  <c:v>14.0076943575332</c:v>
                </c:pt>
                <c:pt idx="242">
                  <c:v>14.0083126768524</c:v>
                </c:pt>
                <c:pt idx="243">
                  <c:v>14.0382951993427</c:v>
                </c:pt>
                <c:pt idx="244">
                  <c:v>14.0037036682428</c:v>
                </c:pt>
                <c:pt idx="245">
                  <c:v>14.066100046677599</c:v>
                </c:pt>
                <c:pt idx="246">
                  <c:v>14.2023079879603</c:v>
                </c:pt>
                <c:pt idx="247">
                  <c:v>14.228579239847299</c:v>
                </c:pt>
                <c:pt idx="248">
                  <c:v>14.231824473425601</c:v>
                </c:pt>
                <c:pt idx="249">
                  <c:v>15.396391167104801</c:v>
                </c:pt>
                <c:pt idx="250">
                  <c:v>15.4039039489956</c:v>
                </c:pt>
                <c:pt idx="251">
                  <c:v>15.4020018619351</c:v>
                </c:pt>
                <c:pt idx="252">
                  <c:v>15.439366366535401</c:v>
                </c:pt>
                <c:pt idx="253">
                  <c:v>15.398448738305399</c:v>
                </c:pt>
                <c:pt idx="254">
                  <c:v>14.920838584991101</c:v>
                </c:pt>
                <c:pt idx="255">
                  <c:v>14.8219784895595</c:v>
                </c:pt>
                <c:pt idx="256">
                  <c:v>14.775074370546999</c:v>
                </c:pt>
                <c:pt idx="257">
                  <c:v>14.712352973842799</c:v>
                </c:pt>
                <c:pt idx="258">
                  <c:v>14.7061204131978</c:v>
                </c:pt>
                <c:pt idx="259">
                  <c:v>14.7184515171739</c:v>
                </c:pt>
                <c:pt idx="260">
                  <c:v>14.824351465800699</c:v>
                </c:pt>
                <c:pt idx="261">
                  <c:v>14.8266141104545</c:v>
                </c:pt>
                <c:pt idx="262">
                  <c:v>14.7390415913388</c:v>
                </c:pt>
                <c:pt idx="263">
                  <c:v>14.689020236362801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594800"/>
        <c:axId val="1090600288"/>
      </c:lineChart>
      <c:valAx>
        <c:axId val="1090600288"/>
        <c:scaling>
          <c:orientation val="minMax"/>
        </c:scaling>
        <c:delete val="0"/>
        <c:axPos val="l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594800"/>
        <c:crosses val="autoZero"/>
        <c:crossBetween val="between"/>
      </c:valAx>
      <c:dateAx>
        <c:axId val="109059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00288"/>
        <c:crosses val="autoZero"/>
        <c:auto val="0"/>
        <c:lblOffset val="100"/>
        <c:baseTimeUnit val="days"/>
        <c:majorUnit val="1"/>
        <c:majorTimeUnit val="months"/>
      </c:date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8.7482638888888895E-2"/>
          <c:y val="2.6458333333333334E-2"/>
          <c:w val="0.9"/>
          <c:h val="7.04635416666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上证50指数波动率!$K$24</c:f>
              <c:strCache>
                <c:ptCount val="1"/>
                <c:pt idx="0">
                  <c:v>iVIX与已实现波动率之差（右）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val>
            <c:numRef>
              <c:f>上证50指数波动率!$K$27:$K$534</c:f>
              <c:numCache>
                <c:formatCode>0.00_ </c:formatCode>
                <c:ptCount val="508"/>
                <c:pt idx="0">
                  <c:v>0.80469892169620039</c:v>
                </c:pt>
                <c:pt idx="1">
                  <c:v>1.5483400000081016</c:v>
                </c:pt>
                <c:pt idx="2">
                  <c:v>5.2908788310108008</c:v>
                </c:pt>
                <c:pt idx="3">
                  <c:v>3.5797501503382989</c:v>
                </c:pt>
                <c:pt idx="4">
                  <c:v>2.3610174993397983</c:v>
                </c:pt>
                <c:pt idx="5">
                  <c:v>2.3295529020090981</c:v>
                </c:pt>
                <c:pt idx="6">
                  <c:v>0.68448294921509856</c:v>
                </c:pt>
                <c:pt idx="7">
                  <c:v>2.2598672180270007</c:v>
                </c:pt>
                <c:pt idx="8">
                  <c:v>-1.9415016359277999</c:v>
                </c:pt>
                <c:pt idx="9">
                  <c:v>3.6739471933920012</c:v>
                </c:pt>
                <c:pt idx="10">
                  <c:v>1.9499437068276997</c:v>
                </c:pt>
                <c:pt idx="11">
                  <c:v>5.2483106135305793</c:v>
                </c:pt>
                <c:pt idx="12">
                  <c:v>3.6657633078648999</c:v>
                </c:pt>
                <c:pt idx="13">
                  <c:v>3.6096389173528003</c:v>
                </c:pt>
                <c:pt idx="14">
                  <c:v>3.3450744088468998</c:v>
                </c:pt>
                <c:pt idx="15">
                  <c:v>5.91198958102113</c:v>
                </c:pt>
                <c:pt idx="16">
                  <c:v>3.144365401890699</c:v>
                </c:pt>
                <c:pt idx="17">
                  <c:v>3.8428528982007002</c:v>
                </c:pt>
                <c:pt idx="18">
                  <c:v>2.4313843970248001</c:v>
                </c:pt>
                <c:pt idx="19">
                  <c:v>3.3992139445998006</c:v>
                </c:pt>
                <c:pt idx="20">
                  <c:v>4.5653220858599806</c:v>
                </c:pt>
                <c:pt idx="21">
                  <c:v>4.7573263459665007</c:v>
                </c:pt>
                <c:pt idx="22">
                  <c:v>3.9369459690148005</c:v>
                </c:pt>
                <c:pt idx="23">
                  <c:v>2.3909675170780016</c:v>
                </c:pt>
                <c:pt idx="24">
                  <c:v>3.8080479523304014</c:v>
                </c:pt>
                <c:pt idx="25">
                  <c:v>4.5267219706772988</c:v>
                </c:pt>
                <c:pt idx="26">
                  <c:v>0.22722756516439979</c:v>
                </c:pt>
                <c:pt idx="27">
                  <c:v>3.2569406777944998</c:v>
                </c:pt>
                <c:pt idx="28">
                  <c:v>5.0248375912527994</c:v>
                </c:pt>
                <c:pt idx="29">
                  <c:v>-0.38660824068730015</c:v>
                </c:pt>
                <c:pt idx="30">
                  <c:v>4.3533828628597</c:v>
                </c:pt>
                <c:pt idx="31">
                  <c:v>2.9356444791297989</c:v>
                </c:pt>
                <c:pt idx="32">
                  <c:v>1.7714764559299994</c:v>
                </c:pt>
                <c:pt idx="33">
                  <c:v>3.2537379386884986</c:v>
                </c:pt>
                <c:pt idx="34">
                  <c:v>5.0304053543309895</c:v>
                </c:pt>
                <c:pt idx="35">
                  <c:v>1.0834191673761993</c:v>
                </c:pt>
                <c:pt idx="36">
                  <c:v>1.6283100843093017</c:v>
                </c:pt>
                <c:pt idx="37">
                  <c:v>-6.9037562063998017</c:v>
                </c:pt>
                <c:pt idx="38">
                  <c:v>-6.8656893001564985</c:v>
                </c:pt>
                <c:pt idx="39">
                  <c:v>2.7905447165371005</c:v>
                </c:pt>
                <c:pt idx="40">
                  <c:v>2.3272197176691023</c:v>
                </c:pt>
                <c:pt idx="41">
                  <c:v>-3.5569722374212986</c:v>
                </c:pt>
                <c:pt idx="42">
                  <c:v>0.18085100377100005</c:v>
                </c:pt>
                <c:pt idx="43">
                  <c:v>-1.5195984806501013</c:v>
                </c:pt>
                <c:pt idx="44">
                  <c:v>-6.4046003170877981</c:v>
                </c:pt>
                <c:pt idx="45">
                  <c:v>-8.4932156704988984</c:v>
                </c:pt>
                <c:pt idx="46">
                  <c:v>-6.8414418839864979</c:v>
                </c:pt>
                <c:pt idx="47">
                  <c:v>0.10345643987830044</c:v>
                </c:pt>
                <c:pt idx="48">
                  <c:v>-0.90911805156170011</c:v>
                </c:pt>
                <c:pt idx="49">
                  <c:v>-3.6336376159955002</c:v>
                </c:pt>
                <c:pt idx="50">
                  <c:v>-5.6978917104204001</c:v>
                </c:pt>
                <c:pt idx="51">
                  <c:v>2.0336609760442208</c:v>
                </c:pt>
                <c:pt idx="52">
                  <c:v>-3.2323315687164005</c:v>
                </c:pt>
                <c:pt idx="53">
                  <c:v>1.3749714749465003</c:v>
                </c:pt>
                <c:pt idx="54">
                  <c:v>1.7566615030540795</c:v>
                </c:pt>
                <c:pt idx="55">
                  <c:v>-1.2498174472863006</c:v>
                </c:pt>
                <c:pt idx="56">
                  <c:v>-1.0850674466991013</c:v>
                </c:pt>
                <c:pt idx="57">
                  <c:v>-2.6896403822684007</c:v>
                </c:pt>
                <c:pt idx="58">
                  <c:v>-2.8524384661184001</c:v>
                </c:pt>
                <c:pt idx="59">
                  <c:v>2.7224381203239707</c:v>
                </c:pt>
                <c:pt idx="60">
                  <c:v>-3.6710330191653</c:v>
                </c:pt>
                <c:pt idx="61">
                  <c:v>-3.0867019701233005</c:v>
                </c:pt>
                <c:pt idx="62">
                  <c:v>-2.2721522485202996</c:v>
                </c:pt>
                <c:pt idx="63">
                  <c:v>1.3757859812457713</c:v>
                </c:pt>
                <c:pt idx="64">
                  <c:v>-4.3143664492142992</c:v>
                </c:pt>
                <c:pt idx="65">
                  <c:v>0.9839908274857212</c:v>
                </c:pt>
                <c:pt idx="66">
                  <c:v>-0.37747651210050037</c:v>
                </c:pt>
                <c:pt idx="67">
                  <c:v>2.2558309946988295</c:v>
                </c:pt>
                <c:pt idx="68">
                  <c:v>0.42085636624100076</c:v>
                </c:pt>
                <c:pt idx="69">
                  <c:v>1.9568958630944699</c:v>
                </c:pt>
                <c:pt idx="70">
                  <c:v>3.0743137649480401</c:v>
                </c:pt>
                <c:pt idx="71">
                  <c:v>2.2317981383031196</c:v>
                </c:pt>
                <c:pt idx="72">
                  <c:v>-1.2623114892341984</c:v>
                </c:pt>
                <c:pt idx="73">
                  <c:v>1.7750105694199103</c:v>
                </c:pt>
                <c:pt idx="74">
                  <c:v>1.1611111885094392</c:v>
                </c:pt>
                <c:pt idx="75">
                  <c:v>3.1822177014516493</c:v>
                </c:pt>
                <c:pt idx="76">
                  <c:v>2.3541370463139391</c:v>
                </c:pt>
                <c:pt idx="77">
                  <c:v>2.3309126284430288</c:v>
                </c:pt>
                <c:pt idx="78">
                  <c:v>-1.1527861133216</c:v>
                </c:pt>
                <c:pt idx="79">
                  <c:v>-0.23840497489540091</c:v>
                </c:pt>
                <c:pt idx="80">
                  <c:v>1.6431816882235513</c:v>
                </c:pt>
                <c:pt idx="81">
                  <c:v>2.95939082902495</c:v>
                </c:pt>
                <c:pt idx="82">
                  <c:v>4.9011421660694596</c:v>
                </c:pt>
                <c:pt idx="83">
                  <c:v>5.8559350371497603</c:v>
                </c:pt>
                <c:pt idx="84">
                  <c:v>1.3351615714136997</c:v>
                </c:pt>
                <c:pt idx="85">
                  <c:v>4.0563229166290302</c:v>
                </c:pt>
                <c:pt idx="86">
                  <c:v>3.2817265469974988</c:v>
                </c:pt>
                <c:pt idx="87">
                  <c:v>4.882315465132721</c:v>
                </c:pt>
                <c:pt idx="88">
                  <c:v>3.0357744582677899</c:v>
                </c:pt>
                <c:pt idx="89">
                  <c:v>3.6497644082337999</c:v>
                </c:pt>
                <c:pt idx="90">
                  <c:v>4.0545292205909806</c:v>
                </c:pt>
                <c:pt idx="91">
                  <c:v>5.2616949027682711</c:v>
                </c:pt>
                <c:pt idx="92">
                  <c:v>5.3145434294242406</c:v>
                </c:pt>
                <c:pt idx="93">
                  <c:v>5.1230104727767998</c:v>
                </c:pt>
                <c:pt idx="94">
                  <c:v>4.8140612715183995</c:v>
                </c:pt>
                <c:pt idx="95">
                  <c:v>3.6417011840031002</c:v>
                </c:pt>
                <c:pt idx="96">
                  <c:v>5.0698133604809392</c:v>
                </c:pt>
                <c:pt idx="97">
                  <c:v>5.879701052884279</c:v>
                </c:pt>
                <c:pt idx="98">
                  <c:v>5.3192710232570288</c:v>
                </c:pt>
                <c:pt idx="99">
                  <c:v>5.4779856529581803</c:v>
                </c:pt>
                <c:pt idx="100">
                  <c:v>3.6640418630863003</c:v>
                </c:pt>
                <c:pt idx="101">
                  <c:v>9.4811569156100006E-2</c:v>
                </c:pt>
                <c:pt idx="102">
                  <c:v>4.2898887438594002</c:v>
                </c:pt>
                <c:pt idx="103">
                  <c:v>3.0708585309906002</c:v>
                </c:pt>
                <c:pt idx="104">
                  <c:v>0.9627676039100006</c:v>
                </c:pt>
                <c:pt idx="105">
                  <c:v>3.4767022836066008</c:v>
                </c:pt>
                <c:pt idx="106">
                  <c:v>1.8183198979979007</c:v>
                </c:pt>
                <c:pt idx="107">
                  <c:v>4.6173540485059892</c:v>
                </c:pt>
                <c:pt idx="108">
                  <c:v>1.8112382963063993</c:v>
                </c:pt>
                <c:pt idx="109">
                  <c:v>4.8630752628911385</c:v>
                </c:pt>
                <c:pt idx="110">
                  <c:v>2.7115167302918994</c:v>
                </c:pt>
                <c:pt idx="111">
                  <c:v>5.09524404681226</c:v>
                </c:pt>
                <c:pt idx="112">
                  <c:v>4.5333541870973004</c:v>
                </c:pt>
                <c:pt idx="113">
                  <c:v>3.1418106550836988</c:v>
                </c:pt>
                <c:pt idx="114">
                  <c:v>1.8793033143453002</c:v>
                </c:pt>
                <c:pt idx="115">
                  <c:v>-1.5607735534762011</c:v>
                </c:pt>
                <c:pt idx="116">
                  <c:v>1.6875149158703007</c:v>
                </c:pt>
                <c:pt idx="117">
                  <c:v>2.7775204191960015</c:v>
                </c:pt>
                <c:pt idx="118">
                  <c:v>5.6743904440202613</c:v>
                </c:pt>
                <c:pt idx="119">
                  <c:v>5.4959618168562407</c:v>
                </c:pt>
                <c:pt idx="120">
                  <c:v>4.6717994532149003</c:v>
                </c:pt>
                <c:pt idx="121">
                  <c:v>2.0109858166840002</c:v>
                </c:pt>
                <c:pt idx="122">
                  <c:v>3.7019456489528988</c:v>
                </c:pt>
                <c:pt idx="123">
                  <c:v>5.8185526536118299</c:v>
                </c:pt>
                <c:pt idx="124">
                  <c:v>5.9966475809373794</c:v>
                </c:pt>
                <c:pt idx="125">
                  <c:v>4.9250037877881994</c:v>
                </c:pt>
                <c:pt idx="126">
                  <c:v>2.5834627881981014</c:v>
                </c:pt>
                <c:pt idx="127">
                  <c:v>1.7374747202138003</c:v>
                </c:pt>
                <c:pt idx="128">
                  <c:v>3.2023936486014986</c:v>
                </c:pt>
                <c:pt idx="129">
                  <c:v>4.3079549637918007</c:v>
                </c:pt>
                <c:pt idx="130">
                  <c:v>6.4444534827507098</c:v>
                </c:pt>
                <c:pt idx="131">
                  <c:v>5.4631392423872978</c:v>
                </c:pt>
                <c:pt idx="132">
                  <c:v>2.8919816250938002</c:v>
                </c:pt>
                <c:pt idx="133">
                  <c:v>-0.45766564086839878</c:v>
                </c:pt>
                <c:pt idx="134">
                  <c:v>-5.0613454077593012</c:v>
                </c:pt>
                <c:pt idx="135">
                  <c:v>2.1180869882836006</c:v>
                </c:pt>
                <c:pt idx="136">
                  <c:v>2.5770414981940988</c:v>
                </c:pt>
                <c:pt idx="137">
                  <c:v>1.9501093625029995</c:v>
                </c:pt>
                <c:pt idx="138">
                  <c:v>2.6497061024648012</c:v>
                </c:pt>
                <c:pt idx="139">
                  <c:v>4.8484742447859599</c:v>
                </c:pt>
                <c:pt idx="140">
                  <c:v>2.9522565042038007</c:v>
                </c:pt>
                <c:pt idx="141">
                  <c:v>3.3497042555330996</c:v>
                </c:pt>
                <c:pt idx="142">
                  <c:v>4.3244351990148395</c:v>
                </c:pt>
                <c:pt idx="143">
                  <c:v>3.2940946526579999</c:v>
                </c:pt>
                <c:pt idx="144">
                  <c:v>4.3203223536020605</c:v>
                </c:pt>
                <c:pt idx="145">
                  <c:v>4.5246183951826797</c:v>
                </c:pt>
                <c:pt idx="146">
                  <c:v>4.8754993438913505</c:v>
                </c:pt>
                <c:pt idx="147">
                  <c:v>5.683937041653131</c:v>
                </c:pt>
                <c:pt idx="148">
                  <c:v>4.0423456956246007</c:v>
                </c:pt>
                <c:pt idx="149">
                  <c:v>3.7601007872809991</c:v>
                </c:pt>
                <c:pt idx="150">
                  <c:v>1.4058414724804997</c:v>
                </c:pt>
                <c:pt idx="151">
                  <c:v>2.1741850733692996</c:v>
                </c:pt>
                <c:pt idx="152">
                  <c:v>1.6609467932691011</c:v>
                </c:pt>
                <c:pt idx="153">
                  <c:v>5.5499492142055189</c:v>
                </c:pt>
                <c:pt idx="154">
                  <c:v>4.2519041580340886</c:v>
                </c:pt>
                <c:pt idx="155">
                  <c:v>4.6952093222646702</c:v>
                </c:pt>
                <c:pt idx="156">
                  <c:v>4.4457606562334604</c:v>
                </c:pt>
                <c:pt idx="157">
                  <c:v>4.0340728507536987</c:v>
                </c:pt>
                <c:pt idx="158">
                  <c:v>5.68125497855773</c:v>
                </c:pt>
                <c:pt idx="159">
                  <c:v>3.8026547498129997</c:v>
                </c:pt>
                <c:pt idx="160">
                  <c:v>5.0290611174523008</c:v>
                </c:pt>
                <c:pt idx="161">
                  <c:v>3.2579703341975002</c:v>
                </c:pt>
                <c:pt idx="162">
                  <c:v>4.2557830619466817</c:v>
                </c:pt>
                <c:pt idx="163">
                  <c:v>1.5905080116273016</c:v>
                </c:pt>
                <c:pt idx="164">
                  <c:v>2.743913022724179</c:v>
                </c:pt>
                <c:pt idx="165">
                  <c:v>1.0574336846632999</c:v>
                </c:pt>
                <c:pt idx="166">
                  <c:v>-4.6896964887040991</c:v>
                </c:pt>
                <c:pt idx="167">
                  <c:v>0.41109399692390092</c:v>
                </c:pt>
                <c:pt idx="168">
                  <c:v>-1.4782182564631992</c:v>
                </c:pt>
                <c:pt idx="169">
                  <c:v>-0.37213716812379971</c:v>
                </c:pt>
                <c:pt idx="170">
                  <c:v>-2.4894897653923991</c:v>
                </c:pt>
                <c:pt idx="171">
                  <c:v>-3.7329382791260013</c:v>
                </c:pt>
                <c:pt idx="172">
                  <c:v>-1.7715442300732001</c:v>
                </c:pt>
                <c:pt idx="173">
                  <c:v>0.49652233351672947</c:v>
                </c:pt>
                <c:pt idx="174">
                  <c:v>-0.3103611256646488</c:v>
                </c:pt>
                <c:pt idx="175">
                  <c:v>-0.57977593807359007</c:v>
                </c:pt>
                <c:pt idx="176">
                  <c:v>-0.95006151971104025</c:v>
                </c:pt>
                <c:pt idx="177">
                  <c:v>-0.89465610354739056</c:v>
                </c:pt>
                <c:pt idx="178">
                  <c:v>-1.9518339342320008</c:v>
                </c:pt>
                <c:pt idx="179">
                  <c:v>-3.4127887131785002</c:v>
                </c:pt>
                <c:pt idx="180">
                  <c:v>-1.5556695219461005</c:v>
                </c:pt>
                <c:pt idx="181">
                  <c:v>-0.49331707649568024</c:v>
                </c:pt>
                <c:pt idx="182">
                  <c:v>-2.9119097262086004</c:v>
                </c:pt>
                <c:pt idx="183">
                  <c:v>-1.3235752858085998</c:v>
                </c:pt>
                <c:pt idx="184">
                  <c:v>-4.0561385131169914E-2</c:v>
                </c:pt>
                <c:pt idx="185">
                  <c:v>0.77651523888351015</c:v>
                </c:pt>
                <c:pt idx="186">
                  <c:v>-0.32118722998118088</c:v>
                </c:pt>
                <c:pt idx="187">
                  <c:v>2.9264520617280354E-2</c:v>
                </c:pt>
                <c:pt idx="188">
                  <c:v>-1.0759421925554005</c:v>
                </c:pt>
                <c:pt idx="189">
                  <c:v>-0.66311458331677109</c:v>
                </c:pt>
                <c:pt idx="190">
                  <c:v>2.4297817782851192</c:v>
                </c:pt>
                <c:pt idx="191">
                  <c:v>-2.1072968771578999</c:v>
                </c:pt>
                <c:pt idx="192">
                  <c:v>1.1645429855088292</c:v>
                </c:pt>
                <c:pt idx="193">
                  <c:v>2.0883667628751699</c:v>
                </c:pt>
                <c:pt idx="194">
                  <c:v>-0.21550579848049978</c:v>
                </c:pt>
                <c:pt idx="195">
                  <c:v>2.4782804539484991</c:v>
                </c:pt>
                <c:pt idx="196">
                  <c:v>-0.52884579064760118</c:v>
                </c:pt>
                <c:pt idx="197">
                  <c:v>2.4493565336039991</c:v>
                </c:pt>
                <c:pt idx="198">
                  <c:v>1.4532597813165609</c:v>
                </c:pt>
                <c:pt idx="199">
                  <c:v>-5.9455740260547998</c:v>
                </c:pt>
                <c:pt idx="200">
                  <c:v>1.71356856731175</c:v>
                </c:pt>
                <c:pt idx="201">
                  <c:v>1.8067433348752608</c:v>
                </c:pt>
                <c:pt idx="202">
                  <c:v>1.4305422090140301</c:v>
                </c:pt>
                <c:pt idx="203">
                  <c:v>0.53663146905087977</c:v>
                </c:pt>
                <c:pt idx="204">
                  <c:v>-1.039896969342001</c:v>
                </c:pt>
                <c:pt idx="205">
                  <c:v>1.6431549274235095</c:v>
                </c:pt>
                <c:pt idx="206">
                  <c:v>-1.9114788348559006</c:v>
                </c:pt>
                <c:pt idx="207">
                  <c:v>2.0602844845415902</c:v>
                </c:pt>
                <c:pt idx="208">
                  <c:v>2.1758710243789494</c:v>
                </c:pt>
                <c:pt idx="209">
                  <c:v>1.5455034747941898</c:v>
                </c:pt>
                <c:pt idx="210">
                  <c:v>-1.174758682503299</c:v>
                </c:pt>
                <c:pt idx="211">
                  <c:v>1.3278266768436211</c:v>
                </c:pt>
                <c:pt idx="212">
                  <c:v>1.8245500933324692</c:v>
                </c:pt>
                <c:pt idx="213">
                  <c:v>2.8149110014105094</c:v>
                </c:pt>
                <c:pt idx="214">
                  <c:v>1.7259842866478596</c:v>
                </c:pt>
                <c:pt idx="215">
                  <c:v>1.6469642987228799</c:v>
                </c:pt>
                <c:pt idx="216">
                  <c:v>2.5966717863803099</c:v>
                </c:pt>
                <c:pt idx="217">
                  <c:v>3.8027669787087808</c:v>
                </c:pt>
                <c:pt idx="218">
                  <c:v>3.4488948012276799</c:v>
                </c:pt>
                <c:pt idx="219">
                  <c:v>2.2355707339096913</c:v>
                </c:pt>
                <c:pt idx="220">
                  <c:v>1.6130766325844199</c:v>
                </c:pt>
                <c:pt idx="221">
                  <c:v>1.8562416193052496</c:v>
                </c:pt>
                <c:pt idx="222">
                  <c:v>1.6643366725104798</c:v>
                </c:pt>
                <c:pt idx="223">
                  <c:v>3.1199394092568102</c:v>
                </c:pt>
                <c:pt idx="224">
                  <c:v>4.0152587464488301</c:v>
                </c:pt>
                <c:pt idx="225">
                  <c:v>3.7719016558779197</c:v>
                </c:pt>
                <c:pt idx="226">
                  <c:v>4.6359010262359508</c:v>
                </c:pt>
                <c:pt idx="227">
                  <c:v>2.6675311303603593</c:v>
                </c:pt>
                <c:pt idx="228">
                  <c:v>4.8057070227570202</c:v>
                </c:pt>
                <c:pt idx="229">
                  <c:v>3.2121403315727513</c:v>
                </c:pt>
                <c:pt idx="230">
                  <c:v>3.4506772936396795</c:v>
                </c:pt>
                <c:pt idx="231">
                  <c:v>3.1166190288011997</c:v>
                </c:pt>
                <c:pt idx="232">
                  <c:v>3.8950033577217802</c:v>
                </c:pt>
                <c:pt idx="233">
                  <c:v>4.7714550521532004</c:v>
                </c:pt>
                <c:pt idx="234">
                  <c:v>1.9716567139426999</c:v>
                </c:pt>
                <c:pt idx="235">
                  <c:v>4.2481211968966495</c:v>
                </c:pt>
                <c:pt idx="236">
                  <c:v>4.6814287207643801</c:v>
                </c:pt>
                <c:pt idx="237">
                  <c:v>3.4064883112065605</c:v>
                </c:pt>
                <c:pt idx="238">
                  <c:v>3.8364037254032999</c:v>
                </c:pt>
                <c:pt idx="239">
                  <c:v>3.5052700481151184</c:v>
                </c:pt>
                <c:pt idx="240">
                  <c:v>4.6239609733824496</c:v>
                </c:pt>
                <c:pt idx="241">
                  <c:v>4.8076918308714802</c:v>
                </c:pt>
                <c:pt idx="242">
                  <c:v>5.7616894115665795</c:v>
                </c:pt>
                <c:pt idx="243">
                  <c:v>2.213048854773529</c:v>
                </c:pt>
                <c:pt idx="244">
                  <c:v>3.6480720049558109</c:v>
                </c:pt>
                <c:pt idx="245">
                  <c:v>4.6628288884238902</c:v>
                </c:pt>
                <c:pt idx="246">
                  <c:v>3.8187789460802808</c:v>
                </c:pt>
                <c:pt idx="247">
                  <c:v>2.5112638120568693</c:v>
                </c:pt>
                <c:pt idx="248">
                  <c:v>3.5275828607832604</c:v>
                </c:pt>
                <c:pt idx="249">
                  <c:v>1.591558333980899</c:v>
                </c:pt>
                <c:pt idx="250">
                  <c:v>1.6572222685573994</c:v>
                </c:pt>
                <c:pt idx="251">
                  <c:v>2.5413438356182905</c:v>
                </c:pt>
                <c:pt idx="252">
                  <c:v>2.3576664802275413</c:v>
                </c:pt>
                <c:pt idx="253">
                  <c:v>3.6483432353179595</c:v>
                </c:pt>
                <c:pt idx="254">
                  <c:v>-5.4318731331183994</c:v>
                </c:pt>
                <c:pt idx="255">
                  <c:v>0.78377758816229992</c:v>
                </c:pt>
                <c:pt idx="256">
                  <c:v>4.6005844642816296</c:v>
                </c:pt>
                <c:pt idx="257">
                  <c:v>4.1718519789927697</c:v>
                </c:pt>
                <c:pt idx="258">
                  <c:v>7.6179038333105096</c:v>
                </c:pt>
                <c:pt idx="259">
                  <c:v>6.0302819850509906</c:v>
                </c:pt>
                <c:pt idx="260">
                  <c:v>6.8379053740580691</c:v>
                </c:pt>
                <c:pt idx="261">
                  <c:v>6.0671945073782112</c:v>
                </c:pt>
                <c:pt idx="262">
                  <c:v>7.1488734098269191</c:v>
                </c:pt>
                <c:pt idx="263">
                  <c:v>4.1391073322074003</c:v>
                </c:pt>
                <c:pt idx="264">
                  <c:v>6.9001829108231991</c:v>
                </c:pt>
                <c:pt idx="265">
                  <c:v>6.9555380586996005</c:v>
                </c:pt>
                <c:pt idx="266">
                  <c:v>9.1297722337793399</c:v>
                </c:pt>
                <c:pt idx="267">
                  <c:v>10.37779712928754</c:v>
                </c:pt>
                <c:pt idx="268">
                  <c:v>7.7885017646531391</c:v>
                </c:pt>
                <c:pt idx="269">
                  <c:v>8.1569509805976015</c:v>
                </c:pt>
                <c:pt idx="270">
                  <c:v>9.2067096745005212</c:v>
                </c:pt>
                <c:pt idx="271">
                  <c:v>7.3685602261212999</c:v>
                </c:pt>
                <c:pt idx="272">
                  <c:v>5.7691667876788006</c:v>
                </c:pt>
                <c:pt idx="273">
                  <c:v>7.8922787772600298</c:v>
                </c:pt>
                <c:pt idx="274">
                  <c:v>6.9938014826681503</c:v>
                </c:pt>
                <c:pt idx="275">
                  <c:v>4.5663462889592008</c:v>
                </c:pt>
                <c:pt idx="276">
                  <c:v>6.1083331969767105</c:v>
                </c:pt>
                <c:pt idx="277">
                  <c:v>2.7634885983337991</c:v>
                </c:pt>
                <c:pt idx="278">
                  <c:v>-5.8905322318039008</c:v>
                </c:pt>
                <c:pt idx="279">
                  <c:v>1.8424623212886999</c:v>
                </c:pt>
                <c:pt idx="280">
                  <c:v>3.9380514710253003</c:v>
                </c:pt>
                <c:pt idx="281">
                  <c:v>6.0078407265037601</c:v>
                </c:pt>
                <c:pt idx="282">
                  <c:v>5.0924085576738989</c:v>
                </c:pt>
                <c:pt idx="283">
                  <c:v>2.7306160960745984</c:v>
                </c:pt>
                <c:pt idx="284">
                  <c:v>2.7987990939187011</c:v>
                </c:pt>
                <c:pt idx="285">
                  <c:v>2.2362640459360996</c:v>
                </c:pt>
                <c:pt idx="286">
                  <c:v>3.7023882785817008</c:v>
                </c:pt>
                <c:pt idx="287">
                  <c:v>1.4204513623496009</c:v>
                </c:pt>
                <c:pt idx="288">
                  <c:v>2.7824824376685999</c:v>
                </c:pt>
                <c:pt idx="289">
                  <c:v>6.1348637469790113</c:v>
                </c:pt>
                <c:pt idx="290">
                  <c:v>7.1046530930987508</c:v>
                </c:pt>
                <c:pt idx="291">
                  <c:v>7.5520752734613605</c:v>
                </c:pt>
                <c:pt idx="292">
                  <c:v>6.0516428439043004</c:v>
                </c:pt>
                <c:pt idx="293">
                  <c:v>4.0138872869547999</c:v>
                </c:pt>
                <c:pt idx="294">
                  <c:v>7.2587982284195398</c:v>
                </c:pt>
                <c:pt idx="295">
                  <c:v>8.3494936454737303</c:v>
                </c:pt>
                <c:pt idx="296">
                  <c:v>8.5099868694535221</c:v>
                </c:pt>
                <c:pt idx="297">
                  <c:v>8.7554033913269098</c:v>
                </c:pt>
                <c:pt idx="298">
                  <c:v>6.3945265187022997</c:v>
                </c:pt>
                <c:pt idx="299">
                  <c:v>6.2373381146437001</c:v>
                </c:pt>
                <c:pt idx="300">
                  <c:v>7.3883761843031497</c:v>
                </c:pt>
                <c:pt idx="301">
                  <c:v>5.5770885066219993</c:v>
                </c:pt>
                <c:pt idx="302">
                  <c:v>9.450483007876608</c:v>
                </c:pt>
                <c:pt idx="303">
                  <c:v>10.686068088259299</c:v>
                </c:pt>
                <c:pt idx="304">
                  <c:v>10.333031209881071</c:v>
                </c:pt>
                <c:pt idx="305">
                  <c:v>6.8521000146717004</c:v>
                </c:pt>
                <c:pt idx="306">
                  <c:v>8.3564464070914894</c:v>
                </c:pt>
                <c:pt idx="307">
                  <c:v>7.5521452795649093</c:v>
                </c:pt>
                <c:pt idx="308">
                  <c:v>5.1478590239619013</c:v>
                </c:pt>
                <c:pt idx="309">
                  <c:v>4.4202847082217005</c:v>
                </c:pt>
                <c:pt idx="310">
                  <c:v>6.5922336299909894</c:v>
                </c:pt>
                <c:pt idx="311">
                  <c:v>7.6361975351228093</c:v>
                </c:pt>
                <c:pt idx="312">
                  <c:v>6.8323763563531585</c:v>
                </c:pt>
                <c:pt idx="313">
                  <c:v>5.5475909335119002</c:v>
                </c:pt>
                <c:pt idx="314">
                  <c:v>5.2171929118540401</c:v>
                </c:pt>
                <c:pt idx="315">
                  <c:v>7.5483058936748408</c:v>
                </c:pt>
                <c:pt idx="316">
                  <c:v>7.7323879639369801</c:v>
                </c:pt>
                <c:pt idx="317">
                  <c:v>6.4173142717918399</c:v>
                </c:pt>
                <c:pt idx="318">
                  <c:v>6.3892985318452684</c:v>
                </c:pt>
                <c:pt idx="319">
                  <c:v>6.8450935125438903</c:v>
                </c:pt>
                <c:pt idx="320">
                  <c:v>7.2575974614605911</c:v>
                </c:pt>
                <c:pt idx="321">
                  <c:v>6.5036897988793108</c:v>
                </c:pt>
                <c:pt idx="322">
                  <c:v>7.3001075762503405</c:v>
                </c:pt>
                <c:pt idx="323">
                  <c:v>5.2041998563542986</c:v>
                </c:pt>
                <c:pt idx="324">
                  <c:v>7.0999920179151399</c:v>
                </c:pt>
                <c:pt idx="325">
                  <c:v>4.8685517474141999</c:v>
                </c:pt>
                <c:pt idx="326">
                  <c:v>7.3871466656809819</c:v>
                </c:pt>
                <c:pt idx="327">
                  <c:v>7.0504070997287691</c:v>
                </c:pt>
                <c:pt idx="328">
                  <c:v>6.9339453706438103</c:v>
                </c:pt>
                <c:pt idx="329">
                  <c:v>6.1939009782941401</c:v>
                </c:pt>
                <c:pt idx="330">
                  <c:v>6.430336331776429</c:v>
                </c:pt>
                <c:pt idx="331">
                  <c:v>8.8822165007489993</c:v>
                </c:pt>
                <c:pt idx="332">
                  <c:v>9.0841186733443706</c:v>
                </c:pt>
                <c:pt idx="333">
                  <c:v>9.7260488966742802</c:v>
                </c:pt>
                <c:pt idx="334">
                  <c:v>9.7353992693289992</c:v>
                </c:pt>
                <c:pt idx="335">
                  <c:v>8.6564524891455275</c:v>
                </c:pt>
                <c:pt idx="336">
                  <c:v>5.318469902106898</c:v>
                </c:pt>
                <c:pt idx="337">
                  <c:v>9.1004294242976584</c:v>
                </c:pt>
                <c:pt idx="338">
                  <c:v>12.222154549011352</c:v>
                </c:pt>
                <c:pt idx="339">
                  <c:v>10.898656320818478</c:v>
                </c:pt>
                <c:pt idx="340">
                  <c:v>10.542763295039311</c:v>
                </c:pt>
                <c:pt idx="341">
                  <c:v>9.6327719066186006</c:v>
                </c:pt>
                <c:pt idx="342">
                  <c:v>8.4809039032866007</c:v>
                </c:pt>
                <c:pt idx="343">
                  <c:v>11.650770944232901</c:v>
                </c:pt>
                <c:pt idx="344">
                  <c:v>11.219795100809161</c:v>
                </c:pt>
                <c:pt idx="345">
                  <c:v>8.7551722197434003</c:v>
                </c:pt>
                <c:pt idx="346">
                  <c:v>8.7361843806597008</c:v>
                </c:pt>
                <c:pt idx="347">
                  <c:v>10.391422578555661</c:v>
                </c:pt>
                <c:pt idx="348">
                  <c:v>8.9319193228936005</c:v>
                </c:pt>
                <c:pt idx="349">
                  <c:v>8.3745852748248986</c:v>
                </c:pt>
                <c:pt idx="350">
                  <c:v>7.4510929012364979</c:v>
                </c:pt>
                <c:pt idx="351">
                  <c:v>10.34497662339248</c:v>
                </c:pt>
                <c:pt idx="352">
                  <c:v>8.429919749235701</c:v>
                </c:pt>
                <c:pt idx="353">
                  <c:v>7.1887033457257008</c:v>
                </c:pt>
                <c:pt idx="354">
                  <c:v>5.7303740344268981</c:v>
                </c:pt>
                <c:pt idx="355">
                  <c:v>2.8264934422968011</c:v>
                </c:pt>
                <c:pt idx="356">
                  <c:v>4.5789033293683978</c:v>
                </c:pt>
                <c:pt idx="357">
                  <c:v>6.1275702962981988</c:v>
                </c:pt>
                <c:pt idx="358">
                  <c:v>6.5258731172539992</c:v>
                </c:pt>
                <c:pt idx="359">
                  <c:v>8.2555536400391176</c:v>
                </c:pt>
                <c:pt idx="360">
                  <c:v>8.11492558051782</c:v>
                </c:pt>
                <c:pt idx="361">
                  <c:v>8.4769865760645295</c:v>
                </c:pt>
                <c:pt idx="362">
                  <c:v>8.8521904620366598</c:v>
                </c:pt>
                <c:pt idx="363">
                  <c:v>9.1198031858402882</c:v>
                </c:pt>
                <c:pt idx="364">
                  <c:v>8.8105494999047895</c:v>
                </c:pt>
                <c:pt idx="365">
                  <c:v>8.6312840110482689</c:v>
                </c:pt>
                <c:pt idx="366">
                  <c:v>7.4745800215833018</c:v>
                </c:pt>
                <c:pt idx="367">
                  <c:v>9.3224577275667517</c:v>
                </c:pt>
                <c:pt idx="368">
                  <c:v>7.3201591210422983</c:v>
                </c:pt>
                <c:pt idx="369">
                  <c:v>2.8278875896532973</c:v>
                </c:pt>
                <c:pt idx="370">
                  <c:v>10.94798590122975</c:v>
                </c:pt>
                <c:pt idx="371">
                  <c:v>12.045283903679291</c:v>
                </c:pt>
                <c:pt idx="372">
                  <c:v>9.9654226327952014</c:v>
                </c:pt>
                <c:pt idx="373">
                  <c:v>8.1840742854938995</c:v>
                </c:pt>
                <c:pt idx="374">
                  <c:v>11.33828511748111</c:v>
                </c:pt>
                <c:pt idx="375">
                  <c:v>8.2732476885941004</c:v>
                </c:pt>
                <c:pt idx="376">
                  <c:v>9.3612142229894992</c:v>
                </c:pt>
                <c:pt idx="377">
                  <c:v>10.11778857457875</c:v>
                </c:pt>
                <c:pt idx="378">
                  <c:v>9.434479372112401</c:v>
                </c:pt>
                <c:pt idx="379">
                  <c:v>5.9994830306596985</c:v>
                </c:pt>
                <c:pt idx="380">
                  <c:v>7.7937808964954005</c:v>
                </c:pt>
                <c:pt idx="381">
                  <c:v>9.71579292040329</c:v>
                </c:pt>
                <c:pt idx="382">
                  <c:v>9.7555537471097207</c:v>
                </c:pt>
                <c:pt idx="383">
                  <c:v>8.7091708473876999</c:v>
                </c:pt>
                <c:pt idx="384">
                  <c:v>8.1431393298099</c:v>
                </c:pt>
                <c:pt idx="385">
                  <c:v>9.3580247353630597</c:v>
                </c:pt>
                <c:pt idx="386">
                  <c:v>6.8354605209720987</c:v>
                </c:pt>
                <c:pt idx="387">
                  <c:v>8.2398082994528909</c:v>
                </c:pt>
                <c:pt idx="388">
                  <c:v>9.9610433637234888</c:v>
                </c:pt>
                <c:pt idx="389">
                  <c:v>8.2128888008730012</c:v>
                </c:pt>
                <c:pt idx="390">
                  <c:v>8.7342865760698984</c:v>
                </c:pt>
                <c:pt idx="391">
                  <c:v>10.1575339221131</c:v>
                </c:pt>
                <c:pt idx="392">
                  <c:v>0.28708047508110113</c:v>
                </c:pt>
                <c:pt idx="393">
                  <c:v>10.016643466608199</c:v>
                </c:pt>
                <c:pt idx="394">
                  <c:v>7.4735378721364025</c:v>
                </c:pt>
                <c:pt idx="395">
                  <c:v>6.2853021051736011</c:v>
                </c:pt>
                <c:pt idx="396">
                  <c:v>8.8069947428929023</c:v>
                </c:pt>
                <c:pt idx="397">
                  <c:v>7.2353676902585011</c:v>
                </c:pt>
                <c:pt idx="398">
                  <c:v>8.8276251338199998</c:v>
                </c:pt>
                <c:pt idx="399">
                  <c:v>8.1018475426285015</c:v>
                </c:pt>
                <c:pt idx="400">
                  <c:v>11.365785940062</c:v>
                </c:pt>
                <c:pt idx="401">
                  <c:v>9.7502556782645016</c:v>
                </c:pt>
                <c:pt idx="402">
                  <c:v>10.446659276952099</c:v>
                </c:pt>
                <c:pt idx="403">
                  <c:v>10.281090656658501</c:v>
                </c:pt>
                <c:pt idx="404">
                  <c:v>10.086344395095098</c:v>
                </c:pt>
                <c:pt idx="405">
                  <c:v>9.9496272299339985</c:v>
                </c:pt>
                <c:pt idx="406">
                  <c:v>10.469114905142799</c:v>
                </c:pt>
                <c:pt idx="407">
                  <c:v>9.3385746198381998</c:v>
                </c:pt>
                <c:pt idx="408">
                  <c:v>6.423988210084401</c:v>
                </c:pt>
                <c:pt idx="409">
                  <c:v>6.2416433020971986</c:v>
                </c:pt>
                <c:pt idx="410">
                  <c:v>8.1539847186951988</c:v>
                </c:pt>
                <c:pt idx="411">
                  <c:v>5.7597913550361</c:v>
                </c:pt>
                <c:pt idx="412">
                  <c:v>11.478300415447711</c:v>
                </c:pt>
                <c:pt idx="413">
                  <c:v>9.5998890200625979</c:v>
                </c:pt>
                <c:pt idx="414">
                  <c:v>6.2445625710872008</c:v>
                </c:pt>
                <c:pt idx="415">
                  <c:v>9.4686538976242005</c:v>
                </c:pt>
                <c:pt idx="416">
                  <c:v>11.448042729162751</c:v>
                </c:pt>
                <c:pt idx="417">
                  <c:v>8.8399871609382998</c:v>
                </c:pt>
                <c:pt idx="418">
                  <c:v>10.394120821105799</c:v>
                </c:pt>
                <c:pt idx="419">
                  <c:v>11.267913043244899</c:v>
                </c:pt>
                <c:pt idx="420">
                  <c:v>10.6911568763056</c:v>
                </c:pt>
                <c:pt idx="421">
                  <c:v>9.5140823381459985</c:v>
                </c:pt>
                <c:pt idx="422">
                  <c:v>11.115303929779701</c:v>
                </c:pt>
                <c:pt idx="423">
                  <c:v>14.241417714667001</c:v>
                </c:pt>
                <c:pt idx="424">
                  <c:v>14.187391859325999</c:v>
                </c:pt>
                <c:pt idx="425">
                  <c:v>10.164241904379502</c:v>
                </c:pt>
                <c:pt idx="426">
                  <c:v>13.427602733036569</c:v>
                </c:pt>
                <c:pt idx="427">
                  <c:v>12.089891769766401</c:v>
                </c:pt>
                <c:pt idx="428">
                  <c:v>10.5832152564143</c:v>
                </c:pt>
                <c:pt idx="429">
                  <c:v>12.777043983850499</c:v>
                </c:pt>
                <c:pt idx="430">
                  <c:v>11.408661415499799</c:v>
                </c:pt>
                <c:pt idx="431">
                  <c:v>16.080977221437628</c:v>
                </c:pt>
                <c:pt idx="432">
                  <c:v>10.9579756788082</c:v>
                </c:pt>
                <c:pt idx="433">
                  <c:v>11.369579305590699</c:v>
                </c:pt>
                <c:pt idx="434">
                  <c:v>10.6133608161291</c:v>
                </c:pt>
                <c:pt idx="435">
                  <c:v>10.800723208296802</c:v>
                </c:pt>
                <c:pt idx="436">
                  <c:v>5.3124163468724994</c:v>
                </c:pt>
                <c:pt idx="437">
                  <c:v>13.1026757084206</c:v>
                </c:pt>
                <c:pt idx="438">
                  <c:v>14.836338020266499</c:v>
                </c:pt>
                <c:pt idx="439">
                  <c:v>15.1402030627266</c:v>
                </c:pt>
                <c:pt idx="440">
                  <c:v>13.961676330282801</c:v>
                </c:pt>
                <c:pt idx="441">
                  <c:v>9.9362737823147</c:v>
                </c:pt>
                <c:pt idx="442">
                  <c:v>13.599602553912899</c:v>
                </c:pt>
                <c:pt idx="443">
                  <c:v>14.040164311476699</c:v>
                </c:pt>
                <c:pt idx="444">
                  <c:v>16.370211905955799</c:v>
                </c:pt>
                <c:pt idx="445">
                  <c:v>18.065342223685498</c:v>
                </c:pt>
                <c:pt idx="446">
                  <c:v>19.6629407444576</c:v>
                </c:pt>
                <c:pt idx="447">
                  <c:v>14.4775213400799</c:v>
                </c:pt>
                <c:pt idx="448">
                  <c:v>12.431162299043098</c:v>
                </c:pt>
                <c:pt idx="449">
                  <c:v>17.075091600664301</c:v>
                </c:pt>
                <c:pt idx="450">
                  <c:v>16.181401312534202</c:v>
                </c:pt>
                <c:pt idx="451">
                  <c:v>14.049026312342402</c:v>
                </c:pt>
                <c:pt idx="452">
                  <c:v>18.4508202634334</c:v>
                </c:pt>
                <c:pt idx="453">
                  <c:v>17.487995340284602</c:v>
                </c:pt>
                <c:pt idx="454">
                  <c:v>19.991496575963396</c:v>
                </c:pt>
                <c:pt idx="455">
                  <c:v>19.055259403446698</c:v>
                </c:pt>
                <c:pt idx="456">
                  <c:v>19.214526192448496</c:v>
                </c:pt>
                <c:pt idx="457">
                  <c:v>14.154028057069201</c:v>
                </c:pt>
                <c:pt idx="458">
                  <c:v>13.585372621554402</c:v>
                </c:pt>
                <c:pt idx="459">
                  <c:v>12.7818796674803</c:v>
                </c:pt>
                <c:pt idx="460">
                  <c:v>7.2930884613684022</c:v>
                </c:pt>
                <c:pt idx="461">
                  <c:v>9.0761737164485972</c:v>
                </c:pt>
                <c:pt idx="462">
                  <c:v>16.464067377527201</c:v>
                </c:pt>
                <c:pt idx="463">
                  <c:v>10.550773526107001</c:v>
                </c:pt>
                <c:pt idx="464">
                  <c:v>15.741140002046404</c:v>
                </c:pt>
                <c:pt idx="465">
                  <c:v>7.2749194821745959</c:v>
                </c:pt>
                <c:pt idx="466">
                  <c:v>8.2431173186969993</c:v>
                </c:pt>
                <c:pt idx="467">
                  <c:v>15.269618702454498</c:v>
                </c:pt>
                <c:pt idx="468">
                  <c:v>-2.8899519827705973</c:v>
                </c:pt>
                <c:pt idx="469">
                  <c:v>14.690594153046501</c:v>
                </c:pt>
                <c:pt idx="470">
                  <c:v>13.812063815093097</c:v>
                </c:pt>
                <c:pt idx="471">
                  <c:v>6.5503980719617019</c:v>
                </c:pt>
                <c:pt idx="472">
                  <c:v>2.184848108825399</c:v>
                </c:pt>
                <c:pt idx="473">
                  <c:v>10.3268500192506</c:v>
                </c:pt>
                <c:pt idx="474">
                  <c:v>15.466258325892202</c:v>
                </c:pt>
                <c:pt idx="475">
                  <c:v>19.392766319590095</c:v>
                </c:pt>
                <c:pt idx="476">
                  <c:v>20.158544441914898</c:v>
                </c:pt>
                <c:pt idx="477">
                  <c:v>16.3273714825892</c:v>
                </c:pt>
                <c:pt idx="478">
                  <c:v>18.713656981766505</c:v>
                </c:pt>
                <c:pt idx="479">
                  <c:v>19.962902295255702</c:v>
                </c:pt>
                <c:pt idx="480">
                  <c:v>20.692343529563701</c:v>
                </c:pt>
                <c:pt idx="481">
                  <c:v>21.789772849748601</c:v>
                </c:pt>
                <c:pt idx="482">
                  <c:v>20.221233550158402</c:v>
                </c:pt>
                <c:pt idx="483">
                  <c:v>20.555857829986298</c:v>
                </c:pt>
                <c:pt idx="484">
                  <c:v>19.230333142911501</c:v>
                </c:pt>
                <c:pt idx="485">
                  <c:v>16.2516356740703</c:v>
                </c:pt>
                <c:pt idx="486">
                  <c:v>17.826571136973701</c:v>
                </c:pt>
                <c:pt idx="487">
                  <c:v>13.908112297693602</c:v>
                </c:pt>
                <c:pt idx="488">
                  <c:v>11.875001585701302</c:v>
                </c:pt>
                <c:pt idx="489">
                  <c:v>4.0869816893372999</c:v>
                </c:pt>
                <c:pt idx="490">
                  <c:v>2.1808483171014998</c:v>
                </c:pt>
                <c:pt idx="491">
                  <c:v>10.274604500840297</c:v>
                </c:pt>
                <c:pt idx="492">
                  <c:v>20.489683879099005</c:v>
                </c:pt>
                <c:pt idx="493">
                  <c:v>12.4929214003844</c:v>
                </c:pt>
                <c:pt idx="494">
                  <c:v>12.435725700401999</c:v>
                </c:pt>
                <c:pt idx="495">
                  <c:v>17.4913859465846</c:v>
                </c:pt>
                <c:pt idx="496">
                  <c:v>12.937690026193799</c:v>
                </c:pt>
                <c:pt idx="497">
                  <c:v>13.365346699270301</c:v>
                </c:pt>
                <c:pt idx="498">
                  <c:v>12.323796412102404</c:v>
                </c:pt>
                <c:pt idx="499">
                  <c:v>10.769350174248199</c:v>
                </c:pt>
                <c:pt idx="500">
                  <c:v>12.2245210946149</c:v>
                </c:pt>
                <c:pt idx="501">
                  <c:v>9.7309596878228959</c:v>
                </c:pt>
                <c:pt idx="502">
                  <c:v>6.1032817659466012</c:v>
                </c:pt>
                <c:pt idx="503">
                  <c:v>0.60199704713100033</c:v>
                </c:pt>
                <c:pt idx="504">
                  <c:v>2.501253451475403</c:v>
                </c:pt>
                <c:pt idx="505">
                  <c:v>16.011223445990304</c:v>
                </c:pt>
                <c:pt idx="506">
                  <c:v>3.2331033323848963</c:v>
                </c:pt>
                <c:pt idx="507">
                  <c:v>17.532012956745604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5616"/>
        <c:axId val="642151104"/>
      </c:areaChart>
      <c:lineChart>
        <c:grouping val="standard"/>
        <c:varyColors val="0"/>
        <c:ser>
          <c:idx val="1"/>
          <c:order val="0"/>
          <c:tx>
            <c:strRef>
              <c:f>上证50指数波动率!$G$25</c:f>
              <c:strCache>
                <c:ptCount val="1"/>
                <c:pt idx="0">
                  <c:v>已实现波动率（1min）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上证50指数波动率!$B$27:$B$534</c:f>
              <c:numCache>
                <c:formatCode>m/d/yyyy</c:formatCode>
                <c:ptCount val="508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  <c:pt idx="264">
                  <c:v>42734</c:v>
                </c:pt>
                <c:pt idx="265">
                  <c:v>42733</c:v>
                </c:pt>
                <c:pt idx="266">
                  <c:v>42732</c:v>
                </c:pt>
                <c:pt idx="267">
                  <c:v>42731</c:v>
                </c:pt>
                <c:pt idx="268">
                  <c:v>42730</c:v>
                </c:pt>
                <c:pt idx="269">
                  <c:v>42727</c:v>
                </c:pt>
                <c:pt idx="270">
                  <c:v>42726</c:v>
                </c:pt>
                <c:pt idx="271">
                  <c:v>42725</c:v>
                </c:pt>
                <c:pt idx="272">
                  <c:v>42724</c:v>
                </c:pt>
                <c:pt idx="273">
                  <c:v>42723</c:v>
                </c:pt>
                <c:pt idx="274">
                  <c:v>42720</c:v>
                </c:pt>
                <c:pt idx="275">
                  <c:v>42719</c:v>
                </c:pt>
                <c:pt idx="276">
                  <c:v>42718</c:v>
                </c:pt>
                <c:pt idx="277">
                  <c:v>42717</c:v>
                </c:pt>
                <c:pt idx="278">
                  <c:v>42716</c:v>
                </c:pt>
                <c:pt idx="279">
                  <c:v>42713</c:v>
                </c:pt>
                <c:pt idx="280">
                  <c:v>42712</c:v>
                </c:pt>
                <c:pt idx="281">
                  <c:v>42711</c:v>
                </c:pt>
                <c:pt idx="282">
                  <c:v>42710</c:v>
                </c:pt>
                <c:pt idx="283">
                  <c:v>42709</c:v>
                </c:pt>
                <c:pt idx="284">
                  <c:v>42706</c:v>
                </c:pt>
                <c:pt idx="285">
                  <c:v>42705</c:v>
                </c:pt>
                <c:pt idx="286">
                  <c:v>42704</c:v>
                </c:pt>
                <c:pt idx="287">
                  <c:v>42703</c:v>
                </c:pt>
                <c:pt idx="288">
                  <c:v>42702</c:v>
                </c:pt>
                <c:pt idx="289">
                  <c:v>42699</c:v>
                </c:pt>
                <c:pt idx="290">
                  <c:v>42698</c:v>
                </c:pt>
                <c:pt idx="291">
                  <c:v>42697</c:v>
                </c:pt>
                <c:pt idx="292">
                  <c:v>42696</c:v>
                </c:pt>
                <c:pt idx="293">
                  <c:v>42695</c:v>
                </c:pt>
                <c:pt idx="294">
                  <c:v>42692</c:v>
                </c:pt>
                <c:pt idx="295">
                  <c:v>42691</c:v>
                </c:pt>
                <c:pt idx="296">
                  <c:v>42690</c:v>
                </c:pt>
                <c:pt idx="297">
                  <c:v>42689</c:v>
                </c:pt>
                <c:pt idx="298">
                  <c:v>42688</c:v>
                </c:pt>
                <c:pt idx="299">
                  <c:v>42685</c:v>
                </c:pt>
                <c:pt idx="300">
                  <c:v>42684</c:v>
                </c:pt>
                <c:pt idx="301">
                  <c:v>42683</c:v>
                </c:pt>
                <c:pt idx="302">
                  <c:v>42682</c:v>
                </c:pt>
                <c:pt idx="303">
                  <c:v>42681</c:v>
                </c:pt>
                <c:pt idx="304">
                  <c:v>42678</c:v>
                </c:pt>
                <c:pt idx="305">
                  <c:v>42677</c:v>
                </c:pt>
                <c:pt idx="306">
                  <c:v>42676</c:v>
                </c:pt>
                <c:pt idx="307">
                  <c:v>42675</c:v>
                </c:pt>
                <c:pt idx="308">
                  <c:v>42674</c:v>
                </c:pt>
                <c:pt idx="309">
                  <c:v>42671</c:v>
                </c:pt>
                <c:pt idx="310">
                  <c:v>42670</c:v>
                </c:pt>
                <c:pt idx="311">
                  <c:v>42669</c:v>
                </c:pt>
                <c:pt idx="312">
                  <c:v>42668</c:v>
                </c:pt>
                <c:pt idx="313">
                  <c:v>42667</c:v>
                </c:pt>
                <c:pt idx="314">
                  <c:v>42664</c:v>
                </c:pt>
                <c:pt idx="315">
                  <c:v>42663</c:v>
                </c:pt>
                <c:pt idx="316">
                  <c:v>42662</c:v>
                </c:pt>
                <c:pt idx="317">
                  <c:v>42661</c:v>
                </c:pt>
                <c:pt idx="318">
                  <c:v>42660</c:v>
                </c:pt>
                <c:pt idx="319">
                  <c:v>42657</c:v>
                </c:pt>
                <c:pt idx="320">
                  <c:v>42656</c:v>
                </c:pt>
                <c:pt idx="321">
                  <c:v>42655</c:v>
                </c:pt>
                <c:pt idx="322">
                  <c:v>42654</c:v>
                </c:pt>
                <c:pt idx="323">
                  <c:v>42653</c:v>
                </c:pt>
                <c:pt idx="324">
                  <c:v>42643</c:v>
                </c:pt>
                <c:pt idx="325">
                  <c:v>42642</c:v>
                </c:pt>
                <c:pt idx="326">
                  <c:v>42641</c:v>
                </c:pt>
                <c:pt idx="327">
                  <c:v>42640</c:v>
                </c:pt>
                <c:pt idx="328">
                  <c:v>42639</c:v>
                </c:pt>
                <c:pt idx="329">
                  <c:v>42636</c:v>
                </c:pt>
                <c:pt idx="330">
                  <c:v>42635</c:v>
                </c:pt>
                <c:pt idx="331">
                  <c:v>42634</c:v>
                </c:pt>
                <c:pt idx="332">
                  <c:v>42633</c:v>
                </c:pt>
                <c:pt idx="333">
                  <c:v>42632</c:v>
                </c:pt>
                <c:pt idx="334">
                  <c:v>42627</c:v>
                </c:pt>
                <c:pt idx="335">
                  <c:v>42626</c:v>
                </c:pt>
                <c:pt idx="336">
                  <c:v>42625</c:v>
                </c:pt>
                <c:pt idx="337">
                  <c:v>42622</c:v>
                </c:pt>
                <c:pt idx="338">
                  <c:v>42621</c:v>
                </c:pt>
                <c:pt idx="339">
                  <c:v>42620</c:v>
                </c:pt>
                <c:pt idx="340">
                  <c:v>42619</c:v>
                </c:pt>
                <c:pt idx="341">
                  <c:v>42618</c:v>
                </c:pt>
                <c:pt idx="342">
                  <c:v>42615</c:v>
                </c:pt>
                <c:pt idx="343">
                  <c:v>42614</c:v>
                </c:pt>
                <c:pt idx="344">
                  <c:v>42613</c:v>
                </c:pt>
                <c:pt idx="345">
                  <c:v>42612</c:v>
                </c:pt>
                <c:pt idx="346">
                  <c:v>42611</c:v>
                </c:pt>
                <c:pt idx="347">
                  <c:v>42608</c:v>
                </c:pt>
                <c:pt idx="348">
                  <c:v>42607</c:v>
                </c:pt>
                <c:pt idx="349">
                  <c:v>42606</c:v>
                </c:pt>
                <c:pt idx="350">
                  <c:v>42605</c:v>
                </c:pt>
                <c:pt idx="351">
                  <c:v>42604</c:v>
                </c:pt>
                <c:pt idx="352">
                  <c:v>42601</c:v>
                </c:pt>
                <c:pt idx="353">
                  <c:v>42600</c:v>
                </c:pt>
                <c:pt idx="354">
                  <c:v>42599</c:v>
                </c:pt>
                <c:pt idx="355">
                  <c:v>42598</c:v>
                </c:pt>
                <c:pt idx="356">
                  <c:v>42597</c:v>
                </c:pt>
                <c:pt idx="357">
                  <c:v>42594</c:v>
                </c:pt>
                <c:pt idx="358">
                  <c:v>42593</c:v>
                </c:pt>
                <c:pt idx="359">
                  <c:v>42592</c:v>
                </c:pt>
                <c:pt idx="360">
                  <c:v>42591</c:v>
                </c:pt>
                <c:pt idx="361">
                  <c:v>42590</c:v>
                </c:pt>
                <c:pt idx="362">
                  <c:v>42587</c:v>
                </c:pt>
                <c:pt idx="363">
                  <c:v>42586</c:v>
                </c:pt>
                <c:pt idx="364">
                  <c:v>42585</c:v>
                </c:pt>
                <c:pt idx="365">
                  <c:v>42584</c:v>
                </c:pt>
                <c:pt idx="366">
                  <c:v>42583</c:v>
                </c:pt>
                <c:pt idx="367">
                  <c:v>42580</c:v>
                </c:pt>
                <c:pt idx="368">
                  <c:v>42579</c:v>
                </c:pt>
                <c:pt idx="369">
                  <c:v>42578</c:v>
                </c:pt>
                <c:pt idx="370">
                  <c:v>42577</c:v>
                </c:pt>
                <c:pt idx="371">
                  <c:v>42576</c:v>
                </c:pt>
                <c:pt idx="372">
                  <c:v>42573</c:v>
                </c:pt>
                <c:pt idx="373">
                  <c:v>42572</c:v>
                </c:pt>
                <c:pt idx="374">
                  <c:v>42571</c:v>
                </c:pt>
                <c:pt idx="375">
                  <c:v>42570</c:v>
                </c:pt>
                <c:pt idx="376">
                  <c:v>42569</c:v>
                </c:pt>
                <c:pt idx="377">
                  <c:v>42566</c:v>
                </c:pt>
                <c:pt idx="378">
                  <c:v>42565</c:v>
                </c:pt>
                <c:pt idx="379">
                  <c:v>42564</c:v>
                </c:pt>
                <c:pt idx="380">
                  <c:v>42563</c:v>
                </c:pt>
                <c:pt idx="381">
                  <c:v>42562</c:v>
                </c:pt>
                <c:pt idx="382">
                  <c:v>42559</c:v>
                </c:pt>
                <c:pt idx="383">
                  <c:v>42558</c:v>
                </c:pt>
                <c:pt idx="384">
                  <c:v>42557</c:v>
                </c:pt>
                <c:pt idx="385">
                  <c:v>42556</c:v>
                </c:pt>
                <c:pt idx="386">
                  <c:v>42555</c:v>
                </c:pt>
                <c:pt idx="387">
                  <c:v>42552</c:v>
                </c:pt>
                <c:pt idx="388">
                  <c:v>42551</c:v>
                </c:pt>
                <c:pt idx="389">
                  <c:v>42550</c:v>
                </c:pt>
                <c:pt idx="390">
                  <c:v>42549</c:v>
                </c:pt>
                <c:pt idx="391">
                  <c:v>42548</c:v>
                </c:pt>
                <c:pt idx="392">
                  <c:v>42545</c:v>
                </c:pt>
                <c:pt idx="393">
                  <c:v>42544</c:v>
                </c:pt>
                <c:pt idx="394">
                  <c:v>42543</c:v>
                </c:pt>
                <c:pt idx="395">
                  <c:v>42542</c:v>
                </c:pt>
                <c:pt idx="396">
                  <c:v>42541</c:v>
                </c:pt>
                <c:pt idx="397">
                  <c:v>42538</c:v>
                </c:pt>
                <c:pt idx="398">
                  <c:v>42537</c:v>
                </c:pt>
                <c:pt idx="399">
                  <c:v>42536</c:v>
                </c:pt>
                <c:pt idx="400">
                  <c:v>42535</c:v>
                </c:pt>
                <c:pt idx="401">
                  <c:v>42534</c:v>
                </c:pt>
                <c:pt idx="402">
                  <c:v>42529</c:v>
                </c:pt>
                <c:pt idx="403">
                  <c:v>42528</c:v>
                </c:pt>
                <c:pt idx="404">
                  <c:v>42527</c:v>
                </c:pt>
                <c:pt idx="405">
                  <c:v>42524</c:v>
                </c:pt>
                <c:pt idx="406">
                  <c:v>42523</c:v>
                </c:pt>
                <c:pt idx="407">
                  <c:v>42522</c:v>
                </c:pt>
                <c:pt idx="408">
                  <c:v>42521</c:v>
                </c:pt>
                <c:pt idx="409">
                  <c:v>42520</c:v>
                </c:pt>
                <c:pt idx="410">
                  <c:v>42517</c:v>
                </c:pt>
                <c:pt idx="411">
                  <c:v>42516</c:v>
                </c:pt>
                <c:pt idx="412">
                  <c:v>42515</c:v>
                </c:pt>
                <c:pt idx="413">
                  <c:v>42514</c:v>
                </c:pt>
                <c:pt idx="414">
                  <c:v>42513</c:v>
                </c:pt>
                <c:pt idx="415">
                  <c:v>42510</c:v>
                </c:pt>
                <c:pt idx="416">
                  <c:v>42509</c:v>
                </c:pt>
                <c:pt idx="417">
                  <c:v>42508</c:v>
                </c:pt>
                <c:pt idx="418">
                  <c:v>42507</c:v>
                </c:pt>
                <c:pt idx="419">
                  <c:v>42506</c:v>
                </c:pt>
                <c:pt idx="420">
                  <c:v>42503</c:v>
                </c:pt>
                <c:pt idx="421">
                  <c:v>42502</c:v>
                </c:pt>
                <c:pt idx="422">
                  <c:v>42501</c:v>
                </c:pt>
                <c:pt idx="423">
                  <c:v>42500</c:v>
                </c:pt>
                <c:pt idx="424">
                  <c:v>42499</c:v>
                </c:pt>
                <c:pt idx="425">
                  <c:v>42496</c:v>
                </c:pt>
                <c:pt idx="426">
                  <c:v>42495</c:v>
                </c:pt>
                <c:pt idx="427">
                  <c:v>42494</c:v>
                </c:pt>
                <c:pt idx="428">
                  <c:v>42493</c:v>
                </c:pt>
                <c:pt idx="429">
                  <c:v>42489</c:v>
                </c:pt>
                <c:pt idx="430">
                  <c:v>42488</c:v>
                </c:pt>
                <c:pt idx="431">
                  <c:v>42487</c:v>
                </c:pt>
                <c:pt idx="432">
                  <c:v>42486</c:v>
                </c:pt>
                <c:pt idx="433">
                  <c:v>42485</c:v>
                </c:pt>
                <c:pt idx="434">
                  <c:v>42482</c:v>
                </c:pt>
                <c:pt idx="435">
                  <c:v>42481</c:v>
                </c:pt>
                <c:pt idx="436">
                  <c:v>42480</c:v>
                </c:pt>
                <c:pt idx="437">
                  <c:v>42479</c:v>
                </c:pt>
                <c:pt idx="438">
                  <c:v>42478</c:v>
                </c:pt>
                <c:pt idx="439">
                  <c:v>42475</c:v>
                </c:pt>
                <c:pt idx="440">
                  <c:v>42474</c:v>
                </c:pt>
                <c:pt idx="441">
                  <c:v>42473</c:v>
                </c:pt>
                <c:pt idx="442">
                  <c:v>42472</c:v>
                </c:pt>
                <c:pt idx="443">
                  <c:v>42471</c:v>
                </c:pt>
                <c:pt idx="444">
                  <c:v>42468</c:v>
                </c:pt>
                <c:pt idx="445">
                  <c:v>42467</c:v>
                </c:pt>
                <c:pt idx="446">
                  <c:v>42466</c:v>
                </c:pt>
                <c:pt idx="447">
                  <c:v>42465</c:v>
                </c:pt>
                <c:pt idx="448">
                  <c:v>42461</c:v>
                </c:pt>
                <c:pt idx="449">
                  <c:v>42460</c:v>
                </c:pt>
                <c:pt idx="450">
                  <c:v>42459</c:v>
                </c:pt>
                <c:pt idx="451">
                  <c:v>42458</c:v>
                </c:pt>
                <c:pt idx="452">
                  <c:v>42457</c:v>
                </c:pt>
                <c:pt idx="453">
                  <c:v>42454</c:v>
                </c:pt>
                <c:pt idx="454">
                  <c:v>42453</c:v>
                </c:pt>
                <c:pt idx="455">
                  <c:v>42452</c:v>
                </c:pt>
                <c:pt idx="456">
                  <c:v>42451</c:v>
                </c:pt>
                <c:pt idx="457">
                  <c:v>42450</c:v>
                </c:pt>
                <c:pt idx="458">
                  <c:v>42447</c:v>
                </c:pt>
                <c:pt idx="459">
                  <c:v>42446</c:v>
                </c:pt>
                <c:pt idx="460">
                  <c:v>42445</c:v>
                </c:pt>
                <c:pt idx="461">
                  <c:v>42444</c:v>
                </c:pt>
                <c:pt idx="462">
                  <c:v>42443</c:v>
                </c:pt>
                <c:pt idx="463">
                  <c:v>42440</c:v>
                </c:pt>
                <c:pt idx="464">
                  <c:v>42439</c:v>
                </c:pt>
                <c:pt idx="465">
                  <c:v>42438</c:v>
                </c:pt>
                <c:pt idx="466">
                  <c:v>42437</c:v>
                </c:pt>
                <c:pt idx="467">
                  <c:v>42436</c:v>
                </c:pt>
                <c:pt idx="468">
                  <c:v>42433</c:v>
                </c:pt>
                <c:pt idx="469">
                  <c:v>42432</c:v>
                </c:pt>
                <c:pt idx="470">
                  <c:v>42431</c:v>
                </c:pt>
                <c:pt idx="471">
                  <c:v>42430</c:v>
                </c:pt>
                <c:pt idx="472">
                  <c:v>42429</c:v>
                </c:pt>
                <c:pt idx="473">
                  <c:v>42426</c:v>
                </c:pt>
                <c:pt idx="474">
                  <c:v>42425</c:v>
                </c:pt>
                <c:pt idx="475">
                  <c:v>42424</c:v>
                </c:pt>
                <c:pt idx="476">
                  <c:v>42423</c:v>
                </c:pt>
                <c:pt idx="477">
                  <c:v>42422</c:v>
                </c:pt>
                <c:pt idx="478">
                  <c:v>42419</c:v>
                </c:pt>
                <c:pt idx="479">
                  <c:v>42418</c:v>
                </c:pt>
                <c:pt idx="480">
                  <c:v>42417</c:v>
                </c:pt>
                <c:pt idx="481">
                  <c:v>42416</c:v>
                </c:pt>
                <c:pt idx="482">
                  <c:v>42415</c:v>
                </c:pt>
                <c:pt idx="483">
                  <c:v>42405</c:v>
                </c:pt>
                <c:pt idx="484">
                  <c:v>42404</c:v>
                </c:pt>
                <c:pt idx="485">
                  <c:v>42403</c:v>
                </c:pt>
                <c:pt idx="486">
                  <c:v>42402</c:v>
                </c:pt>
                <c:pt idx="487">
                  <c:v>42401</c:v>
                </c:pt>
                <c:pt idx="488">
                  <c:v>42398</c:v>
                </c:pt>
                <c:pt idx="489">
                  <c:v>42397</c:v>
                </c:pt>
                <c:pt idx="490">
                  <c:v>42396</c:v>
                </c:pt>
                <c:pt idx="491">
                  <c:v>42395</c:v>
                </c:pt>
                <c:pt idx="492">
                  <c:v>42394</c:v>
                </c:pt>
                <c:pt idx="493">
                  <c:v>42391</c:v>
                </c:pt>
                <c:pt idx="494">
                  <c:v>42390</c:v>
                </c:pt>
                <c:pt idx="495">
                  <c:v>42389</c:v>
                </c:pt>
                <c:pt idx="496">
                  <c:v>42388</c:v>
                </c:pt>
                <c:pt idx="497">
                  <c:v>42387</c:v>
                </c:pt>
                <c:pt idx="498">
                  <c:v>42384</c:v>
                </c:pt>
                <c:pt idx="499">
                  <c:v>42383</c:v>
                </c:pt>
                <c:pt idx="500">
                  <c:v>42382</c:v>
                </c:pt>
                <c:pt idx="501">
                  <c:v>42381</c:v>
                </c:pt>
                <c:pt idx="502">
                  <c:v>42380</c:v>
                </c:pt>
                <c:pt idx="503">
                  <c:v>42377</c:v>
                </c:pt>
                <c:pt idx="504">
                  <c:v>42376</c:v>
                </c:pt>
                <c:pt idx="505">
                  <c:v>42375</c:v>
                </c:pt>
                <c:pt idx="506">
                  <c:v>42374</c:v>
                </c:pt>
                <c:pt idx="507">
                  <c:v>42373</c:v>
                </c:pt>
              </c:numCache>
              <c:extLst xmlns:c15="http://schemas.microsoft.com/office/drawing/2012/chart"/>
            </c:numRef>
          </c:cat>
          <c:val>
            <c:numRef>
              <c:f>上证50指数波动率!$G$27:$G$534</c:f>
              <c:numCache>
                <c:formatCode>0.00_ </c:formatCode>
                <c:ptCount val="508"/>
                <c:pt idx="0">
                  <c:v>17.6858010783038</c:v>
                </c:pt>
                <c:pt idx="1">
                  <c:v>15.5654599999919</c:v>
                </c:pt>
                <c:pt idx="2">
                  <c:v>13.485021168989199</c:v>
                </c:pt>
                <c:pt idx="3">
                  <c:v>17.4617498496617</c:v>
                </c:pt>
                <c:pt idx="4">
                  <c:v>16.922882500660201</c:v>
                </c:pt>
                <c:pt idx="5">
                  <c:v>16.547447097990901</c:v>
                </c:pt>
                <c:pt idx="6">
                  <c:v>18.1987170507849</c:v>
                </c:pt>
                <c:pt idx="7">
                  <c:v>16.631832781972999</c:v>
                </c:pt>
                <c:pt idx="8">
                  <c:v>18.845901635927799</c:v>
                </c:pt>
                <c:pt idx="9">
                  <c:v>12.318952806607999</c:v>
                </c:pt>
                <c:pt idx="10">
                  <c:v>13.5127562931723</c:v>
                </c:pt>
                <c:pt idx="11">
                  <c:v>9.0741893864694205</c:v>
                </c:pt>
                <c:pt idx="12">
                  <c:v>11.282136692135101</c:v>
                </c:pt>
                <c:pt idx="13">
                  <c:v>11.0329610826472</c:v>
                </c:pt>
                <c:pt idx="14">
                  <c:v>10.9226255911531</c:v>
                </c:pt>
                <c:pt idx="15">
                  <c:v>8.8987104189788706</c:v>
                </c:pt>
                <c:pt idx="16">
                  <c:v>11.3018345981093</c:v>
                </c:pt>
                <c:pt idx="17">
                  <c:v>10.828047101799299</c:v>
                </c:pt>
                <c:pt idx="18">
                  <c:v>12.381515602975201</c:v>
                </c:pt>
                <c:pt idx="19">
                  <c:v>11.6332860554002</c:v>
                </c:pt>
                <c:pt idx="20">
                  <c:v>9.7072779141400201</c:v>
                </c:pt>
                <c:pt idx="21">
                  <c:v>10.754873654033499</c:v>
                </c:pt>
                <c:pt idx="22">
                  <c:v>12.854254030985199</c:v>
                </c:pt>
                <c:pt idx="23">
                  <c:v>12.734432482921999</c:v>
                </c:pt>
                <c:pt idx="24">
                  <c:v>11.512552047669599</c:v>
                </c:pt>
                <c:pt idx="25">
                  <c:v>10.167878029322701</c:v>
                </c:pt>
                <c:pt idx="26">
                  <c:v>14.5372724348356</c:v>
                </c:pt>
                <c:pt idx="27">
                  <c:v>12.056659322205499</c:v>
                </c:pt>
                <c:pt idx="28">
                  <c:v>10.0973624087472</c:v>
                </c:pt>
                <c:pt idx="29">
                  <c:v>15.735508240687301</c:v>
                </c:pt>
                <c:pt idx="30">
                  <c:v>10.8219171371403</c:v>
                </c:pt>
                <c:pt idx="31">
                  <c:v>12.0593555208702</c:v>
                </c:pt>
                <c:pt idx="32">
                  <c:v>13.375523544070001</c:v>
                </c:pt>
                <c:pt idx="33">
                  <c:v>11.985962061311501</c:v>
                </c:pt>
                <c:pt idx="34">
                  <c:v>9.6532946456690105</c:v>
                </c:pt>
                <c:pt idx="35">
                  <c:v>13.9433808326238</c:v>
                </c:pt>
                <c:pt idx="36">
                  <c:v>14.122089915690699</c:v>
                </c:pt>
                <c:pt idx="37">
                  <c:v>23.142056206399801</c:v>
                </c:pt>
                <c:pt idx="38">
                  <c:v>22.192689300156498</c:v>
                </c:pt>
                <c:pt idx="39">
                  <c:v>13.236355283462901</c:v>
                </c:pt>
                <c:pt idx="40">
                  <c:v>15.662880282330899</c:v>
                </c:pt>
                <c:pt idx="41">
                  <c:v>20.3614722374213</c:v>
                </c:pt>
                <c:pt idx="42">
                  <c:v>15.500648996229</c:v>
                </c:pt>
                <c:pt idx="43">
                  <c:v>16.575098480650102</c:v>
                </c:pt>
                <c:pt idx="44">
                  <c:v>24.4268003170878</c:v>
                </c:pt>
                <c:pt idx="45">
                  <c:v>25.4086156704989</c:v>
                </c:pt>
                <c:pt idx="46">
                  <c:v>22.943141883986499</c:v>
                </c:pt>
                <c:pt idx="47">
                  <c:v>15.254943560121699</c:v>
                </c:pt>
                <c:pt idx="48">
                  <c:v>15.4456180515617</c:v>
                </c:pt>
                <c:pt idx="49">
                  <c:v>18.194437615995501</c:v>
                </c:pt>
                <c:pt idx="50">
                  <c:v>18.345491710420401</c:v>
                </c:pt>
                <c:pt idx="51">
                  <c:v>9.9942390239557799</c:v>
                </c:pt>
                <c:pt idx="52">
                  <c:v>15.5404315687164</c:v>
                </c:pt>
                <c:pt idx="53">
                  <c:v>10.837128525053499</c:v>
                </c:pt>
                <c:pt idx="54">
                  <c:v>9.7669384969459205</c:v>
                </c:pt>
                <c:pt idx="55">
                  <c:v>12.6805174472863</c:v>
                </c:pt>
                <c:pt idx="56">
                  <c:v>11.948167446699101</c:v>
                </c:pt>
                <c:pt idx="57">
                  <c:v>13.4506403822684</c:v>
                </c:pt>
                <c:pt idx="58">
                  <c:v>13.2634384661184</c:v>
                </c:pt>
                <c:pt idx="59">
                  <c:v>7.9434618796760299</c:v>
                </c:pt>
                <c:pt idx="60">
                  <c:v>14.0858330191653</c:v>
                </c:pt>
                <c:pt idx="61">
                  <c:v>13.656801970123301</c:v>
                </c:pt>
                <c:pt idx="62">
                  <c:v>12.894952248520299</c:v>
                </c:pt>
                <c:pt idx="63">
                  <c:v>9.5554140187542291</c:v>
                </c:pt>
                <c:pt idx="64">
                  <c:v>15.9092664492143</c:v>
                </c:pt>
                <c:pt idx="65">
                  <c:v>9.7323091725142792</c:v>
                </c:pt>
                <c:pt idx="66">
                  <c:v>11.534276512100501</c:v>
                </c:pt>
                <c:pt idx="67">
                  <c:v>9.0964690053011701</c:v>
                </c:pt>
                <c:pt idx="68">
                  <c:v>11.173343633759</c:v>
                </c:pt>
                <c:pt idx="69">
                  <c:v>8.3684041369055304</c:v>
                </c:pt>
                <c:pt idx="70">
                  <c:v>7.3822862350519598</c:v>
                </c:pt>
                <c:pt idx="71">
                  <c:v>8.2301018616968804</c:v>
                </c:pt>
                <c:pt idx="72">
                  <c:v>11.522611489234199</c:v>
                </c:pt>
                <c:pt idx="73">
                  <c:v>8.88718943058009</c:v>
                </c:pt>
                <c:pt idx="74">
                  <c:v>9.3909888114905602</c:v>
                </c:pt>
                <c:pt idx="75">
                  <c:v>7.4825822985483503</c:v>
                </c:pt>
                <c:pt idx="76">
                  <c:v>8.3268629536860601</c:v>
                </c:pt>
                <c:pt idx="77">
                  <c:v>8.7272873715569705</c:v>
                </c:pt>
                <c:pt idx="78">
                  <c:v>12.7961861133216</c:v>
                </c:pt>
                <c:pt idx="79">
                  <c:v>11.8225049748954</c:v>
                </c:pt>
                <c:pt idx="80">
                  <c:v>9.4763183117764491</c:v>
                </c:pt>
                <c:pt idx="81">
                  <c:v>7.5718091709750501</c:v>
                </c:pt>
                <c:pt idx="82">
                  <c:v>7.4121578339305403</c:v>
                </c:pt>
                <c:pt idx="83">
                  <c:v>6.8773649628502396</c:v>
                </c:pt>
                <c:pt idx="84">
                  <c:v>11.4895384285863</c:v>
                </c:pt>
                <c:pt idx="85">
                  <c:v>8.5317770833709705</c:v>
                </c:pt>
                <c:pt idx="86">
                  <c:v>9.4716734530025004</c:v>
                </c:pt>
                <c:pt idx="87">
                  <c:v>7.9282845348672799</c:v>
                </c:pt>
                <c:pt idx="88">
                  <c:v>9.9073255417322095</c:v>
                </c:pt>
                <c:pt idx="89">
                  <c:v>10.0544355917662</c:v>
                </c:pt>
                <c:pt idx="90">
                  <c:v>9.5621707794090192</c:v>
                </c:pt>
                <c:pt idx="91">
                  <c:v>8.7997050972317297</c:v>
                </c:pt>
                <c:pt idx="92">
                  <c:v>9.9911565705757592</c:v>
                </c:pt>
                <c:pt idx="93">
                  <c:v>10.0494895272232</c:v>
                </c:pt>
                <c:pt idx="94">
                  <c:v>10.2913387284816</c:v>
                </c:pt>
                <c:pt idx="95">
                  <c:v>10.8185988159969</c:v>
                </c:pt>
                <c:pt idx="96">
                  <c:v>9.6369866395190602</c:v>
                </c:pt>
                <c:pt idx="97">
                  <c:v>9.3407989471157205</c:v>
                </c:pt>
                <c:pt idx="98">
                  <c:v>9.6665289767429705</c:v>
                </c:pt>
                <c:pt idx="99">
                  <c:v>9.5316143470418204</c:v>
                </c:pt>
                <c:pt idx="100">
                  <c:v>10.832358136913699</c:v>
                </c:pt>
                <c:pt idx="101">
                  <c:v>14.4905884308439</c:v>
                </c:pt>
                <c:pt idx="102">
                  <c:v>10.3779112561406</c:v>
                </c:pt>
                <c:pt idx="103">
                  <c:v>11.8705414690094</c:v>
                </c:pt>
                <c:pt idx="104">
                  <c:v>13.361932396089999</c:v>
                </c:pt>
                <c:pt idx="105">
                  <c:v>10.3538977163934</c:v>
                </c:pt>
                <c:pt idx="106">
                  <c:v>10.9625801020021</c:v>
                </c:pt>
                <c:pt idx="107">
                  <c:v>8.4894459514940106</c:v>
                </c:pt>
                <c:pt idx="108">
                  <c:v>10.645361703693601</c:v>
                </c:pt>
                <c:pt idx="109">
                  <c:v>8.2333247371088607</c:v>
                </c:pt>
                <c:pt idx="110">
                  <c:v>10.749583269708101</c:v>
                </c:pt>
                <c:pt idx="111">
                  <c:v>8.5984559531877398</c:v>
                </c:pt>
                <c:pt idx="112">
                  <c:v>9.3849458129026999</c:v>
                </c:pt>
                <c:pt idx="113">
                  <c:v>10.861489344916301</c:v>
                </c:pt>
                <c:pt idx="114">
                  <c:v>12.3904966856547</c:v>
                </c:pt>
                <c:pt idx="115">
                  <c:v>16.165273553476201</c:v>
                </c:pt>
                <c:pt idx="116">
                  <c:v>11.9965850841297</c:v>
                </c:pt>
                <c:pt idx="117">
                  <c:v>11.476779580803999</c:v>
                </c:pt>
                <c:pt idx="118">
                  <c:v>9.3192095559797394</c:v>
                </c:pt>
                <c:pt idx="119">
                  <c:v>9.87873818314376</c:v>
                </c:pt>
                <c:pt idx="120">
                  <c:v>10.2723005467851</c:v>
                </c:pt>
                <c:pt idx="121">
                  <c:v>13.257114183316</c:v>
                </c:pt>
                <c:pt idx="122">
                  <c:v>11.120654351047101</c:v>
                </c:pt>
                <c:pt idx="123">
                  <c:v>9.2444473463881707</c:v>
                </c:pt>
                <c:pt idx="124">
                  <c:v>9.75055241906262</c:v>
                </c:pt>
                <c:pt idx="125">
                  <c:v>10.644296212211801</c:v>
                </c:pt>
                <c:pt idx="126">
                  <c:v>13.295137211801899</c:v>
                </c:pt>
                <c:pt idx="127">
                  <c:v>14.195525279786199</c:v>
                </c:pt>
                <c:pt idx="128">
                  <c:v>12.179706351398501</c:v>
                </c:pt>
                <c:pt idx="129">
                  <c:v>11.401745036208199</c:v>
                </c:pt>
                <c:pt idx="130">
                  <c:v>9.7094465172492903</c:v>
                </c:pt>
                <c:pt idx="131">
                  <c:v>11.737160757612701</c:v>
                </c:pt>
                <c:pt idx="132">
                  <c:v>14.096918374906201</c:v>
                </c:pt>
                <c:pt idx="133">
                  <c:v>17.378565640868398</c:v>
                </c:pt>
                <c:pt idx="134">
                  <c:v>22.407245407759302</c:v>
                </c:pt>
                <c:pt idx="135">
                  <c:v>13.6438130117164</c:v>
                </c:pt>
                <c:pt idx="136">
                  <c:v>12.205258501805901</c:v>
                </c:pt>
                <c:pt idx="137">
                  <c:v>12.826490637497001</c:v>
                </c:pt>
                <c:pt idx="138">
                  <c:v>11.077193897535199</c:v>
                </c:pt>
                <c:pt idx="139">
                  <c:v>9.0486257552140401</c:v>
                </c:pt>
                <c:pt idx="140">
                  <c:v>10.9263434957962</c:v>
                </c:pt>
                <c:pt idx="141">
                  <c:v>10.4721957444669</c:v>
                </c:pt>
                <c:pt idx="142">
                  <c:v>9.8979648009851608</c:v>
                </c:pt>
                <c:pt idx="143">
                  <c:v>10.002805347342001</c:v>
                </c:pt>
                <c:pt idx="144">
                  <c:v>9.7544776463979392</c:v>
                </c:pt>
                <c:pt idx="145">
                  <c:v>9.8799816048173206</c:v>
                </c:pt>
                <c:pt idx="146">
                  <c:v>9.5924006561086497</c:v>
                </c:pt>
                <c:pt idx="147">
                  <c:v>9.3568629583468699</c:v>
                </c:pt>
                <c:pt idx="148">
                  <c:v>10.813554304375399</c:v>
                </c:pt>
                <c:pt idx="149">
                  <c:v>11.616599212719001</c:v>
                </c:pt>
                <c:pt idx="150">
                  <c:v>12.4974585275195</c:v>
                </c:pt>
                <c:pt idx="151">
                  <c:v>11.4396149266307</c:v>
                </c:pt>
                <c:pt idx="152">
                  <c:v>11.704753206730899</c:v>
                </c:pt>
                <c:pt idx="153">
                  <c:v>8.4381507857944804</c:v>
                </c:pt>
                <c:pt idx="154">
                  <c:v>9.4389958419659106</c:v>
                </c:pt>
                <c:pt idx="155">
                  <c:v>8.5856906777353306</c:v>
                </c:pt>
                <c:pt idx="156">
                  <c:v>9.44963934376654</c:v>
                </c:pt>
                <c:pt idx="157">
                  <c:v>10.457827149246301</c:v>
                </c:pt>
                <c:pt idx="158">
                  <c:v>9.40564502144227</c:v>
                </c:pt>
                <c:pt idx="159">
                  <c:v>11.644245250187</c:v>
                </c:pt>
                <c:pt idx="160">
                  <c:v>10.063138882547699</c:v>
                </c:pt>
                <c:pt idx="161">
                  <c:v>10.9698296658025</c:v>
                </c:pt>
                <c:pt idx="162">
                  <c:v>9.5693169380533192</c:v>
                </c:pt>
                <c:pt idx="163">
                  <c:v>10.893891988372699</c:v>
                </c:pt>
                <c:pt idx="164">
                  <c:v>9.7129869772758202</c:v>
                </c:pt>
                <c:pt idx="165">
                  <c:v>11.844766315336701</c:v>
                </c:pt>
                <c:pt idx="166">
                  <c:v>16.810896488704099</c:v>
                </c:pt>
                <c:pt idx="167">
                  <c:v>11.621606003076099</c:v>
                </c:pt>
                <c:pt idx="168">
                  <c:v>12.3536182564632</c:v>
                </c:pt>
                <c:pt idx="169">
                  <c:v>12.7188371681238</c:v>
                </c:pt>
                <c:pt idx="170">
                  <c:v>11.1912897653924</c:v>
                </c:pt>
                <c:pt idx="171">
                  <c:v>12.320838279126001</c:v>
                </c:pt>
                <c:pt idx="172">
                  <c:v>10.242244230073201</c:v>
                </c:pt>
                <c:pt idx="173">
                  <c:v>8.1473776664832709</c:v>
                </c:pt>
                <c:pt idx="174">
                  <c:v>8.7963611256646494</c:v>
                </c:pt>
                <c:pt idx="175">
                  <c:v>9.1389759380735907</c:v>
                </c:pt>
                <c:pt idx="176">
                  <c:v>9.6213615197110407</c:v>
                </c:pt>
                <c:pt idx="177">
                  <c:v>9.7599561035473901</c:v>
                </c:pt>
                <c:pt idx="178">
                  <c:v>10.702633934232001</c:v>
                </c:pt>
                <c:pt idx="179">
                  <c:v>11.718988713178501</c:v>
                </c:pt>
                <c:pt idx="180">
                  <c:v>9.9308695219461001</c:v>
                </c:pt>
                <c:pt idx="181">
                  <c:v>9.3289170764956797</c:v>
                </c:pt>
                <c:pt idx="182">
                  <c:v>12.1643097262086</c:v>
                </c:pt>
                <c:pt idx="183">
                  <c:v>10.6122752858086</c:v>
                </c:pt>
                <c:pt idx="184">
                  <c:v>9.0379613851311706</c:v>
                </c:pt>
                <c:pt idx="185">
                  <c:v>8.2848847611164906</c:v>
                </c:pt>
                <c:pt idx="186">
                  <c:v>9.4119872299811806</c:v>
                </c:pt>
                <c:pt idx="187">
                  <c:v>9.0966354793827193</c:v>
                </c:pt>
                <c:pt idx="188">
                  <c:v>10.174142192555401</c:v>
                </c:pt>
                <c:pt idx="189">
                  <c:v>9.9544145833167708</c:v>
                </c:pt>
                <c:pt idx="190">
                  <c:v>7.2381182217148803</c:v>
                </c:pt>
                <c:pt idx="191">
                  <c:v>12.180696877157899</c:v>
                </c:pt>
                <c:pt idx="192">
                  <c:v>8.5505570144911704</c:v>
                </c:pt>
                <c:pt idx="193">
                  <c:v>8.0997332371248305</c:v>
                </c:pt>
                <c:pt idx="194">
                  <c:v>10.8848057984805</c:v>
                </c:pt>
                <c:pt idx="195">
                  <c:v>7.8337195460515003</c:v>
                </c:pt>
                <c:pt idx="196">
                  <c:v>10.777445790647601</c:v>
                </c:pt>
                <c:pt idx="197">
                  <c:v>7.9694434663960001</c:v>
                </c:pt>
                <c:pt idx="198">
                  <c:v>8.53264021868344</c:v>
                </c:pt>
                <c:pt idx="199">
                  <c:v>15.9195740260548</c:v>
                </c:pt>
                <c:pt idx="200">
                  <c:v>8.26433143268825</c:v>
                </c:pt>
                <c:pt idx="201">
                  <c:v>8.3149566651247397</c:v>
                </c:pt>
                <c:pt idx="202">
                  <c:v>8.6217577909859706</c:v>
                </c:pt>
                <c:pt idx="203">
                  <c:v>9.5512685309491197</c:v>
                </c:pt>
                <c:pt idx="204">
                  <c:v>11.110196969342001</c:v>
                </c:pt>
                <c:pt idx="205">
                  <c:v>8.0087450725764899</c:v>
                </c:pt>
                <c:pt idx="206">
                  <c:v>11.8423788348559</c:v>
                </c:pt>
                <c:pt idx="207">
                  <c:v>7.9763155154584098</c:v>
                </c:pt>
                <c:pt idx="208">
                  <c:v>8.1724289756210506</c:v>
                </c:pt>
                <c:pt idx="209">
                  <c:v>8.7089965252058104</c:v>
                </c:pt>
                <c:pt idx="210">
                  <c:v>10.6051586825033</c:v>
                </c:pt>
                <c:pt idx="211">
                  <c:v>8.1199733231563798</c:v>
                </c:pt>
                <c:pt idx="212">
                  <c:v>8.2783499066675308</c:v>
                </c:pt>
                <c:pt idx="213">
                  <c:v>7.2926889985894903</c:v>
                </c:pt>
                <c:pt idx="214">
                  <c:v>8.3780157133521396</c:v>
                </c:pt>
                <c:pt idx="215">
                  <c:v>8.4725357012771205</c:v>
                </c:pt>
                <c:pt idx="216">
                  <c:v>7.74712821361969</c:v>
                </c:pt>
                <c:pt idx="217">
                  <c:v>7.6908330212912199</c:v>
                </c:pt>
                <c:pt idx="218">
                  <c:v>7.3330051987723204</c:v>
                </c:pt>
                <c:pt idx="219">
                  <c:v>8.3967292660903095</c:v>
                </c:pt>
                <c:pt idx="220">
                  <c:v>8.6770233674155808</c:v>
                </c:pt>
                <c:pt idx="221">
                  <c:v>8.7134583806947496</c:v>
                </c:pt>
                <c:pt idx="222">
                  <c:v>9.1544633274895197</c:v>
                </c:pt>
                <c:pt idx="223">
                  <c:v>8.4827605907431902</c:v>
                </c:pt>
                <c:pt idx="224">
                  <c:v>7.7728412535511699</c:v>
                </c:pt>
                <c:pt idx="225">
                  <c:v>7.5651983441220798</c:v>
                </c:pt>
                <c:pt idx="226">
                  <c:v>7.3950989737640498</c:v>
                </c:pt>
                <c:pt idx="227">
                  <c:v>9.0549688696396409</c:v>
                </c:pt>
                <c:pt idx="228">
                  <c:v>7.1347929772429799</c:v>
                </c:pt>
                <c:pt idx="229">
                  <c:v>8.8844596684272492</c:v>
                </c:pt>
                <c:pt idx="230">
                  <c:v>7.7935227063603199</c:v>
                </c:pt>
                <c:pt idx="231">
                  <c:v>7.9460809711987999</c:v>
                </c:pt>
                <c:pt idx="232">
                  <c:v>7.9746966422782197</c:v>
                </c:pt>
                <c:pt idx="233">
                  <c:v>7.5233449478468</c:v>
                </c:pt>
                <c:pt idx="234">
                  <c:v>10.0825432860573</c:v>
                </c:pt>
                <c:pt idx="235">
                  <c:v>7.3916788031033498</c:v>
                </c:pt>
                <c:pt idx="236">
                  <c:v>6.5038712792356197</c:v>
                </c:pt>
                <c:pt idx="237">
                  <c:v>7.6930116887934403</c:v>
                </c:pt>
                <c:pt idx="238">
                  <c:v>7.5285962745967003</c:v>
                </c:pt>
                <c:pt idx="239">
                  <c:v>8.5331299518848809</c:v>
                </c:pt>
                <c:pt idx="240">
                  <c:v>7.8153390266175498</c:v>
                </c:pt>
                <c:pt idx="241">
                  <c:v>7.81950816912852</c:v>
                </c:pt>
                <c:pt idx="242">
                  <c:v>7.0143105884334203</c:v>
                </c:pt>
                <c:pt idx="243">
                  <c:v>9.7078511452264706</c:v>
                </c:pt>
                <c:pt idx="244">
                  <c:v>8.8625279950441893</c:v>
                </c:pt>
                <c:pt idx="245">
                  <c:v>7.7677711115761099</c:v>
                </c:pt>
                <c:pt idx="246">
                  <c:v>7.4980210539197198</c:v>
                </c:pt>
                <c:pt idx="247">
                  <c:v>8.9203361879431302</c:v>
                </c:pt>
                <c:pt idx="248">
                  <c:v>8.1026171392167399</c:v>
                </c:pt>
                <c:pt idx="249">
                  <c:v>10.070141666019101</c:v>
                </c:pt>
                <c:pt idx="250">
                  <c:v>10.046977731442601</c:v>
                </c:pt>
                <c:pt idx="251">
                  <c:v>9.5406561643817103</c:v>
                </c:pt>
                <c:pt idx="252">
                  <c:v>9.7090335197724595</c:v>
                </c:pt>
                <c:pt idx="253">
                  <c:v>8.6711567646820402</c:v>
                </c:pt>
                <c:pt idx="254">
                  <c:v>18.775973133118399</c:v>
                </c:pt>
                <c:pt idx="255">
                  <c:v>12.504822411837701</c:v>
                </c:pt>
                <c:pt idx="256">
                  <c:v>9.19381553571837</c:v>
                </c:pt>
                <c:pt idx="257">
                  <c:v>9.6084480210072307</c:v>
                </c:pt>
                <c:pt idx="258">
                  <c:v>6.2159961666894903</c:v>
                </c:pt>
                <c:pt idx="259">
                  <c:v>8.0924180149490095</c:v>
                </c:pt>
                <c:pt idx="260">
                  <c:v>7.6486946259419302</c:v>
                </c:pt>
                <c:pt idx="261">
                  <c:v>8.6627054926217895</c:v>
                </c:pt>
                <c:pt idx="262">
                  <c:v>7.5938265901730801</c:v>
                </c:pt>
                <c:pt idx="263">
                  <c:v>11.716292667792599</c:v>
                </c:pt>
                <c:pt idx="264">
                  <c:v>10.316317089176801</c:v>
                </c:pt>
                <c:pt idx="265">
                  <c:v>10.3886619413004</c:v>
                </c:pt>
                <c:pt idx="266">
                  <c:v>9.1539277662206597</c:v>
                </c:pt>
                <c:pt idx="267">
                  <c:v>8.0367028707124604</c:v>
                </c:pt>
                <c:pt idx="268">
                  <c:v>9.8462982353468593</c:v>
                </c:pt>
                <c:pt idx="269">
                  <c:v>9.3576490194024</c:v>
                </c:pt>
                <c:pt idx="270">
                  <c:v>8.4499903254994795</c:v>
                </c:pt>
                <c:pt idx="271">
                  <c:v>10.007639773878701</c:v>
                </c:pt>
                <c:pt idx="272">
                  <c:v>12.6514332123212</c:v>
                </c:pt>
                <c:pt idx="273">
                  <c:v>9.0746212227399692</c:v>
                </c:pt>
                <c:pt idx="274">
                  <c:v>9.48929851733185</c:v>
                </c:pt>
                <c:pt idx="275">
                  <c:v>12.6009537110408</c:v>
                </c:pt>
                <c:pt idx="276">
                  <c:v>9.7392668030232894</c:v>
                </c:pt>
                <c:pt idx="277">
                  <c:v>12.6713114016662</c:v>
                </c:pt>
                <c:pt idx="278">
                  <c:v>21.327132231803901</c:v>
                </c:pt>
                <c:pt idx="279">
                  <c:v>12.7100376787113</c:v>
                </c:pt>
                <c:pt idx="280">
                  <c:v>10.216048528974699</c:v>
                </c:pt>
                <c:pt idx="281">
                  <c:v>9.1395592734962392</c:v>
                </c:pt>
                <c:pt idx="282">
                  <c:v>10.576291442326101</c:v>
                </c:pt>
                <c:pt idx="283">
                  <c:v>13.5932839039254</c:v>
                </c:pt>
                <c:pt idx="284">
                  <c:v>13.4170009060813</c:v>
                </c:pt>
                <c:pt idx="285">
                  <c:v>13.5976359540639</c:v>
                </c:pt>
                <c:pt idx="286">
                  <c:v>12.6876117214183</c:v>
                </c:pt>
                <c:pt idx="287">
                  <c:v>13.4436486376504</c:v>
                </c:pt>
                <c:pt idx="288">
                  <c:v>12.839017562331399</c:v>
                </c:pt>
                <c:pt idx="289">
                  <c:v>9.8921362530209898</c:v>
                </c:pt>
                <c:pt idx="290">
                  <c:v>9.0231469069012498</c:v>
                </c:pt>
                <c:pt idx="291">
                  <c:v>8.7982247265386402</c:v>
                </c:pt>
                <c:pt idx="292">
                  <c:v>10.0885571560957</c:v>
                </c:pt>
                <c:pt idx="293">
                  <c:v>11.638812713045199</c:v>
                </c:pt>
                <c:pt idx="294">
                  <c:v>8.6158017715804593</c:v>
                </c:pt>
                <c:pt idx="295">
                  <c:v>7.8914063545262696</c:v>
                </c:pt>
                <c:pt idx="296">
                  <c:v>8.0854131305464794</c:v>
                </c:pt>
                <c:pt idx="297">
                  <c:v>8.1650966086730907</c:v>
                </c:pt>
                <c:pt idx="298">
                  <c:v>10.6057734812977</c:v>
                </c:pt>
                <c:pt idx="299">
                  <c:v>10.0276618853563</c:v>
                </c:pt>
                <c:pt idx="300">
                  <c:v>9.6421238156968503</c:v>
                </c:pt>
                <c:pt idx="301">
                  <c:v>12.789111493378</c:v>
                </c:pt>
                <c:pt idx="302">
                  <c:v>9.1401169921233905</c:v>
                </c:pt>
                <c:pt idx="303">
                  <c:v>8.3236319117406996</c:v>
                </c:pt>
                <c:pt idx="304">
                  <c:v>7.5262687901189302</c:v>
                </c:pt>
                <c:pt idx="305">
                  <c:v>10.884299985328299</c:v>
                </c:pt>
                <c:pt idx="306">
                  <c:v>8.3281535929085102</c:v>
                </c:pt>
                <c:pt idx="307">
                  <c:v>8.7972547204350899</c:v>
                </c:pt>
                <c:pt idx="308">
                  <c:v>10.9659409760381</c:v>
                </c:pt>
                <c:pt idx="309">
                  <c:v>11.6907152917783</c:v>
                </c:pt>
                <c:pt idx="310">
                  <c:v>9.3817663700090108</c:v>
                </c:pt>
                <c:pt idx="311">
                  <c:v>8.7314024648771902</c:v>
                </c:pt>
                <c:pt idx="312">
                  <c:v>9.3086236436468397</c:v>
                </c:pt>
                <c:pt idx="313">
                  <c:v>10.3601090664881</c:v>
                </c:pt>
                <c:pt idx="314">
                  <c:v>9.7571070881459594</c:v>
                </c:pt>
                <c:pt idx="315">
                  <c:v>7.6374941063251596</c:v>
                </c:pt>
                <c:pt idx="316">
                  <c:v>7.90781203606302</c:v>
                </c:pt>
                <c:pt idx="317">
                  <c:v>8.8227857282081601</c:v>
                </c:pt>
                <c:pt idx="318">
                  <c:v>8.4914014681547307</c:v>
                </c:pt>
                <c:pt idx="319">
                  <c:v>8.3677064874561093</c:v>
                </c:pt>
                <c:pt idx="320">
                  <c:v>8.5273025385394092</c:v>
                </c:pt>
                <c:pt idx="321">
                  <c:v>9.5797102011206903</c:v>
                </c:pt>
                <c:pt idx="322">
                  <c:v>8.8263924237496596</c:v>
                </c:pt>
                <c:pt idx="323">
                  <c:v>11.5784001436457</c:v>
                </c:pt>
                <c:pt idx="324">
                  <c:v>9.2140079820848602</c:v>
                </c:pt>
                <c:pt idx="325">
                  <c:v>10.5673482525858</c:v>
                </c:pt>
                <c:pt idx="326">
                  <c:v>9.1991533343190195</c:v>
                </c:pt>
                <c:pt idx="327">
                  <c:v>9.4451929002712305</c:v>
                </c:pt>
                <c:pt idx="328">
                  <c:v>9.3689546293561907</c:v>
                </c:pt>
                <c:pt idx="329">
                  <c:v>9.6122990217058604</c:v>
                </c:pt>
                <c:pt idx="330">
                  <c:v>9.8340636682235694</c:v>
                </c:pt>
                <c:pt idx="331">
                  <c:v>8.4668834992510007</c:v>
                </c:pt>
                <c:pt idx="332">
                  <c:v>7.9754813266556299</c:v>
                </c:pt>
                <c:pt idx="333">
                  <c:v>7.7203511033257204</c:v>
                </c:pt>
                <c:pt idx="334">
                  <c:v>7.894500730671</c:v>
                </c:pt>
                <c:pt idx="335">
                  <c:v>8.8915475108544708</c:v>
                </c:pt>
                <c:pt idx="336">
                  <c:v>13.993130097893101</c:v>
                </c:pt>
                <c:pt idx="337">
                  <c:v>9.4993705757023399</c:v>
                </c:pt>
                <c:pt idx="338">
                  <c:v>7.4371454509886501</c:v>
                </c:pt>
                <c:pt idx="339">
                  <c:v>9.2236436791815208</c:v>
                </c:pt>
                <c:pt idx="340">
                  <c:v>9.6014367049606903</c:v>
                </c:pt>
                <c:pt idx="341">
                  <c:v>10.7086280933814</c:v>
                </c:pt>
                <c:pt idx="342">
                  <c:v>11.8996960967134</c:v>
                </c:pt>
                <c:pt idx="343">
                  <c:v>8.8764290557670993</c:v>
                </c:pt>
                <c:pt idx="344">
                  <c:v>9.24910489919084</c:v>
                </c:pt>
                <c:pt idx="345">
                  <c:v>11.347127780256599</c:v>
                </c:pt>
                <c:pt idx="346">
                  <c:v>11.3823156193403</c:v>
                </c:pt>
                <c:pt idx="347">
                  <c:v>9.2070774214443407</c:v>
                </c:pt>
                <c:pt idx="348">
                  <c:v>10.773380677106401</c:v>
                </c:pt>
                <c:pt idx="349">
                  <c:v>11.0938147251751</c:v>
                </c:pt>
                <c:pt idx="350">
                  <c:v>11.9673070987635</c:v>
                </c:pt>
                <c:pt idx="351">
                  <c:v>9.3838233766075199</c:v>
                </c:pt>
                <c:pt idx="352">
                  <c:v>11.0176802507643</c:v>
                </c:pt>
                <c:pt idx="353">
                  <c:v>12.286896654274299</c:v>
                </c:pt>
                <c:pt idx="354">
                  <c:v>13.6133259655731</c:v>
                </c:pt>
                <c:pt idx="355">
                  <c:v>16.531606557703199</c:v>
                </c:pt>
                <c:pt idx="356">
                  <c:v>15.612196670631601</c:v>
                </c:pt>
                <c:pt idx="357">
                  <c:v>11.5634297037018</c:v>
                </c:pt>
                <c:pt idx="358">
                  <c:v>10.275126882745999</c:v>
                </c:pt>
                <c:pt idx="359">
                  <c:v>8.3960463599608808</c:v>
                </c:pt>
                <c:pt idx="360">
                  <c:v>8.5267744194821802</c:v>
                </c:pt>
                <c:pt idx="361">
                  <c:v>8.5342134239354692</c:v>
                </c:pt>
                <c:pt idx="362">
                  <c:v>8.2603095379633409</c:v>
                </c:pt>
                <c:pt idx="363">
                  <c:v>8.3334968141597106</c:v>
                </c:pt>
                <c:pt idx="364">
                  <c:v>9.0247505000952106</c:v>
                </c:pt>
                <c:pt idx="365">
                  <c:v>9.6570159889517306</c:v>
                </c:pt>
                <c:pt idx="366">
                  <c:v>11.2884199784167</c:v>
                </c:pt>
                <c:pt idx="367">
                  <c:v>9.4284422724332497</c:v>
                </c:pt>
                <c:pt idx="368">
                  <c:v>11.565940878957701</c:v>
                </c:pt>
                <c:pt idx="369">
                  <c:v>17.494412410346701</c:v>
                </c:pt>
                <c:pt idx="370">
                  <c:v>8.5078140987702504</c:v>
                </c:pt>
                <c:pt idx="371">
                  <c:v>7.8260160963207097</c:v>
                </c:pt>
                <c:pt idx="372">
                  <c:v>10.0387773672048</c:v>
                </c:pt>
                <c:pt idx="373">
                  <c:v>12.0888257145061</c:v>
                </c:pt>
                <c:pt idx="374">
                  <c:v>8.88421488251889</c:v>
                </c:pt>
                <c:pt idx="375">
                  <c:v>12.130852311405899</c:v>
                </c:pt>
                <c:pt idx="376">
                  <c:v>10.952785777010501</c:v>
                </c:pt>
                <c:pt idx="377">
                  <c:v>9.4327114254212496</c:v>
                </c:pt>
                <c:pt idx="378">
                  <c:v>10.0588206278876</c:v>
                </c:pt>
                <c:pt idx="379">
                  <c:v>13.6870169693403</c:v>
                </c:pt>
                <c:pt idx="380">
                  <c:v>11.1115191035046</c:v>
                </c:pt>
                <c:pt idx="381">
                  <c:v>9.2813070795967096</c:v>
                </c:pt>
                <c:pt idx="382">
                  <c:v>9.5397462528902803</c:v>
                </c:pt>
                <c:pt idx="383">
                  <c:v>10.591429152612299</c:v>
                </c:pt>
                <c:pt idx="384">
                  <c:v>10.508960670190101</c:v>
                </c:pt>
                <c:pt idx="385">
                  <c:v>9.2778752646369398</c:v>
                </c:pt>
                <c:pt idx="386">
                  <c:v>11.437639479027901</c:v>
                </c:pt>
                <c:pt idx="387">
                  <c:v>9.9746917005471101</c:v>
                </c:pt>
                <c:pt idx="388">
                  <c:v>8.6169566362765107</c:v>
                </c:pt>
                <c:pt idx="389">
                  <c:v>11.021511199127</c:v>
                </c:pt>
                <c:pt idx="390">
                  <c:v>10.935213423930101</c:v>
                </c:pt>
                <c:pt idx="391">
                  <c:v>10.2678660778869</c:v>
                </c:pt>
                <c:pt idx="392">
                  <c:v>20.4244195249189</c:v>
                </c:pt>
                <c:pt idx="393">
                  <c:v>10.326356533391801</c:v>
                </c:pt>
                <c:pt idx="394">
                  <c:v>12.370262127863599</c:v>
                </c:pt>
                <c:pt idx="395">
                  <c:v>12.953297894826401</c:v>
                </c:pt>
                <c:pt idx="396">
                  <c:v>10.520105257107099</c:v>
                </c:pt>
                <c:pt idx="397">
                  <c:v>11.2566323097415</c:v>
                </c:pt>
                <c:pt idx="398">
                  <c:v>10.510574866180001</c:v>
                </c:pt>
                <c:pt idx="399">
                  <c:v>11.6001524573715</c:v>
                </c:pt>
                <c:pt idx="400">
                  <c:v>10.513214059938001</c:v>
                </c:pt>
                <c:pt idx="401">
                  <c:v>13.3132443217355</c:v>
                </c:pt>
                <c:pt idx="402">
                  <c:v>10.563240723047899</c:v>
                </c:pt>
                <c:pt idx="403">
                  <c:v>10.389609343341499</c:v>
                </c:pt>
                <c:pt idx="404">
                  <c:v>10.7892556049049</c:v>
                </c:pt>
                <c:pt idx="405">
                  <c:v>10.838872770066001</c:v>
                </c:pt>
                <c:pt idx="406">
                  <c:v>10.2170850948572</c:v>
                </c:pt>
                <c:pt idx="407">
                  <c:v>11.516925380161799</c:v>
                </c:pt>
                <c:pt idx="408">
                  <c:v>15.0891117899156</c:v>
                </c:pt>
                <c:pt idx="409">
                  <c:v>12.333256697902801</c:v>
                </c:pt>
                <c:pt idx="410">
                  <c:v>10.216615281304801</c:v>
                </c:pt>
                <c:pt idx="411">
                  <c:v>13.1379086449639</c:v>
                </c:pt>
                <c:pt idx="412">
                  <c:v>8.8044995845522909</c:v>
                </c:pt>
                <c:pt idx="413">
                  <c:v>10.036410979937401</c:v>
                </c:pt>
                <c:pt idx="414">
                  <c:v>13.5767374289128</c:v>
                </c:pt>
                <c:pt idx="415">
                  <c:v>11.073446102375801</c:v>
                </c:pt>
                <c:pt idx="416">
                  <c:v>9.9722572708372503</c:v>
                </c:pt>
                <c:pt idx="417">
                  <c:v>13.289312839061701</c:v>
                </c:pt>
                <c:pt idx="418">
                  <c:v>11.6318791788942</c:v>
                </c:pt>
                <c:pt idx="419">
                  <c:v>11.2308869567551</c:v>
                </c:pt>
                <c:pt idx="420">
                  <c:v>12.096643123694401</c:v>
                </c:pt>
                <c:pt idx="421">
                  <c:v>13.940517661854001</c:v>
                </c:pt>
                <c:pt idx="422">
                  <c:v>12.357096070220299</c:v>
                </c:pt>
                <c:pt idx="423">
                  <c:v>10.645482285332999</c:v>
                </c:pt>
                <c:pt idx="424">
                  <c:v>11.924408140674</c:v>
                </c:pt>
                <c:pt idx="425">
                  <c:v>13.3258580956205</c:v>
                </c:pt>
                <c:pt idx="426">
                  <c:v>9.1020972669634297</c:v>
                </c:pt>
                <c:pt idx="427">
                  <c:v>10.774108230233599</c:v>
                </c:pt>
                <c:pt idx="428">
                  <c:v>12.8298847435857</c:v>
                </c:pt>
                <c:pt idx="429">
                  <c:v>10.8027560161495</c:v>
                </c:pt>
                <c:pt idx="430">
                  <c:v>12.992638584500201</c:v>
                </c:pt>
                <c:pt idx="431">
                  <c:v>9.3884227785623704</c:v>
                </c:pt>
                <c:pt idx="432">
                  <c:v>14.570624321191801</c:v>
                </c:pt>
                <c:pt idx="433">
                  <c:v>13.7953206944093</c:v>
                </c:pt>
                <c:pt idx="434">
                  <c:v>13.901939183870899</c:v>
                </c:pt>
                <c:pt idx="435">
                  <c:v>14.252276791703199</c:v>
                </c:pt>
                <c:pt idx="436">
                  <c:v>20.305583653127499</c:v>
                </c:pt>
                <c:pt idx="437">
                  <c:v>12.3834242915794</c:v>
                </c:pt>
                <c:pt idx="438">
                  <c:v>11.3576619797335</c:v>
                </c:pt>
                <c:pt idx="439">
                  <c:v>10.9085969372734</c:v>
                </c:pt>
                <c:pt idx="440">
                  <c:v>12.0957236697172</c:v>
                </c:pt>
                <c:pt idx="441">
                  <c:v>16.559526217685299</c:v>
                </c:pt>
                <c:pt idx="442">
                  <c:v>13.053197446087101</c:v>
                </c:pt>
                <c:pt idx="443">
                  <c:v>13.586935688523299</c:v>
                </c:pt>
                <c:pt idx="444">
                  <c:v>11.290188094044201</c:v>
                </c:pt>
                <c:pt idx="445">
                  <c:v>10.7350577763145</c:v>
                </c:pt>
                <c:pt idx="446">
                  <c:v>10.2989592555424</c:v>
                </c:pt>
                <c:pt idx="447">
                  <c:v>15.7099786599201</c:v>
                </c:pt>
                <c:pt idx="448">
                  <c:v>18.064537700956901</c:v>
                </c:pt>
                <c:pt idx="449">
                  <c:v>13.883808399335701</c:v>
                </c:pt>
                <c:pt idx="450">
                  <c:v>14.691398687465799</c:v>
                </c:pt>
                <c:pt idx="451">
                  <c:v>17.162173687657599</c:v>
                </c:pt>
                <c:pt idx="452">
                  <c:v>12.644879736566599</c:v>
                </c:pt>
                <c:pt idx="453">
                  <c:v>13.496204659715399</c:v>
                </c:pt>
                <c:pt idx="454">
                  <c:v>12.9134034240366</c:v>
                </c:pt>
                <c:pt idx="455">
                  <c:v>14.9851405965533</c:v>
                </c:pt>
                <c:pt idx="456">
                  <c:v>13.8979738075515</c:v>
                </c:pt>
                <c:pt idx="457">
                  <c:v>17.4065719429308</c:v>
                </c:pt>
                <c:pt idx="458">
                  <c:v>17.577527378445598</c:v>
                </c:pt>
                <c:pt idx="459">
                  <c:v>18.465220332519699</c:v>
                </c:pt>
                <c:pt idx="460">
                  <c:v>24.596811538631599</c:v>
                </c:pt>
                <c:pt idx="461">
                  <c:v>23.5620262835514</c:v>
                </c:pt>
                <c:pt idx="462">
                  <c:v>16.820032622472802</c:v>
                </c:pt>
                <c:pt idx="463">
                  <c:v>23.085226473893002</c:v>
                </c:pt>
                <c:pt idx="464">
                  <c:v>17.895259997953598</c:v>
                </c:pt>
                <c:pt idx="465">
                  <c:v>26.191380517825401</c:v>
                </c:pt>
                <c:pt idx="466">
                  <c:v>25.172782681303001</c:v>
                </c:pt>
                <c:pt idx="467">
                  <c:v>18.550481297545499</c:v>
                </c:pt>
                <c:pt idx="468">
                  <c:v>35.897051982770598</c:v>
                </c:pt>
                <c:pt idx="469">
                  <c:v>18.427405846953501</c:v>
                </c:pt>
                <c:pt idx="470">
                  <c:v>19.334236184906899</c:v>
                </c:pt>
                <c:pt idx="471">
                  <c:v>24.961701928038298</c:v>
                </c:pt>
                <c:pt idx="472">
                  <c:v>30.447351891174598</c:v>
                </c:pt>
                <c:pt idx="473">
                  <c:v>22.204549980749398</c:v>
                </c:pt>
                <c:pt idx="474">
                  <c:v>18.382441674107799</c:v>
                </c:pt>
                <c:pt idx="475">
                  <c:v>13.0902336804099</c:v>
                </c:pt>
                <c:pt idx="476">
                  <c:v>12.2215555580851</c:v>
                </c:pt>
                <c:pt idx="477">
                  <c:v>15.114928517410799</c:v>
                </c:pt>
                <c:pt idx="478">
                  <c:v>13.503243018233499</c:v>
                </c:pt>
                <c:pt idx="479">
                  <c:v>13.823797704744299</c:v>
                </c:pt>
                <c:pt idx="480">
                  <c:v>14.8110564704363</c:v>
                </c:pt>
                <c:pt idx="481">
                  <c:v>14.8582271502514</c:v>
                </c:pt>
                <c:pt idx="482">
                  <c:v>17.168566449841599</c:v>
                </c:pt>
                <c:pt idx="483">
                  <c:v>14.821242170013701</c:v>
                </c:pt>
                <c:pt idx="484">
                  <c:v>15.290266857088501</c:v>
                </c:pt>
                <c:pt idx="485">
                  <c:v>18.544564325929699</c:v>
                </c:pt>
                <c:pt idx="486">
                  <c:v>17.311928863026299</c:v>
                </c:pt>
                <c:pt idx="487">
                  <c:v>22.4643877023064</c:v>
                </c:pt>
                <c:pt idx="488">
                  <c:v>27.077498414298699</c:v>
                </c:pt>
                <c:pt idx="489">
                  <c:v>33.580218310662701</c:v>
                </c:pt>
                <c:pt idx="490">
                  <c:v>36.283751682898497</c:v>
                </c:pt>
                <c:pt idx="491">
                  <c:v>21.741195499159701</c:v>
                </c:pt>
                <c:pt idx="492">
                  <c:v>14.253316120900999</c:v>
                </c:pt>
                <c:pt idx="493">
                  <c:v>22.380978599615599</c:v>
                </c:pt>
                <c:pt idx="494">
                  <c:v>22.688574299597999</c:v>
                </c:pt>
                <c:pt idx="495">
                  <c:v>19.3151140534154</c:v>
                </c:pt>
                <c:pt idx="496">
                  <c:v>24.4165099738062</c:v>
                </c:pt>
                <c:pt idx="497">
                  <c:v>23.875653300729699</c:v>
                </c:pt>
                <c:pt idx="498">
                  <c:v>23.167503587897599</c:v>
                </c:pt>
                <c:pt idx="499">
                  <c:v>27.030749825751801</c:v>
                </c:pt>
                <c:pt idx="500">
                  <c:v>22.492978905385101</c:v>
                </c:pt>
                <c:pt idx="501">
                  <c:v>26.183540312177101</c:v>
                </c:pt>
                <c:pt idx="502">
                  <c:v>27.707518234053399</c:v>
                </c:pt>
                <c:pt idx="503">
                  <c:v>34.615302952869001</c:v>
                </c:pt>
                <c:pt idx="504">
                  <c:v>20.828946548524598</c:v>
                </c:pt>
                <c:pt idx="505">
                  <c:v>15.497476554009699</c:v>
                </c:pt>
                <c:pt idx="506">
                  <c:v>28.946196667615101</c:v>
                </c:pt>
                <c:pt idx="507">
                  <c:v>15.9070870432544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0"/>
          <c:order val="1"/>
          <c:tx>
            <c:strRef>
              <c:f>上证50指数波动率!$F$25</c:f>
              <c:strCache>
                <c:ptCount val="1"/>
                <c:pt idx="0">
                  <c:v>iVIX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上证50指数波动率!$B$27:$B$534</c:f>
              <c:numCache>
                <c:formatCode>m/d/yyyy</c:formatCode>
                <c:ptCount val="508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  <c:pt idx="264">
                  <c:v>42734</c:v>
                </c:pt>
                <c:pt idx="265">
                  <c:v>42733</c:v>
                </c:pt>
                <c:pt idx="266">
                  <c:v>42732</c:v>
                </c:pt>
                <c:pt idx="267">
                  <c:v>42731</c:v>
                </c:pt>
                <c:pt idx="268">
                  <c:v>42730</c:v>
                </c:pt>
                <c:pt idx="269">
                  <c:v>42727</c:v>
                </c:pt>
                <c:pt idx="270">
                  <c:v>42726</c:v>
                </c:pt>
                <c:pt idx="271">
                  <c:v>42725</c:v>
                </c:pt>
                <c:pt idx="272">
                  <c:v>42724</c:v>
                </c:pt>
                <c:pt idx="273">
                  <c:v>42723</c:v>
                </c:pt>
                <c:pt idx="274">
                  <c:v>42720</c:v>
                </c:pt>
                <c:pt idx="275">
                  <c:v>42719</c:v>
                </c:pt>
                <c:pt idx="276">
                  <c:v>42718</c:v>
                </c:pt>
                <c:pt idx="277">
                  <c:v>42717</c:v>
                </c:pt>
                <c:pt idx="278">
                  <c:v>42716</c:v>
                </c:pt>
                <c:pt idx="279">
                  <c:v>42713</c:v>
                </c:pt>
                <c:pt idx="280">
                  <c:v>42712</c:v>
                </c:pt>
                <c:pt idx="281">
                  <c:v>42711</c:v>
                </c:pt>
                <c:pt idx="282">
                  <c:v>42710</c:v>
                </c:pt>
                <c:pt idx="283">
                  <c:v>42709</c:v>
                </c:pt>
                <c:pt idx="284">
                  <c:v>42706</c:v>
                </c:pt>
                <c:pt idx="285">
                  <c:v>42705</c:v>
                </c:pt>
                <c:pt idx="286">
                  <c:v>42704</c:v>
                </c:pt>
                <c:pt idx="287">
                  <c:v>42703</c:v>
                </c:pt>
                <c:pt idx="288">
                  <c:v>42702</c:v>
                </c:pt>
                <c:pt idx="289">
                  <c:v>42699</c:v>
                </c:pt>
                <c:pt idx="290">
                  <c:v>42698</c:v>
                </c:pt>
                <c:pt idx="291">
                  <c:v>42697</c:v>
                </c:pt>
                <c:pt idx="292">
                  <c:v>42696</c:v>
                </c:pt>
                <c:pt idx="293">
                  <c:v>42695</c:v>
                </c:pt>
                <c:pt idx="294">
                  <c:v>42692</c:v>
                </c:pt>
                <c:pt idx="295">
                  <c:v>42691</c:v>
                </c:pt>
                <c:pt idx="296">
                  <c:v>42690</c:v>
                </c:pt>
                <c:pt idx="297">
                  <c:v>42689</c:v>
                </c:pt>
                <c:pt idx="298">
                  <c:v>42688</c:v>
                </c:pt>
                <c:pt idx="299">
                  <c:v>42685</c:v>
                </c:pt>
                <c:pt idx="300">
                  <c:v>42684</c:v>
                </c:pt>
                <c:pt idx="301">
                  <c:v>42683</c:v>
                </c:pt>
                <c:pt idx="302">
                  <c:v>42682</c:v>
                </c:pt>
                <c:pt idx="303">
                  <c:v>42681</c:v>
                </c:pt>
                <c:pt idx="304">
                  <c:v>42678</c:v>
                </c:pt>
                <c:pt idx="305">
                  <c:v>42677</c:v>
                </c:pt>
                <c:pt idx="306">
                  <c:v>42676</c:v>
                </c:pt>
                <c:pt idx="307">
                  <c:v>42675</c:v>
                </c:pt>
                <c:pt idx="308">
                  <c:v>42674</c:v>
                </c:pt>
                <c:pt idx="309">
                  <c:v>42671</c:v>
                </c:pt>
                <c:pt idx="310">
                  <c:v>42670</c:v>
                </c:pt>
                <c:pt idx="311">
                  <c:v>42669</c:v>
                </c:pt>
                <c:pt idx="312">
                  <c:v>42668</c:v>
                </c:pt>
                <c:pt idx="313">
                  <c:v>42667</c:v>
                </c:pt>
                <c:pt idx="314">
                  <c:v>42664</c:v>
                </c:pt>
                <c:pt idx="315">
                  <c:v>42663</c:v>
                </c:pt>
                <c:pt idx="316">
                  <c:v>42662</c:v>
                </c:pt>
                <c:pt idx="317">
                  <c:v>42661</c:v>
                </c:pt>
                <c:pt idx="318">
                  <c:v>42660</c:v>
                </c:pt>
                <c:pt idx="319">
                  <c:v>42657</c:v>
                </c:pt>
                <c:pt idx="320">
                  <c:v>42656</c:v>
                </c:pt>
                <c:pt idx="321">
                  <c:v>42655</c:v>
                </c:pt>
                <c:pt idx="322">
                  <c:v>42654</c:v>
                </c:pt>
                <c:pt idx="323">
                  <c:v>42653</c:v>
                </c:pt>
                <c:pt idx="324">
                  <c:v>42643</c:v>
                </c:pt>
                <c:pt idx="325">
                  <c:v>42642</c:v>
                </c:pt>
                <c:pt idx="326">
                  <c:v>42641</c:v>
                </c:pt>
                <c:pt idx="327">
                  <c:v>42640</c:v>
                </c:pt>
                <c:pt idx="328">
                  <c:v>42639</c:v>
                </c:pt>
                <c:pt idx="329">
                  <c:v>42636</c:v>
                </c:pt>
                <c:pt idx="330">
                  <c:v>42635</c:v>
                </c:pt>
                <c:pt idx="331">
                  <c:v>42634</c:v>
                </c:pt>
                <c:pt idx="332">
                  <c:v>42633</c:v>
                </c:pt>
                <c:pt idx="333">
                  <c:v>42632</c:v>
                </c:pt>
                <c:pt idx="334">
                  <c:v>42627</c:v>
                </c:pt>
                <c:pt idx="335">
                  <c:v>42626</c:v>
                </c:pt>
                <c:pt idx="336">
                  <c:v>42625</c:v>
                </c:pt>
                <c:pt idx="337">
                  <c:v>42622</c:v>
                </c:pt>
                <c:pt idx="338">
                  <c:v>42621</c:v>
                </c:pt>
                <c:pt idx="339">
                  <c:v>42620</c:v>
                </c:pt>
                <c:pt idx="340">
                  <c:v>42619</c:v>
                </c:pt>
                <c:pt idx="341">
                  <c:v>42618</c:v>
                </c:pt>
                <c:pt idx="342">
                  <c:v>42615</c:v>
                </c:pt>
                <c:pt idx="343">
                  <c:v>42614</c:v>
                </c:pt>
                <c:pt idx="344">
                  <c:v>42613</c:v>
                </c:pt>
                <c:pt idx="345">
                  <c:v>42612</c:v>
                </c:pt>
                <c:pt idx="346">
                  <c:v>42611</c:v>
                </c:pt>
                <c:pt idx="347">
                  <c:v>42608</c:v>
                </c:pt>
                <c:pt idx="348">
                  <c:v>42607</c:v>
                </c:pt>
                <c:pt idx="349">
                  <c:v>42606</c:v>
                </c:pt>
                <c:pt idx="350">
                  <c:v>42605</c:v>
                </c:pt>
                <c:pt idx="351">
                  <c:v>42604</c:v>
                </c:pt>
                <c:pt idx="352">
                  <c:v>42601</c:v>
                </c:pt>
                <c:pt idx="353">
                  <c:v>42600</c:v>
                </c:pt>
                <c:pt idx="354">
                  <c:v>42599</c:v>
                </c:pt>
                <c:pt idx="355">
                  <c:v>42598</c:v>
                </c:pt>
                <c:pt idx="356">
                  <c:v>42597</c:v>
                </c:pt>
                <c:pt idx="357">
                  <c:v>42594</c:v>
                </c:pt>
                <c:pt idx="358">
                  <c:v>42593</c:v>
                </c:pt>
                <c:pt idx="359">
                  <c:v>42592</c:v>
                </c:pt>
                <c:pt idx="360">
                  <c:v>42591</c:v>
                </c:pt>
                <c:pt idx="361">
                  <c:v>42590</c:v>
                </c:pt>
                <c:pt idx="362">
                  <c:v>42587</c:v>
                </c:pt>
                <c:pt idx="363">
                  <c:v>42586</c:v>
                </c:pt>
                <c:pt idx="364">
                  <c:v>42585</c:v>
                </c:pt>
                <c:pt idx="365">
                  <c:v>42584</c:v>
                </c:pt>
                <c:pt idx="366">
                  <c:v>42583</c:v>
                </c:pt>
                <c:pt idx="367">
                  <c:v>42580</c:v>
                </c:pt>
                <c:pt idx="368">
                  <c:v>42579</c:v>
                </c:pt>
                <c:pt idx="369">
                  <c:v>42578</c:v>
                </c:pt>
                <c:pt idx="370">
                  <c:v>42577</c:v>
                </c:pt>
                <c:pt idx="371">
                  <c:v>42576</c:v>
                </c:pt>
                <c:pt idx="372">
                  <c:v>42573</c:v>
                </c:pt>
                <c:pt idx="373">
                  <c:v>42572</c:v>
                </c:pt>
                <c:pt idx="374">
                  <c:v>42571</c:v>
                </c:pt>
                <c:pt idx="375">
                  <c:v>42570</c:v>
                </c:pt>
                <c:pt idx="376">
                  <c:v>42569</c:v>
                </c:pt>
                <c:pt idx="377">
                  <c:v>42566</c:v>
                </c:pt>
                <c:pt idx="378">
                  <c:v>42565</c:v>
                </c:pt>
                <c:pt idx="379">
                  <c:v>42564</c:v>
                </c:pt>
                <c:pt idx="380">
                  <c:v>42563</c:v>
                </c:pt>
                <c:pt idx="381">
                  <c:v>42562</c:v>
                </c:pt>
                <c:pt idx="382">
                  <c:v>42559</c:v>
                </c:pt>
                <c:pt idx="383">
                  <c:v>42558</c:v>
                </c:pt>
                <c:pt idx="384">
                  <c:v>42557</c:v>
                </c:pt>
                <c:pt idx="385">
                  <c:v>42556</c:v>
                </c:pt>
                <c:pt idx="386">
                  <c:v>42555</c:v>
                </c:pt>
                <c:pt idx="387">
                  <c:v>42552</c:v>
                </c:pt>
                <c:pt idx="388">
                  <c:v>42551</c:v>
                </c:pt>
                <c:pt idx="389">
                  <c:v>42550</c:v>
                </c:pt>
                <c:pt idx="390">
                  <c:v>42549</c:v>
                </c:pt>
                <c:pt idx="391">
                  <c:v>42548</c:v>
                </c:pt>
                <c:pt idx="392">
                  <c:v>42545</c:v>
                </c:pt>
                <c:pt idx="393">
                  <c:v>42544</c:v>
                </c:pt>
                <c:pt idx="394">
                  <c:v>42543</c:v>
                </c:pt>
                <c:pt idx="395">
                  <c:v>42542</c:v>
                </c:pt>
                <c:pt idx="396">
                  <c:v>42541</c:v>
                </c:pt>
                <c:pt idx="397">
                  <c:v>42538</c:v>
                </c:pt>
                <c:pt idx="398">
                  <c:v>42537</c:v>
                </c:pt>
                <c:pt idx="399">
                  <c:v>42536</c:v>
                </c:pt>
                <c:pt idx="400">
                  <c:v>42535</c:v>
                </c:pt>
                <c:pt idx="401">
                  <c:v>42534</c:v>
                </c:pt>
                <c:pt idx="402">
                  <c:v>42529</c:v>
                </c:pt>
                <c:pt idx="403">
                  <c:v>42528</c:v>
                </c:pt>
                <c:pt idx="404">
                  <c:v>42527</c:v>
                </c:pt>
                <c:pt idx="405">
                  <c:v>42524</c:v>
                </c:pt>
                <c:pt idx="406">
                  <c:v>42523</c:v>
                </c:pt>
                <c:pt idx="407">
                  <c:v>42522</c:v>
                </c:pt>
                <c:pt idx="408">
                  <c:v>42521</c:v>
                </c:pt>
                <c:pt idx="409">
                  <c:v>42520</c:v>
                </c:pt>
                <c:pt idx="410">
                  <c:v>42517</c:v>
                </c:pt>
                <c:pt idx="411">
                  <c:v>42516</c:v>
                </c:pt>
                <c:pt idx="412">
                  <c:v>42515</c:v>
                </c:pt>
                <c:pt idx="413">
                  <c:v>42514</c:v>
                </c:pt>
                <c:pt idx="414">
                  <c:v>42513</c:v>
                </c:pt>
                <c:pt idx="415">
                  <c:v>42510</c:v>
                </c:pt>
                <c:pt idx="416">
                  <c:v>42509</c:v>
                </c:pt>
                <c:pt idx="417">
                  <c:v>42508</c:v>
                </c:pt>
                <c:pt idx="418">
                  <c:v>42507</c:v>
                </c:pt>
                <c:pt idx="419">
                  <c:v>42506</c:v>
                </c:pt>
                <c:pt idx="420">
                  <c:v>42503</c:v>
                </c:pt>
                <c:pt idx="421">
                  <c:v>42502</c:v>
                </c:pt>
                <c:pt idx="422">
                  <c:v>42501</c:v>
                </c:pt>
                <c:pt idx="423">
                  <c:v>42500</c:v>
                </c:pt>
                <c:pt idx="424">
                  <c:v>42499</c:v>
                </c:pt>
                <c:pt idx="425">
                  <c:v>42496</c:v>
                </c:pt>
                <c:pt idx="426">
                  <c:v>42495</c:v>
                </c:pt>
                <c:pt idx="427">
                  <c:v>42494</c:v>
                </c:pt>
                <c:pt idx="428">
                  <c:v>42493</c:v>
                </c:pt>
                <c:pt idx="429">
                  <c:v>42489</c:v>
                </c:pt>
                <c:pt idx="430">
                  <c:v>42488</c:v>
                </c:pt>
                <c:pt idx="431">
                  <c:v>42487</c:v>
                </c:pt>
                <c:pt idx="432">
                  <c:v>42486</c:v>
                </c:pt>
                <c:pt idx="433">
                  <c:v>42485</c:v>
                </c:pt>
                <c:pt idx="434">
                  <c:v>42482</c:v>
                </c:pt>
                <c:pt idx="435">
                  <c:v>42481</c:v>
                </c:pt>
                <c:pt idx="436">
                  <c:v>42480</c:v>
                </c:pt>
                <c:pt idx="437">
                  <c:v>42479</c:v>
                </c:pt>
                <c:pt idx="438">
                  <c:v>42478</c:v>
                </c:pt>
                <c:pt idx="439">
                  <c:v>42475</c:v>
                </c:pt>
                <c:pt idx="440">
                  <c:v>42474</c:v>
                </c:pt>
                <c:pt idx="441">
                  <c:v>42473</c:v>
                </c:pt>
                <c:pt idx="442">
                  <c:v>42472</c:v>
                </c:pt>
                <c:pt idx="443">
                  <c:v>42471</c:v>
                </c:pt>
                <c:pt idx="444">
                  <c:v>42468</c:v>
                </c:pt>
                <c:pt idx="445">
                  <c:v>42467</c:v>
                </c:pt>
                <c:pt idx="446">
                  <c:v>42466</c:v>
                </c:pt>
                <c:pt idx="447">
                  <c:v>42465</c:v>
                </c:pt>
                <c:pt idx="448">
                  <c:v>42461</c:v>
                </c:pt>
                <c:pt idx="449">
                  <c:v>42460</c:v>
                </c:pt>
                <c:pt idx="450">
                  <c:v>42459</c:v>
                </c:pt>
                <c:pt idx="451">
                  <c:v>42458</c:v>
                </c:pt>
                <c:pt idx="452">
                  <c:v>42457</c:v>
                </c:pt>
                <c:pt idx="453">
                  <c:v>42454</c:v>
                </c:pt>
                <c:pt idx="454">
                  <c:v>42453</c:v>
                </c:pt>
                <c:pt idx="455">
                  <c:v>42452</c:v>
                </c:pt>
                <c:pt idx="456">
                  <c:v>42451</c:v>
                </c:pt>
                <c:pt idx="457">
                  <c:v>42450</c:v>
                </c:pt>
                <c:pt idx="458">
                  <c:v>42447</c:v>
                </c:pt>
                <c:pt idx="459">
                  <c:v>42446</c:v>
                </c:pt>
                <c:pt idx="460">
                  <c:v>42445</c:v>
                </c:pt>
                <c:pt idx="461">
                  <c:v>42444</c:v>
                </c:pt>
                <c:pt idx="462">
                  <c:v>42443</c:v>
                </c:pt>
                <c:pt idx="463">
                  <c:v>42440</c:v>
                </c:pt>
                <c:pt idx="464">
                  <c:v>42439</c:v>
                </c:pt>
                <c:pt idx="465">
                  <c:v>42438</c:v>
                </c:pt>
                <c:pt idx="466">
                  <c:v>42437</c:v>
                </c:pt>
                <c:pt idx="467">
                  <c:v>42436</c:v>
                </c:pt>
                <c:pt idx="468">
                  <c:v>42433</c:v>
                </c:pt>
                <c:pt idx="469">
                  <c:v>42432</c:v>
                </c:pt>
                <c:pt idx="470">
                  <c:v>42431</c:v>
                </c:pt>
                <c:pt idx="471">
                  <c:v>42430</c:v>
                </c:pt>
                <c:pt idx="472">
                  <c:v>42429</c:v>
                </c:pt>
                <c:pt idx="473">
                  <c:v>42426</c:v>
                </c:pt>
                <c:pt idx="474">
                  <c:v>42425</c:v>
                </c:pt>
                <c:pt idx="475">
                  <c:v>42424</c:v>
                </c:pt>
                <c:pt idx="476">
                  <c:v>42423</c:v>
                </c:pt>
                <c:pt idx="477">
                  <c:v>42422</c:v>
                </c:pt>
                <c:pt idx="478">
                  <c:v>42419</c:v>
                </c:pt>
                <c:pt idx="479">
                  <c:v>42418</c:v>
                </c:pt>
                <c:pt idx="480">
                  <c:v>42417</c:v>
                </c:pt>
                <c:pt idx="481">
                  <c:v>42416</c:v>
                </c:pt>
                <c:pt idx="482">
                  <c:v>42415</c:v>
                </c:pt>
                <c:pt idx="483">
                  <c:v>42405</c:v>
                </c:pt>
                <c:pt idx="484">
                  <c:v>42404</c:v>
                </c:pt>
                <c:pt idx="485">
                  <c:v>42403</c:v>
                </c:pt>
                <c:pt idx="486">
                  <c:v>42402</c:v>
                </c:pt>
                <c:pt idx="487">
                  <c:v>42401</c:v>
                </c:pt>
                <c:pt idx="488">
                  <c:v>42398</c:v>
                </c:pt>
                <c:pt idx="489">
                  <c:v>42397</c:v>
                </c:pt>
                <c:pt idx="490">
                  <c:v>42396</c:v>
                </c:pt>
                <c:pt idx="491">
                  <c:v>42395</c:v>
                </c:pt>
                <c:pt idx="492">
                  <c:v>42394</c:v>
                </c:pt>
                <c:pt idx="493">
                  <c:v>42391</c:v>
                </c:pt>
                <c:pt idx="494">
                  <c:v>42390</c:v>
                </c:pt>
                <c:pt idx="495">
                  <c:v>42389</c:v>
                </c:pt>
                <c:pt idx="496">
                  <c:v>42388</c:v>
                </c:pt>
                <c:pt idx="497">
                  <c:v>42387</c:v>
                </c:pt>
                <c:pt idx="498">
                  <c:v>42384</c:v>
                </c:pt>
                <c:pt idx="499">
                  <c:v>42383</c:v>
                </c:pt>
                <c:pt idx="500">
                  <c:v>42382</c:v>
                </c:pt>
                <c:pt idx="501">
                  <c:v>42381</c:v>
                </c:pt>
                <c:pt idx="502">
                  <c:v>42380</c:v>
                </c:pt>
                <c:pt idx="503">
                  <c:v>42377</c:v>
                </c:pt>
                <c:pt idx="504">
                  <c:v>42376</c:v>
                </c:pt>
                <c:pt idx="505">
                  <c:v>42375</c:v>
                </c:pt>
                <c:pt idx="506">
                  <c:v>42374</c:v>
                </c:pt>
                <c:pt idx="507">
                  <c:v>42373</c:v>
                </c:pt>
              </c:numCache>
            </c:numRef>
          </c:cat>
          <c:val>
            <c:numRef>
              <c:f>上证50指数波动率!$F$27:$F$534</c:f>
              <c:numCache>
                <c:formatCode>0.00_ </c:formatCode>
                <c:ptCount val="508"/>
                <c:pt idx="0">
                  <c:v>18.490500000000001</c:v>
                </c:pt>
                <c:pt idx="1">
                  <c:v>17.113800000000001</c:v>
                </c:pt>
                <c:pt idx="2">
                  <c:v>18.7759</c:v>
                </c:pt>
                <c:pt idx="3">
                  <c:v>21.041499999999999</c:v>
                </c:pt>
                <c:pt idx="4">
                  <c:v>19.283899999999999</c:v>
                </c:pt>
                <c:pt idx="5">
                  <c:v>18.876999999999999</c:v>
                </c:pt>
                <c:pt idx="6">
                  <c:v>18.883199999999999</c:v>
                </c:pt>
                <c:pt idx="7">
                  <c:v>18.8917</c:v>
                </c:pt>
                <c:pt idx="8">
                  <c:v>16.904399999999999</c:v>
                </c:pt>
                <c:pt idx="9">
                  <c:v>15.992900000000001</c:v>
                </c:pt>
                <c:pt idx="10">
                  <c:v>15.4627</c:v>
                </c:pt>
                <c:pt idx="11">
                  <c:v>14.3225</c:v>
                </c:pt>
                <c:pt idx="12">
                  <c:v>14.947900000000001</c:v>
                </c:pt>
                <c:pt idx="13">
                  <c:v>14.6426</c:v>
                </c:pt>
                <c:pt idx="14">
                  <c:v>14.2677</c:v>
                </c:pt>
                <c:pt idx="15">
                  <c:v>14.810700000000001</c:v>
                </c:pt>
                <c:pt idx="16">
                  <c:v>14.446199999999999</c:v>
                </c:pt>
                <c:pt idx="17">
                  <c:v>14.6709</c:v>
                </c:pt>
                <c:pt idx="18">
                  <c:v>14.812900000000001</c:v>
                </c:pt>
                <c:pt idx="19">
                  <c:v>15.032500000000001</c:v>
                </c:pt>
                <c:pt idx="20">
                  <c:v>14.272600000000001</c:v>
                </c:pt>
                <c:pt idx="21">
                  <c:v>15.5122</c:v>
                </c:pt>
                <c:pt idx="22">
                  <c:v>16.7912</c:v>
                </c:pt>
                <c:pt idx="23">
                  <c:v>15.125400000000001</c:v>
                </c:pt>
                <c:pt idx="24">
                  <c:v>15.320600000000001</c:v>
                </c:pt>
                <c:pt idx="25">
                  <c:v>14.694599999999999</c:v>
                </c:pt>
                <c:pt idx="26">
                  <c:v>14.7645</c:v>
                </c:pt>
                <c:pt idx="27">
                  <c:v>15.313599999999999</c:v>
                </c:pt>
                <c:pt idx="28">
                  <c:v>15.122199999999999</c:v>
                </c:pt>
                <c:pt idx="29">
                  <c:v>15.3489</c:v>
                </c:pt>
                <c:pt idx="30">
                  <c:v>15.1753</c:v>
                </c:pt>
                <c:pt idx="31">
                  <c:v>14.994999999999999</c:v>
                </c:pt>
                <c:pt idx="32">
                  <c:v>15.147</c:v>
                </c:pt>
                <c:pt idx="33">
                  <c:v>15.239699999999999</c:v>
                </c:pt>
                <c:pt idx="34">
                  <c:v>14.6837</c:v>
                </c:pt>
                <c:pt idx="35">
                  <c:v>15.0268</c:v>
                </c:pt>
                <c:pt idx="36">
                  <c:v>15.750400000000001</c:v>
                </c:pt>
                <c:pt idx="37">
                  <c:v>16.238299999999999</c:v>
                </c:pt>
                <c:pt idx="38">
                  <c:v>15.327</c:v>
                </c:pt>
                <c:pt idx="39">
                  <c:v>16.026900000000001</c:v>
                </c:pt>
                <c:pt idx="40">
                  <c:v>17.990100000000002</c:v>
                </c:pt>
                <c:pt idx="41">
                  <c:v>16.804500000000001</c:v>
                </c:pt>
                <c:pt idx="42">
                  <c:v>15.6815</c:v>
                </c:pt>
                <c:pt idx="43">
                  <c:v>15.0555</c:v>
                </c:pt>
                <c:pt idx="44">
                  <c:v>18.022200000000002</c:v>
                </c:pt>
                <c:pt idx="45">
                  <c:v>16.915400000000002</c:v>
                </c:pt>
                <c:pt idx="46">
                  <c:v>16.101700000000001</c:v>
                </c:pt>
                <c:pt idx="47">
                  <c:v>15.3584</c:v>
                </c:pt>
                <c:pt idx="48">
                  <c:v>14.5365</c:v>
                </c:pt>
                <c:pt idx="49">
                  <c:v>14.5608</c:v>
                </c:pt>
                <c:pt idx="50">
                  <c:v>12.647600000000001</c:v>
                </c:pt>
                <c:pt idx="51">
                  <c:v>12.027900000000001</c:v>
                </c:pt>
                <c:pt idx="52">
                  <c:v>12.3081</c:v>
                </c:pt>
                <c:pt idx="53">
                  <c:v>12.2121</c:v>
                </c:pt>
                <c:pt idx="54">
                  <c:v>11.5236</c:v>
                </c:pt>
                <c:pt idx="55">
                  <c:v>11.4307</c:v>
                </c:pt>
                <c:pt idx="56">
                  <c:v>10.863099999999999</c:v>
                </c:pt>
                <c:pt idx="57">
                  <c:v>10.760999999999999</c:v>
                </c:pt>
                <c:pt idx="58">
                  <c:v>10.411</c:v>
                </c:pt>
                <c:pt idx="59">
                  <c:v>10.665900000000001</c:v>
                </c:pt>
                <c:pt idx="60">
                  <c:v>10.4148</c:v>
                </c:pt>
                <c:pt idx="61">
                  <c:v>10.5701</c:v>
                </c:pt>
                <c:pt idx="62">
                  <c:v>10.6228</c:v>
                </c:pt>
                <c:pt idx="63">
                  <c:v>10.9312</c:v>
                </c:pt>
                <c:pt idx="64">
                  <c:v>11.594900000000001</c:v>
                </c:pt>
                <c:pt idx="65">
                  <c:v>10.7163</c:v>
                </c:pt>
                <c:pt idx="66">
                  <c:v>11.1568</c:v>
                </c:pt>
                <c:pt idx="67">
                  <c:v>11.3523</c:v>
                </c:pt>
                <c:pt idx="68">
                  <c:v>11.594200000000001</c:v>
                </c:pt>
                <c:pt idx="69">
                  <c:v>10.3253</c:v>
                </c:pt>
                <c:pt idx="70">
                  <c:v>10.4566</c:v>
                </c:pt>
                <c:pt idx="71">
                  <c:v>10.4619</c:v>
                </c:pt>
                <c:pt idx="72">
                  <c:v>10.260300000000001</c:v>
                </c:pt>
                <c:pt idx="73">
                  <c:v>10.6622</c:v>
                </c:pt>
                <c:pt idx="74">
                  <c:v>10.552099999999999</c:v>
                </c:pt>
                <c:pt idx="75">
                  <c:v>10.6648</c:v>
                </c:pt>
                <c:pt idx="76">
                  <c:v>10.680999999999999</c:v>
                </c:pt>
                <c:pt idx="77">
                  <c:v>11.058199999999999</c:v>
                </c:pt>
                <c:pt idx="78">
                  <c:v>11.6434</c:v>
                </c:pt>
                <c:pt idx="79">
                  <c:v>11.584099999999999</c:v>
                </c:pt>
                <c:pt idx="80">
                  <c:v>11.1195</c:v>
                </c:pt>
                <c:pt idx="81">
                  <c:v>10.5312</c:v>
                </c:pt>
                <c:pt idx="82">
                  <c:v>12.3133</c:v>
                </c:pt>
                <c:pt idx="83">
                  <c:v>12.7333</c:v>
                </c:pt>
                <c:pt idx="84">
                  <c:v>12.8247</c:v>
                </c:pt>
                <c:pt idx="85">
                  <c:v>12.588100000000001</c:v>
                </c:pt>
                <c:pt idx="86">
                  <c:v>12.753399999999999</c:v>
                </c:pt>
                <c:pt idx="87">
                  <c:v>12.810600000000001</c:v>
                </c:pt>
                <c:pt idx="88">
                  <c:v>12.943099999999999</c:v>
                </c:pt>
                <c:pt idx="89">
                  <c:v>13.7042</c:v>
                </c:pt>
                <c:pt idx="90">
                  <c:v>13.6167</c:v>
                </c:pt>
                <c:pt idx="91">
                  <c:v>14.061400000000001</c:v>
                </c:pt>
                <c:pt idx="92">
                  <c:v>15.3057</c:v>
                </c:pt>
                <c:pt idx="93">
                  <c:v>15.172499999999999</c:v>
                </c:pt>
                <c:pt idx="94">
                  <c:v>15.105399999999999</c:v>
                </c:pt>
                <c:pt idx="95">
                  <c:v>14.4603</c:v>
                </c:pt>
                <c:pt idx="96">
                  <c:v>14.706799999999999</c:v>
                </c:pt>
                <c:pt idx="97">
                  <c:v>15.220499999999999</c:v>
                </c:pt>
                <c:pt idx="98">
                  <c:v>14.985799999999999</c:v>
                </c:pt>
                <c:pt idx="99">
                  <c:v>15.009600000000001</c:v>
                </c:pt>
                <c:pt idx="100">
                  <c:v>14.4964</c:v>
                </c:pt>
                <c:pt idx="101">
                  <c:v>14.5854</c:v>
                </c:pt>
                <c:pt idx="102">
                  <c:v>14.6678</c:v>
                </c:pt>
                <c:pt idx="103">
                  <c:v>14.9414</c:v>
                </c:pt>
                <c:pt idx="104">
                  <c:v>14.3247</c:v>
                </c:pt>
                <c:pt idx="105">
                  <c:v>13.8306</c:v>
                </c:pt>
                <c:pt idx="106">
                  <c:v>12.780900000000001</c:v>
                </c:pt>
                <c:pt idx="107">
                  <c:v>13.1068</c:v>
                </c:pt>
                <c:pt idx="108">
                  <c:v>12.4566</c:v>
                </c:pt>
                <c:pt idx="109">
                  <c:v>13.096399999999999</c:v>
                </c:pt>
                <c:pt idx="110">
                  <c:v>13.4611</c:v>
                </c:pt>
                <c:pt idx="111">
                  <c:v>13.6937</c:v>
                </c:pt>
                <c:pt idx="112">
                  <c:v>13.9183</c:v>
                </c:pt>
                <c:pt idx="113">
                  <c:v>14.003299999999999</c:v>
                </c:pt>
                <c:pt idx="114">
                  <c:v>14.2698</c:v>
                </c:pt>
                <c:pt idx="115">
                  <c:v>14.6045</c:v>
                </c:pt>
                <c:pt idx="116">
                  <c:v>13.684100000000001</c:v>
                </c:pt>
                <c:pt idx="117">
                  <c:v>14.254300000000001</c:v>
                </c:pt>
                <c:pt idx="118">
                  <c:v>14.993600000000001</c:v>
                </c:pt>
                <c:pt idx="119">
                  <c:v>15.374700000000001</c:v>
                </c:pt>
                <c:pt idx="120">
                  <c:v>14.944100000000001</c:v>
                </c:pt>
                <c:pt idx="121">
                  <c:v>15.2681</c:v>
                </c:pt>
                <c:pt idx="122">
                  <c:v>14.8226</c:v>
                </c:pt>
                <c:pt idx="123">
                  <c:v>15.063000000000001</c:v>
                </c:pt>
                <c:pt idx="124">
                  <c:v>15.747199999999999</c:v>
                </c:pt>
                <c:pt idx="125">
                  <c:v>15.5693</c:v>
                </c:pt>
                <c:pt idx="126">
                  <c:v>15.8786</c:v>
                </c:pt>
                <c:pt idx="127">
                  <c:v>15.933</c:v>
                </c:pt>
                <c:pt idx="128">
                  <c:v>15.382099999999999</c:v>
                </c:pt>
                <c:pt idx="129">
                  <c:v>15.7097</c:v>
                </c:pt>
                <c:pt idx="130">
                  <c:v>16.1539</c:v>
                </c:pt>
                <c:pt idx="131">
                  <c:v>17.200299999999999</c:v>
                </c:pt>
                <c:pt idx="132">
                  <c:v>16.988900000000001</c:v>
                </c:pt>
                <c:pt idx="133">
                  <c:v>16.9209</c:v>
                </c:pt>
                <c:pt idx="134">
                  <c:v>17.3459</c:v>
                </c:pt>
                <c:pt idx="135">
                  <c:v>15.761900000000001</c:v>
                </c:pt>
                <c:pt idx="136">
                  <c:v>14.782299999999999</c:v>
                </c:pt>
                <c:pt idx="137">
                  <c:v>14.7766</c:v>
                </c:pt>
                <c:pt idx="138">
                  <c:v>13.726900000000001</c:v>
                </c:pt>
                <c:pt idx="139">
                  <c:v>13.8971</c:v>
                </c:pt>
                <c:pt idx="140">
                  <c:v>13.8786</c:v>
                </c:pt>
                <c:pt idx="141">
                  <c:v>13.821899999999999</c:v>
                </c:pt>
                <c:pt idx="142">
                  <c:v>14.2224</c:v>
                </c:pt>
                <c:pt idx="143">
                  <c:v>13.296900000000001</c:v>
                </c:pt>
                <c:pt idx="144">
                  <c:v>14.0748</c:v>
                </c:pt>
                <c:pt idx="145">
                  <c:v>14.4046</c:v>
                </c:pt>
                <c:pt idx="146">
                  <c:v>14.4679</c:v>
                </c:pt>
                <c:pt idx="147">
                  <c:v>15.040800000000001</c:v>
                </c:pt>
                <c:pt idx="148">
                  <c:v>14.8559</c:v>
                </c:pt>
                <c:pt idx="149">
                  <c:v>15.3767</c:v>
                </c:pt>
                <c:pt idx="150">
                  <c:v>13.9033</c:v>
                </c:pt>
                <c:pt idx="151">
                  <c:v>13.613799999999999</c:v>
                </c:pt>
                <c:pt idx="152">
                  <c:v>13.3657</c:v>
                </c:pt>
                <c:pt idx="153">
                  <c:v>13.988099999999999</c:v>
                </c:pt>
                <c:pt idx="154">
                  <c:v>13.690899999999999</c:v>
                </c:pt>
                <c:pt idx="155">
                  <c:v>13.280900000000001</c:v>
                </c:pt>
                <c:pt idx="156">
                  <c:v>13.8954</c:v>
                </c:pt>
                <c:pt idx="157">
                  <c:v>14.491899999999999</c:v>
                </c:pt>
                <c:pt idx="158">
                  <c:v>15.0869</c:v>
                </c:pt>
                <c:pt idx="159">
                  <c:v>15.446899999999999</c:v>
                </c:pt>
                <c:pt idx="160">
                  <c:v>15.0922</c:v>
                </c:pt>
                <c:pt idx="161">
                  <c:v>14.2278</c:v>
                </c:pt>
                <c:pt idx="162">
                  <c:v>13.825100000000001</c:v>
                </c:pt>
                <c:pt idx="163">
                  <c:v>12.484400000000001</c:v>
                </c:pt>
                <c:pt idx="164">
                  <c:v>12.456899999999999</c:v>
                </c:pt>
                <c:pt idx="165">
                  <c:v>12.902200000000001</c:v>
                </c:pt>
                <c:pt idx="166">
                  <c:v>12.1212</c:v>
                </c:pt>
                <c:pt idx="167">
                  <c:v>12.0327</c:v>
                </c:pt>
                <c:pt idx="168">
                  <c:v>10.875400000000001</c:v>
                </c:pt>
                <c:pt idx="169">
                  <c:v>12.3467</c:v>
                </c:pt>
                <c:pt idx="170">
                  <c:v>8.7018000000000004</c:v>
                </c:pt>
                <c:pt idx="171">
                  <c:v>8.5878999999999994</c:v>
                </c:pt>
                <c:pt idx="172">
                  <c:v>8.4707000000000008</c:v>
                </c:pt>
                <c:pt idx="173">
                  <c:v>8.6439000000000004</c:v>
                </c:pt>
                <c:pt idx="174">
                  <c:v>8.4860000000000007</c:v>
                </c:pt>
                <c:pt idx="175">
                  <c:v>8.5592000000000006</c:v>
                </c:pt>
                <c:pt idx="176">
                  <c:v>8.6713000000000005</c:v>
                </c:pt>
                <c:pt idx="177">
                  <c:v>8.8652999999999995</c:v>
                </c:pt>
                <c:pt idx="178">
                  <c:v>8.7507999999999999</c:v>
                </c:pt>
                <c:pt idx="179">
                  <c:v>8.3062000000000005</c:v>
                </c:pt>
                <c:pt idx="180">
                  <c:v>8.3751999999999995</c:v>
                </c:pt>
                <c:pt idx="181">
                  <c:v>8.8355999999999995</c:v>
                </c:pt>
                <c:pt idx="182">
                  <c:v>9.2523999999999997</c:v>
                </c:pt>
                <c:pt idx="183">
                  <c:v>9.2887000000000004</c:v>
                </c:pt>
                <c:pt idx="184">
                  <c:v>8.9974000000000007</c:v>
                </c:pt>
                <c:pt idx="185">
                  <c:v>9.0614000000000008</c:v>
                </c:pt>
                <c:pt idx="186">
                  <c:v>9.0907999999999998</c:v>
                </c:pt>
                <c:pt idx="187">
                  <c:v>9.1258999999999997</c:v>
                </c:pt>
                <c:pt idx="188">
                  <c:v>9.0982000000000003</c:v>
                </c:pt>
                <c:pt idx="189">
                  <c:v>9.2912999999999997</c:v>
                </c:pt>
                <c:pt idx="190">
                  <c:v>9.6678999999999995</c:v>
                </c:pt>
                <c:pt idx="191">
                  <c:v>10.073399999999999</c:v>
                </c:pt>
                <c:pt idx="192">
                  <c:v>9.7150999999999996</c:v>
                </c:pt>
                <c:pt idx="193">
                  <c:v>10.1881</c:v>
                </c:pt>
                <c:pt idx="194">
                  <c:v>10.6693</c:v>
                </c:pt>
                <c:pt idx="195">
                  <c:v>10.311999999999999</c:v>
                </c:pt>
                <c:pt idx="196">
                  <c:v>10.2486</c:v>
                </c:pt>
                <c:pt idx="197">
                  <c:v>10.418799999999999</c:v>
                </c:pt>
                <c:pt idx="198">
                  <c:v>9.9859000000000009</c:v>
                </c:pt>
                <c:pt idx="199">
                  <c:v>9.9740000000000002</c:v>
                </c:pt>
                <c:pt idx="200">
                  <c:v>9.9779</c:v>
                </c:pt>
                <c:pt idx="201">
                  <c:v>10.121700000000001</c:v>
                </c:pt>
                <c:pt idx="202">
                  <c:v>10.052300000000001</c:v>
                </c:pt>
                <c:pt idx="203">
                  <c:v>10.087899999999999</c:v>
                </c:pt>
                <c:pt idx="204">
                  <c:v>10.0703</c:v>
                </c:pt>
                <c:pt idx="205">
                  <c:v>9.6518999999999995</c:v>
                </c:pt>
                <c:pt idx="206">
                  <c:v>9.9308999999999994</c:v>
                </c:pt>
                <c:pt idx="207">
                  <c:v>10.0366</c:v>
                </c:pt>
                <c:pt idx="208">
                  <c:v>10.3483</c:v>
                </c:pt>
                <c:pt idx="209">
                  <c:v>10.2545</c:v>
                </c:pt>
                <c:pt idx="210">
                  <c:v>9.4304000000000006</c:v>
                </c:pt>
                <c:pt idx="211">
                  <c:v>9.4478000000000009</c:v>
                </c:pt>
                <c:pt idx="212">
                  <c:v>10.1029</c:v>
                </c:pt>
                <c:pt idx="213">
                  <c:v>10.1076</c:v>
                </c:pt>
                <c:pt idx="214">
                  <c:v>10.103999999999999</c:v>
                </c:pt>
                <c:pt idx="215">
                  <c:v>10.1195</c:v>
                </c:pt>
                <c:pt idx="216">
                  <c:v>10.3438</c:v>
                </c:pt>
                <c:pt idx="217">
                  <c:v>11.493600000000001</c:v>
                </c:pt>
                <c:pt idx="218">
                  <c:v>10.7819</c:v>
                </c:pt>
                <c:pt idx="219">
                  <c:v>10.632300000000001</c:v>
                </c:pt>
                <c:pt idx="220">
                  <c:v>10.290100000000001</c:v>
                </c:pt>
                <c:pt idx="221">
                  <c:v>10.569699999999999</c:v>
                </c:pt>
                <c:pt idx="222">
                  <c:v>10.8188</c:v>
                </c:pt>
                <c:pt idx="223">
                  <c:v>11.6027</c:v>
                </c:pt>
                <c:pt idx="224">
                  <c:v>11.7881</c:v>
                </c:pt>
                <c:pt idx="225">
                  <c:v>11.3371</c:v>
                </c:pt>
                <c:pt idx="226">
                  <c:v>12.031000000000001</c:v>
                </c:pt>
                <c:pt idx="227">
                  <c:v>11.7225</c:v>
                </c:pt>
                <c:pt idx="228">
                  <c:v>11.9405</c:v>
                </c:pt>
                <c:pt idx="229">
                  <c:v>12.0966</c:v>
                </c:pt>
                <c:pt idx="230">
                  <c:v>11.244199999999999</c:v>
                </c:pt>
                <c:pt idx="231">
                  <c:v>11.0627</c:v>
                </c:pt>
                <c:pt idx="232">
                  <c:v>11.8697</c:v>
                </c:pt>
                <c:pt idx="233">
                  <c:v>12.2948</c:v>
                </c:pt>
                <c:pt idx="234">
                  <c:v>12.0542</c:v>
                </c:pt>
                <c:pt idx="235">
                  <c:v>11.639799999999999</c:v>
                </c:pt>
                <c:pt idx="236">
                  <c:v>11.1853</c:v>
                </c:pt>
                <c:pt idx="237">
                  <c:v>11.099500000000001</c:v>
                </c:pt>
                <c:pt idx="238">
                  <c:v>11.365</c:v>
                </c:pt>
                <c:pt idx="239">
                  <c:v>12.038399999999999</c:v>
                </c:pt>
                <c:pt idx="240">
                  <c:v>12.439299999999999</c:v>
                </c:pt>
                <c:pt idx="241">
                  <c:v>12.6272</c:v>
                </c:pt>
                <c:pt idx="242">
                  <c:v>12.776</c:v>
                </c:pt>
                <c:pt idx="243">
                  <c:v>11.9209</c:v>
                </c:pt>
                <c:pt idx="244">
                  <c:v>12.5106</c:v>
                </c:pt>
                <c:pt idx="245">
                  <c:v>12.4306</c:v>
                </c:pt>
                <c:pt idx="246">
                  <c:v>11.316800000000001</c:v>
                </c:pt>
                <c:pt idx="247">
                  <c:v>11.4316</c:v>
                </c:pt>
                <c:pt idx="248">
                  <c:v>11.6302</c:v>
                </c:pt>
                <c:pt idx="249">
                  <c:v>11.6617</c:v>
                </c:pt>
                <c:pt idx="250">
                  <c:v>11.7042</c:v>
                </c:pt>
                <c:pt idx="251">
                  <c:v>12.082000000000001</c:v>
                </c:pt>
                <c:pt idx="252">
                  <c:v>12.066700000000001</c:v>
                </c:pt>
                <c:pt idx="253">
                  <c:v>12.3195</c:v>
                </c:pt>
                <c:pt idx="254">
                  <c:v>13.344099999999999</c:v>
                </c:pt>
                <c:pt idx="255">
                  <c:v>13.288600000000001</c:v>
                </c:pt>
                <c:pt idx="256">
                  <c:v>13.7944</c:v>
                </c:pt>
                <c:pt idx="257">
                  <c:v>13.7803</c:v>
                </c:pt>
                <c:pt idx="258">
                  <c:v>13.8339</c:v>
                </c:pt>
                <c:pt idx="259">
                  <c:v>14.1227</c:v>
                </c:pt>
                <c:pt idx="260">
                  <c:v>14.486599999999999</c:v>
                </c:pt>
                <c:pt idx="261">
                  <c:v>14.729900000000001</c:v>
                </c:pt>
                <c:pt idx="262">
                  <c:v>14.742699999999999</c:v>
                </c:pt>
                <c:pt idx="263">
                  <c:v>15.855399999999999</c:v>
                </c:pt>
                <c:pt idx="264">
                  <c:v>17.2165</c:v>
                </c:pt>
                <c:pt idx="265">
                  <c:v>17.344200000000001</c:v>
                </c:pt>
                <c:pt idx="266">
                  <c:v>18.2837</c:v>
                </c:pt>
                <c:pt idx="267">
                  <c:v>18.4145</c:v>
                </c:pt>
                <c:pt idx="268">
                  <c:v>17.634799999999998</c:v>
                </c:pt>
                <c:pt idx="269">
                  <c:v>17.514600000000002</c:v>
                </c:pt>
                <c:pt idx="270">
                  <c:v>17.656700000000001</c:v>
                </c:pt>
                <c:pt idx="271">
                  <c:v>17.376200000000001</c:v>
                </c:pt>
                <c:pt idx="272">
                  <c:v>18.4206</c:v>
                </c:pt>
                <c:pt idx="273">
                  <c:v>16.966899999999999</c:v>
                </c:pt>
                <c:pt idx="274">
                  <c:v>16.4831</c:v>
                </c:pt>
                <c:pt idx="275">
                  <c:v>17.167300000000001</c:v>
                </c:pt>
                <c:pt idx="276">
                  <c:v>15.8476</c:v>
                </c:pt>
                <c:pt idx="277">
                  <c:v>15.434799999999999</c:v>
                </c:pt>
                <c:pt idx="278">
                  <c:v>15.4366</c:v>
                </c:pt>
                <c:pt idx="279">
                  <c:v>14.5525</c:v>
                </c:pt>
                <c:pt idx="280">
                  <c:v>14.1541</c:v>
                </c:pt>
                <c:pt idx="281">
                  <c:v>15.147399999999999</c:v>
                </c:pt>
                <c:pt idx="282">
                  <c:v>15.668699999999999</c:v>
                </c:pt>
                <c:pt idx="283">
                  <c:v>16.323899999999998</c:v>
                </c:pt>
                <c:pt idx="284">
                  <c:v>16.215800000000002</c:v>
                </c:pt>
                <c:pt idx="285">
                  <c:v>15.8339</c:v>
                </c:pt>
                <c:pt idx="286">
                  <c:v>16.39</c:v>
                </c:pt>
                <c:pt idx="287">
                  <c:v>14.864100000000001</c:v>
                </c:pt>
                <c:pt idx="288">
                  <c:v>15.621499999999999</c:v>
                </c:pt>
                <c:pt idx="289">
                  <c:v>16.027000000000001</c:v>
                </c:pt>
                <c:pt idx="290">
                  <c:v>16.127800000000001</c:v>
                </c:pt>
                <c:pt idx="291">
                  <c:v>16.350300000000001</c:v>
                </c:pt>
                <c:pt idx="292">
                  <c:v>16.1402</c:v>
                </c:pt>
                <c:pt idx="293">
                  <c:v>15.652699999999999</c:v>
                </c:pt>
                <c:pt idx="294">
                  <c:v>15.874599999999999</c:v>
                </c:pt>
                <c:pt idx="295">
                  <c:v>16.2409</c:v>
                </c:pt>
                <c:pt idx="296">
                  <c:v>16.595400000000001</c:v>
                </c:pt>
                <c:pt idx="297">
                  <c:v>16.920500000000001</c:v>
                </c:pt>
                <c:pt idx="298">
                  <c:v>17.000299999999999</c:v>
                </c:pt>
                <c:pt idx="299">
                  <c:v>16.265000000000001</c:v>
                </c:pt>
                <c:pt idx="300">
                  <c:v>17.0305</c:v>
                </c:pt>
                <c:pt idx="301">
                  <c:v>18.366199999999999</c:v>
                </c:pt>
                <c:pt idx="302">
                  <c:v>18.590599999999998</c:v>
                </c:pt>
                <c:pt idx="303">
                  <c:v>19.009699999999999</c:v>
                </c:pt>
                <c:pt idx="304">
                  <c:v>17.859300000000001</c:v>
                </c:pt>
                <c:pt idx="305">
                  <c:v>17.7364</c:v>
                </c:pt>
                <c:pt idx="306">
                  <c:v>16.6846</c:v>
                </c:pt>
                <c:pt idx="307">
                  <c:v>16.349399999999999</c:v>
                </c:pt>
                <c:pt idx="308">
                  <c:v>16.113800000000001</c:v>
                </c:pt>
                <c:pt idx="309">
                  <c:v>16.111000000000001</c:v>
                </c:pt>
                <c:pt idx="310">
                  <c:v>15.974</c:v>
                </c:pt>
                <c:pt idx="311">
                  <c:v>16.367599999999999</c:v>
                </c:pt>
                <c:pt idx="312">
                  <c:v>16.140999999999998</c:v>
                </c:pt>
                <c:pt idx="313">
                  <c:v>15.9077</c:v>
                </c:pt>
                <c:pt idx="314">
                  <c:v>14.974299999999999</c:v>
                </c:pt>
                <c:pt idx="315">
                  <c:v>15.1858</c:v>
                </c:pt>
                <c:pt idx="316">
                  <c:v>15.6402</c:v>
                </c:pt>
                <c:pt idx="317">
                  <c:v>15.2401</c:v>
                </c:pt>
                <c:pt idx="318">
                  <c:v>14.880699999999999</c:v>
                </c:pt>
                <c:pt idx="319">
                  <c:v>15.2128</c:v>
                </c:pt>
                <c:pt idx="320">
                  <c:v>15.7849</c:v>
                </c:pt>
                <c:pt idx="321">
                  <c:v>16.083400000000001</c:v>
                </c:pt>
                <c:pt idx="322">
                  <c:v>16.1265</c:v>
                </c:pt>
                <c:pt idx="323">
                  <c:v>16.782599999999999</c:v>
                </c:pt>
                <c:pt idx="324">
                  <c:v>16.314</c:v>
                </c:pt>
                <c:pt idx="325">
                  <c:v>15.4359</c:v>
                </c:pt>
                <c:pt idx="326">
                  <c:v>16.586300000000001</c:v>
                </c:pt>
                <c:pt idx="327">
                  <c:v>16.4956</c:v>
                </c:pt>
                <c:pt idx="328">
                  <c:v>16.302900000000001</c:v>
                </c:pt>
                <c:pt idx="329">
                  <c:v>15.8062</c:v>
                </c:pt>
                <c:pt idx="330">
                  <c:v>16.264399999999998</c:v>
                </c:pt>
                <c:pt idx="331">
                  <c:v>17.3491</c:v>
                </c:pt>
                <c:pt idx="332">
                  <c:v>17.0596</c:v>
                </c:pt>
                <c:pt idx="333">
                  <c:v>17.446400000000001</c:v>
                </c:pt>
                <c:pt idx="334">
                  <c:v>17.629899999999999</c:v>
                </c:pt>
                <c:pt idx="335">
                  <c:v>17.547999999999998</c:v>
                </c:pt>
                <c:pt idx="336">
                  <c:v>19.311599999999999</c:v>
                </c:pt>
                <c:pt idx="337">
                  <c:v>18.599799999999998</c:v>
                </c:pt>
                <c:pt idx="338">
                  <c:v>19.659300000000002</c:v>
                </c:pt>
                <c:pt idx="339">
                  <c:v>20.122299999999999</c:v>
                </c:pt>
                <c:pt idx="340">
                  <c:v>20.144200000000001</c:v>
                </c:pt>
                <c:pt idx="341">
                  <c:v>20.3414</c:v>
                </c:pt>
                <c:pt idx="342">
                  <c:v>20.380600000000001</c:v>
                </c:pt>
                <c:pt idx="343">
                  <c:v>20.527200000000001</c:v>
                </c:pt>
                <c:pt idx="344">
                  <c:v>20.468900000000001</c:v>
                </c:pt>
                <c:pt idx="345">
                  <c:v>20.1023</c:v>
                </c:pt>
                <c:pt idx="346">
                  <c:v>20.118500000000001</c:v>
                </c:pt>
                <c:pt idx="347">
                  <c:v>19.598500000000001</c:v>
                </c:pt>
                <c:pt idx="348">
                  <c:v>19.705300000000001</c:v>
                </c:pt>
                <c:pt idx="349">
                  <c:v>19.468399999999999</c:v>
                </c:pt>
                <c:pt idx="350">
                  <c:v>19.418399999999998</c:v>
                </c:pt>
                <c:pt idx="351">
                  <c:v>19.7288</c:v>
                </c:pt>
                <c:pt idx="352">
                  <c:v>19.447600000000001</c:v>
                </c:pt>
                <c:pt idx="353">
                  <c:v>19.4756</c:v>
                </c:pt>
                <c:pt idx="354">
                  <c:v>19.343699999999998</c:v>
                </c:pt>
                <c:pt idx="355">
                  <c:v>19.3581</c:v>
                </c:pt>
                <c:pt idx="356">
                  <c:v>20.191099999999999</c:v>
                </c:pt>
                <c:pt idx="357">
                  <c:v>17.690999999999999</c:v>
                </c:pt>
                <c:pt idx="358">
                  <c:v>16.800999999999998</c:v>
                </c:pt>
                <c:pt idx="359">
                  <c:v>16.651599999999998</c:v>
                </c:pt>
                <c:pt idx="360">
                  <c:v>16.6417</c:v>
                </c:pt>
                <c:pt idx="361">
                  <c:v>17.011199999999999</c:v>
                </c:pt>
                <c:pt idx="362">
                  <c:v>17.112500000000001</c:v>
                </c:pt>
                <c:pt idx="363">
                  <c:v>17.453299999999999</c:v>
                </c:pt>
                <c:pt idx="364">
                  <c:v>17.8353</c:v>
                </c:pt>
                <c:pt idx="365">
                  <c:v>18.2883</c:v>
                </c:pt>
                <c:pt idx="366">
                  <c:v>18.763000000000002</c:v>
                </c:pt>
                <c:pt idx="367">
                  <c:v>18.750900000000001</c:v>
                </c:pt>
                <c:pt idx="368">
                  <c:v>18.886099999999999</c:v>
                </c:pt>
                <c:pt idx="369">
                  <c:v>20.322299999999998</c:v>
                </c:pt>
                <c:pt idx="370">
                  <c:v>19.4558</c:v>
                </c:pt>
                <c:pt idx="371">
                  <c:v>19.871300000000002</c:v>
                </c:pt>
                <c:pt idx="372">
                  <c:v>20.004200000000001</c:v>
                </c:pt>
                <c:pt idx="373">
                  <c:v>20.2729</c:v>
                </c:pt>
                <c:pt idx="374">
                  <c:v>20.2225</c:v>
                </c:pt>
                <c:pt idx="375">
                  <c:v>20.4041</c:v>
                </c:pt>
                <c:pt idx="376">
                  <c:v>20.314</c:v>
                </c:pt>
                <c:pt idx="377">
                  <c:v>19.5505</c:v>
                </c:pt>
                <c:pt idx="378">
                  <c:v>19.493300000000001</c:v>
                </c:pt>
                <c:pt idx="379">
                  <c:v>19.686499999999999</c:v>
                </c:pt>
                <c:pt idx="380">
                  <c:v>18.9053</c:v>
                </c:pt>
                <c:pt idx="381">
                  <c:v>18.9971</c:v>
                </c:pt>
                <c:pt idx="382">
                  <c:v>19.295300000000001</c:v>
                </c:pt>
                <c:pt idx="383">
                  <c:v>19.300599999999999</c:v>
                </c:pt>
                <c:pt idx="384">
                  <c:v>18.652100000000001</c:v>
                </c:pt>
                <c:pt idx="385">
                  <c:v>18.635899999999999</c:v>
                </c:pt>
                <c:pt idx="386">
                  <c:v>18.273099999999999</c:v>
                </c:pt>
                <c:pt idx="387">
                  <c:v>18.214500000000001</c:v>
                </c:pt>
                <c:pt idx="388">
                  <c:v>18.577999999999999</c:v>
                </c:pt>
                <c:pt idx="389">
                  <c:v>19.234400000000001</c:v>
                </c:pt>
                <c:pt idx="390">
                  <c:v>19.669499999999999</c:v>
                </c:pt>
                <c:pt idx="391">
                  <c:v>20.4254</c:v>
                </c:pt>
                <c:pt idx="392">
                  <c:v>20.711500000000001</c:v>
                </c:pt>
                <c:pt idx="393">
                  <c:v>20.343</c:v>
                </c:pt>
                <c:pt idx="394">
                  <c:v>19.843800000000002</c:v>
                </c:pt>
                <c:pt idx="395">
                  <c:v>19.238600000000002</c:v>
                </c:pt>
                <c:pt idx="396">
                  <c:v>19.327100000000002</c:v>
                </c:pt>
                <c:pt idx="397">
                  <c:v>18.492000000000001</c:v>
                </c:pt>
                <c:pt idx="398">
                  <c:v>19.338200000000001</c:v>
                </c:pt>
                <c:pt idx="399">
                  <c:v>19.702000000000002</c:v>
                </c:pt>
                <c:pt idx="400">
                  <c:v>21.879000000000001</c:v>
                </c:pt>
                <c:pt idx="401">
                  <c:v>23.063500000000001</c:v>
                </c:pt>
                <c:pt idx="402">
                  <c:v>21.009899999999998</c:v>
                </c:pt>
                <c:pt idx="403">
                  <c:v>20.6707</c:v>
                </c:pt>
                <c:pt idx="404">
                  <c:v>20.875599999999999</c:v>
                </c:pt>
                <c:pt idx="405">
                  <c:v>20.788499999999999</c:v>
                </c:pt>
                <c:pt idx="406">
                  <c:v>20.686199999999999</c:v>
                </c:pt>
                <c:pt idx="407">
                  <c:v>20.855499999999999</c:v>
                </c:pt>
                <c:pt idx="408">
                  <c:v>21.513100000000001</c:v>
                </c:pt>
                <c:pt idx="409">
                  <c:v>18.5749</c:v>
                </c:pt>
                <c:pt idx="410">
                  <c:v>18.3706</c:v>
                </c:pt>
                <c:pt idx="411">
                  <c:v>18.8977</c:v>
                </c:pt>
                <c:pt idx="412">
                  <c:v>20.282800000000002</c:v>
                </c:pt>
                <c:pt idx="413">
                  <c:v>19.636299999999999</c:v>
                </c:pt>
                <c:pt idx="414">
                  <c:v>19.821300000000001</c:v>
                </c:pt>
                <c:pt idx="415">
                  <c:v>20.542100000000001</c:v>
                </c:pt>
                <c:pt idx="416">
                  <c:v>21.420300000000001</c:v>
                </c:pt>
                <c:pt idx="417">
                  <c:v>22.129300000000001</c:v>
                </c:pt>
                <c:pt idx="418">
                  <c:v>22.026</c:v>
                </c:pt>
                <c:pt idx="419">
                  <c:v>22.498799999999999</c:v>
                </c:pt>
                <c:pt idx="420">
                  <c:v>22.787800000000001</c:v>
                </c:pt>
                <c:pt idx="421">
                  <c:v>23.454599999999999</c:v>
                </c:pt>
                <c:pt idx="422">
                  <c:v>23.4724</c:v>
                </c:pt>
                <c:pt idx="423">
                  <c:v>24.886900000000001</c:v>
                </c:pt>
                <c:pt idx="424">
                  <c:v>26.111799999999999</c:v>
                </c:pt>
                <c:pt idx="425">
                  <c:v>23.490100000000002</c:v>
                </c:pt>
                <c:pt idx="426">
                  <c:v>22.529699999999998</c:v>
                </c:pt>
                <c:pt idx="427">
                  <c:v>22.864000000000001</c:v>
                </c:pt>
                <c:pt idx="428">
                  <c:v>23.4131</c:v>
                </c:pt>
                <c:pt idx="429">
                  <c:v>23.579799999999999</c:v>
                </c:pt>
                <c:pt idx="430">
                  <c:v>24.401299999999999</c:v>
                </c:pt>
                <c:pt idx="431">
                  <c:v>25.4694</c:v>
                </c:pt>
                <c:pt idx="432">
                  <c:v>25.528600000000001</c:v>
                </c:pt>
                <c:pt idx="433">
                  <c:v>25.164899999999999</c:v>
                </c:pt>
                <c:pt idx="434">
                  <c:v>24.5153</c:v>
                </c:pt>
                <c:pt idx="435">
                  <c:v>25.053000000000001</c:v>
                </c:pt>
                <c:pt idx="436">
                  <c:v>25.617999999999999</c:v>
                </c:pt>
                <c:pt idx="437">
                  <c:v>25.4861</c:v>
                </c:pt>
                <c:pt idx="438">
                  <c:v>26.193999999999999</c:v>
                </c:pt>
                <c:pt idx="439">
                  <c:v>26.0488</c:v>
                </c:pt>
                <c:pt idx="440">
                  <c:v>26.057400000000001</c:v>
                </c:pt>
                <c:pt idx="441">
                  <c:v>26.495799999999999</c:v>
                </c:pt>
                <c:pt idx="442">
                  <c:v>26.652799999999999</c:v>
                </c:pt>
                <c:pt idx="443">
                  <c:v>27.627099999999999</c:v>
                </c:pt>
                <c:pt idx="444">
                  <c:v>27.660399999999999</c:v>
                </c:pt>
                <c:pt idx="445">
                  <c:v>28.8004</c:v>
                </c:pt>
                <c:pt idx="446">
                  <c:v>29.9619</c:v>
                </c:pt>
                <c:pt idx="447">
                  <c:v>30.1875</c:v>
                </c:pt>
                <c:pt idx="448">
                  <c:v>30.495699999999999</c:v>
                </c:pt>
                <c:pt idx="449">
                  <c:v>30.9589</c:v>
                </c:pt>
                <c:pt idx="450">
                  <c:v>30.872800000000002</c:v>
                </c:pt>
                <c:pt idx="451">
                  <c:v>31.211200000000002</c:v>
                </c:pt>
                <c:pt idx="452">
                  <c:v>31.095700000000001</c:v>
                </c:pt>
                <c:pt idx="453">
                  <c:v>30.984200000000001</c:v>
                </c:pt>
                <c:pt idx="454">
                  <c:v>32.904899999999998</c:v>
                </c:pt>
                <c:pt idx="455">
                  <c:v>34.040399999999998</c:v>
                </c:pt>
                <c:pt idx="456">
                  <c:v>33.112499999999997</c:v>
                </c:pt>
                <c:pt idx="457">
                  <c:v>31.560600000000001</c:v>
                </c:pt>
                <c:pt idx="458">
                  <c:v>31.1629</c:v>
                </c:pt>
                <c:pt idx="459">
                  <c:v>31.2471</c:v>
                </c:pt>
                <c:pt idx="460">
                  <c:v>31.889900000000001</c:v>
                </c:pt>
                <c:pt idx="461">
                  <c:v>32.638199999999998</c:v>
                </c:pt>
                <c:pt idx="462">
                  <c:v>33.284100000000002</c:v>
                </c:pt>
                <c:pt idx="463">
                  <c:v>33.636000000000003</c:v>
                </c:pt>
                <c:pt idx="464">
                  <c:v>33.636400000000002</c:v>
                </c:pt>
                <c:pt idx="465">
                  <c:v>33.466299999999997</c:v>
                </c:pt>
                <c:pt idx="466">
                  <c:v>33.415900000000001</c:v>
                </c:pt>
                <c:pt idx="467">
                  <c:v>33.820099999999996</c:v>
                </c:pt>
                <c:pt idx="468">
                  <c:v>33.007100000000001</c:v>
                </c:pt>
                <c:pt idx="469">
                  <c:v>33.118000000000002</c:v>
                </c:pt>
                <c:pt idx="470">
                  <c:v>33.146299999999997</c:v>
                </c:pt>
                <c:pt idx="471">
                  <c:v>31.5121</c:v>
                </c:pt>
                <c:pt idx="472">
                  <c:v>32.632199999999997</c:v>
                </c:pt>
                <c:pt idx="473">
                  <c:v>32.531399999999998</c:v>
                </c:pt>
                <c:pt idx="474">
                  <c:v>33.848700000000001</c:v>
                </c:pt>
                <c:pt idx="475">
                  <c:v>32.482999999999997</c:v>
                </c:pt>
                <c:pt idx="476">
                  <c:v>32.380099999999999</c:v>
                </c:pt>
                <c:pt idx="477">
                  <c:v>31.442299999999999</c:v>
                </c:pt>
                <c:pt idx="478">
                  <c:v>32.216900000000003</c:v>
                </c:pt>
                <c:pt idx="479">
                  <c:v>33.786700000000003</c:v>
                </c:pt>
                <c:pt idx="480">
                  <c:v>35.503399999999999</c:v>
                </c:pt>
                <c:pt idx="481">
                  <c:v>36.648000000000003</c:v>
                </c:pt>
                <c:pt idx="482">
                  <c:v>37.389800000000001</c:v>
                </c:pt>
                <c:pt idx="483">
                  <c:v>35.377099999999999</c:v>
                </c:pt>
                <c:pt idx="484">
                  <c:v>34.520600000000002</c:v>
                </c:pt>
                <c:pt idx="485">
                  <c:v>34.796199999999999</c:v>
                </c:pt>
                <c:pt idx="486">
                  <c:v>35.138500000000001</c:v>
                </c:pt>
                <c:pt idx="487">
                  <c:v>36.372500000000002</c:v>
                </c:pt>
                <c:pt idx="488">
                  <c:v>38.952500000000001</c:v>
                </c:pt>
                <c:pt idx="489">
                  <c:v>37.667200000000001</c:v>
                </c:pt>
                <c:pt idx="490">
                  <c:v>38.464599999999997</c:v>
                </c:pt>
                <c:pt idx="491">
                  <c:v>32.015799999999999</c:v>
                </c:pt>
                <c:pt idx="492">
                  <c:v>34.743000000000002</c:v>
                </c:pt>
                <c:pt idx="493">
                  <c:v>34.873899999999999</c:v>
                </c:pt>
                <c:pt idx="494">
                  <c:v>35.124299999999998</c:v>
                </c:pt>
                <c:pt idx="495">
                  <c:v>36.8065</c:v>
                </c:pt>
                <c:pt idx="496">
                  <c:v>37.354199999999999</c:v>
                </c:pt>
                <c:pt idx="497">
                  <c:v>37.241</c:v>
                </c:pt>
                <c:pt idx="498">
                  <c:v>35.491300000000003</c:v>
                </c:pt>
                <c:pt idx="499">
                  <c:v>37.8001</c:v>
                </c:pt>
                <c:pt idx="500">
                  <c:v>34.717500000000001</c:v>
                </c:pt>
                <c:pt idx="501">
                  <c:v>35.914499999999997</c:v>
                </c:pt>
                <c:pt idx="502">
                  <c:v>33.8108</c:v>
                </c:pt>
                <c:pt idx="503">
                  <c:v>35.217300000000002</c:v>
                </c:pt>
                <c:pt idx="504">
                  <c:v>23.330200000000001</c:v>
                </c:pt>
                <c:pt idx="505">
                  <c:v>31.508700000000001</c:v>
                </c:pt>
                <c:pt idx="506">
                  <c:v>32.179299999999998</c:v>
                </c:pt>
                <c:pt idx="507">
                  <c:v>33.439100000000003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46792"/>
        <c:axId val="642147968"/>
      </c:lineChart>
      <c:dateAx>
        <c:axId val="642146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642147968"/>
        <c:crosses val="autoZero"/>
        <c:auto val="1"/>
        <c:lblOffset val="100"/>
        <c:baseTimeUnit val="days"/>
      </c:dateAx>
      <c:valAx>
        <c:axId val="642147968"/>
        <c:scaling>
          <c:orientation val="minMax"/>
          <c:max val="40"/>
          <c:min val="5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642146792"/>
        <c:crosses val="autoZero"/>
        <c:crossBetween val="between"/>
      </c:valAx>
      <c:valAx>
        <c:axId val="642151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642145616"/>
        <c:crosses val="max"/>
        <c:crossBetween val="between"/>
      </c:valAx>
      <c:catAx>
        <c:axId val="64214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642151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'上证50指数波动率 (2)'!$K$24</c:f>
              <c:strCache>
                <c:ptCount val="1"/>
                <c:pt idx="0">
                  <c:v>iVIX与已实现波动率之差（右）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val>
            <c:numRef>
              <c:f>'上证50指数波动率 (2)'!$K$27:$K$290</c:f>
              <c:numCache>
                <c:formatCode>0.00_ </c:formatCode>
                <c:ptCount val="264"/>
                <c:pt idx="0">
                  <c:v>0.80469892169620039</c:v>
                </c:pt>
                <c:pt idx="1">
                  <c:v>1.5483400000081016</c:v>
                </c:pt>
                <c:pt idx="2">
                  <c:v>5.2908788310108008</c:v>
                </c:pt>
                <c:pt idx="3">
                  <c:v>3.5797501503382989</c:v>
                </c:pt>
                <c:pt idx="4">
                  <c:v>2.3610174993397983</c:v>
                </c:pt>
                <c:pt idx="5">
                  <c:v>2.3295529020090981</c:v>
                </c:pt>
                <c:pt idx="6">
                  <c:v>0.68448294921509856</c:v>
                </c:pt>
                <c:pt idx="7">
                  <c:v>2.2598672180270007</c:v>
                </c:pt>
                <c:pt idx="8">
                  <c:v>-1.9415016359277999</c:v>
                </c:pt>
                <c:pt idx="9">
                  <c:v>3.6739471933920012</c:v>
                </c:pt>
                <c:pt idx="10">
                  <c:v>1.9499437068276997</c:v>
                </c:pt>
                <c:pt idx="11">
                  <c:v>5.2483106135305793</c:v>
                </c:pt>
                <c:pt idx="12">
                  <c:v>3.6657633078648999</c:v>
                </c:pt>
                <c:pt idx="13">
                  <c:v>3.6096389173528003</c:v>
                </c:pt>
                <c:pt idx="14">
                  <c:v>3.3450744088468998</c:v>
                </c:pt>
                <c:pt idx="15">
                  <c:v>5.91198958102113</c:v>
                </c:pt>
                <c:pt idx="16">
                  <c:v>3.144365401890699</c:v>
                </c:pt>
                <c:pt idx="17">
                  <c:v>3.8428528982007002</c:v>
                </c:pt>
                <c:pt idx="18">
                  <c:v>2.4313843970248001</c:v>
                </c:pt>
                <c:pt idx="19">
                  <c:v>3.3992139445998006</c:v>
                </c:pt>
                <c:pt idx="20">
                  <c:v>4.5653220858599806</c:v>
                </c:pt>
                <c:pt idx="21">
                  <c:v>4.7573263459665007</c:v>
                </c:pt>
                <c:pt idx="22">
                  <c:v>3.9369459690148005</c:v>
                </c:pt>
                <c:pt idx="23">
                  <c:v>2.3909675170780016</c:v>
                </c:pt>
                <c:pt idx="24">
                  <c:v>3.8080479523304014</c:v>
                </c:pt>
                <c:pt idx="25">
                  <c:v>4.5267219706772988</c:v>
                </c:pt>
                <c:pt idx="26">
                  <c:v>0.22722756516439979</c:v>
                </c:pt>
                <c:pt idx="27">
                  <c:v>3.2569406777944998</c:v>
                </c:pt>
                <c:pt idx="28">
                  <c:v>5.0248375912527994</c:v>
                </c:pt>
                <c:pt idx="29">
                  <c:v>-0.38660824068730015</c:v>
                </c:pt>
                <c:pt idx="30">
                  <c:v>4.3533828628597</c:v>
                </c:pt>
                <c:pt idx="31">
                  <c:v>2.9356444791297989</c:v>
                </c:pt>
                <c:pt idx="32">
                  <c:v>1.7714764559299994</c:v>
                </c:pt>
                <c:pt idx="33">
                  <c:v>3.2537379386884986</c:v>
                </c:pt>
                <c:pt idx="34">
                  <c:v>5.0304053543309895</c:v>
                </c:pt>
                <c:pt idx="35">
                  <c:v>1.0834191673761993</c:v>
                </c:pt>
                <c:pt idx="36">
                  <c:v>1.6283100843093017</c:v>
                </c:pt>
                <c:pt idx="37">
                  <c:v>-6.9037562063998017</c:v>
                </c:pt>
                <c:pt idx="38">
                  <c:v>-6.8656893001564985</c:v>
                </c:pt>
                <c:pt idx="39">
                  <c:v>2.7905447165371005</c:v>
                </c:pt>
                <c:pt idx="40">
                  <c:v>2.3272197176691023</c:v>
                </c:pt>
                <c:pt idx="41">
                  <c:v>-3.5569722374212986</c:v>
                </c:pt>
                <c:pt idx="42">
                  <c:v>0.18085100377100005</c:v>
                </c:pt>
                <c:pt idx="43">
                  <c:v>-1.5195984806501013</c:v>
                </c:pt>
                <c:pt idx="44">
                  <c:v>-6.4046003170877981</c:v>
                </c:pt>
                <c:pt idx="45">
                  <c:v>-8.4932156704988984</c:v>
                </c:pt>
                <c:pt idx="46">
                  <c:v>-6.8414418839864979</c:v>
                </c:pt>
                <c:pt idx="47">
                  <c:v>0.10345643987830044</c:v>
                </c:pt>
                <c:pt idx="48">
                  <c:v>-0.90911805156170011</c:v>
                </c:pt>
                <c:pt idx="49">
                  <c:v>-3.6336376159955002</c:v>
                </c:pt>
                <c:pt idx="50">
                  <c:v>-5.6978917104204001</c:v>
                </c:pt>
                <c:pt idx="51">
                  <c:v>2.0336609760442208</c:v>
                </c:pt>
                <c:pt idx="52">
                  <c:v>-3.2323315687164005</c:v>
                </c:pt>
                <c:pt idx="53">
                  <c:v>1.3749714749465003</c:v>
                </c:pt>
                <c:pt idx="54">
                  <c:v>1.7566615030540795</c:v>
                </c:pt>
                <c:pt idx="55">
                  <c:v>-1.2498174472863006</c:v>
                </c:pt>
                <c:pt idx="56">
                  <c:v>-1.0850674466991013</c:v>
                </c:pt>
                <c:pt idx="57">
                  <c:v>-2.6896403822684007</c:v>
                </c:pt>
                <c:pt idx="58">
                  <c:v>-2.8524384661184001</c:v>
                </c:pt>
                <c:pt idx="59">
                  <c:v>2.7224381203239707</c:v>
                </c:pt>
                <c:pt idx="60">
                  <c:v>-3.6710330191653</c:v>
                </c:pt>
                <c:pt idx="61">
                  <c:v>-3.0867019701233005</c:v>
                </c:pt>
                <c:pt idx="62">
                  <c:v>-2.2721522485202996</c:v>
                </c:pt>
                <c:pt idx="63">
                  <c:v>1.3757859812457713</c:v>
                </c:pt>
                <c:pt idx="64">
                  <c:v>-4.3143664492142992</c:v>
                </c:pt>
                <c:pt idx="65">
                  <c:v>0.9839908274857212</c:v>
                </c:pt>
                <c:pt idx="66">
                  <c:v>-0.37747651210050037</c:v>
                </c:pt>
                <c:pt idx="67">
                  <c:v>2.2558309946988295</c:v>
                </c:pt>
                <c:pt idx="68">
                  <c:v>0.42085636624100076</c:v>
                </c:pt>
                <c:pt idx="69">
                  <c:v>1.9568958630944699</c:v>
                </c:pt>
                <c:pt idx="70">
                  <c:v>3.0743137649480401</c:v>
                </c:pt>
                <c:pt idx="71">
                  <c:v>2.2317981383031196</c:v>
                </c:pt>
                <c:pt idx="72">
                  <c:v>-1.2623114892341984</c:v>
                </c:pt>
                <c:pt idx="73">
                  <c:v>1.7750105694199103</c:v>
                </c:pt>
                <c:pt idx="74">
                  <c:v>1.1611111885094392</c:v>
                </c:pt>
                <c:pt idx="75">
                  <c:v>3.1822177014516493</c:v>
                </c:pt>
                <c:pt idx="76">
                  <c:v>2.3541370463139391</c:v>
                </c:pt>
                <c:pt idx="77">
                  <c:v>2.3309126284430288</c:v>
                </c:pt>
                <c:pt idx="78">
                  <c:v>-1.1527861133216</c:v>
                </c:pt>
                <c:pt idx="79">
                  <c:v>-0.23840497489540091</c:v>
                </c:pt>
                <c:pt idx="80">
                  <c:v>1.6431816882235513</c:v>
                </c:pt>
                <c:pt idx="81">
                  <c:v>2.95939082902495</c:v>
                </c:pt>
                <c:pt idx="82">
                  <c:v>4.9011421660694596</c:v>
                </c:pt>
                <c:pt idx="83">
                  <c:v>5.8559350371497603</c:v>
                </c:pt>
                <c:pt idx="84">
                  <c:v>1.3351615714136997</c:v>
                </c:pt>
                <c:pt idx="85">
                  <c:v>4.0563229166290302</c:v>
                </c:pt>
                <c:pt idx="86">
                  <c:v>3.2817265469974988</c:v>
                </c:pt>
                <c:pt idx="87">
                  <c:v>4.882315465132721</c:v>
                </c:pt>
                <c:pt idx="88">
                  <c:v>3.0357744582677899</c:v>
                </c:pt>
                <c:pt idx="89">
                  <c:v>3.6497644082337999</c:v>
                </c:pt>
                <c:pt idx="90">
                  <c:v>4.0545292205909806</c:v>
                </c:pt>
                <c:pt idx="91">
                  <c:v>5.2616949027682711</c:v>
                </c:pt>
                <c:pt idx="92">
                  <c:v>5.3145434294242406</c:v>
                </c:pt>
                <c:pt idx="93">
                  <c:v>5.1230104727767998</c:v>
                </c:pt>
                <c:pt idx="94">
                  <c:v>4.8140612715183995</c:v>
                </c:pt>
                <c:pt idx="95">
                  <c:v>3.6417011840031002</c:v>
                </c:pt>
                <c:pt idx="96">
                  <c:v>5.0698133604809392</c:v>
                </c:pt>
                <c:pt idx="97">
                  <c:v>5.879701052884279</c:v>
                </c:pt>
                <c:pt idx="98">
                  <c:v>5.3192710232570288</c:v>
                </c:pt>
                <c:pt idx="99">
                  <c:v>5.4779856529581803</c:v>
                </c:pt>
                <c:pt idx="100">
                  <c:v>3.6640418630863003</c:v>
                </c:pt>
                <c:pt idx="101">
                  <c:v>9.4811569156100006E-2</c:v>
                </c:pt>
                <c:pt idx="102">
                  <c:v>4.2898887438594002</c:v>
                </c:pt>
                <c:pt idx="103">
                  <c:v>3.0708585309906002</c:v>
                </c:pt>
                <c:pt idx="104">
                  <c:v>0.9627676039100006</c:v>
                </c:pt>
                <c:pt idx="105">
                  <c:v>3.4767022836066008</c:v>
                </c:pt>
                <c:pt idx="106">
                  <c:v>1.8183198979979007</c:v>
                </c:pt>
                <c:pt idx="107">
                  <c:v>4.6173540485059892</c:v>
                </c:pt>
                <c:pt idx="108">
                  <c:v>1.8112382963063993</c:v>
                </c:pt>
                <c:pt idx="109">
                  <c:v>4.8630752628911385</c:v>
                </c:pt>
                <c:pt idx="110">
                  <c:v>2.7115167302918994</c:v>
                </c:pt>
                <c:pt idx="111">
                  <c:v>5.09524404681226</c:v>
                </c:pt>
                <c:pt idx="112">
                  <c:v>4.5333541870973004</c:v>
                </c:pt>
                <c:pt idx="113">
                  <c:v>3.1418106550836988</c:v>
                </c:pt>
                <c:pt idx="114">
                  <c:v>1.8793033143453002</c:v>
                </c:pt>
                <c:pt idx="115">
                  <c:v>-1.5607735534762011</c:v>
                </c:pt>
                <c:pt idx="116">
                  <c:v>1.6875149158703007</c:v>
                </c:pt>
                <c:pt idx="117">
                  <c:v>2.7775204191960015</c:v>
                </c:pt>
                <c:pt idx="118">
                  <c:v>5.6743904440202613</c:v>
                </c:pt>
                <c:pt idx="119">
                  <c:v>5.4959618168562407</c:v>
                </c:pt>
                <c:pt idx="120">
                  <c:v>4.6717994532149003</c:v>
                </c:pt>
                <c:pt idx="121">
                  <c:v>2.0109858166840002</c:v>
                </c:pt>
                <c:pt idx="122">
                  <c:v>3.7019456489528988</c:v>
                </c:pt>
                <c:pt idx="123">
                  <c:v>5.8185526536118299</c:v>
                </c:pt>
                <c:pt idx="124">
                  <c:v>5.9966475809373794</c:v>
                </c:pt>
                <c:pt idx="125">
                  <c:v>4.9250037877881994</c:v>
                </c:pt>
                <c:pt idx="126">
                  <c:v>2.5834627881981014</c:v>
                </c:pt>
                <c:pt idx="127">
                  <c:v>1.7374747202138003</c:v>
                </c:pt>
                <c:pt idx="128">
                  <c:v>3.2023936486014986</c:v>
                </c:pt>
                <c:pt idx="129">
                  <c:v>4.3079549637918007</c:v>
                </c:pt>
                <c:pt idx="130">
                  <c:v>6.4444534827507098</c:v>
                </c:pt>
                <c:pt idx="131">
                  <c:v>5.4631392423872978</c:v>
                </c:pt>
                <c:pt idx="132">
                  <c:v>2.8919816250938002</c:v>
                </c:pt>
                <c:pt idx="133">
                  <c:v>-0.45766564086839878</c:v>
                </c:pt>
                <c:pt idx="134">
                  <c:v>-5.0613454077593012</c:v>
                </c:pt>
                <c:pt idx="135">
                  <c:v>2.1180869882836006</c:v>
                </c:pt>
                <c:pt idx="136">
                  <c:v>2.5770414981940988</c:v>
                </c:pt>
                <c:pt idx="137">
                  <c:v>1.9501093625029995</c:v>
                </c:pt>
                <c:pt idx="138">
                  <c:v>2.6497061024648012</c:v>
                </c:pt>
                <c:pt idx="139">
                  <c:v>4.8484742447859599</c:v>
                </c:pt>
                <c:pt idx="140">
                  <c:v>2.9522565042038007</c:v>
                </c:pt>
                <c:pt idx="141">
                  <c:v>3.3497042555330996</c:v>
                </c:pt>
                <c:pt idx="142">
                  <c:v>4.3244351990148395</c:v>
                </c:pt>
                <c:pt idx="143">
                  <c:v>3.2940946526579999</c:v>
                </c:pt>
                <c:pt idx="144">
                  <c:v>4.3203223536020605</c:v>
                </c:pt>
                <c:pt idx="145">
                  <c:v>4.5246183951826797</c:v>
                </c:pt>
                <c:pt idx="146">
                  <c:v>4.8754993438913505</c:v>
                </c:pt>
                <c:pt idx="147">
                  <c:v>5.683937041653131</c:v>
                </c:pt>
                <c:pt idx="148">
                  <c:v>4.0423456956246007</c:v>
                </c:pt>
                <c:pt idx="149">
                  <c:v>3.7601007872809991</c:v>
                </c:pt>
                <c:pt idx="150">
                  <c:v>1.4058414724804997</c:v>
                </c:pt>
                <c:pt idx="151">
                  <c:v>2.1741850733692996</c:v>
                </c:pt>
                <c:pt idx="152">
                  <c:v>1.6609467932691011</c:v>
                </c:pt>
                <c:pt idx="153">
                  <c:v>5.5499492142055189</c:v>
                </c:pt>
                <c:pt idx="154">
                  <c:v>4.2519041580340886</c:v>
                </c:pt>
                <c:pt idx="155">
                  <c:v>4.6952093222646702</c:v>
                </c:pt>
                <c:pt idx="156">
                  <c:v>4.4457606562334604</c:v>
                </c:pt>
                <c:pt idx="157">
                  <c:v>4.0340728507536987</c:v>
                </c:pt>
                <c:pt idx="158">
                  <c:v>5.68125497855773</c:v>
                </c:pt>
                <c:pt idx="159">
                  <c:v>3.8026547498129997</c:v>
                </c:pt>
                <c:pt idx="160">
                  <c:v>5.0290611174523008</c:v>
                </c:pt>
                <c:pt idx="161">
                  <c:v>3.2579703341975002</c:v>
                </c:pt>
                <c:pt idx="162">
                  <c:v>4.2557830619466817</c:v>
                </c:pt>
                <c:pt idx="163">
                  <c:v>1.5905080116273016</c:v>
                </c:pt>
                <c:pt idx="164">
                  <c:v>2.743913022724179</c:v>
                </c:pt>
                <c:pt idx="165">
                  <c:v>1.0574336846632999</c:v>
                </c:pt>
                <c:pt idx="166">
                  <c:v>-4.6896964887040991</c:v>
                </c:pt>
                <c:pt idx="167">
                  <c:v>0.41109399692390092</c:v>
                </c:pt>
                <c:pt idx="168">
                  <c:v>-1.4782182564631992</c:v>
                </c:pt>
                <c:pt idx="169">
                  <c:v>-0.37213716812379971</c:v>
                </c:pt>
                <c:pt idx="170">
                  <c:v>-2.4894897653923991</c:v>
                </c:pt>
                <c:pt idx="171">
                  <c:v>-3.7329382791260013</c:v>
                </c:pt>
                <c:pt idx="172">
                  <c:v>-1.7715442300732001</c:v>
                </c:pt>
                <c:pt idx="173">
                  <c:v>0.49652233351672947</c:v>
                </c:pt>
                <c:pt idx="174">
                  <c:v>-0.3103611256646488</c:v>
                </c:pt>
                <c:pt idx="175">
                  <c:v>-0.57977593807359007</c:v>
                </c:pt>
                <c:pt idx="176">
                  <c:v>-0.95006151971104025</c:v>
                </c:pt>
                <c:pt idx="177">
                  <c:v>-0.89465610354739056</c:v>
                </c:pt>
                <c:pt idx="178">
                  <c:v>-1.9518339342320008</c:v>
                </c:pt>
                <c:pt idx="179">
                  <c:v>-3.4127887131785002</c:v>
                </c:pt>
                <c:pt idx="180">
                  <c:v>-1.5556695219461005</c:v>
                </c:pt>
                <c:pt idx="181">
                  <c:v>-0.49331707649568024</c:v>
                </c:pt>
                <c:pt idx="182">
                  <c:v>-2.9119097262086004</c:v>
                </c:pt>
                <c:pt idx="183">
                  <c:v>-1.3235752858085998</c:v>
                </c:pt>
                <c:pt idx="184">
                  <c:v>-4.0561385131169914E-2</c:v>
                </c:pt>
                <c:pt idx="185">
                  <c:v>0.77651523888351015</c:v>
                </c:pt>
                <c:pt idx="186">
                  <c:v>-0.32118722998118088</c:v>
                </c:pt>
                <c:pt idx="187">
                  <c:v>2.9264520617280354E-2</c:v>
                </c:pt>
                <c:pt idx="188">
                  <c:v>-1.0759421925554005</c:v>
                </c:pt>
                <c:pt idx="189">
                  <c:v>-0.66311458331677109</c:v>
                </c:pt>
                <c:pt idx="190">
                  <c:v>2.4297817782851192</c:v>
                </c:pt>
                <c:pt idx="191">
                  <c:v>-2.1072968771578999</c:v>
                </c:pt>
                <c:pt idx="192">
                  <c:v>1.1645429855088292</c:v>
                </c:pt>
                <c:pt idx="193">
                  <c:v>2.0883667628751699</c:v>
                </c:pt>
                <c:pt idx="194">
                  <c:v>-0.21550579848049978</c:v>
                </c:pt>
                <c:pt idx="195">
                  <c:v>2.4782804539484991</c:v>
                </c:pt>
                <c:pt idx="196">
                  <c:v>-0.52884579064760118</c:v>
                </c:pt>
                <c:pt idx="197">
                  <c:v>2.4493565336039991</c:v>
                </c:pt>
                <c:pt idx="198">
                  <c:v>1.4532597813165609</c:v>
                </c:pt>
                <c:pt idx="199">
                  <c:v>-5.9455740260547998</c:v>
                </c:pt>
                <c:pt idx="200">
                  <c:v>1.71356856731175</c:v>
                </c:pt>
                <c:pt idx="201">
                  <c:v>1.8067433348752608</c:v>
                </c:pt>
                <c:pt idx="202">
                  <c:v>1.4305422090140301</c:v>
                </c:pt>
                <c:pt idx="203">
                  <c:v>0.53663146905087977</c:v>
                </c:pt>
                <c:pt idx="204">
                  <c:v>-1.039896969342001</c:v>
                </c:pt>
                <c:pt idx="205">
                  <c:v>1.6431549274235095</c:v>
                </c:pt>
                <c:pt idx="206">
                  <c:v>-1.9114788348559006</c:v>
                </c:pt>
                <c:pt idx="207">
                  <c:v>2.0602844845415902</c:v>
                </c:pt>
                <c:pt idx="208">
                  <c:v>2.1758710243789494</c:v>
                </c:pt>
                <c:pt idx="209">
                  <c:v>1.5455034747941898</c:v>
                </c:pt>
                <c:pt idx="210">
                  <c:v>-1.174758682503299</c:v>
                </c:pt>
                <c:pt idx="211">
                  <c:v>1.3278266768436211</c:v>
                </c:pt>
                <c:pt idx="212">
                  <c:v>1.8245500933324692</c:v>
                </c:pt>
                <c:pt idx="213">
                  <c:v>2.8149110014105094</c:v>
                </c:pt>
                <c:pt idx="214">
                  <c:v>1.7259842866478596</c:v>
                </c:pt>
                <c:pt idx="215">
                  <c:v>1.6469642987228799</c:v>
                </c:pt>
                <c:pt idx="216">
                  <c:v>2.5966717863803099</c:v>
                </c:pt>
                <c:pt idx="217">
                  <c:v>3.8027669787087808</c:v>
                </c:pt>
                <c:pt idx="218">
                  <c:v>3.4488948012276799</c:v>
                </c:pt>
                <c:pt idx="219">
                  <c:v>2.2355707339096913</c:v>
                </c:pt>
                <c:pt idx="220">
                  <c:v>1.6130766325844199</c:v>
                </c:pt>
                <c:pt idx="221">
                  <c:v>1.8562416193052496</c:v>
                </c:pt>
                <c:pt idx="222">
                  <c:v>1.6643366725104798</c:v>
                </c:pt>
                <c:pt idx="223">
                  <c:v>3.1199394092568102</c:v>
                </c:pt>
                <c:pt idx="224">
                  <c:v>4.0152587464488301</c:v>
                </c:pt>
                <c:pt idx="225">
                  <c:v>3.7719016558779197</c:v>
                </c:pt>
                <c:pt idx="226">
                  <c:v>4.6359010262359508</c:v>
                </c:pt>
                <c:pt idx="227">
                  <c:v>2.6675311303603593</c:v>
                </c:pt>
                <c:pt idx="228">
                  <c:v>4.8057070227570202</c:v>
                </c:pt>
                <c:pt idx="229">
                  <c:v>3.2121403315727513</c:v>
                </c:pt>
                <c:pt idx="230">
                  <c:v>3.4506772936396795</c:v>
                </c:pt>
                <c:pt idx="231">
                  <c:v>3.1166190288011997</c:v>
                </c:pt>
                <c:pt idx="232">
                  <c:v>3.8950033577217802</c:v>
                </c:pt>
                <c:pt idx="233">
                  <c:v>4.7714550521532004</c:v>
                </c:pt>
                <c:pt idx="234">
                  <c:v>1.9716567139426999</c:v>
                </c:pt>
                <c:pt idx="235">
                  <c:v>4.2481211968966495</c:v>
                </c:pt>
                <c:pt idx="236">
                  <c:v>4.6814287207643801</c:v>
                </c:pt>
                <c:pt idx="237">
                  <c:v>3.4064883112065605</c:v>
                </c:pt>
                <c:pt idx="238">
                  <c:v>3.8364037254032999</c:v>
                </c:pt>
                <c:pt idx="239">
                  <c:v>3.5052700481151184</c:v>
                </c:pt>
                <c:pt idx="240">
                  <c:v>4.6239609733824496</c:v>
                </c:pt>
                <c:pt idx="241">
                  <c:v>4.8076918308714802</c:v>
                </c:pt>
                <c:pt idx="242">
                  <c:v>5.7616894115665795</c:v>
                </c:pt>
                <c:pt idx="243">
                  <c:v>2.213048854773529</c:v>
                </c:pt>
                <c:pt idx="244">
                  <c:v>3.6480720049558109</c:v>
                </c:pt>
                <c:pt idx="245">
                  <c:v>4.6628288884238902</c:v>
                </c:pt>
                <c:pt idx="246">
                  <c:v>3.8187789460802808</c:v>
                </c:pt>
                <c:pt idx="247">
                  <c:v>2.5112638120568693</c:v>
                </c:pt>
                <c:pt idx="248">
                  <c:v>3.5275828607832604</c:v>
                </c:pt>
                <c:pt idx="249">
                  <c:v>1.591558333980899</c:v>
                </c:pt>
                <c:pt idx="250">
                  <c:v>1.6572222685573994</c:v>
                </c:pt>
                <c:pt idx="251">
                  <c:v>2.5413438356182905</c:v>
                </c:pt>
                <c:pt idx="252">
                  <c:v>2.3576664802275413</c:v>
                </c:pt>
                <c:pt idx="253">
                  <c:v>3.6483432353179595</c:v>
                </c:pt>
                <c:pt idx="254">
                  <c:v>-5.4318731331183994</c:v>
                </c:pt>
                <c:pt idx="255">
                  <c:v>0.78377758816229992</c:v>
                </c:pt>
                <c:pt idx="256">
                  <c:v>4.6005844642816296</c:v>
                </c:pt>
                <c:pt idx="257">
                  <c:v>4.1718519789927697</c:v>
                </c:pt>
                <c:pt idx="258">
                  <c:v>7.6179038333105096</c:v>
                </c:pt>
                <c:pt idx="259">
                  <c:v>6.0302819850509906</c:v>
                </c:pt>
                <c:pt idx="260">
                  <c:v>6.8379053740580691</c:v>
                </c:pt>
                <c:pt idx="261">
                  <c:v>6.0671945073782112</c:v>
                </c:pt>
                <c:pt idx="262">
                  <c:v>7.1488734098269191</c:v>
                </c:pt>
                <c:pt idx="263">
                  <c:v>4.1391073322074003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57520"/>
        <c:axId val="1090658304"/>
      </c:areaChart>
      <c:lineChart>
        <c:grouping val="standard"/>
        <c:varyColors val="0"/>
        <c:ser>
          <c:idx val="1"/>
          <c:order val="0"/>
          <c:tx>
            <c:strRef>
              <c:f>'上证50指数波动率 (2)'!$G$25</c:f>
              <c:strCache>
                <c:ptCount val="1"/>
                <c:pt idx="0">
                  <c:v>已实现波动率（1min）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'上证50指数波动率 (2)'!$B$27:$B$290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'上证50指数波动率 (2)'!$G$27:$G$290</c:f>
              <c:numCache>
                <c:formatCode>0.00_ </c:formatCode>
                <c:ptCount val="264"/>
                <c:pt idx="0">
                  <c:v>17.6858010783038</c:v>
                </c:pt>
                <c:pt idx="1">
                  <c:v>15.5654599999919</c:v>
                </c:pt>
                <c:pt idx="2">
                  <c:v>13.485021168989199</c:v>
                </c:pt>
                <c:pt idx="3">
                  <c:v>17.4617498496617</c:v>
                </c:pt>
                <c:pt idx="4">
                  <c:v>16.922882500660201</c:v>
                </c:pt>
                <c:pt idx="5">
                  <c:v>16.547447097990901</c:v>
                </c:pt>
                <c:pt idx="6">
                  <c:v>18.1987170507849</c:v>
                </c:pt>
                <c:pt idx="7">
                  <c:v>16.631832781972999</c:v>
                </c:pt>
                <c:pt idx="8">
                  <c:v>18.845901635927799</c:v>
                </c:pt>
                <c:pt idx="9">
                  <c:v>12.318952806607999</c:v>
                </c:pt>
                <c:pt idx="10">
                  <c:v>13.5127562931723</c:v>
                </c:pt>
                <c:pt idx="11">
                  <c:v>9.0741893864694205</c:v>
                </c:pt>
                <c:pt idx="12">
                  <c:v>11.282136692135101</c:v>
                </c:pt>
                <c:pt idx="13">
                  <c:v>11.0329610826472</c:v>
                </c:pt>
                <c:pt idx="14">
                  <c:v>10.9226255911531</c:v>
                </c:pt>
                <c:pt idx="15">
                  <c:v>8.8987104189788706</c:v>
                </c:pt>
                <c:pt idx="16">
                  <c:v>11.3018345981093</c:v>
                </c:pt>
                <c:pt idx="17">
                  <c:v>10.828047101799299</c:v>
                </c:pt>
                <c:pt idx="18">
                  <c:v>12.381515602975201</c:v>
                </c:pt>
                <c:pt idx="19">
                  <c:v>11.6332860554002</c:v>
                </c:pt>
                <c:pt idx="20">
                  <c:v>9.7072779141400201</c:v>
                </c:pt>
                <c:pt idx="21">
                  <c:v>10.754873654033499</c:v>
                </c:pt>
                <c:pt idx="22">
                  <c:v>12.854254030985199</c:v>
                </c:pt>
                <c:pt idx="23">
                  <c:v>12.734432482921999</c:v>
                </c:pt>
                <c:pt idx="24">
                  <c:v>11.512552047669599</c:v>
                </c:pt>
                <c:pt idx="25">
                  <c:v>10.167878029322701</c:v>
                </c:pt>
                <c:pt idx="26">
                  <c:v>14.5372724348356</c:v>
                </c:pt>
                <c:pt idx="27">
                  <c:v>12.056659322205499</c:v>
                </c:pt>
                <c:pt idx="28">
                  <c:v>10.0973624087472</c:v>
                </c:pt>
                <c:pt idx="29">
                  <c:v>15.735508240687301</c:v>
                </c:pt>
                <c:pt idx="30">
                  <c:v>10.8219171371403</c:v>
                </c:pt>
                <c:pt idx="31">
                  <c:v>12.0593555208702</c:v>
                </c:pt>
                <c:pt idx="32">
                  <c:v>13.375523544070001</c:v>
                </c:pt>
                <c:pt idx="33">
                  <c:v>11.985962061311501</c:v>
                </c:pt>
                <c:pt idx="34">
                  <c:v>9.6532946456690105</c:v>
                </c:pt>
                <c:pt idx="35">
                  <c:v>13.9433808326238</c:v>
                </c:pt>
                <c:pt idx="36">
                  <c:v>14.122089915690699</c:v>
                </c:pt>
                <c:pt idx="37">
                  <c:v>23.142056206399801</c:v>
                </c:pt>
                <c:pt idx="38">
                  <c:v>22.192689300156498</c:v>
                </c:pt>
                <c:pt idx="39">
                  <c:v>13.236355283462901</c:v>
                </c:pt>
                <c:pt idx="40">
                  <c:v>15.662880282330899</c:v>
                </c:pt>
                <c:pt idx="41">
                  <c:v>20.3614722374213</c:v>
                </c:pt>
                <c:pt idx="42">
                  <c:v>15.500648996229</c:v>
                </c:pt>
                <c:pt idx="43">
                  <c:v>16.575098480650102</c:v>
                </c:pt>
                <c:pt idx="44">
                  <c:v>24.4268003170878</c:v>
                </c:pt>
                <c:pt idx="45">
                  <c:v>25.4086156704989</c:v>
                </c:pt>
                <c:pt idx="46">
                  <c:v>22.943141883986499</c:v>
                </c:pt>
                <c:pt idx="47">
                  <c:v>15.254943560121699</c:v>
                </c:pt>
                <c:pt idx="48">
                  <c:v>15.4456180515617</c:v>
                </c:pt>
                <c:pt idx="49">
                  <c:v>18.194437615995501</c:v>
                </c:pt>
                <c:pt idx="50">
                  <c:v>18.345491710420401</c:v>
                </c:pt>
                <c:pt idx="51">
                  <c:v>9.9942390239557799</c:v>
                </c:pt>
                <c:pt idx="52">
                  <c:v>15.5404315687164</c:v>
                </c:pt>
                <c:pt idx="53">
                  <c:v>10.837128525053499</c:v>
                </c:pt>
                <c:pt idx="54">
                  <c:v>9.7669384969459205</c:v>
                </c:pt>
                <c:pt idx="55">
                  <c:v>12.6805174472863</c:v>
                </c:pt>
                <c:pt idx="56">
                  <c:v>11.948167446699101</c:v>
                </c:pt>
                <c:pt idx="57">
                  <c:v>13.4506403822684</c:v>
                </c:pt>
                <c:pt idx="58">
                  <c:v>13.2634384661184</c:v>
                </c:pt>
                <c:pt idx="59">
                  <c:v>7.9434618796760299</c:v>
                </c:pt>
                <c:pt idx="60">
                  <c:v>14.0858330191653</c:v>
                </c:pt>
                <c:pt idx="61">
                  <c:v>13.656801970123301</c:v>
                </c:pt>
                <c:pt idx="62">
                  <c:v>12.894952248520299</c:v>
                </c:pt>
                <c:pt idx="63">
                  <c:v>9.5554140187542291</c:v>
                </c:pt>
                <c:pt idx="64">
                  <c:v>15.9092664492143</c:v>
                </c:pt>
                <c:pt idx="65">
                  <c:v>9.7323091725142792</c:v>
                </c:pt>
                <c:pt idx="66">
                  <c:v>11.534276512100501</c:v>
                </c:pt>
                <c:pt idx="67">
                  <c:v>9.0964690053011701</c:v>
                </c:pt>
                <c:pt idx="68">
                  <c:v>11.173343633759</c:v>
                </c:pt>
                <c:pt idx="69">
                  <c:v>8.3684041369055304</c:v>
                </c:pt>
                <c:pt idx="70">
                  <c:v>7.3822862350519598</c:v>
                </c:pt>
                <c:pt idx="71">
                  <c:v>8.2301018616968804</c:v>
                </c:pt>
                <c:pt idx="72">
                  <c:v>11.522611489234199</c:v>
                </c:pt>
                <c:pt idx="73">
                  <c:v>8.88718943058009</c:v>
                </c:pt>
                <c:pt idx="74">
                  <c:v>9.3909888114905602</c:v>
                </c:pt>
                <c:pt idx="75">
                  <c:v>7.4825822985483503</c:v>
                </c:pt>
                <c:pt idx="76">
                  <c:v>8.3268629536860601</c:v>
                </c:pt>
                <c:pt idx="77">
                  <c:v>8.7272873715569705</c:v>
                </c:pt>
                <c:pt idx="78">
                  <c:v>12.7961861133216</c:v>
                </c:pt>
                <c:pt idx="79">
                  <c:v>11.8225049748954</c:v>
                </c:pt>
                <c:pt idx="80">
                  <c:v>9.4763183117764491</c:v>
                </c:pt>
                <c:pt idx="81">
                  <c:v>7.5718091709750501</c:v>
                </c:pt>
                <c:pt idx="82">
                  <c:v>7.4121578339305403</c:v>
                </c:pt>
                <c:pt idx="83">
                  <c:v>6.8773649628502396</c:v>
                </c:pt>
                <c:pt idx="84">
                  <c:v>11.4895384285863</c:v>
                </c:pt>
                <c:pt idx="85">
                  <c:v>8.5317770833709705</c:v>
                </c:pt>
                <c:pt idx="86">
                  <c:v>9.4716734530025004</c:v>
                </c:pt>
                <c:pt idx="87">
                  <c:v>7.9282845348672799</c:v>
                </c:pt>
                <c:pt idx="88">
                  <c:v>9.9073255417322095</c:v>
                </c:pt>
                <c:pt idx="89">
                  <c:v>10.0544355917662</c:v>
                </c:pt>
                <c:pt idx="90">
                  <c:v>9.5621707794090192</c:v>
                </c:pt>
                <c:pt idx="91">
                  <c:v>8.7997050972317297</c:v>
                </c:pt>
                <c:pt idx="92">
                  <c:v>9.9911565705757592</c:v>
                </c:pt>
                <c:pt idx="93">
                  <c:v>10.0494895272232</c:v>
                </c:pt>
                <c:pt idx="94">
                  <c:v>10.2913387284816</c:v>
                </c:pt>
                <c:pt idx="95">
                  <c:v>10.8185988159969</c:v>
                </c:pt>
                <c:pt idx="96">
                  <c:v>9.6369866395190602</c:v>
                </c:pt>
                <c:pt idx="97">
                  <c:v>9.3407989471157205</c:v>
                </c:pt>
                <c:pt idx="98">
                  <c:v>9.6665289767429705</c:v>
                </c:pt>
                <c:pt idx="99">
                  <c:v>9.5316143470418204</c:v>
                </c:pt>
                <c:pt idx="100">
                  <c:v>10.832358136913699</c:v>
                </c:pt>
                <c:pt idx="101">
                  <c:v>14.4905884308439</c:v>
                </c:pt>
                <c:pt idx="102">
                  <c:v>10.3779112561406</c:v>
                </c:pt>
                <c:pt idx="103">
                  <c:v>11.8705414690094</c:v>
                </c:pt>
                <c:pt idx="104">
                  <c:v>13.361932396089999</c:v>
                </c:pt>
                <c:pt idx="105">
                  <c:v>10.3538977163934</c:v>
                </c:pt>
                <c:pt idx="106">
                  <c:v>10.9625801020021</c:v>
                </c:pt>
                <c:pt idx="107">
                  <c:v>8.4894459514940106</c:v>
                </c:pt>
                <c:pt idx="108">
                  <c:v>10.645361703693601</c:v>
                </c:pt>
                <c:pt idx="109">
                  <c:v>8.2333247371088607</c:v>
                </c:pt>
                <c:pt idx="110">
                  <c:v>10.749583269708101</c:v>
                </c:pt>
                <c:pt idx="111">
                  <c:v>8.5984559531877398</c:v>
                </c:pt>
                <c:pt idx="112">
                  <c:v>9.3849458129026999</c:v>
                </c:pt>
                <c:pt idx="113">
                  <c:v>10.861489344916301</c:v>
                </c:pt>
                <c:pt idx="114">
                  <c:v>12.3904966856547</c:v>
                </c:pt>
                <c:pt idx="115">
                  <c:v>16.165273553476201</c:v>
                </c:pt>
                <c:pt idx="116">
                  <c:v>11.9965850841297</c:v>
                </c:pt>
                <c:pt idx="117">
                  <c:v>11.476779580803999</c:v>
                </c:pt>
                <c:pt idx="118">
                  <c:v>9.3192095559797394</c:v>
                </c:pt>
                <c:pt idx="119">
                  <c:v>9.87873818314376</c:v>
                </c:pt>
                <c:pt idx="120">
                  <c:v>10.2723005467851</c:v>
                </c:pt>
                <c:pt idx="121">
                  <c:v>13.257114183316</c:v>
                </c:pt>
                <c:pt idx="122">
                  <c:v>11.120654351047101</c:v>
                </c:pt>
                <c:pt idx="123">
                  <c:v>9.2444473463881707</c:v>
                </c:pt>
                <c:pt idx="124">
                  <c:v>9.75055241906262</c:v>
                </c:pt>
                <c:pt idx="125">
                  <c:v>10.644296212211801</c:v>
                </c:pt>
                <c:pt idx="126">
                  <c:v>13.295137211801899</c:v>
                </c:pt>
                <c:pt idx="127">
                  <c:v>14.195525279786199</c:v>
                </c:pt>
                <c:pt idx="128">
                  <c:v>12.179706351398501</c:v>
                </c:pt>
                <c:pt idx="129">
                  <c:v>11.401745036208199</c:v>
                </c:pt>
                <c:pt idx="130">
                  <c:v>9.7094465172492903</c:v>
                </c:pt>
                <c:pt idx="131">
                  <c:v>11.737160757612701</c:v>
                </c:pt>
                <c:pt idx="132">
                  <c:v>14.096918374906201</c:v>
                </c:pt>
                <c:pt idx="133">
                  <c:v>17.378565640868398</c:v>
                </c:pt>
                <c:pt idx="134">
                  <c:v>22.407245407759302</c:v>
                </c:pt>
                <c:pt idx="135">
                  <c:v>13.6438130117164</c:v>
                </c:pt>
                <c:pt idx="136">
                  <c:v>12.205258501805901</c:v>
                </c:pt>
                <c:pt idx="137">
                  <c:v>12.826490637497001</c:v>
                </c:pt>
                <c:pt idx="138">
                  <c:v>11.077193897535199</c:v>
                </c:pt>
                <c:pt idx="139">
                  <c:v>9.0486257552140401</c:v>
                </c:pt>
                <c:pt idx="140">
                  <c:v>10.9263434957962</c:v>
                </c:pt>
                <c:pt idx="141">
                  <c:v>10.4721957444669</c:v>
                </c:pt>
                <c:pt idx="142">
                  <c:v>9.8979648009851608</c:v>
                </c:pt>
                <c:pt idx="143">
                  <c:v>10.002805347342001</c:v>
                </c:pt>
                <c:pt idx="144">
                  <c:v>9.7544776463979392</c:v>
                </c:pt>
                <c:pt idx="145">
                  <c:v>9.8799816048173206</c:v>
                </c:pt>
                <c:pt idx="146">
                  <c:v>9.5924006561086497</c:v>
                </c:pt>
                <c:pt idx="147">
                  <c:v>9.3568629583468699</c:v>
                </c:pt>
                <c:pt idx="148">
                  <c:v>10.813554304375399</c:v>
                </c:pt>
                <c:pt idx="149">
                  <c:v>11.616599212719001</c:v>
                </c:pt>
                <c:pt idx="150">
                  <c:v>12.4974585275195</c:v>
                </c:pt>
                <c:pt idx="151">
                  <c:v>11.4396149266307</c:v>
                </c:pt>
                <c:pt idx="152">
                  <c:v>11.704753206730899</c:v>
                </c:pt>
                <c:pt idx="153">
                  <c:v>8.4381507857944804</c:v>
                </c:pt>
                <c:pt idx="154">
                  <c:v>9.4389958419659106</c:v>
                </c:pt>
                <c:pt idx="155">
                  <c:v>8.5856906777353306</c:v>
                </c:pt>
                <c:pt idx="156">
                  <c:v>9.44963934376654</c:v>
                </c:pt>
                <c:pt idx="157">
                  <c:v>10.457827149246301</c:v>
                </c:pt>
                <c:pt idx="158">
                  <c:v>9.40564502144227</c:v>
                </c:pt>
                <c:pt idx="159">
                  <c:v>11.644245250187</c:v>
                </c:pt>
                <c:pt idx="160">
                  <c:v>10.063138882547699</c:v>
                </c:pt>
                <c:pt idx="161">
                  <c:v>10.9698296658025</c:v>
                </c:pt>
                <c:pt idx="162">
                  <c:v>9.5693169380533192</c:v>
                </c:pt>
                <c:pt idx="163">
                  <c:v>10.893891988372699</c:v>
                </c:pt>
                <c:pt idx="164">
                  <c:v>9.7129869772758202</c:v>
                </c:pt>
                <c:pt idx="165">
                  <c:v>11.844766315336701</c:v>
                </c:pt>
                <c:pt idx="166">
                  <c:v>16.810896488704099</c:v>
                </c:pt>
                <c:pt idx="167">
                  <c:v>11.621606003076099</c:v>
                </c:pt>
                <c:pt idx="168">
                  <c:v>12.3536182564632</c:v>
                </c:pt>
                <c:pt idx="169">
                  <c:v>12.7188371681238</c:v>
                </c:pt>
                <c:pt idx="170">
                  <c:v>11.1912897653924</c:v>
                </c:pt>
                <c:pt idx="171">
                  <c:v>12.320838279126001</c:v>
                </c:pt>
                <c:pt idx="172">
                  <c:v>10.242244230073201</c:v>
                </c:pt>
                <c:pt idx="173">
                  <c:v>8.1473776664832709</c:v>
                </c:pt>
                <c:pt idx="174">
                  <c:v>8.7963611256646494</c:v>
                </c:pt>
                <c:pt idx="175">
                  <c:v>9.1389759380735907</c:v>
                </c:pt>
                <c:pt idx="176">
                  <c:v>9.6213615197110407</c:v>
                </c:pt>
                <c:pt idx="177">
                  <c:v>9.7599561035473901</c:v>
                </c:pt>
                <c:pt idx="178">
                  <c:v>10.702633934232001</c:v>
                </c:pt>
                <c:pt idx="179">
                  <c:v>11.718988713178501</c:v>
                </c:pt>
                <c:pt idx="180">
                  <c:v>9.9308695219461001</c:v>
                </c:pt>
                <c:pt idx="181">
                  <c:v>9.3289170764956797</c:v>
                </c:pt>
                <c:pt idx="182">
                  <c:v>12.1643097262086</c:v>
                </c:pt>
                <c:pt idx="183">
                  <c:v>10.6122752858086</c:v>
                </c:pt>
                <c:pt idx="184">
                  <c:v>9.0379613851311706</c:v>
                </c:pt>
                <c:pt idx="185">
                  <c:v>8.2848847611164906</c:v>
                </c:pt>
                <c:pt idx="186">
                  <c:v>9.4119872299811806</c:v>
                </c:pt>
                <c:pt idx="187">
                  <c:v>9.0966354793827193</c:v>
                </c:pt>
                <c:pt idx="188">
                  <c:v>10.174142192555401</c:v>
                </c:pt>
                <c:pt idx="189">
                  <c:v>9.9544145833167708</c:v>
                </c:pt>
                <c:pt idx="190">
                  <c:v>7.2381182217148803</c:v>
                </c:pt>
                <c:pt idx="191">
                  <c:v>12.180696877157899</c:v>
                </c:pt>
                <c:pt idx="192">
                  <c:v>8.5505570144911704</c:v>
                </c:pt>
                <c:pt idx="193">
                  <c:v>8.0997332371248305</c:v>
                </c:pt>
                <c:pt idx="194">
                  <c:v>10.8848057984805</c:v>
                </c:pt>
                <c:pt idx="195">
                  <c:v>7.8337195460515003</c:v>
                </c:pt>
                <c:pt idx="196">
                  <c:v>10.777445790647601</c:v>
                </c:pt>
                <c:pt idx="197">
                  <c:v>7.9694434663960001</c:v>
                </c:pt>
                <c:pt idx="198">
                  <c:v>8.53264021868344</c:v>
                </c:pt>
                <c:pt idx="199">
                  <c:v>15.9195740260548</c:v>
                </c:pt>
                <c:pt idx="200">
                  <c:v>8.26433143268825</c:v>
                </c:pt>
                <c:pt idx="201">
                  <c:v>8.3149566651247397</c:v>
                </c:pt>
                <c:pt idx="202">
                  <c:v>8.6217577909859706</c:v>
                </c:pt>
                <c:pt idx="203">
                  <c:v>9.5512685309491197</c:v>
                </c:pt>
                <c:pt idx="204">
                  <c:v>11.110196969342001</c:v>
                </c:pt>
                <c:pt idx="205">
                  <c:v>8.0087450725764899</c:v>
                </c:pt>
                <c:pt idx="206">
                  <c:v>11.8423788348559</c:v>
                </c:pt>
                <c:pt idx="207">
                  <c:v>7.9763155154584098</c:v>
                </c:pt>
                <c:pt idx="208">
                  <c:v>8.1724289756210506</c:v>
                </c:pt>
                <c:pt idx="209">
                  <c:v>8.7089965252058104</c:v>
                </c:pt>
                <c:pt idx="210">
                  <c:v>10.6051586825033</c:v>
                </c:pt>
                <c:pt idx="211">
                  <c:v>8.1199733231563798</c:v>
                </c:pt>
                <c:pt idx="212">
                  <c:v>8.2783499066675308</c:v>
                </c:pt>
                <c:pt idx="213">
                  <c:v>7.2926889985894903</c:v>
                </c:pt>
                <c:pt idx="214">
                  <c:v>8.3780157133521396</c:v>
                </c:pt>
                <c:pt idx="215">
                  <c:v>8.4725357012771205</c:v>
                </c:pt>
                <c:pt idx="216">
                  <c:v>7.74712821361969</c:v>
                </c:pt>
                <c:pt idx="217">
                  <c:v>7.6908330212912199</c:v>
                </c:pt>
                <c:pt idx="218">
                  <c:v>7.3330051987723204</c:v>
                </c:pt>
                <c:pt idx="219">
                  <c:v>8.3967292660903095</c:v>
                </c:pt>
                <c:pt idx="220">
                  <c:v>8.6770233674155808</c:v>
                </c:pt>
                <c:pt idx="221">
                  <c:v>8.7134583806947496</c:v>
                </c:pt>
                <c:pt idx="222">
                  <c:v>9.1544633274895197</c:v>
                </c:pt>
                <c:pt idx="223">
                  <c:v>8.4827605907431902</c:v>
                </c:pt>
                <c:pt idx="224">
                  <c:v>7.7728412535511699</c:v>
                </c:pt>
                <c:pt idx="225">
                  <c:v>7.5651983441220798</c:v>
                </c:pt>
                <c:pt idx="226">
                  <c:v>7.3950989737640498</c:v>
                </c:pt>
                <c:pt idx="227">
                  <c:v>9.0549688696396409</c:v>
                </c:pt>
                <c:pt idx="228">
                  <c:v>7.1347929772429799</c:v>
                </c:pt>
                <c:pt idx="229">
                  <c:v>8.8844596684272492</c:v>
                </c:pt>
                <c:pt idx="230">
                  <c:v>7.7935227063603199</c:v>
                </c:pt>
                <c:pt idx="231">
                  <c:v>7.9460809711987999</c:v>
                </c:pt>
                <c:pt idx="232">
                  <c:v>7.9746966422782197</c:v>
                </c:pt>
                <c:pt idx="233">
                  <c:v>7.5233449478468</c:v>
                </c:pt>
                <c:pt idx="234">
                  <c:v>10.0825432860573</c:v>
                </c:pt>
                <c:pt idx="235">
                  <c:v>7.3916788031033498</c:v>
                </c:pt>
                <c:pt idx="236">
                  <c:v>6.5038712792356197</c:v>
                </c:pt>
                <c:pt idx="237">
                  <c:v>7.6930116887934403</c:v>
                </c:pt>
                <c:pt idx="238">
                  <c:v>7.5285962745967003</c:v>
                </c:pt>
                <c:pt idx="239">
                  <c:v>8.5331299518848809</c:v>
                </c:pt>
                <c:pt idx="240">
                  <c:v>7.8153390266175498</c:v>
                </c:pt>
                <c:pt idx="241">
                  <c:v>7.81950816912852</c:v>
                </c:pt>
                <c:pt idx="242">
                  <c:v>7.0143105884334203</c:v>
                </c:pt>
                <c:pt idx="243">
                  <c:v>9.7078511452264706</c:v>
                </c:pt>
                <c:pt idx="244">
                  <c:v>8.8625279950441893</c:v>
                </c:pt>
                <c:pt idx="245">
                  <c:v>7.7677711115761099</c:v>
                </c:pt>
                <c:pt idx="246">
                  <c:v>7.4980210539197198</c:v>
                </c:pt>
                <c:pt idx="247">
                  <c:v>8.9203361879431302</c:v>
                </c:pt>
                <c:pt idx="248">
                  <c:v>8.1026171392167399</c:v>
                </c:pt>
                <c:pt idx="249">
                  <c:v>10.070141666019101</c:v>
                </c:pt>
                <c:pt idx="250">
                  <c:v>10.046977731442601</c:v>
                </c:pt>
                <c:pt idx="251">
                  <c:v>9.5406561643817103</c:v>
                </c:pt>
                <c:pt idx="252">
                  <c:v>9.7090335197724595</c:v>
                </c:pt>
                <c:pt idx="253">
                  <c:v>8.6711567646820402</c:v>
                </c:pt>
                <c:pt idx="254">
                  <c:v>18.775973133118399</c:v>
                </c:pt>
                <c:pt idx="255">
                  <c:v>12.504822411837701</c:v>
                </c:pt>
                <c:pt idx="256">
                  <c:v>9.19381553571837</c:v>
                </c:pt>
                <c:pt idx="257">
                  <c:v>9.6084480210072307</c:v>
                </c:pt>
                <c:pt idx="258">
                  <c:v>6.2159961666894903</c:v>
                </c:pt>
                <c:pt idx="259">
                  <c:v>8.0924180149490095</c:v>
                </c:pt>
                <c:pt idx="260">
                  <c:v>7.6486946259419302</c:v>
                </c:pt>
                <c:pt idx="261">
                  <c:v>8.6627054926217895</c:v>
                </c:pt>
                <c:pt idx="262">
                  <c:v>7.5938265901730801</c:v>
                </c:pt>
                <c:pt idx="263">
                  <c:v>11.716292667792599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'上证50指数波动率 (2)'!$F$25</c:f>
              <c:strCache>
                <c:ptCount val="1"/>
                <c:pt idx="0">
                  <c:v>iVIX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'上证50指数波动率 (2)'!$B$27:$B$290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'上证50指数波动率 (2)'!$F$27:$F$290</c:f>
              <c:numCache>
                <c:formatCode>0.00_ </c:formatCode>
                <c:ptCount val="264"/>
                <c:pt idx="0">
                  <c:v>18.490500000000001</c:v>
                </c:pt>
                <c:pt idx="1">
                  <c:v>17.113800000000001</c:v>
                </c:pt>
                <c:pt idx="2">
                  <c:v>18.7759</c:v>
                </c:pt>
                <c:pt idx="3">
                  <c:v>21.041499999999999</c:v>
                </c:pt>
                <c:pt idx="4">
                  <c:v>19.283899999999999</c:v>
                </c:pt>
                <c:pt idx="5">
                  <c:v>18.876999999999999</c:v>
                </c:pt>
                <c:pt idx="6">
                  <c:v>18.883199999999999</c:v>
                </c:pt>
                <c:pt idx="7">
                  <c:v>18.8917</c:v>
                </c:pt>
                <c:pt idx="8">
                  <c:v>16.904399999999999</c:v>
                </c:pt>
                <c:pt idx="9">
                  <c:v>15.992900000000001</c:v>
                </c:pt>
                <c:pt idx="10">
                  <c:v>15.4627</c:v>
                </c:pt>
                <c:pt idx="11">
                  <c:v>14.3225</c:v>
                </c:pt>
                <c:pt idx="12">
                  <c:v>14.947900000000001</c:v>
                </c:pt>
                <c:pt idx="13">
                  <c:v>14.6426</c:v>
                </c:pt>
                <c:pt idx="14">
                  <c:v>14.2677</c:v>
                </c:pt>
                <c:pt idx="15">
                  <c:v>14.810700000000001</c:v>
                </c:pt>
                <c:pt idx="16">
                  <c:v>14.446199999999999</c:v>
                </c:pt>
                <c:pt idx="17">
                  <c:v>14.6709</c:v>
                </c:pt>
                <c:pt idx="18">
                  <c:v>14.812900000000001</c:v>
                </c:pt>
                <c:pt idx="19">
                  <c:v>15.032500000000001</c:v>
                </c:pt>
                <c:pt idx="20">
                  <c:v>14.272600000000001</c:v>
                </c:pt>
                <c:pt idx="21">
                  <c:v>15.5122</c:v>
                </c:pt>
                <c:pt idx="22">
                  <c:v>16.7912</c:v>
                </c:pt>
                <c:pt idx="23">
                  <c:v>15.125400000000001</c:v>
                </c:pt>
                <c:pt idx="24">
                  <c:v>15.320600000000001</c:v>
                </c:pt>
                <c:pt idx="25">
                  <c:v>14.694599999999999</c:v>
                </c:pt>
                <c:pt idx="26">
                  <c:v>14.7645</c:v>
                </c:pt>
                <c:pt idx="27">
                  <c:v>15.313599999999999</c:v>
                </c:pt>
                <c:pt idx="28">
                  <c:v>15.122199999999999</c:v>
                </c:pt>
                <c:pt idx="29">
                  <c:v>15.3489</c:v>
                </c:pt>
                <c:pt idx="30">
                  <c:v>15.1753</c:v>
                </c:pt>
                <c:pt idx="31">
                  <c:v>14.994999999999999</c:v>
                </c:pt>
                <c:pt idx="32">
                  <c:v>15.147</c:v>
                </c:pt>
                <c:pt idx="33">
                  <c:v>15.239699999999999</c:v>
                </c:pt>
                <c:pt idx="34">
                  <c:v>14.6837</c:v>
                </c:pt>
                <c:pt idx="35">
                  <c:v>15.0268</c:v>
                </c:pt>
                <c:pt idx="36">
                  <c:v>15.750400000000001</c:v>
                </c:pt>
                <c:pt idx="37">
                  <c:v>16.238299999999999</c:v>
                </c:pt>
                <c:pt idx="38">
                  <c:v>15.327</c:v>
                </c:pt>
                <c:pt idx="39">
                  <c:v>16.026900000000001</c:v>
                </c:pt>
                <c:pt idx="40">
                  <c:v>17.990100000000002</c:v>
                </c:pt>
                <c:pt idx="41">
                  <c:v>16.804500000000001</c:v>
                </c:pt>
                <c:pt idx="42">
                  <c:v>15.6815</c:v>
                </c:pt>
                <c:pt idx="43">
                  <c:v>15.0555</c:v>
                </c:pt>
                <c:pt idx="44">
                  <c:v>18.022200000000002</c:v>
                </c:pt>
                <c:pt idx="45">
                  <c:v>16.915400000000002</c:v>
                </c:pt>
                <c:pt idx="46">
                  <c:v>16.101700000000001</c:v>
                </c:pt>
                <c:pt idx="47">
                  <c:v>15.3584</c:v>
                </c:pt>
                <c:pt idx="48">
                  <c:v>14.5365</c:v>
                </c:pt>
                <c:pt idx="49">
                  <c:v>14.5608</c:v>
                </c:pt>
                <c:pt idx="50">
                  <c:v>12.647600000000001</c:v>
                </c:pt>
                <c:pt idx="51">
                  <c:v>12.027900000000001</c:v>
                </c:pt>
                <c:pt idx="52">
                  <c:v>12.3081</c:v>
                </c:pt>
                <c:pt idx="53">
                  <c:v>12.2121</c:v>
                </c:pt>
                <c:pt idx="54">
                  <c:v>11.5236</c:v>
                </c:pt>
                <c:pt idx="55">
                  <c:v>11.4307</c:v>
                </c:pt>
                <c:pt idx="56">
                  <c:v>10.863099999999999</c:v>
                </c:pt>
                <c:pt idx="57">
                  <c:v>10.760999999999999</c:v>
                </c:pt>
                <c:pt idx="58">
                  <c:v>10.411</c:v>
                </c:pt>
                <c:pt idx="59">
                  <c:v>10.665900000000001</c:v>
                </c:pt>
                <c:pt idx="60">
                  <c:v>10.4148</c:v>
                </c:pt>
                <c:pt idx="61">
                  <c:v>10.5701</c:v>
                </c:pt>
                <c:pt idx="62">
                  <c:v>10.6228</c:v>
                </c:pt>
                <c:pt idx="63">
                  <c:v>10.9312</c:v>
                </c:pt>
                <c:pt idx="64">
                  <c:v>11.594900000000001</c:v>
                </c:pt>
                <c:pt idx="65">
                  <c:v>10.7163</c:v>
                </c:pt>
                <c:pt idx="66">
                  <c:v>11.1568</c:v>
                </c:pt>
                <c:pt idx="67">
                  <c:v>11.3523</c:v>
                </c:pt>
                <c:pt idx="68">
                  <c:v>11.594200000000001</c:v>
                </c:pt>
                <c:pt idx="69">
                  <c:v>10.3253</c:v>
                </c:pt>
                <c:pt idx="70">
                  <c:v>10.4566</c:v>
                </c:pt>
                <c:pt idx="71">
                  <c:v>10.4619</c:v>
                </c:pt>
                <c:pt idx="72">
                  <c:v>10.260300000000001</c:v>
                </c:pt>
                <c:pt idx="73">
                  <c:v>10.6622</c:v>
                </c:pt>
                <c:pt idx="74">
                  <c:v>10.552099999999999</c:v>
                </c:pt>
                <c:pt idx="75">
                  <c:v>10.6648</c:v>
                </c:pt>
                <c:pt idx="76">
                  <c:v>10.680999999999999</c:v>
                </c:pt>
                <c:pt idx="77">
                  <c:v>11.058199999999999</c:v>
                </c:pt>
                <c:pt idx="78">
                  <c:v>11.6434</c:v>
                </c:pt>
                <c:pt idx="79">
                  <c:v>11.584099999999999</c:v>
                </c:pt>
                <c:pt idx="80">
                  <c:v>11.1195</c:v>
                </c:pt>
                <c:pt idx="81">
                  <c:v>10.5312</c:v>
                </c:pt>
                <c:pt idx="82">
                  <c:v>12.3133</c:v>
                </c:pt>
                <c:pt idx="83">
                  <c:v>12.7333</c:v>
                </c:pt>
                <c:pt idx="84">
                  <c:v>12.8247</c:v>
                </c:pt>
                <c:pt idx="85">
                  <c:v>12.588100000000001</c:v>
                </c:pt>
                <c:pt idx="86">
                  <c:v>12.753399999999999</c:v>
                </c:pt>
                <c:pt idx="87">
                  <c:v>12.810600000000001</c:v>
                </c:pt>
                <c:pt idx="88">
                  <c:v>12.943099999999999</c:v>
                </c:pt>
                <c:pt idx="89">
                  <c:v>13.7042</c:v>
                </c:pt>
                <c:pt idx="90">
                  <c:v>13.6167</c:v>
                </c:pt>
                <c:pt idx="91">
                  <c:v>14.061400000000001</c:v>
                </c:pt>
                <c:pt idx="92">
                  <c:v>15.3057</c:v>
                </c:pt>
                <c:pt idx="93">
                  <c:v>15.172499999999999</c:v>
                </c:pt>
                <c:pt idx="94">
                  <c:v>15.105399999999999</c:v>
                </c:pt>
                <c:pt idx="95">
                  <c:v>14.4603</c:v>
                </c:pt>
                <c:pt idx="96">
                  <c:v>14.706799999999999</c:v>
                </c:pt>
                <c:pt idx="97">
                  <c:v>15.220499999999999</c:v>
                </c:pt>
                <c:pt idx="98">
                  <c:v>14.985799999999999</c:v>
                </c:pt>
                <c:pt idx="99">
                  <c:v>15.009600000000001</c:v>
                </c:pt>
                <c:pt idx="100">
                  <c:v>14.4964</c:v>
                </c:pt>
                <c:pt idx="101">
                  <c:v>14.5854</c:v>
                </c:pt>
                <c:pt idx="102">
                  <c:v>14.6678</c:v>
                </c:pt>
                <c:pt idx="103">
                  <c:v>14.9414</c:v>
                </c:pt>
                <c:pt idx="104">
                  <c:v>14.3247</c:v>
                </c:pt>
                <c:pt idx="105">
                  <c:v>13.8306</c:v>
                </c:pt>
                <c:pt idx="106">
                  <c:v>12.780900000000001</c:v>
                </c:pt>
                <c:pt idx="107">
                  <c:v>13.1068</c:v>
                </c:pt>
                <c:pt idx="108">
                  <c:v>12.4566</c:v>
                </c:pt>
                <c:pt idx="109">
                  <c:v>13.096399999999999</c:v>
                </c:pt>
                <c:pt idx="110">
                  <c:v>13.4611</c:v>
                </c:pt>
                <c:pt idx="111">
                  <c:v>13.6937</c:v>
                </c:pt>
                <c:pt idx="112">
                  <c:v>13.9183</c:v>
                </c:pt>
                <c:pt idx="113">
                  <c:v>14.003299999999999</c:v>
                </c:pt>
                <c:pt idx="114">
                  <c:v>14.2698</c:v>
                </c:pt>
                <c:pt idx="115">
                  <c:v>14.6045</c:v>
                </c:pt>
                <c:pt idx="116">
                  <c:v>13.684100000000001</c:v>
                </c:pt>
                <c:pt idx="117">
                  <c:v>14.254300000000001</c:v>
                </c:pt>
                <c:pt idx="118">
                  <c:v>14.993600000000001</c:v>
                </c:pt>
                <c:pt idx="119">
                  <c:v>15.374700000000001</c:v>
                </c:pt>
                <c:pt idx="120">
                  <c:v>14.944100000000001</c:v>
                </c:pt>
                <c:pt idx="121">
                  <c:v>15.2681</c:v>
                </c:pt>
                <c:pt idx="122">
                  <c:v>14.8226</c:v>
                </c:pt>
                <c:pt idx="123">
                  <c:v>15.063000000000001</c:v>
                </c:pt>
                <c:pt idx="124">
                  <c:v>15.747199999999999</c:v>
                </c:pt>
                <c:pt idx="125">
                  <c:v>15.5693</c:v>
                </c:pt>
                <c:pt idx="126">
                  <c:v>15.8786</c:v>
                </c:pt>
                <c:pt idx="127">
                  <c:v>15.933</c:v>
                </c:pt>
                <c:pt idx="128">
                  <c:v>15.382099999999999</c:v>
                </c:pt>
                <c:pt idx="129">
                  <c:v>15.7097</c:v>
                </c:pt>
                <c:pt idx="130">
                  <c:v>16.1539</c:v>
                </c:pt>
                <c:pt idx="131">
                  <c:v>17.200299999999999</c:v>
                </c:pt>
                <c:pt idx="132">
                  <c:v>16.988900000000001</c:v>
                </c:pt>
                <c:pt idx="133">
                  <c:v>16.9209</c:v>
                </c:pt>
                <c:pt idx="134">
                  <c:v>17.3459</c:v>
                </c:pt>
                <c:pt idx="135">
                  <c:v>15.761900000000001</c:v>
                </c:pt>
                <c:pt idx="136">
                  <c:v>14.782299999999999</c:v>
                </c:pt>
                <c:pt idx="137">
                  <c:v>14.7766</c:v>
                </c:pt>
                <c:pt idx="138">
                  <c:v>13.726900000000001</c:v>
                </c:pt>
                <c:pt idx="139">
                  <c:v>13.8971</c:v>
                </c:pt>
                <c:pt idx="140">
                  <c:v>13.8786</c:v>
                </c:pt>
                <c:pt idx="141">
                  <c:v>13.821899999999999</c:v>
                </c:pt>
                <c:pt idx="142">
                  <c:v>14.2224</c:v>
                </c:pt>
                <c:pt idx="143">
                  <c:v>13.296900000000001</c:v>
                </c:pt>
                <c:pt idx="144">
                  <c:v>14.0748</c:v>
                </c:pt>
                <c:pt idx="145">
                  <c:v>14.4046</c:v>
                </c:pt>
                <c:pt idx="146">
                  <c:v>14.4679</c:v>
                </c:pt>
                <c:pt idx="147">
                  <c:v>15.040800000000001</c:v>
                </c:pt>
                <c:pt idx="148">
                  <c:v>14.8559</c:v>
                </c:pt>
                <c:pt idx="149">
                  <c:v>15.3767</c:v>
                </c:pt>
                <c:pt idx="150">
                  <c:v>13.9033</c:v>
                </c:pt>
                <c:pt idx="151">
                  <c:v>13.613799999999999</c:v>
                </c:pt>
                <c:pt idx="152">
                  <c:v>13.3657</c:v>
                </c:pt>
                <c:pt idx="153">
                  <c:v>13.988099999999999</c:v>
                </c:pt>
                <c:pt idx="154">
                  <c:v>13.690899999999999</c:v>
                </c:pt>
                <c:pt idx="155">
                  <c:v>13.280900000000001</c:v>
                </c:pt>
                <c:pt idx="156">
                  <c:v>13.8954</c:v>
                </c:pt>
                <c:pt idx="157">
                  <c:v>14.491899999999999</c:v>
                </c:pt>
                <c:pt idx="158">
                  <c:v>15.0869</c:v>
                </c:pt>
                <c:pt idx="159">
                  <c:v>15.446899999999999</c:v>
                </c:pt>
                <c:pt idx="160">
                  <c:v>15.0922</c:v>
                </c:pt>
                <c:pt idx="161">
                  <c:v>14.2278</c:v>
                </c:pt>
                <c:pt idx="162">
                  <c:v>13.825100000000001</c:v>
                </c:pt>
                <c:pt idx="163">
                  <c:v>12.484400000000001</c:v>
                </c:pt>
                <c:pt idx="164">
                  <c:v>12.456899999999999</c:v>
                </c:pt>
                <c:pt idx="165">
                  <c:v>12.902200000000001</c:v>
                </c:pt>
                <c:pt idx="166">
                  <c:v>12.1212</c:v>
                </c:pt>
                <c:pt idx="167">
                  <c:v>12.0327</c:v>
                </c:pt>
                <c:pt idx="168">
                  <c:v>10.875400000000001</c:v>
                </c:pt>
                <c:pt idx="169">
                  <c:v>12.3467</c:v>
                </c:pt>
                <c:pt idx="170">
                  <c:v>8.7018000000000004</c:v>
                </c:pt>
                <c:pt idx="171">
                  <c:v>8.5878999999999994</c:v>
                </c:pt>
                <c:pt idx="172">
                  <c:v>8.4707000000000008</c:v>
                </c:pt>
                <c:pt idx="173">
                  <c:v>8.6439000000000004</c:v>
                </c:pt>
                <c:pt idx="174">
                  <c:v>8.4860000000000007</c:v>
                </c:pt>
                <c:pt idx="175">
                  <c:v>8.5592000000000006</c:v>
                </c:pt>
                <c:pt idx="176">
                  <c:v>8.6713000000000005</c:v>
                </c:pt>
                <c:pt idx="177">
                  <c:v>8.8652999999999995</c:v>
                </c:pt>
                <c:pt idx="178">
                  <c:v>8.7507999999999999</c:v>
                </c:pt>
                <c:pt idx="179">
                  <c:v>8.3062000000000005</c:v>
                </c:pt>
                <c:pt idx="180">
                  <c:v>8.3751999999999995</c:v>
                </c:pt>
                <c:pt idx="181">
                  <c:v>8.8355999999999995</c:v>
                </c:pt>
                <c:pt idx="182">
                  <c:v>9.2523999999999997</c:v>
                </c:pt>
                <c:pt idx="183">
                  <c:v>9.2887000000000004</c:v>
                </c:pt>
                <c:pt idx="184">
                  <c:v>8.9974000000000007</c:v>
                </c:pt>
                <c:pt idx="185">
                  <c:v>9.0614000000000008</c:v>
                </c:pt>
                <c:pt idx="186">
                  <c:v>9.0907999999999998</c:v>
                </c:pt>
                <c:pt idx="187">
                  <c:v>9.1258999999999997</c:v>
                </c:pt>
                <c:pt idx="188">
                  <c:v>9.0982000000000003</c:v>
                </c:pt>
                <c:pt idx="189">
                  <c:v>9.2912999999999997</c:v>
                </c:pt>
                <c:pt idx="190">
                  <c:v>9.6678999999999995</c:v>
                </c:pt>
                <c:pt idx="191">
                  <c:v>10.073399999999999</c:v>
                </c:pt>
                <c:pt idx="192">
                  <c:v>9.7150999999999996</c:v>
                </c:pt>
                <c:pt idx="193">
                  <c:v>10.1881</c:v>
                </c:pt>
                <c:pt idx="194">
                  <c:v>10.6693</c:v>
                </c:pt>
                <c:pt idx="195">
                  <c:v>10.311999999999999</c:v>
                </c:pt>
                <c:pt idx="196">
                  <c:v>10.2486</c:v>
                </c:pt>
                <c:pt idx="197">
                  <c:v>10.418799999999999</c:v>
                </c:pt>
                <c:pt idx="198">
                  <c:v>9.9859000000000009</c:v>
                </c:pt>
                <c:pt idx="199">
                  <c:v>9.9740000000000002</c:v>
                </c:pt>
                <c:pt idx="200">
                  <c:v>9.9779</c:v>
                </c:pt>
                <c:pt idx="201">
                  <c:v>10.121700000000001</c:v>
                </c:pt>
                <c:pt idx="202">
                  <c:v>10.052300000000001</c:v>
                </c:pt>
                <c:pt idx="203">
                  <c:v>10.087899999999999</c:v>
                </c:pt>
                <c:pt idx="204">
                  <c:v>10.0703</c:v>
                </c:pt>
                <c:pt idx="205">
                  <c:v>9.6518999999999995</c:v>
                </c:pt>
                <c:pt idx="206">
                  <c:v>9.9308999999999994</c:v>
                </c:pt>
                <c:pt idx="207">
                  <c:v>10.0366</c:v>
                </c:pt>
                <c:pt idx="208">
                  <c:v>10.3483</c:v>
                </c:pt>
                <c:pt idx="209">
                  <c:v>10.2545</c:v>
                </c:pt>
                <c:pt idx="210">
                  <c:v>9.4304000000000006</c:v>
                </c:pt>
                <c:pt idx="211">
                  <c:v>9.4478000000000009</c:v>
                </c:pt>
                <c:pt idx="212">
                  <c:v>10.1029</c:v>
                </c:pt>
                <c:pt idx="213">
                  <c:v>10.1076</c:v>
                </c:pt>
                <c:pt idx="214">
                  <c:v>10.103999999999999</c:v>
                </c:pt>
                <c:pt idx="215">
                  <c:v>10.1195</c:v>
                </c:pt>
                <c:pt idx="216">
                  <c:v>10.3438</c:v>
                </c:pt>
                <c:pt idx="217">
                  <c:v>11.493600000000001</c:v>
                </c:pt>
                <c:pt idx="218">
                  <c:v>10.7819</c:v>
                </c:pt>
                <c:pt idx="219">
                  <c:v>10.632300000000001</c:v>
                </c:pt>
                <c:pt idx="220">
                  <c:v>10.290100000000001</c:v>
                </c:pt>
                <c:pt idx="221">
                  <c:v>10.569699999999999</c:v>
                </c:pt>
                <c:pt idx="222">
                  <c:v>10.8188</c:v>
                </c:pt>
                <c:pt idx="223">
                  <c:v>11.6027</c:v>
                </c:pt>
                <c:pt idx="224">
                  <c:v>11.7881</c:v>
                </c:pt>
                <c:pt idx="225">
                  <c:v>11.3371</c:v>
                </c:pt>
                <c:pt idx="226">
                  <c:v>12.031000000000001</c:v>
                </c:pt>
                <c:pt idx="227">
                  <c:v>11.7225</c:v>
                </c:pt>
                <c:pt idx="228">
                  <c:v>11.9405</c:v>
                </c:pt>
                <c:pt idx="229">
                  <c:v>12.0966</c:v>
                </c:pt>
                <c:pt idx="230">
                  <c:v>11.244199999999999</c:v>
                </c:pt>
                <c:pt idx="231">
                  <c:v>11.0627</c:v>
                </c:pt>
                <c:pt idx="232">
                  <c:v>11.8697</c:v>
                </c:pt>
                <c:pt idx="233">
                  <c:v>12.2948</c:v>
                </c:pt>
                <c:pt idx="234">
                  <c:v>12.0542</c:v>
                </c:pt>
                <c:pt idx="235">
                  <c:v>11.639799999999999</c:v>
                </c:pt>
                <c:pt idx="236">
                  <c:v>11.1853</c:v>
                </c:pt>
                <c:pt idx="237">
                  <c:v>11.099500000000001</c:v>
                </c:pt>
                <c:pt idx="238">
                  <c:v>11.365</c:v>
                </c:pt>
                <c:pt idx="239">
                  <c:v>12.038399999999999</c:v>
                </c:pt>
                <c:pt idx="240">
                  <c:v>12.439299999999999</c:v>
                </c:pt>
                <c:pt idx="241">
                  <c:v>12.6272</c:v>
                </c:pt>
                <c:pt idx="242">
                  <c:v>12.776</c:v>
                </c:pt>
                <c:pt idx="243">
                  <c:v>11.9209</c:v>
                </c:pt>
                <c:pt idx="244">
                  <c:v>12.5106</c:v>
                </c:pt>
                <c:pt idx="245">
                  <c:v>12.4306</c:v>
                </c:pt>
                <c:pt idx="246">
                  <c:v>11.316800000000001</c:v>
                </c:pt>
                <c:pt idx="247">
                  <c:v>11.4316</c:v>
                </c:pt>
                <c:pt idx="248">
                  <c:v>11.6302</c:v>
                </c:pt>
                <c:pt idx="249">
                  <c:v>11.6617</c:v>
                </c:pt>
                <c:pt idx="250">
                  <c:v>11.7042</c:v>
                </c:pt>
                <c:pt idx="251">
                  <c:v>12.082000000000001</c:v>
                </c:pt>
                <c:pt idx="252">
                  <c:v>12.066700000000001</c:v>
                </c:pt>
                <c:pt idx="253">
                  <c:v>12.3195</c:v>
                </c:pt>
                <c:pt idx="254">
                  <c:v>13.344099999999999</c:v>
                </c:pt>
                <c:pt idx="255">
                  <c:v>13.288600000000001</c:v>
                </c:pt>
                <c:pt idx="256">
                  <c:v>13.7944</c:v>
                </c:pt>
                <c:pt idx="257">
                  <c:v>13.7803</c:v>
                </c:pt>
                <c:pt idx="258">
                  <c:v>13.8339</c:v>
                </c:pt>
                <c:pt idx="259">
                  <c:v>14.1227</c:v>
                </c:pt>
                <c:pt idx="260">
                  <c:v>14.486599999999999</c:v>
                </c:pt>
                <c:pt idx="261">
                  <c:v>14.729900000000001</c:v>
                </c:pt>
                <c:pt idx="262">
                  <c:v>14.742699999999999</c:v>
                </c:pt>
                <c:pt idx="263">
                  <c:v>15.855399999999999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52816"/>
        <c:axId val="1090648896"/>
      </c:lineChart>
      <c:dateAx>
        <c:axId val="1090652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48896"/>
        <c:crosses val="autoZero"/>
        <c:auto val="1"/>
        <c:lblOffset val="100"/>
        <c:baseTimeUnit val="days"/>
        <c:majorUnit val="1"/>
        <c:majorTimeUnit val="months"/>
      </c:dateAx>
      <c:valAx>
        <c:axId val="109064889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52816"/>
        <c:crosses val="autoZero"/>
        <c:crossBetween val="between"/>
      </c:valAx>
      <c:valAx>
        <c:axId val="1090658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57520"/>
        <c:crosses val="max"/>
        <c:crossBetween val="between"/>
        <c:minorUnit val="4"/>
      </c:valAx>
      <c:catAx>
        <c:axId val="109065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6583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'上证50指数波动率 (2)'!$N$25</c:f>
              <c:strCache>
                <c:ptCount val="1"/>
                <c:pt idx="0">
                  <c:v>iVIX与1M历史波动率之差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val>
            <c:numRef>
              <c:f>'上证50指数波动率 (2)'!$N$27:$N$290</c:f>
              <c:numCache>
                <c:formatCode>0.00_ </c:formatCode>
                <c:ptCount val="264"/>
                <c:pt idx="0">
                  <c:v>10.310560462379911</c:v>
                </c:pt>
                <c:pt idx="1">
                  <c:v>8.9164631734688218</c:v>
                </c:pt>
                <c:pt idx="2">
                  <c:v>7.7543817342825996</c:v>
                </c:pt>
                <c:pt idx="3">
                  <c:v>10.094238001505499</c:v>
                </c:pt>
                <c:pt idx="4">
                  <c:v>8.8052753411320985</c:v>
                </c:pt>
                <c:pt idx="5">
                  <c:v>7.9242452977454985</c:v>
                </c:pt>
                <c:pt idx="6">
                  <c:v>7.9139588366555991</c:v>
                </c:pt>
                <c:pt idx="7">
                  <c:v>8.1369675847515008</c:v>
                </c:pt>
                <c:pt idx="8">
                  <c:v>5.3733549014335988</c:v>
                </c:pt>
                <c:pt idx="9">
                  <c:v>4.4636903956820007</c:v>
                </c:pt>
                <c:pt idx="10">
                  <c:v>3.1376035349167992</c:v>
                </c:pt>
                <c:pt idx="11">
                  <c:v>1.5539623809857996</c:v>
                </c:pt>
                <c:pt idx="12">
                  <c:v>2.0389056902010001</c:v>
                </c:pt>
                <c:pt idx="13">
                  <c:v>0.3130073296592002</c:v>
                </c:pt>
                <c:pt idx="14">
                  <c:v>-0.37743006873600038</c:v>
                </c:pt>
                <c:pt idx="15">
                  <c:v>0.14742770460239996</c:v>
                </c:pt>
                <c:pt idx="16">
                  <c:v>-0.63592952846960138</c:v>
                </c:pt>
                <c:pt idx="17">
                  <c:v>-1.0294308214836008</c:v>
                </c:pt>
                <c:pt idx="18">
                  <c:v>-1.9501163935138006</c:v>
                </c:pt>
                <c:pt idx="19">
                  <c:v>-0.8676690940049987</c:v>
                </c:pt>
                <c:pt idx="20">
                  <c:v>-1.8528069269633001</c:v>
                </c:pt>
                <c:pt idx="21">
                  <c:v>-0.78265367275579933</c:v>
                </c:pt>
                <c:pt idx="22">
                  <c:v>1.8891167722342992</c:v>
                </c:pt>
                <c:pt idx="23">
                  <c:v>0.15684481398550076</c:v>
                </c:pt>
                <c:pt idx="24">
                  <c:v>0.20912451790750097</c:v>
                </c:pt>
                <c:pt idx="25">
                  <c:v>-0.34462987431300007</c:v>
                </c:pt>
                <c:pt idx="26">
                  <c:v>-2.0922770870647991</c:v>
                </c:pt>
                <c:pt idx="27">
                  <c:v>-1.8791511844880997</c:v>
                </c:pt>
                <c:pt idx="28">
                  <c:v>-2.0836215059965006</c:v>
                </c:pt>
                <c:pt idx="29">
                  <c:v>-1.7884468473083004</c:v>
                </c:pt>
                <c:pt idx="30">
                  <c:v>-3.3251195091632013</c:v>
                </c:pt>
                <c:pt idx="31">
                  <c:v>-3.6512244452502021</c:v>
                </c:pt>
                <c:pt idx="32">
                  <c:v>-3.3469644875445983</c:v>
                </c:pt>
                <c:pt idx="33">
                  <c:v>-2.2930495773975004</c:v>
                </c:pt>
                <c:pt idx="34">
                  <c:v>-2.4191358227732014</c:v>
                </c:pt>
                <c:pt idx="35">
                  <c:v>-2.3384506901021016</c:v>
                </c:pt>
                <c:pt idx="36">
                  <c:v>-1.3059297877176004</c:v>
                </c:pt>
                <c:pt idx="37">
                  <c:v>-0.16949888129710189</c:v>
                </c:pt>
                <c:pt idx="38">
                  <c:v>-0.45579531491159919</c:v>
                </c:pt>
                <c:pt idx="39">
                  <c:v>0.31429367960750199</c:v>
                </c:pt>
                <c:pt idx="40">
                  <c:v>2.5586297920578023</c:v>
                </c:pt>
                <c:pt idx="41">
                  <c:v>1.9615620849262001</c:v>
                </c:pt>
                <c:pt idx="42">
                  <c:v>0.83240556452840053</c:v>
                </c:pt>
                <c:pt idx="43">
                  <c:v>0.30626486337080117</c:v>
                </c:pt>
                <c:pt idx="44">
                  <c:v>3.5340135917556008</c:v>
                </c:pt>
                <c:pt idx="45">
                  <c:v>1.7802087882299009</c:v>
                </c:pt>
                <c:pt idx="46">
                  <c:v>4.5762592835668006</c:v>
                </c:pt>
                <c:pt idx="47">
                  <c:v>3.7967969111063997</c:v>
                </c:pt>
                <c:pt idx="48">
                  <c:v>3.6837787294878002</c:v>
                </c:pt>
                <c:pt idx="49">
                  <c:v>3.6204886243003003</c:v>
                </c:pt>
                <c:pt idx="50">
                  <c:v>3.035276589585381</c:v>
                </c:pt>
                <c:pt idx="51">
                  <c:v>2.8712420934584912</c:v>
                </c:pt>
                <c:pt idx="52">
                  <c:v>2.8932536113384888</c:v>
                </c:pt>
                <c:pt idx="53">
                  <c:v>3.0148736434373298</c:v>
                </c:pt>
                <c:pt idx="54">
                  <c:v>2.3030216237304497</c:v>
                </c:pt>
                <c:pt idx="55">
                  <c:v>2.5268044025751291</c:v>
                </c:pt>
                <c:pt idx="56">
                  <c:v>1.9785972998857595</c:v>
                </c:pt>
                <c:pt idx="57">
                  <c:v>1.8983499909768788</c:v>
                </c:pt>
                <c:pt idx="58">
                  <c:v>2.0774580192917895</c:v>
                </c:pt>
                <c:pt idx="59">
                  <c:v>2.3131545628904906</c:v>
                </c:pt>
                <c:pt idx="60">
                  <c:v>2.0390086595975703</c:v>
                </c:pt>
                <c:pt idx="61">
                  <c:v>2.15147147587661</c:v>
                </c:pt>
                <c:pt idx="62">
                  <c:v>1.7493731614342298</c:v>
                </c:pt>
                <c:pt idx="63">
                  <c:v>2.4309044316182309</c:v>
                </c:pt>
                <c:pt idx="64">
                  <c:v>3.2043028117823713</c:v>
                </c:pt>
                <c:pt idx="65">
                  <c:v>3.7915014297204301</c:v>
                </c:pt>
                <c:pt idx="66">
                  <c:v>4.3845985323622401</c:v>
                </c:pt>
                <c:pt idx="67">
                  <c:v>4.4262507367218298</c:v>
                </c:pt>
                <c:pt idx="68">
                  <c:v>4.9056274957284911</c:v>
                </c:pt>
                <c:pt idx="69">
                  <c:v>3.6818956306327904</c:v>
                </c:pt>
                <c:pt idx="70">
                  <c:v>4.3694138664400199</c:v>
                </c:pt>
                <c:pt idx="71">
                  <c:v>3.9009384608998996</c:v>
                </c:pt>
                <c:pt idx="72">
                  <c:v>4.632838219084161</c:v>
                </c:pt>
                <c:pt idx="73">
                  <c:v>4.70060249905048</c:v>
                </c:pt>
                <c:pt idx="74">
                  <c:v>4.4896126090595594</c:v>
                </c:pt>
                <c:pt idx="75">
                  <c:v>4.5984100428934997</c:v>
                </c:pt>
                <c:pt idx="76">
                  <c:v>4.0408835560552792</c:v>
                </c:pt>
                <c:pt idx="77">
                  <c:v>4.3695924889443791</c:v>
                </c:pt>
                <c:pt idx="78">
                  <c:v>4.4989488700436597</c:v>
                </c:pt>
                <c:pt idx="79">
                  <c:v>5.0026250657945797</c:v>
                </c:pt>
                <c:pt idx="80">
                  <c:v>4.7740907483669703</c:v>
                </c:pt>
                <c:pt idx="81">
                  <c:v>4.0478323963580998</c:v>
                </c:pt>
                <c:pt idx="82">
                  <c:v>6.03512818124912</c:v>
                </c:pt>
                <c:pt idx="83">
                  <c:v>6.4153505724018496</c:v>
                </c:pt>
                <c:pt idx="84">
                  <c:v>5.2456506968463401</c:v>
                </c:pt>
                <c:pt idx="85">
                  <c:v>1.6286359566360016</c:v>
                </c:pt>
                <c:pt idx="86">
                  <c:v>1.7484727557460999</c:v>
                </c:pt>
                <c:pt idx="87">
                  <c:v>1.6727603887766005</c:v>
                </c:pt>
                <c:pt idx="88">
                  <c:v>1.3457019096898986</c:v>
                </c:pt>
                <c:pt idx="89">
                  <c:v>2.1129854017284</c:v>
                </c:pt>
                <c:pt idx="90">
                  <c:v>2.0395198161312997</c:v>
                </c:pt>
                <c:pt idx="91">
                  <c:v>2.7374713174378016</c:v>
                </c:pt>
                <c:pt idx="92">
                  <c:v>3.8739450653025003</c:v>
                </c:pt>
                <c:pt idx="93">
                  <c:v>3.8043760251438989</c:v>
                </c:pt>
                <c:pt idx="94">
                  <c:v>3.7399250146011003</c:v>
                </c:pt>
                <c:pt idx="95">
                  <c:v>1.5389515468355004</c:v>
                </c:pt>
                <c:pt idx="96">
                  <c:v>2.1480370320778999</c:v>
                </c:pt>
                <c:pt idx="97">
                  <c:v>2.6667228120677997</c:v>
                </c:pt>
                <c:pt idx="98">
                  <c:v>2.560674415859399</c:v>
                </c:pt>
                <c:pt idx="99">
                  <c:v>2.5855751292942006</c:v>
                </c:pt>
                <c:pt idx="100">
                  <c:v>1.766890970353499</c:v>
                </c:pt>
                <c:pt idx="101">
                  <c:v>1.0915272985591997</c:v>
                </c:pt>
                <c:pt idx="102">
                  <c:v>1.2797519016334</c:v>
                </c:pt>
                <c:pt idx="103">
                  <c:v>0.53722628500390002</c:v>
                </c:pt>
                <c:pt idx="104">
                  <c:v>0.32016213679970029</c:v>
                </c:pt>
                <c:pt idx="105">
                  <c:v>2.1108535913873006</c:v>
                </c:pt>
                <c:pt idx="106">
                  <c:v>1.2163690688104012</c:v>
                </c:pt>
                <c:pt idx="107">
                  <c:v>1.689968291846899</c:v>
                </c:pt>
                <c:pt idx="108">
                  <c:v>1.5755745846017994</c:v>
                </c:pt>
                <c:pt idx="109">
                  <c:v>2.0074873217490996</c:v>
                </c:pt>
                <c:pt idx="110">
                  <c:v>2.018683693501</c:v>
                </c:pt>
                <c:pt idx="111">
                  <c:v>2.2826067431936998</c:v>
                </c:pt>
                <c:pt idx="112">
                  <c:v>1.5933120870615003</c:v>
                </c:pt>
                <c:pt idx="113">
                  <c:v>1.8320823551776986</c:v>
                </c:pt>
                <c:pt idx="114">
                  <c:v>2.4455098075037007</c:v>
                </c:pt>
                <c:pt idx="115">
                  <c:v>3.6688739083157991</c:v>
                </c:pt>
                <c:pt idx="116">
                  <c:v>1.8713087200733014</c:v>
                </c:pt>
                <c:pt idx="117">
                  <c:v>2.6314592768449998</c:v>
                </c:pt>
                <c:pt idx="118">
                  <c:v>3.145179019158201</c:v>
                </c:pt>
                <c:pt idx="119">
                  <c:v>3.5252532746890015</c:v>
                </c:pt>
                <c:pt idx="120">
                  <c:v>3.3243933084801007</c:v>
                </c:pt>
                <c:pt idx="121">
                  <c:v>4.9541749235155006</c:v>
                </c:pt>
                <c:pt idx="122">
                  <c:v>3.7682848930623987</c:v>
                </c:pt>
                <c:pt idx="123">
                  <c:v>4.2935333478172009</c:v>
                </c:pt>
                <c:pt idx="124">
                  <c:v>4.6199601006590001</c:v>
                </c:pt>
                <c:pt idx="125">
                  <c:v>4.4140256681073993</c:v>
                </c:pt>
                <c:pt idx="126">
                  <c:v>4.6352159379447997</c:v>
                </c:pt>
                <c:pt idx="127">
                  <c:v>4.3969671996418001</c:v>
                </c:pt>
                <c:pt idx="128">
                  <c:v>4.021056289092499</c:v>
                </c:pt>
                <c:pt idx="129">
                  <c:v>4.3534348130236005</c:v>
                </c:pt>
                <c:pt idx="130">
                  <c:v>5.6489747791890998</c:v>
                </c:pt>
                <c:pt idx="131">
                  <c:v>6.5609796946097987</c:v>
                </c:pt>
                <c:pt idx="132">
                  <c:v>6.6861023028810003</c:v>
                </c:pt>
                <c:pt idx="133">
                  <c:v>6.5269330822434988</c:v>
                </c:pt>
                <c:pt idx="134">
                  <c:v>6.4105686762516001</c:v>
                </c:pt>
                <c:pt idx="135">
                  <c:v>4.7286181950033015</c:v>
                </c:pt>
                <c:pt idx="136">
                  <c:v>4.1178471139800994</c:v>
                </c:pt>
                <c:pt idx="137">
                  <c:v>2.6627253903197001</c:v>
                </c:pt>
                <c:pt idx="138">
                  <c:v>1.8280558828462006</c:v>
                </c:pt>
                <c:pt idx="139">
                  <c:v>2.0193761136176995</c:v>
                </c:pt>
                <c:pt idx="140">
                  <c:v>2.0266944805803</c:v>
                </c:pt>
                <c:pt idx="141">
                  <c:v>1.6318166471801998</c:v>
                </c:pt>
                <c:pt idx="142">
                  <c:v>2.8026024447347009</c:v>
                </c:pt>
                <c:pt idx="143">
                  <c:v>2.353116747053301</c:v>
                </c:pt>
                <c:pt idx="144">
                  <c:v>2.6840765041109993</c:v>
                </c:pt>
                <c:pt idx="145">
                  <c:v>2.5330848358834999</c:v>
                </c:pt>
                <c:pt idx="146">
                  <c:v>2.5421224031994001</c:v>
                </c:pt>
                <c:pt idx="147">
                  <c:v>3.4513025531462009</c:v>
                </c:pt>
                <c:pt idx="148">
                  <c:v>3.2806990007376999</c:v>
                </c:pt>
                <c:pt idx="149">
                  <c:v>0.83101228074160005</c:v>
                </c:pt>
                <c:pt idx="150">
                  <c:v>-0.68342929491589999</c:v>
                </c:pt>
                <c:pt idx="151">
                  <c:v>-1.3032487569383999</c:v>
                </c:pt>
                <c:pt idx="152">
                  <c:v>-1.5079991712192005</c:v>
                </c:pt>
                <c:pt idx="153">
                  <c:v>-0.71121712876320053</c:v>
                </c:pt>
                <c:pt idx="154">
                  <c:v>-0.69313690760380098</c:v>
                </c:pt>
                <c:pt idx="155">
                  <c:v>-1.3431012292709994</c:v>
                </c:pt>
                <c:pt idx="156">
                  <c:v>-0.46573381845390038</c:v>
                </c:pt>
                <c:pt idx="157">
                  <c:v>1.5546309160212992</c:v>
                </c:pt>
                <c:pt idx="158">
                  <c:v>1.6128514356002999</c:v>
                </c:pt>
                <c:pt idx="159">
                  <c:v>1.9942366041344002</c:v>
                </c:pt>
                <c:pt idx="160">
                  <c:v>1.642868220734</c:v>
                </c:pt>
                <c:pt idx="161">
                  <c:v>0.63770852420939939</c:v>
                </c:pt>
                <c:pt idx="162">
                  <c:v>0.31104383608140118</c:v>
                </c:pt>
                <c:pt idx="163">
                  <c:v>-1.0832702458391985</c:v>
                </c:pt>
                <c:pt idx="164">
                  <c:v>-0.40695246320800038</c:v>
                </c:pt>
                <c:pt idx="165">
                  <c:v>0.52049394455150022</c:v>
                </c:pt>
                <c:pt idx="166">
                  <c:v>-0.4574221196472994</c:v>
                </c:pt>
                <c:pt idx="167">
                  <c:v>-0.64833608208559923</c:v>
                </c:pt>
                <c:pt idx="168">
                  <c:v>-1.7456328929727984</c:v>
                </c:pt>
                <c:pt idx="169">
                  <c:v>3.3462502203904503</c:v>
                </c:pt>
                <c:pt idx="170">
                  <c:v>-0.22914593307831943</c:v>
                </c:pt>
                <c:pt idx="171">
                  <c:v>0.55048336385407914</c:v>
                </c:pt>
                <c:pt idx="172">
                  <c:v>0.75182845670844056</c:v>
                </c:pt>
                <c:pt idx="173">
                  <c:v>0.84222441569241013</c:v>
                </c:pt>
                <c:pt idx="174">
                  <c:v>0.55785782345552093</c:v>
                </c:pt>
                <c:pt idx="175">
                  <c:v>0.4815196612768311</c:v>
                </c:pt>
                <c:pt idx="176">
                  <c:v>0.59674754780288097</c:v>
                </c:pt>
                <c:pt idx="177">
                  <c:v>0.58253898384120895</c:v>
                </c:pt>
                <c:pt idx="178">
                  <c:v>2.4394279187770902</c:v>
                </c:pt>
                <c:pt idx="179">
                  <c:v>2.5323274880944302</c:v>
                </c:pt>
                <c:pt idx="180">
                  <c:v>2.8081147104623394</c:v>
                </c:pt>
                <c:pt idx="181">
                  <c:v>3.2929333370987397</c:v>
                </c:pt>
                <c:pt idx="182">
                  <c:v>3.8701959940290296</c:v>
                </c:pt>
                <c:pt idx="183">
                  <c:v>3.7343206505793107</c:v>
                </c:pt>
                <c:pt idx="184">
                  <c:v>2.1584112692035307</c:v>
                </c:pt>
                <c:pt idx="185">
                  <c:v>1.9590466181492712</c:v>
                </c:pt>
                <c:pt idx="186">
                  <c:v>2.0954151294206396</c:v>
                </c:pt>
                <c:pt idx="187">
                  <c:v>2.1429517260336199</c:v>
                </c:pt>
                <c:pt idx="188">
                  <c:v>2.1224717382734806</c:v>
                </c:pt>
                <c:pt idx="189">
                  <c:v>2.3165315625451797</c:v>
                </c:pt>
                <c:pt idx="190">
                  <c:v>2.1567863433424197</c:v>
                </c:pt>
                <c:pt idx="191">
                  <c:v>2.4962949013171096</c:v>
                </c:pt>
                <c:pt idx="192">
                  <c:v>1.8694387291955099</c:v>
                </c:pt>
                <c:pt idx="193">
                  <c:v>2.4493690198348403</c:v>
                </c:pt>
                <c:pt idx="194">
                  <c:v>3.1054379570297002</c:v>
                </c:pt>
                <c:pt idx="195">
                  <c:v>2.6268622411767595</c:v>
                </c:pt>
                <c:pt idx="196">
                  <c:v>2.3550506476545099</c:v>
                </c:pt>
                <c:pt idx="197">
                  <c:v>2.7592775434598895</c:v>
                </c:pt>
                <c:pt idx="198">
                  <c:v>2.5272756676658608</c:v>
                </c:pt>
                <c:pt idx="199">
                  <c:v>2.2557436182172301</c:v>
                </c:pt>
                <c:pt idx="200">
                  <c:v>2.1365990952286902</c:v>
                </c:pt>
                <c:pt idx="201">
                  <c:v>2.1941404743121602</c:v>
                </c:pt>
                <c:pt idx="202">
                  <c:v>2.1441467005660604</c:v>
                </c:pt>
                <c:pt idx="203">
                  <c:v>2.1749789254086593</c:v>
                </c:pt>
                <c:pt idx="204">
                  <c:v>2.9654463182997599</c:v>
                </c:pt>
                <c:pt idx="205">
                  <c:v>2.7192267652061499</c:v>
                </c:pt>
                <c:pt idx="206">
                  <c:v>2.6219142950014591</c:v>
                </c:pt>
                <c:pt idx="207">
                  <c:v>2.73313464881761</c:v>
                </c:pt>
                <c:pt idx="208">
                  <c:v>3.13418494863416</c:v>
                </c:pt>
                <c:pt idx="209">
                  <c:v>2.5280683406299902</c:v>
                </c:pt>
                <c:pt idx="210">
                  <c:v>2.2749977321869101</c:v>
                </c:pt>
                <c:pt idx="211">
                  <c:v>2.3949451158344912</c:v>
                </c:pt>
                <c:pt idx="212">
                  <c:v>3.4609120203027697</c:v>
                </c:pt>
                <c:pt idx="213">
                  <c:v>3.5703251217165395</c:v>
                </c:pt>
                <c:pt idx="214">
                  <c:v>1.9563312173779099</c:v>
                </c:pt>
                <c:pt idx="215">
                  <c:v>2.38437860807396</c:v>
                </c:pt>
                <c:pt idx="216">
                  <c:v>2.7988916537735795</c:v>
                </c:pt>
                <c:pt idx="217">
                  <c:v>3.9641718896005411</c:v>
                </c:pt>
                <c:pt idx="218">
                  <c:v>3.2214090554684507</c:v>
                </c:pt>
                <c:pt idx="219">
                  <c:v>3.281267598833491</c:v>
                </c:pt>
                <c:pt idx="220">
                  <c:v>2.696169204476071</c:v>
                </c:pt>
                <c:pt idx="221">
                  <c:v>3.0725127741682696</c:v>
                </c:pt>
                <c:pt idx="222">
                  <c:v>3.2224759416682796</c:v>
                </c:pt>
                <c:pt idx="223">
                  <c:v>3.9813651514107207</c:v>
                </c:pt>
                <c:pt idx="224">
                  <c:v>4.1554271317810496</c:v>
                </c:pt>
                <c:pt idx="225">
                  <c:v>2.970200529351219</c:v>
                </c:pt>
                <c:pt idx="226">
                  <c:v>4.0300662568717609</c:v>
                </c:pt>
                <c:pt idx="227">
                  <c:v>3.67919473485615</c:v>
                </c:pt>
                <c:pt idx="228">
                  <c:v>3.8723697396386303</c:v>
                </c:pt>
                <c:pt idx="229">
                  <c:v>4.6554416621653907</c:v>
                </c:pt>
                <c:pt idx="230">
                  <c:v>3.6540389241178497</c:v>
                </c:pt>
                <c:pt idx="231">
                  <c:v>3.5707061902479795</c:v>
                </c:pt>
                <c:pt idx="232">
                  <c:v>4.2252178477148199</c:v>
                </c:pt>
                <c:pt idx="233">
                  <c:v>4.4740718573096006</c:v>
                </c:pt>
                <c:pt idx="234">
                  <c:v>4.3430545640471196</c:v>
                </c:pt>
                <c:pt idx="235">
                  <c:v>4.2476038929096793</c:v>
                </c:pt>
                <c:pt idx="236">
                  <c:v>3.6688346667932601</c:v>
                </c:pt>
                <c:pt idx="237">
                  <c:v>3.2498005380483805</c:v>
                </c:pt>
                <c:pt idx="238">
                  <c:v>3.5128365032475006</c:v>
                </c:pt>
                <c:pt idx="239">
                  <c:v>4.2171871244901196</c:v>
                </c:pt>
                <c:pt idx="240">
                  <c:v>4.4096887185936193</c:v>
                </c:pt>
                <c:pt idx="241">
                  <c:v>4.6673307718751103</c:v>
                </c:pt>
                <c:pt idx="242">
                  <c:v>4.6511916090994294</c:v>
                </c:pt>
                <c:pt idx="243">
                  <c:v>3.3897361858780197</c:v>
                </c:pt>
                <c:pt idx="244">
                  <c:v>3.8716929017341499</c:v>
                </c:pt>
                <c:pt idx="245">
                  <c:v>4.8324203504253704</c:v>
                </c:pt>
                <c:pt idx="246">
                  <c:v>3.4285525862569903</c:v>
                </c:pt>
                <c:pt idx="247">
                  <c:v>3.3758991114395993</c:v>
                </c:pt>
                <c:pt idx="248">
                  <c:v>3.3273557556284405</c:v>
                </c:pt>
                <c:pt idx="249">
                  <c:v>2.9805236642773796</c:v>
                </c:pt>
                <c:pt idx="250">
                  <c:v>3.0724274039458308</c:v>
                </c:pt>
                <c:pt idx="251">
                  <c:v>3.2734598608825003</c:v>
                </c:pt>
                <c:pt idx="252">
                  <c:v>3.1305512109375311</c:v>
                </c:pt>
                <c:pt idx="253">
                  <c:v>3.2871382763032102</c:v>
                </c:pt>
                <c:pt idx="254">
                  <c:v>5.3285250764813092</c:v>
                </c:pt>
                <c:pt idx="255">
                  <c:v>2.5825334339350015</c:v>
                </c:pt>
                <c:pt idx="256">
                  <c:v>3.0054789144497001</c:v>
                </c:pt>
                <c:pt idx="257">
                  <c:v>2.9573000470424997</c:v>
                </c:pt>
                <c:pt idx="258">
                  <c:v>2.6205952446452994</c:v>
                </c:pt>
                <c:pt idx="259">
                  <c:v>1.8465787870240007</c:v>
                </c:pt>
                <c:pt idx="260">
                  <c:v>2.2951004877576988</c:v>
                </c:pt>
                <c:pt idx="261">
                  <c:v>2.4405498705664002</c:v>
                </c:pt>
                <c:pt idx="262">
                  <c:v>2.7244611620278985</c:v>
                </c:pt>
                <c:pt idx="263">
                  <c:v>3.3119627095416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39096"/>
        <c:axId val="1090623808"/>
      </c:areaChart>
      <c:lineChart>
        <c:grouping val="standard"/>
        <c:varyColors val="0"/>
        <c:ser>
          <c:idx val="1"/>
          <c:order val="0"/>
          <c:tx>
            <c:strRef>
              <c:f>'上证50指数波动率 (2)'!$J$25</c:f>
              <c:strCache>
                <c:ptCount val="1"/>
                <c:pt idx="0">
                  <c:v>1M历史波动率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'上证50指数波动率 (2)'!$B$27:$B$290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'上证50指数波动率 (2)'!$J$27:$J$290</c:f>
              <c:numCache>
                <c:formatCode>0.00_ </c:formatCode>
                <c:ptCount val="264"/>
                <c:pt idx="0">
                  <c:v>8.1799395376200899</c:v>
                </c:pt>
                <c:pt idx="1">
                  <c:v>8.1973368265311795</c:v>
                </c:pt>
                <c:pt idx="2">
                  <c:v>11.0215182657174</c:v>
                </c:pt>
                <c:pt idx="3">
                  <c:v>10.947261998494501</c:v>
                </c:pt>
                <c:pt idx="4">
                  <c:v>10.478624658867901</c:v>
                </c:pt>
                <c:pt idx="5">
                  <c:v>10.9527547022545</c:v>
                </c:pt>
                <c:pt idx="6">
                  <c:v>10.9692411633444</c:v>
                </c:pt>
                <c:pt idx="7">
                  <c:v>10.754732415248499</c:v>
                </c:pt>
                <c:pt idx="8">
                  <c:v>11.5310450985664</c:v>
                </c:pt>
                <c:pt idx="9">
                  <c:v>11.529209604318</c:v>
                </c:pt>
                <c:pt idx="10">
                  <c:v>12.325096465083201</c:v>
                </c:pt>
                <c:pt idx="11">
                  <c:v>12.7685376190142</c:v>
                </c:pt>
                <c:pt idx="12">
                  <c:v>12.908994309799001</c:v>
                </c:pt>
                <c:pt idx="13">
                  <c:v>14.3295926703408</c:v>
                </c:pt>
                <c:pt idx="14">
                  <c:v>14.645130068736</c:v>
                </c:pt>
                <c:pt idx="15">
                  <c:v>14.663272295397601</c:v>
                </c:pt>
                <c:pt idx="16">
                  <c:v>15.082129528469601</c:v>
                </c:pt>
                <c:pt idx="17">
                  <c:v>15.7003308214836</c:v>
                </c:pt>
                <c:pt idx="18">
                  <c:v>16.763016393513801</c:v>
                </c:pt>
                <c:pt idx="19">
                  <c:v>15.900169094004999</c:v>
                </c:pt>
                <c:pt idx="20">
                  <c:v>16.125406926963301</c:v>
                </c:pt>
                <c:pt idx="21">
                  <c:v>16.294853672755799</c:v>
                </c:pt>
                <c:pt idx="22">
                  <c:v>14.902083227765701</c:v>
                </c:pt>
                <c:pt idx="23">
                  <c:v>14.9685551860145</c:v>
                </c:pt>
                <c:pt idx="24">
                  <c:v>15.1114754820925</c:v>
                </c:pt>
                <c:pt idx="25">
                  <c:v>15.039229874313</c:v>
                </c:pt>
                <c:pt idx="26">
                  <c:v>16.856777087064799</c:v>
                </c:pt>
                <c:pt idx="27">
                  <c:v>17.192751184488099</c:v>
                </c:pt>
                <c:pt idx="28">
                  <c:v>17.2058215059965</c:v>
                </c:pt>
                <c:pt idx="29">
                  <c:v>17.137346847308301</c:v>
                </c:pt>
                <c:pt idx="30">
                  <c:v>18.500419509163201</c:v>
                </c:pt>
                <c:pt idx="31">
                  <c:v>18.646224445250201</c:v>
                </c:pt>
                <c:pt idx="32">
                  <c:v>18.493964487544599</c:v>
                </c:pt>
                <c:pt idx="33">
                  <c:v>17.5327495773975</c:v>
                </c:pt>
                <c:pt idx="34">
                  <c:v>17.102835822773201</c:v>
                </c:pt>
                <c:pt idx="35">
                  <c:v>17.365250690102101</c:v>
                </c:pt>
                <c:pt idx="36">
                  <c:v>17.056329787717601</c:v>
                </c:pt>
                <c:pt idx="37">
                  <c:v>16.407798881297101</c:v>
                </c:pt>
                <c:pt idx="38">
                  <c:v>15.782795314911599</c:v>
                </c:pt>
                <c:pt idx="39">
                  <c:v>15.712606320392499</c:v>
                </c:pt>
                <c:pt idx="40">
                  <c:v>15.431470207942199</c:v>
                </c:pt>
                <c:pt idx="41">
                  <c:v>14.842937915073801</c:v>
                </c:pt>
                <c:pt idx="42">
                  <c:v>14.849094435471599</c:v>
                </c:pt>
                <c:pt idx="43">
                  <c:v>14.749235136629199</c:v>
                </c:pt>
                <c:pt idx="44">
                  <c:v>14.488186408244401</c:v>
                </c:pt>
                <c:pt idx="45">
                  <c:v>15.135191211770101</c:v>
                </c:pt>
                <c:pt idx="46">
                  <c:v>11.5254407164332</c:v>
                </c:pt>
                <c:pt idx="47">
                  <c:v>11.5616030888936</c:v>
                </c:pt>
                <c:pt idx="48">
                  <c:v>10.8527212705122</c:v>
                </c:pt>
                <c:pt idx="49">
                  <c:v>10.9403113756997</c:v>
                </c:pt>
                <c:pt idx="50">
                  <c:v>9.6123234104146196</c:v>
                </c:pt>
                <c:pt idx="51">
                  <c:v>9.1566579065415095</c:v>
                </c:pt>
                <c:pt idx="52">
                  <c:v>9.4148463886615108</c:v>
                </c:pt>
                <c:pt idx="53">
                  <c:v>9.1972263565626697</c:v>
                </c:pt>
                <c:pt idx="54">
                  <c:v>9.2205783762695503</c:v>
                </c:pt>
                <c:pt idx="55">
                  <c:v>8.9038955974248708</c:v>
                </c:pt>
                <c:pt idx="56">
                  <c:v>8.8845027001142398</c:v>
                </c:pt>
                <c:pt idx="57">
                  <c:v>8.8626500090231204</c:v>
                </c:pt>
                <c:pt idx="58">
                  <c:v>8.3335419807082101</c:v>
                </c:pt>
                <c:pt idx="59">
                  <c:v>8.35274543710951</c:v>
                </c:pt>
                <c:pt idx="60">
                  <c:v>8.3757913404024293</c:v>
                </c:pt>
                <c:pt idx="61">
                  <c:v>8.41862852412339</c:v>
                </c:pt>
                <c:pt idx="62">
                  <c:v>8.87342683856577</c:v>
                </c:pt>
                <c:pt idx="63">
                  <c:v>8.5002955683817696</c:v>
                </c:pt>
                <c:pt idx="64">
                  <c:v>8.3905971882176296</c:v>
                </c:pt>
                <c:pt idx="65">
                  <c:v>6.9247985702795702</c:v>
                </c:pt>
                <c:pt idx="66">
                  <c:v>6.7722014676377604</c:v>
                </c:pt>
                <c:pt idx="67">
                  <c:v>6.9260492632781698</c:v>
                </c:pt>
                <c:pt idx="68">
                  <c:v>6.6885725042715096</c:v>
                </c:pt>
                <c:pt idx="69">
                  <c:v>6.64340436936721</c:v>
                </c:pt>
                <c:pt idx="70">
                  <c:v>6.08718613355998</c:v>
                </c:pt>
                <c:pt idx="71">
                  <c:v>6.5609615391001004</c:v>
                </c:pt>
                <c:pt idx="72">
                  <c:v>5.6274617809158398</c:v>
                </c:pt>
                <c:pt idx="73">
                  <c:v>5.9615975009495203</c:v>
                </c:pt>
                <c:pt idx="74">
                  <c:v>6.06248739094044</c:v>
                </c:pt>
                <c:pt idx="75">
                  <c:v>6.0663899571064999</c:v>
                </c:pt>
                <c:pt idx="76">
                  <c:v>6.64011644394472</c:v>
                </c:pt>
                <c:pt idx="77">
                  <c:v>6.6886075110556202</c:v>
                </c:pt>
                <c:pt idx="78">
                  <c:v>7.14445112995634</c:v>
                </c:pt>
                <c:pt idx="79">
                  <c:v>6.5814749342054197</c:v>
                </c:pt>
                <c:pt idx="80">
                  <c:v>6.34540925163303</c:v>
                </c:pt>
                <c:pt idx="81">
                  <c:v>6.4833676036419003</c:v>
                </c:pt>
                <c:pt idx="82">
                  <c:v>6.2781718187508799</c:v>
                </c:pt>
                <c:pt idx="83">
                  <c:v>6.3179494275981503</c:v>
                </c:pt>
                <c:pt idx="84">
                  <c:v>7.5790493031536599</c:v>
                </c:pt>
                <c:pt idx="85">
                  <c:v>10.959464043363999</c:v>
                </c:pt>
                <c:pt idx="86">
                  <c:v>11.004927244253899</c:v>
                </c:pt>
                <c:pt idx="87">
                  <c:v>11.1378396112234</c:v>
                </c:pt>
                <c:pt idx="88">
                  <c:v>11.597398090310101</c:v>
                </c:pt>
                <c:pt idx="89">
                  <c:v>11.5912145982716</c:v>
                </c:pt>
                <c:pt idx="90">
                  <c:v>11.5771801838687</c:v>
                </c:pt>
                <c:pt idx="91">
                  <c:v>11.323928682562199</c:v>
                </c:pt>
                <c:pt idx="92">
                  <c:v>11.4317549346975</c:v>
                </c:pt>
                <c:pt idx="93">
                  <c:v>11.3681239748561</c:v>
                </c:pt>
                <c:pt idx="94">
                  <c:v>11.365474985398899</c:v>
                </c:pt>
                <c:pt idx="95">
                  <c:v>12.9213484531645</c:v>
                </c:pt>
                <c:pt idx="96">
                  <c:v>12.5587629679221</c:v>
                </c:pt>
                <c:pt idx="97">
                  <c:v>12.5537771879322</c:v>
                </c:pt>
                <c:pt idx="98">
                  <c:v>12.4251255841406</c:v>
                </c:pt>
                <c:pt idx="99">
                  <c:v>12.4240248707058</c:v>
                </c:pt>
                <c:pt idx="100">
                  <c:v>12.729509029646501</c:v>
                </c:pt>
                <c:pt idx="101">
                  <c:v>13.4938727014408</c:v>
                </c:pt>
                <c:pt idx="102">
                  <c:v>13.3880480983666</c:v>
                </c:pt>
                <c:pt idx="103">
                  <c:v>14.4041737149961</c:v>
                </c:pt>
                <c:pt idx="104">
                  <c:v>14.0045378632003</c:v>
                </c:pt>
                <c:pt idx="105">
                  <c:v>11.7197464086127</c:v>
                </c:pt>
                <c:pt idx="106">
                  <c:v>11.5645309311896</c:v>
                </c:pt>
                <c:pt idx="107">
                  <c:v>11.416831708153101</c:v>
                </c:pt>
                <c:pt idx="108">
                  <c:v>10.8810254153982</c:v>
                </c:pt>
                <c:pt idx="109">
                  <c:v>11.0889126782509</c:v>
                </c:pt>
                <c:pt idx="110">
                  <c:v>11.442416306499</c:v>
                </c:pt>
                <c:pt idx="111">
                  <c:v>11.4110932568063</c:v>
                </c:pt>
                <c:pt idx="112">
                  <c:v>12.3249879129385</c:v>
                </c:pt>
                <c:pt idx="113">
                  <c:v>12.171217644822301</c:v>
                </c:pt>
                <c:pt idx="114">
                  <c:v>11.824290192496299</c:v>
                </c:pt>
                <c:pt idx="115">
                  <c:v>10.935626091684201</c:v>
                </c:pt>
                <c:pt idx="116">
                  <c:v>11.812791279926699</c:v>
                </c:pt>
                <c:pt idx="117">
                  <c:v>11.622840723155001</c:v>
                </c:pt>
                <c:pt idx="118">
                  <c:v>11.8484209808418</c:v>
                </c:pt>
                <c:pt idx="119">
                  <c:v>11.849446725310999</c:v>
                </c:pt>
                <c:pt idx="120">
                  <c:v>11.6197066915199</c:v>
                </c:pt>
                <c:pt idx="121">
                  <c:v>10.3139250764845</c:v>
                </c:pt>
                <c:pt idx="122">
                  <c:v>11.054315106937601</c:v>
                </c:pt>
                <c:pt idx="123">
                  <c:v>10.7694666521828</c:v>
                </c:pt>
                <c:pt idx="124">
                  <c:v>11.127239899340999</c:v>
                </c:pt>
                <c:pt idx="125">
                  <c:v>11.155274331892601</c:v>
                </c:pt>
                <c:pt idx="126">
                  <c:v>11.243384062055201</c:v>
                </c:pt>
                <c:pt idx="127">
                  <c:v>11.5360328003582</c:v>
                </c:pt>
                <c:pt idx="128">
                  <c:v>11.3610437109075</c:v>
                </c:pt>
                <c:pt idx="129">
                  <c:v>11.356265186976399</c:v>
                </c:pt>
                <c:pt idx="130">
                  <c:v>10.5049252208109</c:v>
                </c:pt>
                <c:pt idx="131">
                  <c:v>10.6393203053902</c:v>
                </c:pt>
                <c:pt idx="132">
                  <c:v>10.302797697119001</c:v>
                </c:pt>
                <c:pt idx="133">
                  <c:v>10.393966917756501</c:v>
                </c:pt>
                <c:pt idx="134">
                  <c:v>10.9353313237484</c:v>
                </c:pt>
                <c:pt idx="135">
                  <c:v>11.033281804996699</c:v>
                </c:pt>
                <c:pt idx="136">
                  <c:v>10.6644528860199</c:v>
                </c:pt>
                <c:pt idx="137">
                  <c:v>12.1138746096803</c:v>
                </c:pt>
                <c:pt idx="138">
                  <c:v>11.8988441171538</c:v>
                </c:pt>
                <c:pt idx="139">
                  <c:v>11.8777238863823</c:v>
                </c:pt>
                <c:pt idx="140">
                  <c:v>11.8519055194197</c:v>
                </c:pt>
                <c:pt idx="141">
                  <c:v>12.1900833528198</c:v>
                </c:pt>
                <c:pt idx="142">
                  <c:v>11.419797555265299</c:v>
                </c:pt>
                <c:pt idx="143">
                  <c:v>10.9437832529467</c:v>
                </c:pt>
                <c:pt idx="144">
                  <c:v>11.390723495889</c:v>
                </c:pt>
                <c:pt idx="145">
                  <c:v>11.8715151641165</c:v>
                </c:pt>
                <c:pt idx="146">
                  <c:v>11.9257775968006</c:v>
                </c:pt>
                <c:pt idx="147">
                  <c:v>11.5894974468538</c:v>
                </c:pt>
                <c:pt idx="148">
                  <c:v>11.5752009992623</c:v>
                </c:pt>
                <c:pt idx="149">
                  <c:v>14.5456877192584</c:v>
                </c:pt>
                <c:pt idx="150">
                  <c:v>14.5867292949159</c:v>
                </c:pt>
                <c:pt idx="151">
                  <c:v>14.917048756938399</c:v>
                </c:pt>
                <c:pt idx="152">
                  <c:v>14.873699171219201</c:v>
                </c:pt>
                <c:pt idx="153">
                  <c:v>14.6993171287632</c:v>
                </c:pt>
                <c:pt idx="154">
                  <c:v>14.3840369076038</c:v>
                </c:pt>
                <c:pt idx="155">
                  <c:v>14.624001229271</c:v>
                </c:pt>
                <c:pt idx="156">
                  <c:v>14.361133818453901</c:v>
                </c:pt>
                <c:pt idx="157">
                  <c:v>12.9372690839787</c:v>
                </c:pt>
                <c:pt idx="158">
                  <c:v>13.4740485643997</c:v>
                </c:pt>
                <c:pt idx="159">
                  <c:v>13.452663395865599</c:v>
                </c:pt>
                <c:pt idx="160">
                  <c:v>13.449331779266</c:v>
                </c:pt>
                <c:pt idx="161">
                  <c:v>13.590091475790601</c:v>
                </c:pt>
                <c:pt idx="162">
                  <c:v>13.5140561639186</c:v>
                </c:pt>
                <c:pt idx="163">
                  <c:v>13.567670245839199</c:v>
                </c:pt>
                <c:pt idx="164">
                  <c:v>12.863852463208</c:v>
                </c:pt>
                <c:pt idx="165">
                  <c:v>12.3817060554485</c:v>
                </c:pt>
                <c:pt idx="166">
                  <c:v>12.578622119647299</c:v>
                </c:pt>
                <c:pt idx="167">
                  <c:v>12.681036082085599</c:v>
                </c:pt>
                <c:pt idx="168">
                  <c:v>12.621032892972799</c:v>
                </c:pt>
                <c:pt idx="169">
                  <c:v>9.0004497796095499</c:v>
                </c:pt>
                <c:pt idx="170">
                  <c:v>8.9309459330783199</c:v>
                </c:pt>
                <c:pt idx="171">
                  <c:v>8.0374166361459203</c:v>
                </c:pt>
                <c:pt idx="172">
                  <c:v>7.7188715432915602</c:v>
                </c:pt>
                <c:pt idx="173">
                  <c:v>7.8016755843075902</c:v>
                </c:pt>
                <c:pt idx="174">
                  <c:v>7.9281421765444797</c:v>
                </c:pt>
                <c:pt idx="175">
                  <c:v>8.0776803387231695</c:v>
                </c:pt>
                <c:pt idx="176">
                  <c:v>8.0745524521971195</c:v>
                </c:pt>
                <c:pt idx="177">
                  <c:v>8.2827610161587906</c:v>
                </c:pt>
                <c:pt idx="178">
                  <c:v>6.3113720812229097</c:v>
                </c:pt>
                <c:pt idx="179">
                  <c:v>5.7738725119055703</c:v>
                </c:pt>
                <c:pt idx="180">
                  <c:v>5.5670852895376601</c:v>
                </c:pt>
                <c:pt idx="181">
                  <c:v>5.5426666629012598</c:v>
                </c:pt>
                <c:pt idx="182">
                  <c:v>5.3822040059709702</c:v>
                </c:pt>
                <c:pt idx="183">
                  <c:v>5.5543793494206897</c:v>
                </c:pt>
                <c:pt idx="184">
                  <c:v>6.8389887307964701</c:v>
                </c:pt>
                <c:pt idx="185">
                  <c:v>7.1023533818507296</c:v>
                </c:pt>
                <c:pt idx="186">
                  <c:v>6.9953848705793602</c:v>
                </c:pt>
                <c:pt idx="187">
                  <c:v>6.9829482739663797</c:v>
                </c:pt>
                <c:pt idx="188">
                  <c:v>6.9757282617265197</c:v>
                </c:pt>
                <c:pt idx="189">
                  <c:v>6.97476843745482</c:v>
                </c:pt>
                <c:pt idx="190">
                  <c:v>7.5111136566575798</c:v>
                </c:pt>
                <c:pt idx="191">
                  <c:v>7.5771050986828898</c:v>
                </c:pt>
                <c:pt idx="192">
                  <c:v>7.8456612708044897</c:v>
                </c:pt>
                <c:pt idx="193">
                  <c:v>7.73873098016516</c:v>
                </c:pt>
                <c:pt idx="194">
                  <c:v>7.5638620429702996</c:v>
                </c:pt>
                <c:pt idx="195">
                  <c:v>7.6851377588232399</c:v>
                </c:pt>
                <c:pt idx="196">
                  <c:v>7.8935493523454898</c:v>
                </c:pt>
                <c:pt idx="197">
                  <c:v>7.6595224565401097</c:v>
                </c:pt>
                <c:pt idx="198">
                  <c:v>7.4586243323341401</c:v>
                </c:pt>
                <c:pt idx="199">
                  <c:v>7.7182563817827701</c:v>
                </c:pt>
                <c:pt idx="200">
                  <c:v>7.8413009047713098</c:v>
                </c:pt>
                <c:pt idx="201">
                  <c:v>7.9275595256878404</c:v>
                </c:pt>
                <c:pt idx="202">
                  <c:v>7.9081532994339403</c:v>
                </c:pt>
                <c:pt idx="203">
                  <c:v>7.9129210745913401</c:v>
                </c:pt>
                <c:pt idx="204">
                  <c:v>7.1048536817002397</c:v>
                </c:pt>
                <c:pt idx="205">
                  <c:v>6.9326732347938496</c:v>
                </c:pt>
                <c:pt idx="206">
                  <c:v>7.3089857049985403</c:v>
                </c:pt>
                <c:pt idx="207">
                  <c:v>7.3034653511823899</c:v>
                </c:pt>
                <c:pt idx="208">
                  <c:v>7.2141150513658401</c:v>
                </c:pt>
                <c:pt idx="209">
                  <c:v>7.72643165937001</c:v>
                </c:pt>
                <c:pt idx="210">
                  <c:v>7.1554022678130904</c:v>
                </c:pt>
                <c:pt idx="211">
                  <c:v>7.0528548841655097</c:v>
                </c:pt>
                <c:pt idx="212">
                  <c:v>6.6419879796972303</c:v>
                </c:pt>
                <c:pt idx="213">
                  <c:v>6.5372748782834602</c:v>
                </c:pt>
                <c:pt idx="214">
                  <c:v>8.1476687826220893</c:v>
                </c:pt>
                <c:pt idx="215">
                  <c:v>7.7351213919260404</c:v>
                </c:pt>
                <c:pt idx="216">
                  <c:v>7.5449083462264204</c:v>
                </c:pt>
                <c:pt idx="217">
                  <c:v>7.5294281103994596</c:v>
                </c:pt>
                <c:pt idx="218">
                  <c:v>7.5604909445315496</c:v>
                </c:pt>
                <c:pt idx="219">
                  <c:v>7.3510324011665098</c:v>
                </c:pt>
                <c:pt idx="220">
                  <c:v>7.5939307955239297</c:v>
                </c:pt>
                <c:pt idx="221">
                  <c:v>7.4971872258317296</c:v>
                </c:pt>
                <c:pt idx="222">
                  <c:v>7.59632405833172</c:v>
                </c:pt>
                <c:pt idx="223">
                  <c:v>7.6213348485892798</c:v>
                </c:pt>
                <c:pt idx="224">
                  <c:v>7.6326728682189504</c:v>
                </c:pt>
                <c:pt idx="225">
                  <c:v>8.3668994706487805</c:v>
                </c:pt>
                <c:pt idx="226">
                  <c:v>8.0009337431282397</c:v>
                </c:pt>
                <c:pt idx="227">
                  <c:v>8.0433052651438501</c:v>
                </c:pt>
                <c:pt idx="228">
                  <c:v>8.0681302603613698</c:v>
                </c:pt>
                <c:pt idx="229">
                  <c:v>7.4411583378346098</c:v>
                </c:pt>
                <c:pt idx="230">
                  <c:v>7.5901610758821496</c:v>
                </c:pt>
                <c:pt idx="231">
                  <c:v>7.49199380975202</c:v>
                </c:pt>
                <c:pt idx="232">
                  <c:v>7.64448215228518</c:v>
                </c:pt>
                <c:pt idx="233">
                  <c:v>7.8207281426903998</c:v>
                </c:pt>
                <c:pt idx="234">
                  <c:v>7.7111454359528802</c:v>
                </c:pt>
                <c:pt idx="235">
                  <c:v>7.3921961070903199</c:v>
                </c:pt>
                <c:pt idx="236">
                  <c:v>7.5164653332067397</c:v>
                </c:pt>
                <c:pt idx="237">
                  <c:v>7.8496994619516203</c:v>
                </c:pt>
                <c:pt idx="238">
                  <c:v>7.8521634967524996</c:v>
                </c:pt>
                <c:pt idx="239">
                  <c:v>7.8212128755098798</c:v>
                </c:pt>
                <c:pt idx="240">
                  <c:v>8.02961128140638</c:v>
                </c:pt>
                <c:pt idx="241">
                  <c:v>7.95986922812489</c:v>
                </c:pt>
                <c:pt idx="242">
                  <c:v>8.1248083909005704</c:v>
                </c:pt>
                <c:pt idx="243">
                  <c:v>8.5311638141219799</c:v>
                </c:pt>
                <c:pt idx="244">
                  <c:v>8.6389070982658502</c:v>
                </c:pt>
                <c:pt idx="245">
                  <c:v>7.5981796495746297</c:v>
                </c:pt>
                <c:pt idx="246">
                  <c:v>7.8882474137430103</c:v>
                </c:pt>
                <c:pt idx="247">
                  <c:v>8.0557008885604002</c:v>
                </c:pt>
                <c:pt idx="248">
                  <c:v>8.3028442443715598</c:v>
                </c:pt>
                <c:pt idx="249">
                  <c:v>8.6811763357226202</c:v>
                </c:pt>
                <c:pt idx="250">
                  <c:v>8.6317725960541694</c:v>
                </c:pt>
                <c:pt idx="251">
                  <c:v>8.8085401391175004</c:v>
                </c:pt>
                <c:pt idx="252">
                  <c:v>8.9361487890624698</c:v>
                </c:pt>
                <c:pt idx="253">
                  <c:v>9.0323617236967895</c:v>
                </c:pt>
                <c:pt idx="254">
                  <c:v>8.0155749235186899</c:v>
                </c:pt>
                <c:pt idx="255">
                  <c:v>10.706066566064999</c:v>
                </c:pt>
                <c:pt idx="256">
                  <c:v>10.788921085550299</c:v>
                </c:pt>
                <c:pt idx="257">
                  <c:v>10.822999952957501</c:v>
                </c:pt>
                <c:pt idx="258">
                  <c:v>11.213304755354701</c:v>
                </c:pt>
                <c:pt idx="259">
                  <c:v>12.276121212975999</c:v>
                </c:pt>
                <c:pt idx="260">
                  <c:v>12.1914995122423</c:v>
                </c:pt>
                <c:pt idx="261">
                  <c:v>12.289350129433601</c:v>
                </c:pt>
                <c:pt idx="262">
                  <c:v>12.018238837972101</c:v>
                </c:pt>
                <c:pt idx="263">
                  <c:v>12.5434372904584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'上证50指数波动率 (2)'!$F$25</c:f>
              <c:strCache>
                <c:ptCount val="1"/>
                <c:pt idx="0">
                  <c:v>iVIX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'上证50指数波动率 (2)'!$B$27:$B$290</c:f>
              <c:numCache>
                <c:formatCode>m/d/yyyy</c:formatCode>
                <c:ptCount val="264"/>
                <c:pt idx="0">
                  <c:v>43129</c:v>
                </c:pt>
                <c:pt idx="1">
                  <c:v>43126</c:v>
                </c:pt>
                <c:pt idx="2">
                  <c:v>43125</c:v>
                </c:pt>
                <c:pt idx="3">
                  <c:v>43124</c:v>
                </c:pt>
                <c:pt idx="4">
                  <c:v>43123</c:v>
                </c:pt>
                <c:pt idx="5">
                  <c:v>43122</c:v>
                </c:pt>
                <c:pt idx="6">
                  <c:v>43119</c:v>
                </c:pt>
                <c:pt idx="7">
                  <c:v>43118</c:v>
                </c:pt>
                <c:pt idx="8">
                  <c:v>43117</c:v>
                </c:pt>
                <c:pt idx="9">
                  <c:v>43116</c:v>
                </c:pt>
                <c:pt idx="10">
                  <c:v>43115</c:v>
                </c:pt>
                <c:pt idx="11">
                  <c:v>43112</c:v>
                </c:pt>
                <c:pt idx="12">
                  <c:v>43111</c:v>
                </c:pt>
                <c:pt idx="13">
                  <c:v>43110</c:v>
                </c:pt>
                <c:pt idx="14">
                  <c:v>43109</c:v>
                </c:pt>
                <c:pt idx="15">
                  <c:v>43108</c:v>
                </c:pt>
                <c:pt idx="16">
                  <c:v>43105</c:v>
                </c:pt>
                <c:pt idx="17">
                  <c:v>43104</c:v>
                </c:pt>
                <c:pt idx="18">
                  <c:v>43103</c:v>
                </c:pt>
                <c:pt idx="19">
                  <c:v>43102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43091</c:v>
                </c:pt>
                <c:pt idx="26">
                  <c:v>43090</c:v>
                </c:pt>
                <c:pt idx="27">
                  <c:v>43089</c:v>
                </c:pt>
                <c:pt idx="28">
                  <c:v>43088</c:v>
                </c:pt>
                <c:pt idx="29">
                  <c:v>43087</c:v>
                </c:pt>
                <c:pt idx="30">
                  <c:v>43084</c:v>
                </c:pt>
                <c:pt idx="31">
                  <c:v>43083</c:v>
                </c:pt>
                <c:pt idx="32">
                  <c:v>43082</c:v>
                </c:pt>
                <c:pt idx="33">
                  <c:v>43081</c:v>
                </c:pt>
                <c:pt idx="34">
                  <c:v>43080</c:v>
                </c:pt>
                <c:pt idx="35">
                  <c:v>43077</c:v>
                </c:pt>
                <c:pt idx="36">
                  <c:v>43076</c:v>
                </c:pt>
                <c:pt idx="37">
                  <c:v>43075</c:v>
                </c:pt>
                <c:pt idx="38">
                  <c:v>43074</c:v>
                </c:pt>
                <c:pt idx="39">
                  <c:v>43073</c:v>
                </c:pt>
                <c:pt idx="40">
                  <c:v>43070</c:v>
                </c:pt>
                <c:pt idx="41">
                  <c:v>43069</c:v>
                </c:pt>
                <c:pt idx="42">
                  <c:v>43068</c:v>
                </c:pt>
                <c:pt idx="43">
                  <c:v>43067</c:v>
                </c:pt>
                <c:pt idx="44">
                  <c:v>43066</c:v>
                </c:pt>
                <c:pt idx="45">
                  <c:v>43063</c:v>
                </c:pt>
                <c:pt idx="46">
                  <c:v>43062</c:v>
                </c:pt>
                <c:pt idx="47">
                  <c:v>43061</c:v>
                </c:pt>
                <c:pt idx="48">
                  <c:v>43060</c:v>
                </c:pt>
                <c:pt idx="49">
                  <c:v>43059</c:v>
                </c:pt>
                <c:pt idx="50">
                  <c:v>43056</c:v>
                </c:pt>
                <c:pt idx="51">
                  <c:v>43055</c:v>
                </c:pt>
                <c:pt idx="52">
                  <c:v>43054</c:v>
                </c:pt>
                <c:pt idx="53">
                  <c:v>43053</c:v>
                </c:pt>
                <c:pt idx="54">
                  <c:v>43052</c:v>
                </c:pt>
                <c:pt idx="55">
                  <c:v>43049</c:v>
                </c:pt>
                <c:pt idx="56">
                  <c:v>43048</c:v>
                </c:pt>
                <c:pt idx="57">
                  <c:v>43047</c:v>
                </c:pt>
                <c:pt idx="58">
                  <c:v>43046</c:v>
                </c:pt>
                <c:pt idx="59">
                  <c:v>43045</c:v>
                </c:pt>
                <c:pt idx="60">
                  <c:v>43042</c:v>
                </c:pt>
                <c:pt idx="61">
                  <c:v>43041</c:v>
                </c:pt>
                <c:pt idx="62">
                  <c:v>43040</c:v>
                </c:pt>
                <c:pt idx="63">
                  <c:v>43039</c:v>
                </c:pt>
                <c:pt idx="64">
                  <c:v>43038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43028</c:v>
                </c:pt>
                <c:pt idx="71">
                  <c:v>43027</c:v>
                </c:pt>
                <c:pt idx="72">
                  <c:v>43026</c:v>
                </c:pt>
                <c:pt idx="73">
                  <c:v>43025</c:v>
                </c:pt>
                <c:pt idx="74">
                  <c:v>43024</c:v>
                </c:pt>
                <c:pt idx="75">
                  <c:v>43021</c:v>
                </c:pt>
                <c:pt idx="76">
                  <c:v>43020</c:v>
                </c:pt>
                <c:pt idx="77">
                  <c:v>43019</c:v>
                </c:pt>
                <c:pt idx="78">
                  <c:v>43018</c:v>
                </c:pt>
                <c:pt idx="79">
                  <c:v>43017</c:v>
                </c:pt>
                <c:pt idx="80">
                  <c:v>43007</c:v>
                </c:pt>
                <c:pt idx="81">
                  <c:v>43006</c:v>
                </c:pt>
                <c:pt idx="82">
                  <c:v>43005</c:v>
                </c:pt>
                <c:pt idx="83">
                  <c:v>43004</c:v>
                </c:pt>
                <c:pt idx="84">
                  <c:v>43003</c:v>
                </c:pt>
                <c:pt idx="85">
                  <c:v>43000</c:v>
                </c:pt>
                <c:pt idx="86">
                  <c:v>42999</c:v>
                </c:pt>
                <c:pt idx="87">
                  <c:v>42998</c:v>
                </c:pt>
                <c:pt idx="88">
                  <c:v>42997</c:v>
                </c:pt>
                <c:pt idx="89">
                  <c:v>42996</c:v>
                </c:pt>
                <c:pt idx="90">
                  <c:v>42993</c:v>
                </c:pt>
                <c:pt idx="91">
                  <c:v>42992</c:v>
                </c:pt>
                <c:pt idx="92">
                  <c:v>42991</c:v>
                </c:pt>
                <c:pt idx="93">
                  <c:v>42990</c:v>
                </c:pt>
                <c:pt idx="94">
                  <c:v>42989</c:v>
                </c:pt>
                <c:pt idx="95">
                  <c:v>42986</c:v>
                </c:pt>
                <c:pt idx="96">
                  <c:v>42985</c:v>
                </c:pt>
                <c:pt idx="97">
                  <c:v>42984</c:v>
                </c:pt>
                <c:pt idx="98">
                  <c:v>42983</c:v>
                </c:pt>
                <c:pt idx="99">
                  <c:v>42982</c:v>
                </c:pt>
                <c:pt idx="100">
                  <c:v>42979</c:v>
                </c:pt>
                <c:pt idx="101">
                  <c:v>42978</c:v>
                </c:pt>
                <c:pt idx="102">
                  <c:v>42977</c:v>
                </c:pt>
                <c:pt idx="103">
                  <c:v>42976</c:v>
                </c:pt>
                <c:pt idx="104">
                  <c:v>42975</c:v>
                </c:pt>
                <c:pt idx="105">
                  <c:v>42972</c:v>
                </c:pt>
                <c:pt idx="106">
                  <c:v>42971</c:v>
                </c:pt>
                <c:pt idx="107">
                  <c:v>42970</c:v>
                </c:pt>
                <c:pt idx="108">
                  <c:v>42969</c:v>
                </c:pt>
                <c:pt idx="109">
                  <c:v>42968</c:v>
                </c:pt>
                <c:pt idx="110">
                  <c:v>42965</c:v>
                </c:pt>
                <c:pt idx="111">
                  <c:v>42964</c:v>
                </c:pt>
                <c:pt idx="112">
                  <c:v>42963</c:v>
                </c:pt>
                <c:pt idx="113">
                  <c:v>42962</c:v>
                </c:pt>
                <c:pt idx="114">
                  <c:v>42961</c:v>
                </c:pt>
                <c:pt idx="115">
                  <c:v>42958</c:v>
                </c:pt>
                <c:pt idx="116">
                  <c:v>42957</c:v>
                </c:pt>
                <c:pt idx="117">
                  <c:v>42956</c:v>
                </c:pt>
                <c:pt idx="118">
                  <c:v>42955</c:v>
                </c:pt>
                <c:pt idx="119">
                  <c:v>42954</c:v>
                </c:pt>
                <c:pt idx="120">
                  <c:v>42951</c:v>
                </c:pt>
                <c:pt idx="121">
                  <c:v>42950</c:v>
                </c:pt>
                <c:pt idx="122">
                  <c:v>42949</c:v>
                </c:pt>
                <c:pt idx="123">
                  <c:v>42948</c:v>
                </c:pt>
                <c:pt idx="124">
                  <c:v>42947</c:v>
                </c:pt>
                <c:pt idx="125">
                  <c:v>42944</c:v>
                </c:pt>
                <c:pt idx="126">
                  <c:v>42943</c:v>
                </c:pt>
                <c:pt idx="127">
                  <c:v>42942</c:v>
                </c:pt>
                <c:pt idx="128">
                  <c:v>42941</c:v>
                </c:pt>
                <c:pt idx="129">
                  <c:v>42940</c:v>
                </c:pt>
                <c:pt idx="130">
                  <c:v>42937</c:v>
                </c:pt>
                <c:pt idx="131">
                  <c:v>42936</c:v>
                </c:pt>
                <c:pt idx="132">
                  <c:v>42935</c:v>
                </c:pt>
                <c:pt idx="133">
                  <c:v>42934</c:v>
                </c:pt>
                <c:pt idx="134">
                  <c:v>42933</c:v>
                </c:pt>
                <c:pt idx="135">
                  <c:v>42930</c:v>
                </c:pt>
                <c:pt idx="136">
                  <c:v>42929</c:v>
                </c:pt>
                <c:pt idx="137">
                  <c:v>42928</c:v>
                </c:pt>
                <c:pt idx="138">
                  <c:v>42927</c:v>
                </c:pt>
                <c:pt idx="139">
                  <c:v>42926</c:v>
                </c:pt>
                <c:pt idx="140">
                  <c:v>42923</c:v>
                </c:pt>
                <c:pt idx="141">
                  <c:v>42922</c:v>
                </c:pt>
                <c:pt idx="142">
                  <c:v>42921</c:v>
                </c:pt>
                <c:pt idx="143">
                  <c:v>42920</c:v>
                </c:pt>
                <c:pt idx="144">
                  <c:v>42919</c:v>
                </c:pt>
                <c:pt idx="145">
                  <c:v>42916</c:v>
                </c:pt>
                <c:pt idx="146">
                  <c:v>42915</c:v>
                </c:pt>
                <c:pt idx="147">
                  <c:v>42914</c:v>
                </c:pt>
                <c:pt idx="148">
                  <c:v>42913</c:v>
                </c:pt>
                <c:pt idx="149">
                  <c:v>42912</c:v>
                </c:pt>
                <c:pt idx="150">
                  <c:v>42909</c:v>
                </c:pt>
                <c:pt idx="151">
                  <c:v>42908</c:v>
                </c:pt>
                <c:pt idx="152">
                  <c:v>42907</c:v>
                </c:pt>
                <c:pt idx="153">
                  <c:v>42906</c:v>
                </c:pt>
                <c:pt idx="154">
                  <c:v>42905</c:v>
                </c:pt>
                <c:pt idx="155">
                  <c:v>42902</c:v>
                </c:pt>
                <c:pt idx="156">
                  <c:v>42901</c:v>
                </c:pt>
                <c:pt idx="157">
                  <c:v>42900</c:v>
                </c:pt>
                <c:pt idx="158">
                  <c:v>42899</c:v>
                </c:pt>
                <c:pt idx="159">
                  <c:v>42898</c:v>
                </c:pt>
                <c:pt idx="160">
                  <c:v>42895</c:v>
                </c:pt>
                <c:pt idx="161">
                  <c:v>42894</c:v>
                </c:pt>
                <c:pt idx="162">
                  <c:v>42893</c:v>
                </c:pt>
                <c:pt idx="163">
                  <c:v>42892</c:v>
                </c:pt>
                <c:pt idx="164">
                  <c:v>42891</c:v>
                </c:pt>
                <c:pt idx="165">
                  <c:v>42888</c:v>
                </c:pt>
                <c:pt idx="166">
                  <c:v>42887</c:v>
                </c:pt>
                <c:pt idx="167">
                  <c:v>42886</c:v>
                </c:pt>
                <c:pt idx="168">
                  <c:v>42881</c:v>
                </c:pt>
                <c:pt idx="169">
                  <c:v>42880</c:v>
                </c:pt>
                <c:pt idx="170">
                  <c:v>42879</c:v>
                </c:pt>
                <c:pt idx="171">
                  <c:v>42878</c:v>
                </c:pt>
                <c:pt idx="172">
                  <c:v>42877</c:v>
                </c:pt>
                <c:pt idx="173">
                  <c:v>42874</c:v>
                </c:pt>
                <c:pt idx="174">
                  <c:v>42873</c:v>
                </c:pt>
                <c:pt idx="175">
                  <c:v>42872</c:v>
                </c:pt>
                <c:pt idx="176">
                  <c:v>42871</c:v>
                </c:pt>
                <c:pt idx="177">
                  <c:v>42870</c:v>
                </c:pt>
                <c:pt idx="178">
                  <c:v>42867</c:v>
                </c:pt>
                <c:pt idx="179">
                  <c:v>42866</c:v>
                </c:pt>
                <c:pt idx="180">
                  <c:v>42865</c:v>
                </c:pt>
                <c:pt idx="181">
                  <c:v>42864</c:v>
                </c:pt>
                <c:pt idx="182">
                  <c:v>42863</c:v>
                </c:pt>
                <c:pt idx="183">
                  <c:v>42860</c:v>
                </c:pt>
                <c:pt idx="184">
                  <c:v>42859</c:v>
                </c:pt>
                <c:pt idx="185">
                  <c:v>42858</c:v>
                </c:pt>
                <c:pt idx="186">
                  <c:v>42857</c:v>
                </c:pt>
                <c:pt idx="187">
                  <c:v>42853</c:v>
                </c:pt>
                <c:pt idx="188">
                  <c:v>42852</c:v>
                </c:pt>
                <c:pt idx="189">
                  <c:v>42851</c:v>
                </c:pt>
                <c:pt idx="190">
                  <c:v>42850</c:v>
                </c:pt>
                <c:pt idx="191">
                  <c:v>42849</c:v>
                </c:pt>
                <c:pt idx="192">
                  <c:v>42846</c:v>
                </c:pt>
                <c:pt idx="193">
                  <c:v>42845</c:v>
                </c:pt>
                <c:pt idx="194">
                  <c:v>42844</c:v>
                </c:pt>
                <c:pt idx="195">
                  <c:v>42843</c:v>
                </c:pt>
                <c:pt idx="196">
                  <c:v>42842</c:v>
                </c:pt>
                <c:pt idx="197">
                  <c:v>42839</c:v>
                </c:pt>
                <c:pt idx="198">
                  <c:v>42838</c:v>
                </c:pt>
                <c:pt idx="199">
                  <c:v>42837</c:v>
                </c:pt>
                <c:pt idx="200">
                  <c:v>42836</c:v>
                </c:pt>
                <c:pt idx="201">
                  <c:v>42835</c:v>
                </c:pt>
                <c:pt idx="202">
                  <c:v>42832</c:v>
                </c:pt>
                <c:pt idx="203">
                  <c:v>42831</c:v>
                </c:pt>
                <c:pt idx="204">
                  <c:v>42830</c:v>
                </c:pt>
                <c:pt idx="205">
                  <c:v>42825</c:v>
                </c:pt>
                <c:pt idx="206">
                  <c:v>42824</c:v>
                </c:pt>
                <c:pt idx="207">
                  <c:v>42823</c:v>
                </c:pt>
                <c:pt idx="208">
                  <c:v>42822</c:v>
                </c:pt>
                <c:pt idx="209">
                  <c:v>42821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42811</c:v>
                </c:pt>
                <c:pt idx="216">
                  <c:v>42810</c:v>
                </c:pt>
                <c:pt idx="217">
                  <c:v>42809</c:v>
                </c:pt>
                <c:pt idx="218">
                  <c:v>42808</c:v>
                </c:pt>
                <c:pt idx="219">
                  <c:v>42807</c:v>
                </c:pt>
                <c:pt idx="220">
                  <c:v>42804</c:v>
                </c:pt>
                <c:pt idx="221">
                  <c:v>42803</c:v>
                </c:pt>
                <c:pt idx="222">
                  <c:v>42802</c:v>
                </c:pt>
                <c:pt idx="223">
                  <c:v>42801</c:v>
                </c:pt>
                <c:pt idx="224">
                  <c:v>42800</c:v>
                </c:pt>
                <c:pt idx="225">
                  <c:v>42797</c:v>
                </c:pt>
                <c:pt idx="226">
                  <c:v>42796</c:v>
                </c:pt>
                <c:pt idx="227">
                  <c:v>42795</c:v>
                </c:pt>
                <c:pt idx="228">
                  <c:v>42794</c:v>
                </c:pt>
                <c:pt idx="229">
                  <c:v>42793</c:v>
                </c:pt>
                <c:pt idx="230">
                  <c:v>42790</c:v>
                </c:pt>
                <c:pt idx="231">
                  <c:v>42789</c:v>
                </c:pt>
                <c:pt idx="232">
                  <c:v>42788</c:v>
                </c:pt>
                <c:pt idx="233">
                  <c:v>42787</c:v>
                </c:pt>
                <c:pt idx="234">
                  <c:v>42786</c:v>
                </c:pt>
                <c:pt idx="235">
                  <c:v>42783</c:v>
                </c:pt>
                <c:pt idx="236">
                  <c:v>42782</c:v>
                </c:pt>
                <c:pt idx="237">
                  <c:v>42781</c:v>
                </c:pt>
                <c:pt idx="238">
                  <c:v>42780</c:v>
                </c:pt>
                <c:pt idx="239">
                  <c:v>42779</c:v>
                </c:pt>
                <c:pt idx="240">
                  <c:v>42776</c:v>
                </c:pt>
                <c:pt idx="241">
                  <c:v>42775</c:v>
                </c:pt>
                <c:pt idx="242">
                  <c:v>42774</c:v>
                </c:pt>
                <c:pt idx="243">
                  <c:v>42773</c:v>
                </c:pt>
                <c:pt idx="244">
                  <c:v>42772</c:v>
                </c:pt>
                <c:pt idx="245">
                  <c:v>42769</c:v>
                </c:pt>
                <c:pt idx="246">
                  <c:v>42761</c:v>
                </c:pt>
                <c:pt idx="247">
                  <c:v>42760</c:v>
                </c:pt>
                <c:pt idx="248">
                  <c:v>42759</c:v>
                </c:pt>
                <c:pt idx="249">
                  <c:v>42758</c:v>
                </c:pt>
                <c:pt idx="250">
                  <c:v>42755</c:v>
                </c:pt>
                <c:pt idx="251">
                  <c:v>42754</c:v>
                </c:pt>
                <c:pt idx="252">
                  <c:v>42753</c:v>
                </c:pt>
                <c:pt idx="253">
                  <c:v>42752</c:v>
                </c:pt>
                <c:pt idx="254">
                  <c:v>42751</c:v>
                </c:pt>
                <c:pt idx="255">
                  <c:v>42748</c:v>
                </c:pt>
                <c:pt idx="256">
                  <c:v>42747</c:v>
                </c:pt>
                <c:pt idx="257">
                  <c:v>42746</c:v>
                </c:pt>
                <c:pt idx="258">
                  <c:v>42745</c:v>
                </c:pt>
                <c:pt idx="259">
                  <c:v>42744</c:v>
                </c:pt>
                <c:pt idx="260">
                  <c:v>42741</c:v>
                </c:pt>
                <c:pt idx="261">
                  <c:v>42740</c:v>
                </c:pt>
                <c:pt idx="262">
                  <c:v>42739</c:v>
                </c:pt>
                <c:pt idx="263">
                  <c:v>42738</c:v>
                </c:pt>
              </c:numCache>
            </c:numRef>
          </c:cat>
          <c:val>
            <c:numRef>
              <c:f>'上证50指数波动率 (2)'!$F$27:$F$290</c:f>
              <c:numCache>
                <c:formatCode>0.00_ </c:formatCode>
                <c:ptCount val="264"/>
                <c:pt idx="0">
                  <c:v>18.490500000000001</c:v>
                </c:pt>
                <c:pt idx="1">
                  <c:v>17.113800000000001</c:v>
                </c:pt>
                <c:pt idx="2">
                  <c:v>18.7759</c:v>
                </c:pt>
                <c:pt idx="3">
                  <c:v>21.041499999999999</c:v>
                </c:pt>
                <c:pt idx="4">
                  <c:v>19.283899999999999</c:v>
                </c:pt>
                <c:pt idx="5">
                  <c:v>18.876999999999999</c:v>
                </c:pt>
                <c:pt idx="6">
                  <c:v>18.883199999999999</c:v>
                </c:pt>
                <c:pt idx="7">
                  <c:v>18.8917</c:v>
                </c:pt>
                <c:pt idx="8">
                  <c:v>16.904399999999999</c:v>
                </c:pt>
                <c:pt idx="9">
                  <c:v>15.992900000000001</c:v>
                </c:pt>
                <c:pt idx="10">
                  <c:v>15.4627</c:v>
                </c:pt>
                <c:pt idx="11">
                  <c:v>14.3225</c:v>
                </c:pt>
                <c:pt idx="12">
                  <c:v>14.947900000000001</c:v>
                </c:pt>
                <c:pt idx="13">
                  <c:v>14.6426</c:v>
                </c:pt>
                <c:pt idx="14">
                  <c:v>14.2677</c:v>
                </c:pt>
                <c:pt idx="15">
                  <c:v>14.810700000000001</c:v>
                </c:pt>
                <c:pt idx="16">
                  <c:v>14.446199999999999</c:v>
                </c:pt>
                <c:pt idx="17">
                  <c:v>14.6709</c:v>
                </c:pt>
                <c:pt idx="18">
                  <c:v>14.812900000000001</c:v>
                </c:pt>
                <c:pt idx="19">
                  <c:v>15.032500000000001</c:v>
                </c:pt>
                <c:pt idx="20">
                  <c:v>14.272600000000001</c:v>
                </c:pt>
                <c:pt idx="21">
                  <c:v>15.5122</c:v>
                </c:pt>
                <c:pt idx="22">
                  <c:v>16.7912</c:v>
                </c:pt>
                <c:pt idx="23">
                  <c:v>15.125400000000001</c:v>
                </c:pt>
                <c:pt idx="24">
                  <c:v>15.320600000000001</c:v>
                </c:pt>
                <c:pt idx="25">
                  <c:v>14.694599999999999</c:v>
                </c:pt>
                <c:pt idx="26">
                  <c:v>14.7645</c:v>
                </c:pt>
                <c:pt idx="27">
                  <c:v>15.313599999999999</c:v>
                </c:pt>
                <c:pt idx="28">
                  <c:v>15.122199999999999</c:v>
                </c:pt>
                <c:pt idx="29">
                  <c:v>15.3489</c:v>
                </c:pt>
                <c:pt idx="30">
                  <c:v>15.1753</c:v>
                </c:pt>
                <c:pt idx="31">
                  <c:v>14.994999999999999</c:v>
                </c:pt>
                <c:pt idx="32">
                  <c:v>15.147</c:v>
                </c:pt>
                <c:pt idx="33">
                  <c:v>15.239699999999999</c:v>
                </c:pt>
                <c:pt idx="34">
                  <c:v>14.6837</c:v>
                </c:pt>
                <c:pt idx="35">
                  <c:v>15.0268</c:v>
                </c:pt>
                <c:pt idx="36">
                  <c:v>15.750400000000001</c:v>
                </c:pt>
                <c:pt idx="37">
                  <c:v>16.238299999999999</c:v>
                </c:pt>
                <c:pt idx="38">
                  <c:v>15.327</c:v>
                </c:pt>
                <c:pt idx="39">
                  <c:v>16.026900000000001</c:v>
                </c:pt>
                <c:pt idx="40">
                  <c:v>17.990100000000002</c:v>
                </c:pt>
                <c:pt idx="41">
                  <c:v>16.804500000000001</c:v>
                </c:pt>
                <c:pt idx="42">
                  <c:v>15.6815</c:v>
                </c:pt>
                <c:pt idx="43">
                  <c:v>15.0555</c:v>
                </c:pt>
                <c:pt idx="44">
                  <c:v>18.022200000000002</c:v>
                </c:pt>
                <c:pt idx="45">
                  <c:v>16.915400000000002</c:v>
                </c:pt>
                <c:pt idx="46">
                  <c:v>16.101700000000001</c:v>
                </c:pt>
                <c:pt idx="47">
                  <c:v>15.3584</c:v>
                </c:pt>
                <c:pt idx="48">
                  <c:v>14.5365</c:v>
                </c:pt>
                <c:pt idx="49">
                  <c:v>14.5608</c:v>
                </c:pt>
                <c:pt idx="50">
                  <c:v>12.647600000000001</c:v>
                </c:pt>
                <c:pt idx="51">
                  <c:v>12.027900000000001</c:v>
                </c:pt>
                <c:pt idx="52">
                  <c:v>12.3081</c:v>
                </c:pt>
                <c:pt idx="53">
                  <c:v>12.2121</c:v>
                </c:pt>
                <c:pt idx="54">
                  <c:v>11.5236</c:v>
                </c:pt>
                <c:pt idx="55">
                  <c:v>11.4307</c:v>
                </c:pt>
                <c:pt idx="56">
                  <c:v>10.863099999999999</c:v>
                </c:pt>
                <c:pt idx="57">
                  <c:v>10.760999999999999</c:v>
                </c:pt>
                <c:pt idx="58">
                  <c:v>10.411</c:v>
                </c:pt>
                <c:pt idx="59">
                  <c:v>10.665900000000001</c:v>
                </c:pt>
                <c:pt idx="60">
                  <c:v>10.4148</c:v>
                </c:pt>
                <c:pt idx="61">
                  <c:v>10.5701</c:v>
                </c:pt>
                <c:pt idx="62">
                  <c:v>10.6228</c:v>
                </c:pt>
                <c:pt idx="63">
                  <c:v>10.9312</c:v>
                </c:pt>
                <c:pt idx="64">
                  <c:v>11.594900000000001</c:v>
                </c:pt>
                <c:pt idx="65">
                  <c:v>10.7163</c:v>
                </c:pt>
                <c:pt idx="66">
                  <c:v>11.1568</c:v>
                </c:pt>
                <c:pt idx="67">
                  <c:v>11.3523</c:v>
                </c:pt>
                <c:pt idx="68">
                  <c:v>11.594200000000001</c:v>
                </c:pt>
                <c:pt idx="69">
                  <c:v>10.3253</c:v>
                </c:pt>
                <c:pt idx="70">
                  <c:v>10.4566</c:v>
                </c:pt>
                <c:pt idx="71">
                  <c:v>10.4619</c:v>
                </c:pt>
                <c:pt idx="72">
                  <c:v>10.260300000000001</c:v>
                </c:pt>
                <c:pt idx="73">
                  <c:v>10.6622</c:v>
                </c:pt>
                <c:pt idx="74">
                  <c:v>10.552099999999999</c:v>
                </c:pt>
                <c:pt idx="75">
                  <c:v>10.6648</c:v>
                </c:pt>
                <c:pt idx="76">
                  <c:v>10.680999999999999</c:v>
                </c:pt>
                <c:pt idx="77">
                  <c:v>11.058199999999999</c:v>
                </c:pt>
                <c:pt idx="78">
                  <c:v>11.6434</c:v>
                </c:pt>
                <c:pt idx="79">
                  <c:v>11.584099999999999</c:v>
                </c:pt>
                <c:pt idx="80">
                  <c:v>11.1195</c:v>
                </c:pt>
                <c:pt idx="81">
                  <c:v>10.5312</c:v>
                </c:pt>
                <c:pt idx="82">
                  <c:v>12.3133</c:v>
                </c:pt>
                <c:pt idx="83">
                  <c:v>12.7333</c:v>
                </c:pt>
                <c:pt idx="84">
                  <c:v>12.8247</c:v>
                </c:pt>
                <c:pt idx="85">
                  <c:v>12.588100000000001</c:v>
                </c:pt>
                <c:pt idx="86">
                  <c:v>12.753399999999999</c:v>
                </c:pt>
                <c:pt idx="87">
                  <c:v>12.810600000000001</c:v>
                </c:pt>
                <c:pt idx="88">
                  <c:v>12.943099999999999</c:v>
                </c:pt>
                <c:pt idx="89">
                  <c:v>13.7042</c:v>
                </c:pt>
                <c:pt idx="90">
                  <c:v>13.6167</c:v>
                </c:pt>
                <c:pt idx="91">
                  <c:v>14.061400000000001</c:v>
                </c:pt>
                <c:pt idx="92">
                  <c:v>15.3057</c:v>
                </c:pt>
                <c:pt idx="93">
                  <c:v>15.172499999999999</c:v>
                </c:pt>
                <c:pt idx="94">
                  <c:v>15.105399999999999</c:v>
                </c:pt>
                <c:pt idx="95">
                  <c:v>14.4603</c:v>
                </c:pt>
                <c:pt idx="96">
                  <c:v>14.706799999999999</c:v>
                </c:pt>
                <c:pt idx="97">
                  <c:v>15.220499999999999</c:v>
                </c:pt>
                <c:pt idx="98">
                  <c:v>14.985799999999999</c:v>
                </c:pt>
                <c:pt idx="99">
                  <c:v>15.009600000000001</c:v>
                </c:pt>
                <c:pt idx="100">
                  <c:v>14.4964</c:v>
                </c:pt>
                <c:pt idx="101">
                  <c:v>14.5854</c:v>
                </c:pt>
                <c:pt idx="102">
                  <c:v>14.6678</c:v>
                </c:pt>
                <c:pt idx="103">
                  <c:v>14.9414</c:v>
                </c:pt>
                <c:pt idx="104">
                  <c:v>14.3247</c:v>
                </c:pt>
                <c:pt idx="105">
                  <c:v>13.8306</c:v>
                </c:pt>
                <c:pt idx="106">
                  <c:v>12.780900000000001</c:v>
                </c:pt>
                <c:pt idx="107">
                  <c:v>13.1068</c:v>
                </c:pt>
                <c:pt idx="108">
                  <c:v>12.4566</c:v>
                </c:pt>
                <c:pt idx="109">
                  <c:v>13.096399999999999</c:v>
                </c:pt>
                <c:pt idx="110">
                  <c:v>13.4611</c:v>
                </c:pt>
                <c:pt idx="111">
                  <c:v>13.6937</c:v>
                </c:pt>
                <c:pt idx="112">
                  <c:v>13.9183</c:v>
                </c:pt>
                <c:pt idx="113">
                  <c:v>14.003299999999999</c:v>
                </c:pt>
                <c:pt idx="114">
                  <c:v>14.2698</c:v>
                </c:pt>
                <c:pt idx="115">
                  <c:v>14.6045</c:v>
                </c:pt>
                <c:pt idx="116">
                  <c:v>13.684100000000001</c:v>
                </c:pt>
                <c:pt idx="117">
                  <c:v>14.254300000000001</c:v>
                </c:pt>
                <c:pt idx="118">
                  <c:v>14.993600000000001</c:v>
                </c:pt>
                <c:pt idx="119">
                  <c:v>15.374700000000001</c:v>
                </c:pt>
                <c:pt idx="120">
                  <c:v>14.944100000000001</c:v>
                </c:pt>
                <c:pt idx="121">
                  <c:v>15.2681</c:v>
                </c:pt>
                <c:pt idx="122">
                  <c:v>14.8226</c:v>
                </c:pt>
                <c:pt idx="123">
                  <c:v>15.063000000000001</c:v>
                </c:pt>
                <c:pt idx="124">
                  <c:v>15.747199999999999</c:v>
                </c:pt>
                <c:pt idx="125">
                  <c:v>15.5693</c:v>
                </c:pt>
                <c:pt idx="126">
                  <c:v>15.8786</c:v>
                </c:pt>
                <c:pt idx="127">
                  <c:v>15.933</c:v>
                </c:pt>
                <c:pt idx="128">
                  <c:v>15.382099999999999</c:v>
                </c:pt>
                <c:pt idx="129">
                  <c:v>15.7097</c:v>
                </c:pt>
                <c:pt idx="130">
                  <c:v>16.1539</c:v>
                </c:pt>
                <c:pt idx="131">
                  <c:v>17.200299999999999</c:v>
                </c:pt>
                <c:pt idx="132">
                  <c:v>16.988900000000001</c:v>
                </c:pt>
                <c:pt idx="133">
                  <c:v>16.9209</c:v>
                </c:pt>
                <c:pt idx="134">
                  <c:v>17.3459</c:v>
                </c:pt>
                <c:pt idx="135">
                  <c:v>15.761900000000001</c:v>
                </c:pt>
                <c:pt idx="136">
                  <c:v>14.782299999999999</c:v>
                </c:pt>
                <c:pt idx="137">
                  <c:v>14.7766</c:v>
                </c:pt>
                <c:pt idx="138">
                  <c:v>13.726900000000001</c:v>
                </c:pt>
                <c:pt idx="139">
                  <c:v>13.8971</c:v>
                </c:pt>
                <c:pt idx="140">
                  <c:v>13.8786</c:v>
                </c:pt>
                <c:pt idx="141">
                  <c:v>13.821899999999999</c:v>
                </c:pt>
                <c:pt idx="142">
                  <c:v>14.2224</c:v>
                </c:pt>
                <c:pt idx="143">
                  <c:v>13.296900000000001</c:v>
                </c:pt>
                <c:pt idx="144">
                  <c:v>14.0748</c:v>
                </c:pt>
                <c:pt idx="145">
                  <c:v>14.4046</c:v>
                </c:pt>
                <c:pt idx="146">
                  <c:v>14.4679</c:v>
                </c:pt>
                <c:pt idx="147">
                  <c:v>15.040800000000001</c:v>
                </c:pt>
                <c:pt idx="148">
                  <c:v>14.8559</c:v>
                </c:pt>
                <c:pt idx="149">
                  <c:v>15.3767</c:v>
                </c:pt>
                <c:pt idx="150">
                  <c:v>13.9033</c:v>
                </c:pt>
                <c:pt idx="151">
                  <c:v>13.613799999999999</c:v>
                </c:pt>
                <c:pt idx="152">
                  <c:v>13.3657</c:v>
                </c:pt>
                <c:pt idx="153">
                  <c:v>13.988099999999999</c:v>
                </c:pt>
                <c:pt idx="154">
                  <c:v>13.690899999999999</c:v>
                </c:pt>
                <c:pt idx="155">
                  <c:v>13.280900000000001</c:v>
                </c:pt>
                <c:pt idx="156">
                  <c:v>13.8954</c:v>
                </c:pt>
                <c:pt idx="157">
                  <c:v>14.491899999999999</c:v>
                </c:pt>
                <c:pt idx="158">
                  <c:v>15.0869</c:v>
                </c:pt>
                <c:pt idx="159">
                  <c:v>15.446899999999999</c:v>
                </c:pt>
                <c:pt idx="160">
                  <c:v>15.0922</c:v>
                </c:pt>
                <c:pt idx="161">
                  <c:v>14.2278</c:v>
                </c:pt>
                <c:pt idx="162">
                  <c:v>13.825100000000001</c:v>
                </c:pt>
                <c:pt idx="163">
                  <c:v>12.484400000000001</c:v>
                </c:pt>
                <c:pt idx="164">
                  <c:v>12.456899999999999</c:v>
                </c:pt>
                <c:pt idx="165">
                  <c:v>12.902200000000001</c:v>
                </c:pt>
                <c:pt idx="166">
                  <c:v>12.1212</c:v>
                </c:pt>
                <c:pt idx="167">
                  <c:v>12.0327</c:v>
                </c:pt>
                <c:pt idx="168">
                  <c:v>10.875400000000001</c:v>
                </c:pt>
                <c:pt idx="169">
                  <c:v>12.3467</c:v>
                </c:pt>
                <c:pt idx="170">
                  <c:v>8.7018000000000004</c:v>
                </c:pt>
                <c:pt idx="171">
                  <c:v>8.5878999999999994</c:v>
                </c:pt>
                <c:pt idx="172">
                  <c:v>8.4707000000000008</c:v>
                </c:pt>
                <c:pt idx="173">
                  <c:v>8.6439000000000004</c:v>
                </c:pt>
                <c:pt idx="174">
                  <c:v>8.4860000000000007</c:v>
                </c:pt>
                <c:pt idx="175">
                  <c:v>8.5592000000000006</c:v>
                </c:pt>
                <c:pt idx="176">
                  <c:v>8.6713000000000005</c:v>
                </c:pt>
                <c:pt idx="177">
                  <c:v>8.8652999999999995</c:v>
                </c:pt>
                <c:pt idx="178">
                  <c:v>8.7507999999999999</c:v>
                </c:pt>
                <c:pt idx="179">
                  <c:v>8.3062000000000005</c:v>
                </c:pt>
                <c:pt idx="180">
                  <c:v>8.3751999999999995</c:v>
                </c:pt>
                <c:pt idx="181">
                  <c:v>8.8355999999999995</c:v>
                </c:pt>
                <c:pt idx="182">
                  <c:v>9.2523999999999997</c:v>
                </c:pt>
                <c:pt idx="183">
                  <c:v>9.2887000000000004</c:v>
                </c:pt>
                <c:pt idx="184">
                  <c:v>8.9974000000000007</c:v>
                </c:pt>
                <c:pt idx="185">
                  <c:v>9.0614000000000008</c:v>
                </c:pt>
                <c:pt idx="186">
                  <c:v>9.0907999999999998</c:v>
                </c:pt>
                <c:pt idx="187">
                  <c:v>9.1258999999999997</c:v>
                </c:pt>
                <c:pt idx="188">
                  <c:v>9.0982000000000003</c:v>
                </c:pt>
                <c:pt idx="189">
                  <c:v>9.2912999999999997</c:v>
                </c:pt>
                <c:pt idx="190">
                  <c:v>9.6678999999999995</c:v>
                </c:pt>
                <c:pt idx="191">
                  <c:v>10.073399999999999</c:v>
                </c:pt>
                <c:pt idx="192">
                  <c:v>9.7150999999999996</c:v>
                </c:pt>
                <c:pt idx="193">
                  <c:v>10.1881</c:v>
                </c:pt>
                <c:pt idx="194">
                  <c:v>10.6693</c:v>
                </c:pt>
                <c:pt idx="195">
                  <c:v>10.311999999999999</c:v>
                </c:pt>
                <c:pt idx="196">
                  <c:v>10.2486</c:v>
                </c:pt>
                <c:pt idx="197">
                  <c:v>10.418799999999999</c:v>
                </c:pt>
                <c:pt idx="198">
                  <c:v>9.9859000000000009</c:v>
                </c:pt>
                <c:pt idx="199">
                  <c:v>9.9740000000000002</c:v>
                </c:pt>
                <c:pt idx="200">
                  <c:v>9.9779</c:v>
                </c:pt>
                <c:pt idx="201">
                  <c:v>10.121700000000001</c:v>
                </c:pt>
                <c:pt idx="202">
                  <c:v>10.052300000000001</c:v>
                </c:pt>
                <c:pt idx="203">
                  <c:v>10.087899999999999</c:v>
                </c:pt>
                <c:pt idx="204">
                  <c:v>10.0703</c:v>
                </c:pt>
                <c:pt idx="205">
                  <c:v>9.6518999999999995</c:v>
                </c:pt>
                <c:pt idx="206">
                  <c:v>9.9308999999999994</c:v>
                </c:pt>
                <c:pt idx="207">
                  <c:v>10.0366</c:v>
                </c:pt>
                <c:pt idx="208">
                  <c:v>10.3483</c:v>
                </c:pt>
                <c:pt idx="209">
                  <c:v>10.2545</c:v>
                </c:pt>
                <c:pt idx="210">
                  <c:v>9.4304000000000006</c:v>
                </c:pt>
                <c:pt idx="211">
                  <c:v>9.4478000000000009</c:v>
                </c:pt>
                <c:pt idx="212">
                  <c:v>10.1029</c:v>
                </c:pt>
                <c:pt idx="213">
                  <c:v>10.1076</c:v>
                </c:pt>
                <c:pt idx="214">
                  <c:v>10.103999999999999</c:v>
                </c:pt>
                <c:pt idx="215">
                  <c:v>10.1195</c:v>
                </c:pt>
                <c:pt idx="216">
                  <c:v>10.3438</c:v>
                </c:pt>
                <c:pt idx="217">
                  <c:v>11.493600000000001</c:v>
                </c:pt>
                <c:pt idx="218">
                  <c:v>10.7819</c:v>
                </c:pt>
                <c:pt idx="219">
                  <c:v>10.632300000000001</c:v>
                </c:pt>
                <c:pt idx="220">
                  <c:v>10.290100000000001</c:v>
                </c:pt>
                <c:pt idx="221">
                  <c:v>10.569699999999999</c:v>
                </c:pt>
                <c:pt idx="222">
                  <c:v>10.8188</c:v>
                </c:pt>
                <c:pt idx="223">
                  <c:v>11.6027</c:v>
                </c:pt>
                <c:pt idx="224">
                  <c:v>11.7881</c:v>
                </c:pt>
                <c:pt idx="225">
                  <c:v>11.3371</c:v>
                </c:pt>
                <c:pt idx="226">
                  <c:v>12.031000000000001</c:v>
                </c:pt>
                <c:pt idx="227">
                  <c:v>11.7225</c:v>
                </c:pt>
                <c:pt idx="228">
                  <c:v>11.9405</c:v>
                </c:pt>
                <c:pt idx="229">
                  <c:v>12.0966</c:v>
                </c:pt>
                <c:pt idx="230">
                  <c:v>11.244199999999999</c:v>
                </c:pt>
                <c:pt idx="231">
                  <c:v>11.0627</c:v>
                </c:pt>
                <c:pt idx="232">
                  <c:v>11.8697</c:v>
                </c:pt>
                <c:pt idx="233">
                  <c:v>12.2948</c:v>
                </c:pt>
                <c:pt idx="234">
                  <c:v>12.0542</c:v>
                </c:pt>
                <c:pt idx="235">
                  <c:v>11.639799999999999</c:v>
                </c:pt>
                <c:pt idx="236">
                  <c:v>11.1853</c:v>
                </c:pt>
                <c:pt idx="237">
                  <c:v>11.099500000000001</c:v>
                </c:pt>
                <c:pt idx="238">
                  <c:v>11.365</c:v>
                </c:pt>
                <c:pt idx="239">
                  <c:v>12.038399999999999</c:v>
                </c:pt>
                <c:pt idx="240">
                  <c:v>12.439299999999999</c:v>
                </c:pt>
                <c:pt idx="241">
                  <c:v>12.6272</c:v>
                </c:pt>
                <c:pt idx="242">
                  <c:v>12.776</c:v>
                </c:pt>
                <c:pt idx="243">
                  <c:v>11.9209</c:v>
                </c:pt>
                <c:pt idx="244">
                  <c:v>12.5106</c:v>
                </c:pt>
                <c:pt idx="245">
                  <c:v>12.4306</c:v>
                </c:pt>
                <c:pt idx="246">
                  <c:v>11.316800000000001</c:v>
                </c:pt>
                <c:pt idx="247">
                  <c:v>11.4316</c:v>
                </c:pt>
                <c:pt idx="248">
                  <c:v>11.6302</c:v>
                </c:pt>
                <c:pt idx="249">
                  <c:v>11.6617</c:v>
                </c:pt>
                <c:pt idx="250">
                  <c:v>11.7042</c:v>
                </c:pt>
                <c:pt idx="251">
                  <c:v>12.082000000000001</c:v>
                </c:pt>
                <c:pt idx="252">
                  <c:v>12.066700000000001</c:v>
                </c:pt>
                <c:pt idx="253">
                  <c:v>12.3195</c:v>
                </c:pt>
                <c:pt idx="254">
                  <c:v>13.344099999999999</c:v>
                </c:pt>
                <c:pt idx="255">
                  <c:v>13.288600000000001</c:v>
                </c:pt>
                <c:pt idx="256">
                  <c:v>13.7944</c:v>
                </c:pt>
                <c:pt idx="257">
                  <c:v>13.7803</c:v>
                </c:pt>
                <c:pt idx="258">
                  <c:v>13.8339</c:v>
                </c:pt>
                <c:pt idx="259">
                  <c:v>14.1227</c:v>
                </c:pt>
                <c:pt idx="260">
                  <c:v>14.486599999999999</c:v>
                </c:pt>
                <c:pt idx="261">
                  <c:v>14.729900000000001</c:v>
                </c:pt>
                <c:pt idx="262">
                  <c:v>14.742699999999999</c:v>
                </c:pt>
                <c:pt idx="263">
                  <c:v>15.855399999999999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23416"/>
        <c:axId val="1090626160"/>
      </c:lineChart>
      <c:dateAx>
        <c:axId val="1090623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26160"/>
        <c:crosses val="autoZero"/>
        <c:auto val="1"/>
        <c:lblOffset val="100"/>
        <c:baseTimeUnit val="days"/>
        <c:majorUnit val="1"/>
        <c:majorTimeUnit val="months"/>
      </c:dateAx>
      <c:valAx>
        <c:axId val="1090626160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23416"/>
        <c:crosses val="autoZero"/>
        <c:crossBetween val="between"/>
      </c:valAx>
      <c:valAx>
        <c:axId val="1090623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华文楷体" panose="02010600040101010101" pitchFamily="2" charset="-122"/>
                <a:ea typeface="华文楷体" panose="02010600040101010101" pitchFamily="2" charset="-122"/>
                <a:cs typeface="+mn-cs"/>
              </a:defRPr>
            </a:pPr>
            <a:endParaRPr lang="zh-CN"/>
          </a:p>
        </c:txPr>
        <c:crossAx val="1090639096"/>
        <c:crosses val="max"/>
        <c:crossBetween val="between"/>
        <c:minorUnit val="4"/>
      </c:valAx>
      <c:catAx>
        <c:axId val="1090639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906238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楷体" panose="02010600040101010101" pitchFamily="2" charset="-122"/>
              <a:ea typeface="华文楷体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华文楷体" panose="02010600040101010101" pitchFamily="2" charset="-122"/>
          <a:ea typeface="华文楷体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19049</xdr:rowOff>
    </xdr:from>
    <xdr:to>
      <xdr:col>5</xdr:col>
      <xdr:colOff>985174</xdr:colOff>
      <xdr:row>22</xdr:row>
      <xdr:rowOff>41549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1131795</xdr:colOff>
      <xdr:row>4</xdr:row>
      <xdr:rowOff>33617</xdr:rowOff>
    </xdr:from>
    <xdr:to>
      <xdr:col>10</xdr:col>
      <xdr:colOff>952677</xdr:colOff>
      <xdr:row>21</xdr:row>
      <xdr:rowOff>56117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33618</xdr:colOff>
      <xdr:row>4</xdr:row>
      <xdr:rowOff>22412</xdr:rowOff>
    </xdr:from>
    <xdr:to>
      <xdr:col>16</xdr:col>
      <xdr:colOff>1042324</xdr:colOff>
      <xdr:row>21</xdr:row>
      <xdr:rowOff>44912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26</xdr:col>
      <xdr:colOff>1008705</xdr:colOff>
      <xdr:row>22</xdr:row>
      <xdr:rowOff>22500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47625</xdr:rowOff>
    </xdr:from>
    <xdr:to>
      <xdr:col>7</xdr:col>
      <xdr:colOff>66675</xdr:colOff>
      <xdr:row>22</xdr:row>
      <xdr:rowOff>95250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47625</xdr:rowOff>
    </xdr:from>
    <xdr:to>
      <xdr:col>7</xdr:col>
      <xdr:colOff>66675</xdr:colOff>
      <xdr:row>22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24</xdr:col>
      <xdr:colOff>666750</xdr:colOff>
      <xdr:row>22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33"/>
  <sheetViews>
    <sheetView showGridLines="0" topLeftCell="O1" zoomScale="85" zoomScaleNormal="85" workbookViewId="0">
      <selection activeCell="Q27" sqref="Q27"/>
    </sheetView>
  </sheetViews>
  <sheetFormatPr defaultRowHeight="13.5" x14ac:dyDescent="0.15"/>
  <cols>
    <col min="1" max="1" width="4.625" style="5" customWidth="1"/>
    <col min="2" max="2" width="15.625" style="33" customWidth="1"/>
    <col min="3" max="3" width="15.625" style="11" customWidth="1"/>
    <col min="4" max="11" width="15.625" style="7" customWidth="1"/>
    <col min="12" max="12" width="15.625" style="6" customWidth="1"/>
    <col min="13" max="13" width="15.625" style="10" customWidth="1"/>
    <col min="14" max="14" width="15.625" style="52" customWidth="1"/>
    <col min="15" max="21" width="15.625" style="54" customWidth="1"/>
    <col min="22" max="22" width="15.625" style="5" customWidth="1"/>
    <col min="23" max="24" width="15.625" style="52" customWidth="1"/>
    <col min="25" max="31" width="15.625" style="56" customWidth="1"/>
    <col min="32" max="16384" width="9" style="5"/>
  </cols>
  <sheetData>
    <row r="1" spans="2:31" s="2" customFormat="1" ht="16.5" x14ac:dyDescent="0.3">
      <c r="B1" s="22" t="s">
        <v>12</v>
      </c>
      <c r="C1" s="23"/>
      <c r="D1" s="13"/>
      <c r="E1" s="15"/>
      <c r="F1" s="15"/>
      <c r="G1" s="15"/>
      <c r="H1" s="15"/>
      <c r="I1" s="15"/>
      <c r="J1" s="15"/>
      <c r="K1" s="15"/>
      <c r="L1" s="15"/>
      <c r="M1" s="21"/>
      <c r="N1" s="51"/>
      <c r="O1" s="21"/>
      <c r="P1" s="21"/>
      <c r="Q1" s="21"/>
      <c r="R1" s="21"/>
      <c r="S1" s="21"/>
      <c r="T1" s="21"/>
      <c r="U1" s="21"/>
      <c r="W1" s="24"/>
      <c r="X1" s="24"/>
      <c r="Y1" s="14"/>
      <c r="Z1" s="14"/>
      <c r="AA1" s="14"/>
      <c r="AB1" s="14"/>
      <c r="AC1" s="14"/>
      <c r="AD1" s="14"/>
      <c r="AE1" s="14"/>
    </row>
    <row r="2" spans="2:31" s="2" customFormat="1" ht="12.75" x14ac:dyDescent="0.15">
      <c r="C2" s="24"/>
      <c r="D2" s="14"/>
      <c r="E2" s="15"/>
      <c r="F2" s="15"/>
      <c r="G2" s="15"/>
      <c r="H2" s="15"/>
      <c r="I2" s="15"/>
      <c r="J2" s="15"/>
      <c r="K2" s="15"/>
      <c r="L2" s="15"/>
      <c r="M2" s="21"/>
      <c r="N2" s="51"/>
      <c r="O2" s="21"/>
      <c r="P2" s="21"/>
      <c r="Q2" s="21"/>
      <c r="R2" s="21"/>
      <c r="S2" s="21"/>
      <c r="T2" s="21"/>
      <c r="U2" s="21"/>
      <c r="W2" s="51"/>
      <c r="X2" s="21"/>
      <c r="Y2" s="21"/>
      <c r="Z2" s="21"/>
      <c r="AA2" s="14"/>
      <c r="AB2" s="14"/>
      <c r="AC2" s="14"/>
      <c r="AD2" s="14"/>
      <c r="AE2" s="14"/>
    </row>
    <row r="3" spans="2:31" s="2" customFormat="1" ht="12.75" customHeight="1" x14ac:dyDescent="0.15">
      <c r="B3" s="19" t="s">
        <v>25</v>
      </c>
      <c r="C3" s="20"/>
      <c r="D3" s="19"/>
      <c r="E3" s="42"/>
      <c r="F3" s="42"/>
      <c r="G3" s="41" t="s">
        <v>31</v>
      </c>
      <c r="H3" s="41"/>
      <c r="I3" s="41"/>
      <c r="K3" s="42"/>
      <c r="M3" s="41" t="s">
        <v>32</v>
      </c>
      <c r="N3" s="41"/>
      <c r="O3" s="41"/>
      <c r="R3" s="21"/>
      <c r="S3" s="21"/>
      <c r="T3" s="21"/>
      <c r="U3" s="21"/>
      <c r="W3" s="51"/>
      <c r="X3" s="21"/>
      <c r="Y3" s="21"/>
      <c r="Z3" s="21"/>
      <c r="AA3" s="14"/>
      <c r="AB3" s="14"/>
      <c r="AC3" s="14"/>
      <c r="AD3" s="14"/>
      <c r="AE3" s="14"/>
    </row>
    <row r="4" spans="2:31" s="2" customFormat="1" ht="12.75" x14ac:dyDescent="0.15">
      <c r="B4" s="25" t="s">
        <v>2</v>
      </c>
      <c r="C4" s="24"/>
      <c r="D4" s="25"/>
      <c r="E4" s="43"/>
      <c r="F4" s="43"/>
      <c r="G4" s="15"/>
      <c r="H4" s="15"/>
      <c r="I4" s="15"/>
      <c r="J4" s="15"/>
      <c r="K4" s="15"/>
      <c r="L4" s="15"/>
      <c r="M4" s="21"/>
      <c r="N4" s="51"/>
      <c r="O4" s="21"/>
      <c r="P4" s="21"/>
      <c r="Q4" s="21"/>
      <c r="R4" s="21"/>
      <c r="S4" s="21"/>
      <c r="T4" s="21"/>
      <c r="U4" s="21"/>
      <c r="W4" s="41" t="s">
        <v>33</v>
      </c>
      <c r="X4" s="41"/>
      <c r="Y4" s="41"/>
      <c r="Z4" s="53"/>
      <c r="AA4" s="14"/>
      <c r="AB4" s="14"/>
      <c r="AC4" s="14"/>
      <c r="AD4" s="14"/>
      <c r="AE4" s="14"/>
    </row>
    <row r="5" spans="2:31" x14ac:dyDescent="0.15">
      <c r="B5" s="6"/>
      <c r="C5" s="10"/>
      <c r="L5" s="7"/>
      <c r="M5" s="11"/>
      <c r="N5" s="10"/>
      <c r="O5" s="11"/>
      <c r="P5" s="11"/>
      <c r="W5" s="51"/>
      <c r="X5" s="21"/>
      <c r="Y5" s="21"/>
      <c r="Z5" s="21"/>
    </row>
    <row r="6" spans="2:31" x14ac:dyDescent="0.15">
      <c r="B6" s="6"/>
      <c r="C6" s="10"/>
      <c r="L6" s="7"/>
      <c r="M6" s="11"/>
      <c r="N6" s="10"/>
      <c r="O6" s="11"/>
      <c r="P6" s="11"/>
      <c r="W6" s="10"/>
      <c r="X6" s="11"/>
      <c r="Y6" s="54"/>
      <c r="Z6" s="54"/>
    </row>
    <row r="7" spans="2:31" x14ac:dyDescent="0.15">
      <c r="B7" s="6"/>
      <c r="C7" s="10"/>
      <c r="L7" s="7"/>
      <c r="M7" s="11"/>
      <c r="N7" s="10"/>
      <c r="O7" s="11"/>
      <c r="P7" s="11"/>
      <c r="W7" s="10"/>
      <c r="X7" s="11"/>
      <c r="Y7" s="54"/>
      <c r="Z7" s="54"/>
    </row>
    <row r="8" spans="2:31" x14ac:dyDescent="0.15">
      <c r="B8" s="6"/>
      <c r="C8" s="10"/>
      <c r="L8" s="7"/>
      <c r="M8" s="11"/>
      <c r="N8" s="10"/>
      <c r="O8" s="11"/>
      <c r="P8" s="11"/>
      <c r="W8" s="10"/>
      <c r="X8" s="11"/>
      <c r="Y8" s="54"/>
      <c r="Z8" s="54"/>
    </row>
    <row r="9" spans="2:31" x14ac:dyDescent="0.15">
      <c r="B9" s="6"/>
      <c r="C9" s="10"/>
      <c r="L9" s="7"/>
      <c r="M9" s="11"/>
      <c r="N9" s="10"/>
      <c r="O9" s="11"/>
      <c r="P9" s="11"/>
      <c r="W9" s="10"/>
      <c r="X9" s="11"/>
      <c r="Y9" s="54"/>
      <c r="Z9" s="54"/>
    </row>
    <row r="10" spans="2:31" x14ac:dyDescent="0.15">
      <c r="B10" s="6"/>
      <c r="C10" s="10"/>
      <c r="L10" s="7"/>
      <c r="M10" s="11"/>
      <c r="N10" s="10"/>
      <c r="O10" s="11"/>
      <c r="P10" s="11"/>
      <c r="W10" s="10"/>
      <c r="X10" s="11"/>
      <c r="Y10" s="54"/>
      <c r="Z10" s="54"/>
    </row>
    <row r="11" spans="2:31" x14ac:dyDescent="0.15">
      <c r="B11" s="6"/>
      <c r="C11" s="10"/>
      <c r="L11" s="7"/>
      <c r="M11" s="11"/>
      <c r="N11" s="10"/>
      <c r="O11" s="11"/>
      <c r="P11" s="11"/>
      <c r="W11" s="10"/>
      <c r="X11" s="11"/>
      <c r="Y11" s="54"/>
      <c r="Z11" s="54"/>
    </row>
    <row r="12" spans="2:31" x14ac:dyDescent="0.15">
      <c r="B12" s="6"/>
      <c r="C12" s="10"/>
      <c r="L12" s="7"/>
      <c r="M12" s="11"/>
      <c r="N12" s="10"/>
      <c r="O12" s="11"/>
      <c r="P12" s="11"/>
      <c r="W12" s="10"/>
      <c r="X12" s="11"/>
      <c r="Y12" s="54"/>
      <c r="Z12" s="54"/>
    </row>
    <row r="13" spans="2:31" x14ac:dyDescent="0.15">
      <c r="B13" s="6"/>
      <c r="C13" s="10"/>
      <c r="L13" s="7"/>
      <c r="M13" s="11"/>
      <c r="N13" s="10"/>
      <c r="O13" s="11"/>
      <c r="P13" s="11"/>
      <c r="W13" s="10"/>
      <c r="X13" s="11"/>
      <c r="Y13" s="54"/>
      <c r="Z13" s="54"/>
    </row>
    <row r="14" spans="2:31" x14ac:dyDescent="0.15">
      <c r="B14" s="6"/>
      <c r="C14" s="10"/>
      <c r="L14" s="7"/>
      <c r="M14" s="11"/>
      <c r="N14" s="10"/>
      <c r="O14" s="11"/>
      <c r="P14" s="11"/>
      <c r="W14" s="10"/>
      <c r="X14" s="11"/>
      <c r="Y14" s="54"/>
      <c r="Z14" s="54"/>
    </row>
    <row r="15" spans="2:31" x14ac:dyDescent="0.15">
      <c r="B15" s="6"/>
      <c r="C15" s="10"/>
      <c r="L15" s="7"/>
      <c r="M15" s="11"/>
      <c r="N15" s="10"/>
      <c r="O15" s="11"/>
      <c r="P15" s="11"/>
      <c r="W15" s="10"/>
      <c r="X15" s="11"/>
      <c r="Y15" s="54"/>
      <c r="Z15" s="54"/>
    </row>
    <row r="16" spans="2:31" x14ac:dyDescent="0.15">
      <c r="B16" s="6"/>
      <c r="C16" s="10"/>
      <c r="L16" s="7"/>
      <c r="M16" s="11"/>
      <c r="N16" s="10"/>
      <c r="O16" s="11"/>
      <c r="P16" s="11"/>
      <c r="W16" s="10"/>
      <c r="X16" s="11"/>
      <c r="Y16" s="54"/>
      <c r="Z16" s="54"/>
    </row>
    <row r="17" spans="2:31" x14ac:dyDescent="0.15">
      <c r="B17" s="6"/>
      <c r="C17" s="10"/>
      <c r="L17" s="7"/>
      <c r="M17" s="11"/>
      <c r="N17" s="10"/>
      <c r="O17" s="11"/>
      <c r="P17" s="11"/>
      <c r="W17" s="10"/>
      <c r="X17" s="11"/>
      <c r="Y17" s="54"/>
      <c r="Z17" s="54"/>
    </row>
    <row r="18" spans="2:31" x14ac:dyDescent="0.15">
      <c r="B18" s="6"/>
      <c r="C18" s="10"/>
      <c r="L18" s="7"/>
      <c r="M18" s="11"/>
      <c r="N18" s="10"/>
      <c r="O18" s="11"/>
      <c r="P18" s="11"/>
      <c r="W18" s="10"/>
      <c r="X18" s="11"/>
      <c r="Y18" s="54"/>
      <c r="Z18" s="54"/>
    </row>
    <row r="19" spans="2:31" x14ac:dyDescent="0.15">
      <c r="B19" s="6"/>
      <c r="C19" s="10"/>
      <c r="L19" s="7"/>
      <c r="M19" s="11"/>
      <c r="N19" s="10"/>
      <c r="O19" s="11"/>
      <c r="P19" s="11"/>
      <c r="W19" s="10"/>
      <c r="X19" s="11"/>
      <c r="Y19" s="54"/>
      <c r="Z19" s="54"/>
    </row>
    <row r="20" spans="2:31" x14ac:dyDescent="0.15">
      <c r="B20" s="6"/>
      <c r="C20" s="10"/>
      <c r="L20" s="7"/>
      <c r="M20" s="11"/>
      <c r="N20" s="10"/>
      <c r="O20" s="11"/>
      <c r="P20" s="11"/>
      <c r="W20" s="10"/>
      <c r="X20" s="11"/>
      <c r="Y20" s="54"/>
      <c r="Z20" s="54"/>
    </row>
    <row r="21" spans="2:31" x14ac:dyDescent="0.15">
      <c r="B21" s="6"/>
      <c r="C21" s="10"/>
      <c r="L21" s="7"/>
      <c r="M21" s="11"/>
      <c r="N21" s="10"/>
      <c r="O21" s="11"/>
      <c r="P21" s="11"/>
      <c r="W21" s="10"/>
      <c r="X21" s="11"/>
      <c r="Y21" s="54"/>
      <c r="Z21" s="54"/>
    </row>
    <row r="22" spans="2:31" x14ac:dyDescent="0.15">
      <c r="B22" s="6"/>
      <c r="C22" s="10"/>
      <c r="L22" s="7"/>
      <c r="M22" s="11"/>
      <c r="N22" s="10"/>
      <c r="O22" s="11"/>
      <c r="P22" s="11"/>
      <c r="W22" s="10"/>
      <c r="X22" s="11"/>
      <c r="Y22" s="54"/>
      <c r="Z22" s="54"/>
    </row>
    <row r="23" spans="2:31" x14ac:dyDescent="0.15">
      <c r="B23" s="6"/>
      <c r="C23" s="10"/>
      <c r="L23" s="7"/>
      <c r="M23" s="11"/>
      <c r="N23" s="10"/>
      <c r="O23" s="11"/>
      <c r="P23" s="11"/>
      <c r="W23" s="10"/>
      <c r="X23" s="11"/>
      <c r="Y23" s="54"/>
      <c r="Z23" s="54"/>
    </row>
    <row r="24" spans="2:31" x14ac:dyDescent="0.15">
      <c r="E24" s="18" t="s">
        <v>26</v>
      </c>
      <c r="J24" s="18" t="s">
        <v>10</v>
      </c>
      <c r="P24" s="18" t="s">
        <v>28</v>
      </c>
      <c r="W24" s="10"/>
      <c r="X24" s="11"/>
      <c r="Y24" s="54"/>
      <c r="Z24" s="57" t="s">
        <v>34</v>
      </c>
    </row>
    <row r="25" spans="2:31" s="37" customFormat="1" ht="33" x14ac:dyDescent="0.15">
      <c r="B25" s="34" t="s">
        <v>4</v>
      </c>
      <c r="C25" s="34" t="s">
        <v>5</v>
      </c>
      <c r="D25" s="32" t="s">
        <v>6</v>
      </c>
      <c r="E25" s="32" t="s">
        <v>20</v>
      </c>
      <c r="F25" s="32" t="s">
        <v>36</v>
      </c>
      <c r="G25" s="32" t="s">
        <v>37</v>
      </c>
      <c r="H25" s="32" t="s">
        <v>13</v>
      </c>
      <c r="I25" s="32" t="s">
        <v>14</v>
      </c>
      <c r="J25" s="32" t="s">
        <v>15</v>
      </c>
      <c r="K25" s="32" t="s">
        <v>35</v>
      </c>
      <c r="L25" s="36"/>
      <c r="M25" s="34" t="s">
        <v>4</v>
      </c>
      <c r="N25" s="34" t="s">
        <v>5</v>
      </c>
      <c r="O25" s="32" t="s">
        <v>6</v>
      </c>
      <c r="P25" s="32" t="s">
        <v>20</v>
      </c>
      <c r="Q25" s="32" t="s">
        <v>36</v>
      </c>
      <c r="R25" s="32" t="s">
        <v>37</v>
      </c>
      <c r="S25" s="32" t="s">
        <v>13</v>
      </c>
      <c r="T25" s="32" t="s">
        <v>14</v>
      </c>
      <c r="U25" s="32" t="s">
        <v>15</v>
      </c>
      <c r="W25" s="34" t="s">
        <v>4</v>
      </c>
      <c r="X25" s="34" t="s">
        <v>5</v>
      </c>
      <c r="Y25" s="32" t="s">
        <v>6</v>
      </c>
      <c r="Z25" s="32" t="s">
        <v>20</v>
      </c>
      <c r="AA25" s="32" t="s">
        <v>36</v>
      </c>
      <c r="AB25" s="32" t="s">
        <v>37</v>
      </c>
      <c r="AC25" s="32" t="s">
        <v>13</v>
      </c>
      <c r="AD25" s="32" t="s">
        <v>14</v>
      </c>
      <c r="AE25" s="32" t="s">
        <v>15</v>
      </c>
    </row>
    <row r="26" spans="2:31" s="48" customFormat="1" ht="16.5" x14ac:dyDescent="0.15">
      <c r="B26" s="45"/>
      <c r="C26" s="45"/>
      <c r="D26" s="46"/>
      <c r="E26" s="46"/>
      <c r="F26" s="46"/>
      <c r="G26" s="46"/>
      <c r="H26" s="46"/>
      <c r="I26" s="46"/>
      <c r="J26" s="46"/>
      <c r="K26" s="46"/>
      <c r="L26" s="47"/>
      <c r="M26" s="45"/>
      <c r="N26" s="45"/>
      <c r="O26" s="46"/>
      <c r="P26" s="46"/>
      <c r="Q26" s="46"/>
      <c r="R26" s="46"/>
      <c r="S26" s="46"/>
      <c r="T26" s="46"/>
      <c r="U26" s="46"/>
      <c r="W26" s="45"/>
      <c r="X26" s="45"/>
      <c r="Y26" s="46"/>
      <c r="Z26" s="46"/>
      <c r="AA26" s="46"/>
      <c r="AB26" s="46"/>
      <c r="AC26" s="46"/>
      <c r="AD26" s="46"/>
      <c r="AE26" s="46"/>
    </row>
    <row r="27" spans="2:31" s="9" customFormat="1" x14ac:dyDescent="0.15">
      <c r="B27" s="49">
        <v>43129</v>
      </c>
      <c r="C27" s="40" t="s">
        <v>21</v>
      </c>
      <c r="D27" s="1">
        <v>4302.0181000000002</v>
      </c>
      <c r="E27" s="44">
        <v>10.9197200799372</v>
      </c>
      <c r="F27" s="44">
        <v>10.1180843483454</v>
      </c>
      <c r="G27" s="44">
        <v>8.3556270582698797</v>
      </c>
      <c r="H27" s="44">
        <v>7.2170158847850301</v>
      </c>
      <c r="I27" s="44">
        <v>13.2288873639227</v>
      </c>
      <c r="J27" s="44">
        <v>10.999710066419199</v>
      </c>
      <c r="K27" s="17">
        <f>VLOOKUP(B27,上证50指数波动率!$B$27:$F$534,5,FALSE)</f>
        <v>18.490500000000001</v>
      </c>
      <c r="L27" s="8"/>
      <c r="M27" s="49">
        <v>43129</v>
      </c>
      <c r="N27" s="40" t="s">
        <v>23</v>
      </c>
      <c r="O27" s="55">
        <v>3120.6950999999999</v>
      </c>
      <c r="P27" s="55">
        <v>17.6858010783038</v>
      </c>
      <c r="Q27" s="55">
        <v>11.1428663375879</v>
      </c>
      <c r="R27" s="55">
        <v>8.81608639478657</v>
      </c>
      <c r="S27" s="55">
        <v>8.1799395376200899</v>
      </c>
      <c r="T27" s="55">
        <v>14.180302517802</v>
      </c>
      <c r="U27" s="55">
        <v>12.2241089794719</v>
      </c>
      <c r="W27" s="49">
        <v>43129</v>
      </c>
      <c r="X27" s="40" t="s">
        <v>29</v>
      </c>
      <c r="Y27" s="44">
        <v>6309.8836000000001</v>
      </c>
      <c r="Z27" s="44">
        <v>9.8200244338487597</v>
      </c>
      <c r="AA27" s="44">
        <v>7.8765471132428502</v>
      </c>
      <c r="AB27" s="44">
        <v>14.360000837657999</v>
      </c>
      <c r="AC27" s="44">
        <v>12.2222886198293</v>
      </c>
      <c r="AD27" s="44">
        <v>15.538208504689999</v>
      </c>
      <c r="AE27" s="44">
        <v>14.423656444524401</v>
      </c>
    </row>
    <row r="28" spans="2:31" s="9" customFormat="1" x14ac:dyDescent="0.15">
      <c r="B28" s="49">
        <v>43126</v>
      </c>
      <c r="C28" s="40" t="s">
        <v>21</v>
      </c>
      <c r="D28" s="1">
        <v>4381.2996000000003</v>
      </c>
      <c r="E28" s="44">
        <v>9.6704627276083404</v>
      </c>
      <c r="F28" s="44">
        <v>10.1377477832908</v>
      </c>
      <c r="G28" s="44">
        <v>8.3685982849455893</v>
      </c>
      <c r="H28" s="44">
        <v>7.2679964341569798</v>
      </c>
      <c r="I28" s="44">
        <v>13.2241234394244</v>
      </c>
      <c r="J28" s="44">
        <v>11.091407897744</v>
      </c>
      <c r="K28" s="17">
        <f>VLOOKUP(B28,上证50指数波动率!$B$27:$F$534,5,FALSE)</f>
        <v>17.113800000000001</v>
      </c>
      <c r="L28" s="8"/>
      <c r="M28" s="49">
        <v>43126</v>
      </c>
      <c r="N28" s="40" t="s">
        <v>23</v>
      </c>
      <c r="O28" s="55">
        <v>3172.7775999999999</v>
      </c>
      <c r="P28" s="55">
        <v>15.5654599999919</v>
      </c>
      <c r="Q28" s="55">
        <v>11.0954886158238</v>
      </c>
      <c r="R28" s="55">
        <v>8.8760028474359096</v>
      </c>
      <c r="S28" s="55">
        <v>8.1973368265311795</v>
      </c>
      <c r="T28" s="55">
        <v>14.169364059242699</v>
      </c>
      <c r="U28" s="55">
        <v>12.390163931075699</v>
      </c>
      <c r="W28" s="49">
        <v>43126</v>
      </c>
      <c r="X28" s="40" t="s">
        <v>29</v>
      </c>
      <c r="Y28" s="44">
        <v>6383.6311999999998</v>
      </c>
      <c r="Z28" s="44">
        <v>6.8980260310218897</v>
      </c>
      <c r="AA28" s="44">
        <v>8.5284766214061491</v>
      </c>
      <c r="AB28" s="44">
        <v>14.475306270747801</v>
      </c>
      <c r="AC28" s="44">
        <v>12.2744793482454</v>
      </c>
      <c r="AD28" s="44">
        <v>15.6747396860299</v>
      </c>
      <c r="AE28" s="44">
        <v>14.425183386950801</v>
      </c>
    </row>
    <row r="29" spans="2:31" s="9" customFormat="1" x14ac:dyDescent="0.15">
      <c r="B29" s="49">
        <v>43125</v>
      </c>
      <c r="C29" s="40" t="s">
        <v>21</v>
      </c>
      <c r="D29" s="1">
        <v>4365.0793999999996</v>
      </c>
      <c r="E29" s="44">
        <v>9.0989490182861399</v>
      </c>
      <c r="F29" s="44">
        <v>6.3614952344855897</v>
      </c>
      <c r="G29" s="44">
        <v>7.1908992819211601</v>
      </c>
      <c r="H29" s="44">
        <v>9.4666898313646808</v>
      </c>
      <c r="I29" s="44">
        <v>13.1681820901808</v>
      </c>
      <c r="J29" s="44">
        <v>11.0595772950702</v>
      </c>
      <c r="K29" s="17">
        <f>VLOOKUP(B29,上证50指数波动率!$B$27:$F$534,5,FALSE)</f>
        <v>18.7759</v>
      </c>
      <c r="L29" s="8"/>
      <c r="M29" s="49">
        <v>43125</v>
      </c>
      <c r="N29" s="40" t="s">
        <v>23</v>
      </c>
      <c r="O29" s="55">
        <v>3157.4591999999998</v>
      </c>
      <c r="P29" s="55">
        <v>13.485021168989199</v>
      </c>
      <c r="Q29" s="55">
        <v>7.7701644537640204</v>
      </c>
      <c r="R29" s="55">
        <v>6.6295567886246198</v>
      </c>
      <c r="S29" s="55">
        <v>11.0215182657174</v>
      </c>
      <c r="T29" s="55">
        <v>14.059722598572501</v>
      </c>
      <c r="U29" s="55">
        <v>12.3300281305378</v>
      </c>
      <c r="W29" s="49">
        <v>43125</v>
      </c>
      <c r="X29" s="40" t="s">
        <v>29</v>
      </c>
      <c r="Y29" s="44">
        <v>6382.7165000000005</v>
      </c>
      <c r="Z29" s="44">
        <v>6.2539238646872501</v>
      </c>
      <c r="AA29" s="44">
        <v>7.6490589375408398</v>
      </c>
      <c r="AB29" s="44">
        <v>14.5677533955885</v>
      </c>
      <c r="AC29" s="44">
        <v>12.637766922291799</v>
      </c>
      <c r="AD29" s="44">
        <v>15.672793831414801</v>
      </c>
      <c r="AE29" s="44">
        <v>14.445891881371001</v>
      </c>
    </row>
    <row r="30" spans="2:31" s="9" customFormat="1" x14ac:dyDescent="0.15">
      <c r="B30" s="49">
        <v>43124</v>
      </c>
      <c r="C30" s="40" t="s">
        <v>21</v>
      </c>
      <c r="D30" s="1">
        <v>4389.8852999999999</v>
      </c>
      <c r="E30" s="44">
        <v>10.4125350369355</v>
      </c>
      <c r="F30" s="44">
        <v>8.2140114248931297</v>
      </c>
      <c r="G30" s="44">
        <v>7.0605237568239101</v>
      </c>
      <c r="H30" s="44">
        <v>9.4366812749679791</v>
      </c>
      <c r="I30" s="44">
        <v>13.176225452741599</v>
      </c>
      <c r="J30" s="44">
        <v>11.1108035382516</v>
      </c>
      <c r="K30" s="17">
        <f>VLOOKUP(B30,上证50指数波动率!$B$27:$F$534,5,FALSE)</f>
        <v>21.041499999999999</v>
      </c>
      <c r="L30" s="8"/>
      <c r="M30" s="49">
        <v>43124</v>
      </c>
      <c r="N30" s="40" t="s">
        <v>23</v>
      </c>
      <c r="O30" s="55">
        <v>3180.3317999999999</v>
      </c>
      <c r="P30" s="55">
        <v>17.4617498496617</v>
      </c>
      <c r="Q30" s="55">
        <v>6.9362006136277801</v>
      </c>
      <c r="R30" s="55">
        <v>6.2236406185498501</v>
      </c>
      <c r="S30" s="55">
        <v>10.947261998494501</v>
      </c>
      <c r="T30" s="55">
        <v>14.144525614705801</v>
      </c>
      <c r="U30" s="55">
        <v>12.518540292947</v>
      </c>
      <c r="W30" s="49">
        <v>43124</v>
      </c>
      <c r="X30" s="40" t="s">
        <v>29</v>
      </c>
      <c r="Y30" s="44">
        <v>6394.2999</v>
      </c>
      <c r="Z30" s="44">
        <v>8.8427216830264896</v>
      </c>
      <c r="AA30" s="44">
        <v>9.3263691463954608</v>
      </c>
      <c r="AB30" s="44">
        <v>14.398895239274401</v>
      </c>
      <c r="AC30" s="44">
        <v>12.6110601642602</v>
      </c>
      <c r="AD30" s="44">
        <v>15.696843361965101</v>
      </c>
      <c r="AE30" s="44">
        <v>14.4219138439303</v>
      </c>
    </row>
    <row r="31" spans="2:31" s="9" customFormat="1" x14ac:dyDescent="0.15">
      <c r="B31" s="49">
        <v>43123</v>
      </c>
      <c r="C31" s="40" t="s">
        <v>21</v>
      </c>
      <c r="D31" s="1">
        <v>4382.6129000000001</v>
      </c>
      <c r="E31" s="44">
        <v>10.3176826763754</v>
      </c>
      <c r="F31" s="44">
        <v>7.5676483125387701</v>
      </c>
      <c r="G31" s="44">
        <v>6.4698735573142603</v>
      </c>
      <c r="H31" s="44">
        <v>9.4443720359696002</v>
      </c>
      <c r="I31" s="44">
        <v>13.072427446041001</v>
      </c>
      <c r="J31" s="44">
        <v>11.0380364636304</v>
      </c>
      <c r="K31" s="17">
        <f>VLOOKUP(B31,上证50指数波动率!$B$27:$F$534,5,FALSE)</f>
        <v>19.283899999999999</v>
      </c>
      <c r="L31" s="8"/>
      <c r="M31" s="49">
        <v>43123</v>
      </c>
      <c r="N31" s="40" t="s">
        <v>23</v>
      </c>
      <c r="O31" s="55">
        <v>3176.5041999999999</v>
      </c>
      <c r="P31" s="55">
        <v>16.922882500660201</v>
      </c>
      <c r="Q31" s="55">
        <v>3.6724234181758302</v>
      </c>
      <c r="R31" s="55">
        <v>4.6609447414673397</v>
      </c>
      <c r="S31" s="55">
        <v>10.478624658867901</v>
      </c>
      <c r="T31" s="55">
        <v>13.9229919498535</v>
      </c>
      <c r="U31" s="55">
        <v>12.373160057289001</v>
      </c>
      <c r="W31" s="49">
        <v>43123</v>
      </c>
      <c r="X31" s="40" t="s">
        <v>29</v>
      </c>
      <c r="Y31" s="44">
        <v>6354.9978000000001</v>
      </c>
      <c r="Z31" s="44">
        <v>5.3335430349207602</v>
      </c>
      <c r="AA31" s="44">
        <v>10.0108316176192</v>
      </c>
      <c r="AB31" s="44">
        <v>14.3553733763155</v>
      </c>
      <c r="AC31" s="44">
        <v>13.131453868241699</v>
      </c>
      <c r="AD31" s="44">
        <v>16.0997354806563</v>
      </c>
      <c r="AE31" s="44">
        <v>14.5449193992483</v>
      </c>
    </row>
    <row r="32" spans="2:31" s="9" customFormat="1" x14ac:dyDescent="0.15">
      <c r="B32" s="49">
        <v>43122</v>
      </c>
      <c r="C32" s="40" t="s">
        <v>21</v>
      </c>
      <c r="D32" s="1">
        <v>4336.5973999999997</v>
      </c>
      <c r="E32" s="44">
        <v>10.412512697559601</v>
      </c>
      <c r="F32" s="44">
        <v>5.83784502247227</v>
      </c>
      <c r="G32" s="44">
        <v>5.0935244934308397</v>
      </c>
      <c r="H32" s="44">
        <v>9.1730596417854091</v>
      </c>
      <c r="I32" s="44">
        <v>12.9445212323464</v>
      </c>
      <c r="J32" s="44">
        <v>10.931583817162201</v>
      </c>
      <c r="K32" s="17">
        <f>VLOOKUP(B32,上证50指数波动率!$B$27:$F$534,5,FALSE)</f>
        <v>18.876999999999999</v>
      </c>
      <c r="L32" s="8"/>
      <c r="M32" s="49">
        <v>43122</v>
      </c>
      <c r="N32" s="40" t="s">
        <v>23</v>
      </c>
      <c r="O32" s="55">
        <v>3130.3299000000002</v>
      </c>
      <c r="P32" s="55">
        <v>16.547447097990901</v>
      </c>
      <c r="Q32" s="55">
        <v>4.4876982630376903</v>
      </c>
      <c r="R32" s="55">
        <v>4.5630871182862798</v>
      </c>
      <c r="S32" s="55">
        <v>10.9527547022545</v>
      </c>
      <c r="T32" s="55">
        <v>14.192893670465899</v>
      </c>
      <c r="U32" s="55">
        <v>12.369381989609399</v>
      </c>
      <c r="W32" s="49">
        <v>43122</v>
      </c>
      <c r="X32" s="40" t="s">
        <v>29</v>
      </c>
      <c r="Y32" s="44">
        <v>6347.6382999999996</v>
      </c>
      <c r="Z32" s="44">
        <v>8.4025490654900601</v>
      </c>
      <c r="AA32" s="44">
        <v>16.7041655926548</v>
      </c>
      <c r="AB32" s="44">
        <v>12.9679593094046</v>
      </c>
      <c r="AC32" s="44">
        <v>12.495327716283001</v>
      </c>
      <c r="AD32" s="44">
        <v>15.921564073210501</v>
      </c>
      <c r="AE32" s="44">
        <v>14.4620120805696</v>
      </c>
    </row>
    <row r="33" spans="2:31" s="9" customFormat="1" x14ac:dyDescent="0.15">
      <c r="B33" s="49">
        <v>43119</v>
      </c>
      <c r="C33" s="40" t="s">
        <v>21</v>
      </c>
      <c r="D33" s="1">
        <v>4285.3950000000004</v>
      </c>
      <c r="E33" s="44">
        <v>11.8084469569385</v>
      </c>
      <c r="F33" s="44">
        <v>5.9482050650154497</v>
      </c>
      <c r="G33" s="44">
        <v>5.1192047789361697</v>
      </c>
      <c r="H33" s="44">
        <v>9.4546421763125199</v>
      </c>
      <c r="I33" s="44">
        <v>12.9519655510348</v>
      </c>
      <c r="J33" s="44">
        <v>10.927840455439799</v>
      </c>
      <c r="K33" s="17">
        <f>VLOOKUP(B33,上证50指数波动率!$B$27:$F$534,5,FALSE)</f>
        <v>18.883199999999999</v>
      </c>
      <c r="L33" s="8"/>
      <c r="M33" s="49">
        <v>43119</v>
      </c>
      <c r="N33" s="40" t="s">
        <v>23</v>
      </c>
      <c r="O33" s="55">
        <v>3117.8211999999999</v>
      </c>
      <c r="P33" s="55">
        <v>18.1987170507849</v>
      </c>
      <c r="Q33" s="55">
        <v>3.87706458391443</v>
      </c>
      <c r="R33" s="55">
        <v>4.4690503161733499</v>
      </c>
      <c r="S33" s="55">
        <v>10.9692411633444</v>
      </c>
      <c r="T33" s="55">
        <v>14.223785579949499</v>
      </c>
      <c r="U33" s="55">
        <v>12.366393381195399</v>
      </c>
      <c r="W33" s="49">
        <v>43119</v>
      </c>
      <c r="X33" s="40" t="s">
        <v>29</v>
      </c>
      <c r="Y33" s="44">
        <v>6272.38</v>
      </c>
      <c r="Z33" s="44">
        <v>7.5717519438188496</v>
      </c>
      <c r="AA33" s="44">
        <v>16.649824359837002</v>
      </c>
      <c r="AB33" s="44">
        <v>13.011688749210199</v>
      </c>
      <c r="AC33" s="44">
        <v>12.625673911581099</v>
      </c>
      <c r="AD33" s="44">
        <v>15.9470361872241</v>
      </c>
      <c r="AE33" s="44">
        <v>14.482912899196901</v>
      </c>
    </row>
    <row r="34" spans="2:31" s="9" customFormat="1" x14ac:dyDescent="0.15">
      <c r="B34" s="49">
        <v>43118</v>
      </c>
      <c r="C34" s="40" t="s">
        <v>21</v>
      </c>
      <c r="D34" s="1">
        <v>4271.4168</v>
      </c>
      <c r="E34" s="44">
        <v>10.242838471645101</v>
      </c>
      <c r="F34" s="44">
        <v>5.9665709836463598</v>
      </c>
      <c r="G34" s="44">
        <v>5.0257013501314498</v>
      </c>
      <c r="H34" s="44">
        <v>9.5079321251900595</v>
      </c>
      <c r="I34" s="44">
        <v>12.939185607059899</v>
      </c>
      <c r="J34" s="44">
        <v>10.9335413112923</v>
      </c>
      <c r="K34" s="17">
        <f>VLOOKUP(B34,上证50指数波动率!$B$27:$F$534,5,FALSE)</f>
        <v>18.8917</v>
      </c>
      <c r="L34" s="8"/>
      <c r="M34" s="49">
        <v>43118</v>
      </c>
      <c r="N34" s="40" t="s">
        <v>23</v>
      </c>
      <c r="O34" s="55">
        <v>3106.5515999999998</v>
      </c>
      <c r="P34" s="55">
        <v>16.631832781972999</v>
      </c>
      <c r="Q34" s="55">
        <v>5.0236668645853797</v>
      </c>
      <c r="R34" s="55">
        <v>4.4026069281067999</v>
      </c>
      <c r="S34" s="55">
        <v>10.754732415248499</v>
      </c>
      <c r="T34" s="55">
        <v>14.140682710497099</v>
      </c>
      <c r="U34" s="55">
        <v>12.317887707676601</v>
      </c>
      <c r="W34" s="49">
        <v>43118</v>
      </c>
      <c r="X34" s="40" t="s">
        <v>29</v>
      </c>
      <c r="Y34" s="44">
        <v>6286.8006999999998</v>
      </c>
      <c r="Z34" s="44">
        <v>6.40330014630542</v>
      </c>
      <c r="AA34" s="44">
        <v>16.658006770307502</v>
      </c>
      <c r="AB34" s="44">
        <v>13.1785315144866</v>
      </c>
      <c r="AC34" s="44">
        <v>12.967479287491701</v>
      </c>
      <c r="AD34" s="44">
        <v>16.003636260633002</v>
      </c>
      <c r="AE34" s="44">
        <v>14.4779783888824</v>
      </c>
    </row>
    <row r="35" spans="2:31" s="9" customFormat="1" x14ac:dyDescent="0.15">
      <c r="B35" s="49">
        <v>43117</v>
      </c>
      <c r="C35" s="40" t="s">
        <v>21</v>
      </c>
      <c r="D35" s="1">
        <v>4248.1163999999999</v>
      </c>
      <c r="E35" s="44">
        <v>12.7419899726178</v>
      </c>
      <c r="F35" s="44">
        <v>4.9534092402664802</v>
      </c>
      <c r="G35" s="44">
        <v>4.1230973355596001</v>
      </c>
      <c r="H35" s="44">
        <v>9.9102874257637499</v>
      </c>
      <c r="I35" s="44">
        <v>12.9753824771627</v>
      </c>
      <c r="J35" s="44">
        <v>10.9755170153693</v>
      </c>
      <c r="K35" s="17">
        <f>VLOOKUP(B35,上证50指数波动率!$B$27:$F$534,5,FALSE)</f>
        <v>16.904399999999999</v>
      </c>
      <c r="L35" s="8"/>
      <c r="M35" s="49">
        <v>43117</v>
      </c>
      <c r="N35" s="40" t="s">
        <v>23</v>
      </c>
      <c r="O35" s="55">
        <v>3076.1819</v>
      </c>
      <c r="P35" s="55">
        <v>18.845901635927799</v>
      </c>
      <c r="Q35" s="55">
        <v>5.31166300902352</v>
      </c>
      <c r="R35" s="55">
        <v>4.7457906486269099</v>
      </c>
      <c r="S35" s="55">
        <v>11.5310450985664</v>
      </c>
      <c r="T35" s="55">
        <v>14.173301137883699</v>
      </c>
      <c r="U35" s="55">
        <v>12.3370384281697</v>
      </c>
      <c r="W35" s="49">
        <v>43117</v>
      </c>
      <c r="X35" s="40" t="s">
        <v>29</v>
      </c>
      <c r="Y35" s="44">
        <v>6267.4598999999998</v>
      </c>
      <c r="Z35" s="44">
        <v>8.0375257104187998</v>
      </c>
      <c r="AA35" s="44">
        <v>16.6914330146003</v>
      </c>
      <c r="AB35" s="44">
        <v>13.9486785243417</v>
      </c>
      <c r="AC35" s="44">
        <v>13.094666515924301</v>
      </c>
      <c r="AD35" s="44">
        <v>15.977327092377701</v>
      </c>
      <c r="AE35" s="44">
        <v>14.459881885156401</v>
      </c>
    </row>
    <row r="36" spans="2:31" s="9" customFormat="1" x14ac:dyDescent="0.15">
      <c r="B36" s="49">
        <v>43116</v>
      </c>
      <c r="C36" s="40" t="s">
        <v>21</v>
      </c>
      <c r="D36" s="1">
        <v>4258.473</v>
      </c>
      <c r="E36" s="44">
        <v>8.7963883017246101</v>
      </c>
      <c r="F36" s="44">
        <v>4.5718115758662696</v>
      </c>
      <c r="G36" s="44">
        <v>6.0747743982923401</v>
      </c>
      <c r="H36" s="44">
        <v>9.7962180440194597</v>
      </c>
      <c r="I36" s="44">
        <v>12.905728070312501</v>
      </c>
      <c r="J36" s="44">
        <v>10.939695182759101</v>
      </c>
      <c r="K36" s="17">
        <f>VLOOKUP(B36,上证50指数波动率!$B$27:$F$534,5,FALSE)</f>
        <v>15.992900000000001</v>
      </c>
      <c r="L36" s="8"/>
      <c r="M36" s="49">
        <v>43116</v>
      </c>
      <c r="N36" s="40" t="s">
        <v>23</v>
      </c>
      <c r="O36" s="55">
        <v>3063.8609000000001</v>
      </c>
      <c r="P36" s="55">
        <v>12.318952806607999</v>
      </c>
      <c r="Q36" s="55">
        <v>5.2214966771458302</v>
      </c>
      <c r="R36" s="55">
        <v>7.2515876000645099</v>
      </c>
      <c r="S36" s="55">
        <v>11.529209604318</v>
      </c>
      <c r="T36" s="55">
        <v>14.172950697896001</v>
      </c>
      <c r="U36" s="55">
        <v>12.3426912083799</v>
      </c>
      <c r="W36" s="49">
        <v>43116</v>
      </c>
      <c r="X36" s="40" t="s">
        <v>29</v>
      </c>
      <c r="Y36" s="44">
        <v>6301.1327000000001</v>
      </c>
      <c r="Z36" s="44">
        <v>8.0449617113433707</v>
      </c>
      <c r="AA36" s="44">
        <v>14.435512958903001</v>
      </c>
      <c r="AB36" s="44">
        <v>14.9257060102324</v>
      </c>
      <c r="AC36" s="44">
        <v>13.036380037362401</v>
      </c>
      <c r="AD36" s="44">
        <v>15.950050852447401</v>
      </c>
      <c r="AE36" s="44">
        <v>14.4504268880721</v>
      </c>
    </row>
    <row r="37" spans="2:31" s="9" customFormat="1" x14ac:dyDescent="0.15">
      <c r="B37" s="49">
        <v>43115</v>
      </c>
      <c r="C37" s="40" t="s">
        <v>21</v>
      </c>
      <c r="D37" s="1">
        <v>4225.2393000000002</v>
      </c>
      <c r="E37" s="44">
        <v>8.9001764111811408</v>
      </c>
      <c r="F37" s="44">
        <v>3.9651295963840099</v>
      </c>
      <c r="G37" s="44">
        <v>5.6563295907005697</v>
      </c>
      <c r="H37" s="44">
        <v>10.9460536194635</v>
      </c>
      <c r="I37" s="44">
        <v>12.9123920578624</v>
      </c>
      <c r="J37" s="44">
        <v>10.9753978694691</v>
      </c>
      <c r="K37" s="17">
        <f>VLOOKUP(B37,上证50指数波动率!$B$27:$F$534,5,FALSE)</f>
        <v>15.4627</v>
      </c>
      <c r="L37" s="8"/>
      <c r="M37" s="49">
        <v>43115</v>
      </c>
      <c r="N37" s="40" t="s">
        <v>23</v>
      </c>
      <c r="O37" s="55">
        <v>3048.8074999999999</v>
      </c>
      <c r="P37" s="55">
        <v>13.5127562931723</v>
      </c>
      <c r="Q37" s="55">
        <v>4.5755957562200198</v>
      </c>
      <c r="R37" s="55">
        <v>7.4730149888303297</v>
      </c>
      <c r="S37" s="55">
        <v>12.325096465083201</v>
      </c>
      <c r="T37" s="55">
        <v>14.174150671003501</v>
      </c>
      <c r="U37" s="55">
        <v>12.379312386711</v>
      </c>
      <c r="W37" s="49">
        <v>43115</v>
      </c>
      <c r="X37" s="40" t="s">
        <v>29</v>
      </c>
      <c r="Y37" s="44">
        <v>6253.3759</v>
      </c>
      <c r="Z37" s="44">
        <v>7.4080790264653098</v>
      </c>
      <c r="AA37" s="44">
        <v>6.5040337908347698</v>
      </c>
      <c r="AB37" s="44">
        <v>8.8589863768740305</v>
      </c>
      <c r="AC37" s="44">
        <v>10.4072885486645</v>
      </c>
      <c r="AD37" s="44">
        <v>15.440265236979499</v>
      </c>
      <c r="AE37" s="44">
        <v>14.0607409726474</v>
      </c>
    </row>
    <row r="38" spans="2:31" s="9" customFormat="1" x14ac:dyDescent="0.15">
      <c r="B38" s="49">
        <v>43112</v>
      </c>
      <c r="C38" s="40" t="s">
        <v>21</v>
      </c>
      <c r="D38" s="1">
        <v>4225.0010000000002</v>
      </c>
      <c r="E38" s="44">
        <v>6.3345909698921803</v>
      </c>
      <c r="F38" s="44">
        <v>4.0755117740126803</v>
      </c>
      <c r="G38" s="44">
        <v>5.7220831036670896</v>
      </c>
      <c r="H38" s="44">
        <v>11.2814900194541</v>
      </c>
      <c r="I38" s="44">
        <v>12.924494986794199</v>
      </c>
      <c r="J38" s="44">
        <v>10.9771487015145</v>
      </c>
      <c r="K38" s="17">
        <f>VLOOKUP(B38,上证50指数波动率!$B$27:$F$534,5,FALSE)</f>
        <v>14.3225</v>
      </c>
      <c r="L38" s="8"/>
      <c r="M38" s="49">
        <v>43112</v>
      </c>
      <c r="N38" s="40" t="s">
        <v>23</v>
      </c>
      <c r="O38" s="55">
        <v>3018.5956999999999</v>
      </c>
      <c r="P38" s="55">
        <v>9.0741893864694205</v>
      </c>
      <c r="Q38" s="55">
        <v>4.49503195935762</v>
      </c>
      <c r="R38" s="55">
        <v>7.4543904330245701</v>
      </c>
      <c r="S38" s="55">
        <v>12.7685376190142</v>
      </c>
      <c r="T38" s="55">
        <v>14.126152296325101</v>
      </c>
      <c r="U38" s="55">
        <v>12.350051377524</v>
      </c>
      <c r="W38" s="49">
        <v>43112</v>
      </c>
      <c r="X38" s="40" t="s">
        <v>29</v>
      </c>
      <c r="Y38" s="44">
        <v>6399.3737000000001</v>
      </c>
      <c r="Z38" s="44">
        <v>5.6501397650224598</v>
      </c>
      <c r="AA38" s="44">
        <v>5.8536614214991403</v>
      </c>
      <c r="AB38" s="44">
        <v>8.0060549456883798</v>
      </c>
      <c r="AC38" s="44">
        <v>10.243457003838699</v>
      </c>
      <c r="AD38" s="44">
        <v>15.5348098124533</v>
      </c>
      <c r="AE38" s="44">
        <v>14.0730114928985</v>
      </c>
    </row>
    <row r="39" spans="2:31" s="9" customFormat="1" x14ac:dyDescent="0.15">
      <c r="B39" s="49">
        <v>43111</v>
      </c>
      <c r="C39" s="40" t="s">
        <v>21</v>
      </c>
      <c r="D39" s="1">
        <v>4205.5862999999999</v>
      </c>
      <c r="E39" s="44">
        <v>7.8905456493586001</v>
      </c>
      <c r="F39" s="44">
        <v>2.3508531736915002</v>
      </c>
      <c r="G39" s="44">
        <v>11.278691560343001</v>
      </c>
      <c r="H39" s="44">
        <v>11.4656876107685</v>
      </c>
      <c r="I39" s="44">
        <v>12.9943531100916</v>
      </c>
      <c r="J39" s="44">
        <v>11.212288625598299</v>
      </c>
      <c r="K39" s="17">
        <f>VLOOKUP(B39,上证50指数波动率!$B$27:$F$534,5,FALSE)</f>
        <v>14.947900000000001</v>
      </c>
      <c r="L39" s="8"/>
      <c r="M39" s="49">
        <v>43111</v>
      </c>
      <c r="N39" s="40" t="s">
        <v>23</v>
      </c>
      <c r="O39" s="55">
        <v>2997.0448000000001</v>
      </c>
      <c r="P39" s="55">
        <v>11.282136692135101</v>
      </c>
      <c r="Q39" s="55">
        <v>3.66647676017659</v>
      </c>
      <c r="R39" s="55">
        <v>13.8137225593516</v>
      </c>
      <c r="S39" s="55">
        <v>12.908994309799001</v>
      </c>
      <c r="T39" s="55">
        <v>14.2516549682215</v>
      </c>
      <c r="U39" s="55">
        <v>12.464900057982099</v>
      </c>
      <c r="W39" s="49">
        <v>43111</v>
      </c>
      <c r="X39" s="40" t="s">
        <v>29</v>
      </c>
      <c r="Y39" s="44">
        <v>6425.9400999999998</v>
      </c>
      <c r="Z39" s="44">
        <v>7.0587894686036998</v>
      </c>
      <c r="AA39" s="44">
        <v>6.2698131132755703</v>
      </c>
      <c r="AB39" s="44">
        <v>9.7417477538974406</v>
      </c>
      <c r="AC39" s="44">
        <v>10.4278592284887</v>
      </c>
      <c r="AD39" s="44">
        <v>15.5852330095583</v>
      </c>
      <c r="AE39" s="44">
        <v>14.351933447507999</v>
      </c>
    </row>
    <row r="40" spans="2:31" s="9" customFormat="1" x14ac:dyDescent="0.15">
      <c r="B40" s="49">
        <v>43110</v>
      </c>
      <c r="C40" s="40" t="s">
        <v>21</v>
      </c>
      <c r="D40" s="1">
        <v>4207.8131999999996</v>
      </c>
      <c r="E40" s="44">
        <v>7.4404512105247198</v>
      </c>
      <c r="F40" s="44">
        <v>2.45691005061735</v>
      </c>
      <c r="G40" s="44">
        <v>11.2775597140266</v>
      </c>
      <c r="H40" s="44">
        <v>12.6282678516363</v>
      </c>
      <c r="I40" s="44">
        <v>12.9800131850964</v>
      </c>
      <c r="J40" s="44">
        <v>11.202239243904801</v>
      </c>
      <c r="K40" s="17">
        <f>VLOOKUP(B40,上证50指数波动率!$B$27:$F$534,5,FALSE)</f>
        <v>14.6426</v>
      </c>
      <c r="L40" s="8"/>
      <c r="M40" s="49">
        <v>43110</v>
      </c>
      <c r="N40" s="40" t="s">
        <v>23</v>
      </c>
      <c r="O40" s="55">
        <v>2995.5641000000001</v>
      </c>
      <c r="P40" s="55">
        <v>11.0329610826472</v>
      </c>
      <c r="Q40" s="55">
        <v>3.3211325081204</v>
      </c>
      <c r="R40" s="55">
        <v>13.5557006174897</v>
      </c>
      <c r="S40" s="55">
        <v>14.3295926703408</v>
      </c>
      <c r="T40" s="55">
        <v>14.183344761573499</v>
      </c>
      <c r="U40" s="55">
        <v>12.426203113831001</v>
      </c>
      <c r="W40" s="49">
        <v>43110</v>
      </c>
      <c r="X40" s="40" t="s">
        <v>29</v>
      </c>
      <c r="Y40" s="44">
        <v>6405.9395000000004</v>
      </c>
      <c r="Z40" s="44">
        <v>5.5515416412230199</v>
      </c>
      <c r="AA40" s="44">
        <v>5.2937943356327404</v>
      </c>
      <c r="AB40" s="44">
        <v>8.4917915462105604</v>
      </c>
      <c r="AC40" s="44">
        <v>10.6616028175093</v>
      </c>
      <c r="AD40" s="44">
        <v>15.541548848415999</v>
      </c>
      <c r="AE40" s="44">
        <v>14.387221619541</v>
      </c>
    </row>
    <row r="41" spans="2:31" s="9" customFormat="1" x14ac:dyDescent="0.15">
      <c r="B41" s="49">
        <v>43109</v>
      </c>
      <c r="C41" s="40" t="s">
        <v>21</v>
      </c>
      <c r="D41" s="1">
        <v>4189.2977000000001</v>
      </c>
      <c r="E41" s="44">
        <v>7.2627990821953397</v>
      </c>
      <c r="F41" s="44">
        <v>6.3180049466626098</v>
      </c>
      <c r="G41" s="44">
        <v>11.5487535625891</v>
      </c>
      <c r="H41" s="44">
        <v>13.5333941858859</v>
      </c>
      <c r="I41" s="44">
        <v>12.937730933731601</v>
      </c>
      <c r="J41" s="44">
        <v>11.298814093353799</v>
      </c>
      <c r="K41" s="17">
        <f>VLOOKUP(B41,上证50指数波动率!$B$27:$F$534,5,FALSE)</f>
        <v>14.2677</v>
      </c>
      <c r="L41" s="8"/>
      <c r="M41" s="49">
        <v>43109</v>
      </c>
      <c r="N41" s="40" t="s">
        <v>23</v>
      </c>
      <c r="O41" s="55">
        <v>2969.3175000000001</v>
      </c>
      <c r="P41" s="55">
        <v>10.9226255911531</v>
      </c>
      <c r="Q41" s="55">
        <v>8.7887380137475795</v>
      </c>
      <c r="R41" s="55">
        <v>13.436197796872699</v>
      </c>
      <c r="S41" s="55">
        <v>14.645130068736</v>
      </c>
      <c r="T41" s="55">
        <v>14.149914561627</v>
      </c>
      <c r="U41" s="55">
        <v>12.396831432375301</v>
      </c>
      <c r="W41" s="49">
        <v>43109</v>
      </c>
      <c r="X41" s="40" t="s">
        <v>29</v>
      </c>
      <c r="Y41" s="44">
        <v>6445.7461999999996</v>
      </c>
      <c r="Z41" s="44">
        <v>5.5235253528756898</v>
      </c>
      <c r="AA41" s="44">
        <v>6.9827213333879001</v>
      </c>
      <c r="AB41" s="44">
        <v>10.508260959459699</v>
      </c>
      <c r="AC41" s="44">
        <v>11.4278257714703</v>
      </c>
      <c r="AD41" s="44">
        <v>15.7693527751214</v>
      </c>
      <c r="AE41" s="44">
        <v>15.657180732546101</v>
      </c>
    </row>
    <row r="42" spans="2:31" s="9" customFormat="1" x14ac:dyDescent="0.15">
      <c r="B42" s="49">
        <v>43108</v>
      </c>
      <c r="C42" s="40" t="s">
        <v>21</v>
      </c>
      <c r="D42" s="1">
        <v>4160.1594999999998</v>
      </c>
      <c r="E42" s="44">
        <v>6.1308039346666199</v>
      </c>
      <c r="F42" s="44">
        <v>6.6631535004287503</v>
      </c>
      <c r="G42" s="44">
        <v>11.7673293682675</v>
      </c>
      <c r="H42" s="44">
        <v>13.6600743296523</v>
      </c>
      <c r="I42" s="44">
        <v>12.9110319730119</v>
      </c>
      <c r="J42" s="44">
        <v>11.293284751085</v>
      </c>
      <c r="K42" s="17">
        <f>VLOOKUP(B42,上证50指数波动率!$B$27:$F$534,5,FALSE)</f>
        <v>14.810700000000001</v>
      </c>
      <c r="L42" s="8"/>
      <c r="M42" s="49">
        <v>43108</v>
      </c>
      <c r="N42" s="40" t="s">
        <v>23</v>
      </c>
      <c r="O42" s="55">
        <v>2947.7613000000001</v>
      </c>
      <c r="P42" s="55">
        <v>8.8987104189788706</v>
      </c>
      <c r="Q42" s="55">
        <v>9.4908870003372598</v>
      </c>
      <c r="R42" s="55">
        <v>13.7587051943279</v>
      </c>
      <c r="S42" s="55">
        <v>14.663272295397601</v>
      </c>
      <c r="T42" s="55">
        <v>14.1418891723307</v>
      </c>
      <c r="U42" s="55">
        <v>12.4284526155315</v>
      </c>
      <c r="W42" s="49">
        <v>43108</v>
      </c>
      <c r="X42" s="40" t="s">
        <v>29</v>
      </c>
      <c r="Y42" s="44">
        <v>6446.1818000000003</v>
      </c>
      <c r="Z42" s="44">
        <v>5.1822489961895801</v>
      </c>
      <c r="AA42" s="44">
        <v>6.8817626354532901</v>
      </c>
      <c r="AB42" s="44">
        <v>10.5459198935378</v>
      </c>
      <c r="AC42" s="44">
        <v>11.824124727825801</v>
      </c>
      <c r="AD42" s="44">
        <v>15.8242777919574</v>
      </c>
      <c r="AE42" s="44">
        <v>15.655740312412799</v>
      </c>
    </row>
    <row r="43" spans="2:31" s="9" customFormat="1" x14ac:dyDescent="0.15">
      <c r="B43" s="49">
        <v>43105</v>
      </c>
      <c r="C43" s="40" t="s">
        <v>21</v>
      </c>
      <c r="D43" s="1">
        <v>4138.7505000000001</v>
      </c>
      <c r="E43" s="44">
        <v>7.2156029213542601</v>
      </c>
      <c r="F43" s="44">
        <v>6.0671257463597597</v>
      </c>
      <c r="G43" s="44">
        <v>12.302469580401601</v>
      </c>
      <c r="H43" s="44">
        <v>14.409338212433999</v>
      </c>
      <c r="I43" s="44">
        <v>12.9121772979172</v>
      </c>
      <c r="J43" s="44">
        <v>11.332641736318999</v>
      </c>
      <c r="K43" s="17">
        <f>VLOOKUP(B43,上证50指数波动率!$B$27:$F$534,5,FALSE)</f>
        <v>14.446199999999999</v>
      </c>
      <c r="L43" s="8"/>
      <c r="M43" s="49">
        <v>43105</v>
      </c>
      <c r="N43" s="40" t="s">
        <v>23</v>
      </c>
      <c r="O43" s="55">
        <v>2932.3557999999998</v>
      </c>
      <c r="P43" s="55">
        <v>11.3018345981093</v>
      </c>
      <c r="Q43" s="55">
        <v>9.5297399828249691</v>
      </c>
      <c r="R43" s="55">
        <v>13.8273958737007</v>
      </c>
      <c r="S43" s="55">
        <v>15.082129528469601</v>
      </c>
      <c r="T43" s="55">
        <v>14.1383168214169</v>
      </c>
      <c r="U43" s="55">
        <v>12.557197212850699</v>
      </c>
      <c r="W43" s="49">
        <v>43105</v>
      </c>
      <c r="X43" s="40" t="s">
        <v>29</v>
      </c>
      <c r="Y43" s="44">
        <v>6417.2537000000002</v>
      </c>
      <c r="Z43" s="44">
        <v>5.6899087981491503</v>
      </c>
      <c r="AA43" s="44">
        <v>4.79528167155331</v>
      </c>
      <c r="AB43" s="44">
        <v>10.543298974823101</v>
      </c>
      <c r="AC43" s="44">
        <v>12.150121690388399</v>
      </c>
      <c r="AD43" s="44">
        <v>15.824136362247099</v>
      </c>
      <c r="AE43" s="44">
        <v>15.6594654369366</v>
      </c>
    </row>
    <row r="44" spans="2:31" s="9" customFormat="1" x14ac:dyDescent="0.15">
      <c r="B44" s="49">
        <v>43104</v>
      </c>
      <c r="C44" s="40" t="s">
        <v>21</v>
      </c>
      <c r="D44" s="1">
        <v>4128.8118999999997</v>
      </c>
      <c r="E44" s="44">
        <v>6.6647135146498702</v>
      </c>
      <c r="F44" s="44">
        <v>15.6454851877225</v>
      </c>
      <c r="G44" s="44">
        <v>12.371746797021</v>
      </c>
      <c r="H44" s="44">
        <v>14.591363673858901</v>
      </c>
      <c r="I44" s="44">
        <v>12.903555336959499</v>
      </c>
      <c r="J44" s="44">
        <v>11.339545425583401</v>
      </c>
      <c r="K44" s="17">
        <f>VLOOKUP(B44,上证50指数波动率!$B$27:$F$534,5,FALSE)</f>
        <v>14.6709</v>
      </c>
      <c r="L44" s="8"/>
      <c r="M44" s="49">
        <v>43104</v>
      </c>
      <c r="N44" s="40" t="s">
        <v>23</v>
      </c>
      <c r="O44" s="55">
        <v>2919.4787000000001</v>
      </c>
      <c r="P44" s="55">
        <v>10.828047101799299</v>
      </c>
      <c r="Q44" s="55">
        <v>18.580536828537198</v>
      </c>
      <c r="R44" s="55">
        <v>13.8299281779664</v>
      </c>
      <c r="S44" s="55">
        <v>15.7003308214836</v>
      </c>
      <c r="T44" s="55">
        <v>14.1520591896835</v>
      </c>
      <c r="U44" s="55">
        <v>12.5647035090852</v>
      </c>
      <c r="W44" s="49">
        <v>43104</v>
      </c>
      <c r="X44" s="40" t="s">
        <v>29</v>
      </c>
      <c r="Y44" s="44">
        <v>6417.5349999999999</v>
      </c>
      <c r="Z44" s="44">
        <v>5.6558672798587502</v>
      </c>
      <c r="AA44" s="44">
        <v>11.0316620962085</v>
      </c>
      <c r="AB44" s="44">
        <v>11.903494848071899</v>
      </c>
      <c r="AC44" s="44">
        <v>12.219974661302899</v>
      </c>
      <c r="AD44" s="44">
        <v>15.821644950865201</v>
      </c>
      <c r="AE44" s="44">
        <v>15.647624043339601</v>
      </c>
    </row>
    <row r="45" spans="2:31" s="9" customFormat="1" x14ac:dyDescent="0.15">
      <c r="B45" s="49">
        <v>43103</v>
      </c>
      <c r="C45" s="40" t="s">
        <v>21</v>
      </c>
      <c r="D45" s="1">
        <v>4111.3924999999999</v>
      </c>
      <c r="E45" s="44">
        <v>7.6329603864774596</v>
      </c>
      <c r="F45" s="44">
        <v>15.471297794254699</v>
      </c>
      <c r="G45" s="44">
        <v>13.2785902248754</v>
      </c>
      <c r="H45" s="44">
        <v>14.568437299974001</v>
      </c>
      <c r="I45" s="44">
        <v>12.865330272717101</v>
      </c>
      <c r="J45" s="44">
        <v>11.3301145793722</v>
      </c>
      <c r="K45" s="17">
        <f>VLOOKUP(B45,上证50指数波动率!$B$27:$F$534,5,FALSE)</f>
        <v>14.812900000000001</v>
      </c>
      <c r="L45" s="8"/>
      <c r="M45" s="49">
        <v>43103</v>
      </c>
      <c r="N45" s="40" t="s">
        <v>23</v>
      </c>
      <c r="O45" s="55">
        <v>2913.2595999999999</v>
      </c>
      <c r="P45" s="55">
        <v>12.381515602975201</v>
      </c>
      <c r="Q45" s="55">
        <v>18.726730065117899</v>
      </c>
      <c r="R45" s="55">
        <v>15.363504479087901</v>
      </c>
      <c r="S45" s="55">
        <v>16.763016393513801</v>
      </c>
      <c r="T45" s="55">
        <v>14.151956571415599</v>
      </c>
      <c r="U45" s="55">
        <v>12.6045554256243</v>
      </c>
      <c r="W45" s="49">
        <v>43103</v>
      </c>
      <c r="X45" s="40" t="s">
        <v>29</v>
      </c>
      <c r="Y45" s="44">
        <v>6388.2533000000003</v>
      </c>
      <c r="Z45" s="44">
        <v>5.1605893891272903</v>
      </c>
      <c r="AA45" s="44">
        <v>10.7042797195797</v>
      </c>
      <c r="AB45" s="44">
        <v>11.8253805577172</v>
      </c>
      <c r="AC45" s="44">
        <v>14.8327074651804</v>
      </c>
      <c r="AD45" s="44">
        <v>15.7294638491485</v>
      </c>
      <c r="AE45" s="44">
        <v>15.7089063231639</v>
      </c>
    </row>
    <row r="46" spans="2:31" s="9" customFormat="1" x14ac:dyDescent="0.15">
      <c r="B46" s="49">
        <v>43102</v>
      </c>
      <c r="C46" s="40" t="s">
        <v>21</v>
      </c>
      <c r="D46" s="1">
        <v>4087.4011999999998</v>
      </c>
      <c r="E46" s="44">
        <v>8.0639926211608106</v>
      </c>
      <c r="F46" s="44">
        <v>12.496052828150001</v>
      </c>
      <c r="G46" s="44">
        <v>11.8292410889472</v>
      </c>
      <c r="H46" s="44">
        <v>13.875762608748801</v>
      </c>
      <c r="I46" s="44">
        <v>12.782965621255601</v>
      </c>
      <c r="J46" s="44">
        <v>11.173090342907299</v>
      </c>
      <c r="K46" s="17">
        <f>VLOOKUP(B46,上证50指数波动率!$B$27:$F$534,5,FALSE)</f>
        <v>15.032500000000001</v>
      </c>
      <c r="L46" s="8"/>
      <c r="M46" s="49">
        <v>43102</v>
      </c>
      <c r="N46" s="40" t="s">
        <v>23</v>
      </c>
      <c r="O46" s="55">
        <v>2908.7318</v>
      </c>
      <c r="P46" s="55">
        <v>11.6332860554002</v>
      </c>
      <c r="Q46" s="55">
        <v>14.636928455228301</v>
      </c>
      <c r="R46" s="55">
        <v>13.500522533514401</v>
      </c>
      <c r="S46" s="55">
        <v>15.900169094004999</v>
      </c>
      <c r="T46" s="55">
        <v>13.846879951662499</v>
      </c>
      <c r="U46" s="55">
        <v>12.399269262407699</v>
      </c>
      <c r="W46" s="49">
        <v>43102</v>
      </c>
      <c r="X46" s="40" t="s">
        <v>29</v>
      </c>
      <c r="Y46" s="44">
        <v>6332.2268999999997</v>
      </c>
      <c r="Z46" s="44">
        <v>6.6649067213075996</v>
      </c>
      <c r="AA46" s="44">
        <v>11.3231518193595</v>
      </c>
      <c r="AB46" s="44">
        <v>10.819756629379199</v>
      </c>
      <c r="AC46" s="44">
        <v>14.246570167241901</v>
      </c>
      <c r="AD46" s="44">
        <v>15.6727258295843</v>
      </c>
      <c r="AE46" s="44">
        <v>15.605354128787299</v>
      </c>
    </row>
    <row r="47" spans="2:31" s="9" customFormat="1" x14ac:dyDescent="0.15">
      <c r="B47" s="49">
        <v>43098</v>
      </c>
      <c r="C47" s="40" t="s">
        <v>21</v>
      </c>
      <c r="D47" s="1">
        <v>4030.8548999999998</v>
      </c>
      <c r="E47" s="44">
        <v>6.1430509303102898</v>
      </c>
      <c r="F47" s="44">
        <v>12.0735402230722</v>
      </c>
      <c r="G47" s="44">
        <v>13.183675810470699</v>
      </c>
      <c r="H47" s="44">
        <v>13.8664291365036</v>
      </c>
      <c r="I47" s="44">
        <v>12.7884642852287</v>
      </c>
      <c r="J47" s="44">
        <v>11.172168068541399</v>
      </c>
      <c r="K47" s="17">
        <f>VLOOKUP(B47,上证50指数波动率!$B$27:$F$534,5,FALSE)</f>
        <v>14.272600000000001</v>
      </c>
      <c r="L47" s="8"/>
      <c r="M47" s="49">
        <v>43098</v>
      </c>
      <c r="N47" s="40" t="s">
        <v>23</v>
      </c>
      <c r="O47" s="55">
        <v>2860.4362999999998</v>
      </c>
      <c r="P47" s="55">
        <v>9.7072779141400201</v>
      </c>
      <c r="Q47" s="55">
        <v>14.6967161533855</v>
      </c>
      <c r="R47" s="55">
        <v>14.66323033516</v>
      </c>
      <c r="S47" s="55">
        <v>16.125406926963301</v>
      </c>
      <c r="T47" s="55">
        <v>13.859612683859501</v>
      </c>
      <c r="U47" s="55">
        <v>12.4199759870672</v>
      </c>
      <c r="W47" s="49">
        <v>43098</v>
      </c>
      <c r="X47" s="40" t="s">
        <v>29</v>
      </c>
      <c r="Y47" s="44">
        <v>6250.8207000000002</v>
      </c>
      <c r="Z47" s="44">
        <v>6.16003140189886</v>
      </c>
      <c r="AA47" s="44">
        <v>9.8698099229025402</v>
      </c>
      <c r="AB47" s="44">
        <v>10.6785295223237</v>
      </c>
      <c r="AC47" s="44">
        <v>14.317302892236899</v>
      </c>
      <c r="AD47" s="44">
        <v>15.631452171166901</v>
      </c>
      <c r="AE47" s="44">
        <v>15.578161194546</v>
      </c>
    </row>
    <row r="48" spans="2:31" s="9" customFormat="1" x14ac:dyDescent="0.15">
      <c r="B48" s="49">
        <v>43097</v>
      </c>
      <c r="C48" s="40" t="s">
        <v>21</v>
      </c>
      <c r="D48" s="1">
        <v>4018.8973999999998</v>
      </c>
      <c r="E48" s="44">
        <v>7.7503568438928498</v>
      </c>
      <c r="F48" s="44">
        <v>13.026408915421699</v>
      </c>
      <c r="G48" s="44">
        <v>12.8568287072095</v>
      </c>
      <c r="H48" s="44">
        <v>14.2272545899582</v>
      </c>
      <c r="I48" s="44">
        <v>12.7268419433895</v>
      </c>
      <c r="J48" s="44">
        <v>11.1367985485092</v>
      </c>
      <c r="K48" s="17">
        <f>VLOOKUP(B48,上证50指数波动率!$B$27:$F$534,5,FALSE)</f>
        <v>15.5122</v>
      </c>
      <c r="L48" s="8"/>
      <c r="M48" s="49">
        <v>43097</v>
      </c>
      <c r="N48" s="40" t="s">
        <v>23</v>
      </c>
      <c r="O48" s="55">
        <v>2859.0536999999999</v>
      </c>
      <c r="P48" s="55">
        <v>10.754873654033499</v>
      </c>
      <c r="Q48" s="55">
        <v>14.277618913049899</v>
      </c>
      <c r="R48" s="55">
        <v>14.7058223693359</v>
      </c>
      <c r="S48" s="55">
        <v>16.294853672755799</v>
      </c>
      <c r="T48" s="55">
        <v>13.813004844580799</v>
      </c>
      <c r="U48" s="55">
        <v>12.3921067891173</v>
      </c>
      <c r="W48" s="49">
        <v>43097</v>
      </c>
      <c r="X48" s="40" t="s">
        <v>29</v>
      </c>
      <c r="Y48" s="44">
        <v>6204.2701999999999</v>
      </c>
      <c r="Z48" s="44">
        <v>8.1229178328317602</v>
      </c>
      <c r="AA48" s="44">
        <v>10.289435907633999</v>
      </c>
      <c r="AB48" s="44">
        <v>10.246274914954601</v>
      </c>
      <c r="AC48" s="44">
        <v>14.4420793531204</v>
      </c>
      <c r="AD48" s="44">
        <v>15.5847510940426</v>
      </c>
      <c r="AE48" s="44">
        <v>15.562087313031499</v>
      </c>
    </row>
    <row r="49" spans="2:31" s="9" customFormat="1" x14ac:dyDescent="0.15">
      <c r="B49" s="49">
        <v>43096</v>
      </c>
      <c r="C49" s="40" t="s">
        <v>21</v>
      </c>
      <c r="D49" s="1">
        <v>3991.2075</v>
      </c>
      <c r="E49" s="44">
        <v>8.6809618030857099</v>
      </c>
      <c r="F49" s="44">
        <v>7.5277565660213499</v>
      </c>
      <c r="G49" s="44">
        <v>11.217327171813199</v>
      </c>
      <c r="H49" s="44">
        <v>13.176900971035799</v>
      </c>
      <c r="I49" s="44">
        <v>12.277500559519201</v>
      </c>
      <c r="J49" s="44">
        <v>10.979320488988201</v>
      </c>
      <c r="K49" s="17">
        <f>VLOOKUP(B49,上证50指数波动率!$B$27:$F$534,5,FALSE)</f>
        <v>16.7912</v>
      </c>
      <c r="L49" s="8"/>
      <c r="M49" s="49">
        <v>43096</v>
      </c>
      <c r="N49" s="40" t="s">
        <v>23</v>
      </c>
      <c r="O49" s="55">
        <v>2839.6345999999999</v>
      </c>
      <c r="P49" s="55">
        <v>12.854254030985199</v>
      </c>
      <c r="Q49" s="55">
        <v>6.1040318697388303</v>
      </c>
      <c r="R49" s="55">
        <v>11.743605420267601</v>
      </c>
      <c r="S49" s="55">
        <v>14.902083227765701</v>
      </c>
      <c r="T49" s="55">
        <v>13.268448086264501</v>
      </c>
      <c r="U49" s="55">
        <v>12.2034304903445</v>
      </c>
      <c r="W49" s="49">
        <v>43096</v>
      </c>
      <c r="X49" s="40" t="s">
        <v>29</v>
      </c>
      <c r="Y49" s="44">
        <v>6173.1527999999998</v>
      </c>
      <c r="Z49" s="44">
        <v>6.9316963926988704</v>
      </c>
      <c r="AA49" s="44">
        <v>10.5446599862764</v>
      </c>
      <c r="AB49" s="44">
        <v>10.4905946487959</v>
      </c>
      <c r="AC49" s="44">
        <v>14.313441046465799</v>
      </c>
      <c r="AD49" s="44">
        <v>15.6721631672747</v>
      </c>
      <c r="AE49" s="44">
        <v>15.561886738057501</v>
      </c>
    </row>
    <row r="50" spans="2:31" s="9" customFormat="1" x14ac:dyDescent="0.15">
      <c r="B50" s="49">
        <v>43095</v>
      </c>
      <c r="C50" s="40" t="s">
        <v>21</v>
      </c>
      <c r="D50" s="1">
        <v>4053.6224000000002</v>
      </c>
      <c r="E50" s="44">
        <v>8.7791675262583304</v>
      </c>
      <c r="F50" s="44">
        <v>10.625663342557999</v>
      </c>
      <c r="G50" s="44">
        <v>12.9876915542938</v>
      </c>
      <c r="H50" s="44">
        <v>13.143343668006199</v>
      </c>
      <c r="I50" s="44">
        <v>12.2705949970087</v>
      </c>
      <c r="J50" s="44">
        <v>11.0590755933927</v>
      </c>
      <c r="K50" s="17">
        <f>VLOOKUP(B50,上证50指数波动率!$B$27:$F$534,5,FALSE)</f>
        <v>15.125400000000001</v>
      </c>
      <c r="L50" s="8"/>
      <c r="M50" s="49">
        <v>43095</v>
      </c>
      <c r="N50" s="40" t="s">
        <v>23</v>
      </c>
      <c r="O50" s="55">
        <v>2894.3357999999998</v>
      </c>
      <c r="P50" s="55">
        <v>12.734432482921999</v>
      </c>
      <c r="Q50" s="55">
        <v>10.870568948335199</v>
      </c>
      <c r="R50" s="55">
        <v>14.4771489715725</v>
      </c>
      <c r="S50" s="55">
        <v>14.9685551860145</v>
      </c>
      <c r="T50" s="55">
        <v>13.2523817153825</v>
      </c>
      <c r="U50" s="55">
        <v>12.282473590152501</v>
      </c>
      <c r="W50" s="49">
        <v>43095</v>
      </c>
      <c r="X50" s="40" t="s">
        <v>29</v>
      </c>
      <c r="Y50" s="44">
        <v>6220.1472999999996</v>
      </c>
      <c r="Z50" s="44">
        <v>6.9620351282627002</v>
      </c>
      <c r="AA50" s="44">
        <v>11.474655066200601</v>
      </c>
      <c r="AB50" s="44">
        <v>10.668694383782301</v>
      </c>
      <c r="AC50" s="44">
        <v>15.4076172974159</v>
      </c>
      <c r="AD50" s="44">
        <v>15.6589956723376</v>
      </c>
      <c r="AE50" s="44">
        <v>15.558301039863</v>
      </c>
    </row>
    <row r="51" spans="2:31" s="9" customFormat="1" x14ac:dyDescent="0.15">
      <c r="B51" s="49">
        <v>43094</v>
      </c>
      <c r="C51" s="40" t="s">
        <v>21</v>
      </c>
      <c r="D51" s="1">
        <v>4041.5401000000002</v>
      </c>
      <c r="E51" s="44">
        <v>8.2234953977095699</v>
      </c>
      <c r="F51" s="44">
        <v>9.7018557076055707</v>
      </c>
      <c r="G51" s="44">
        <v>15.1923017466401</v>
      </c>
      <c r="H51" s="44">
        <v>13.886904460431101</v>
      </c>
      <c r="I51" s="44">
        <v>12.305505484102699</v>
      </c>
      <c r="J51" s="44">
        <v>11.069051566516601</v>
      </c>
      <c r="K51" s="17">
        <f>VLOOKUP(B51,上证50指数波动率!$B$27:$F$534,5,FALSE)</f>
        <v>15.320600000000001</v>
      </c>
      <c r="L51" s="8"/>
      <c r="M51" s="49">
        <v>43094</v>
      </c>
      <c r="N51" s="40" t="s">
        <v>23</v>
      </c>
      <c r="O51" s="55">
        <v>2880.0967999999998</v>
      </c>
      <c r="P51" s="55">
        <v>11.512552047669599</v>
      </c>
      <c r="Q51" s="55">
        <v>10.478069294509799</v>
      </c>
      <c r="R51" s="55">
        <v>15.6370731004332</v>
      </c>
      <c r="S51" s="55">
        <v>15.1114754820925</v>
      </c>
      <c r="T51" s="55">
        <v>13.2496893833545</v>
      </c>
      <c r="U51" s="55">
        <v>12.3250504805783</v>
      </c>
      <c r="W51" s="49">
        <v>43094</v>
      </c>
      <c r="X51" s="40" t="s">
        <v>29</v>
      </c>
      <c r="Y51" s="44">
        <v>6185.5906999999997</v>
      </c>
      <c r="Z51" s="44">
        <v>6.7652221858058503</v>
      </c>
      <c r="AA51" s="44">
        <v>10.291728041180299</v>
      </c>
      <c r="AB51" s="44">
        <v>11.936119765250099</v>
      </c>
      <c r="AC51" s="44">
        <v>15.782117954348999</v>
      </c>
      <c r="AD51" s="44">
        <v>15.749540435934</v>
      </c>
      <c r="AE51" s="44">
        <v>15.526705572737001</v>
      </c>
    </row>
    <row r="52" spans="2:31" s="9" customFormat="1" x14ac:dyDescent="0.15">
      <c r="B52" s="49">
        <v>43091</v>
      </c>
      <c r="C52" s="40" t="s">
        <v>21</v>
      </c>
      <c r="D52" s="1">
        <v>4054.5983999999999</v>
      </c>
      <c r="E52" s="44">
        <v>6.5762129293178102</v>
      </c>
      <c r="F52" s="44">
        <v>13.286729205438199</v>
      </c>
      <c r="G52" s="44">
        <v>15.3017061027276</v>
      </c>
      <c r="H52" s="44">
        <v>13.8567782282592</v>
      </c>
      <c r="I52" s="44">
        <v>12.276878023155</v>
      </c>
      <c r="J52" s="44">
        <v>11.054871997141801</v>
      </c>
      <c r="K52" s="17">
        <f>VLOOKUP(B52,上证50指数波动率!$B$27:$F$534,5,FALSE)</f>
        <v>14.694599999999999</v>
      </c>
      <c r="L52" s="8"/>
      <c r="M52" s="49">
        <v>43091</v>
      </c>
      <c r="N52" s="40" t="s">
        <v>23</v>
      </c>
      <c r="O52" s="55">
        <v>2880.7725</v>
      </c>
      <c r="P52" s="55">
        <v>10.167878029322701</v>
      </c>
      <c r="Q52" s="55">
        <v>13.1675547288253</v>
      </c>
      <c r="R52" s="55">
        <v>15.510249402140699</v>
      </c>
      <c r="S52" s="55">
        <v>15.039229874313</v>
      </c>
      <c r="T52" s="55">
        <v>13.18631606316</v>
      </c>
      <c r="U52" s="55">
        <v>12.297635522861199</v>
      </c>
      <c r="W52" s="49">
        <v>43091</v>
      </c>
      <c r="X52" s="40" t="s">
        <v>29</v>
      </c>
      <c r="Y52" s="44">
        <v>6242.8846999999996</v>
      </c>
      <c r="Z52" s="44">
        <v>5.2741647609299198</v>
      </c>
      <c r="AA52" s="44">
        <v>11.4231985959502</v>
      </c>
      <c r="AB52" s="44">
        <v>12.911568346547</v>
      </c>
      <c r="AC52" s="44">
        <v>15.781076530149599</v>
      </c>
      <c r="AD52" s="44">
        <v>15.7815386707265</v>
      </c>
      <c r="AE52" s="44">
        <v>15.5338688138898</v>
      </c>
    </row>
    <row r="53" spans="2:31" s="9" customFormat="1" x14ac:dyDescent="0.15">
      <c r="B53" s="49">
        <v>43090</v>
      </c>
      <c r="C53" s="40" t="s">
        <v>21</v>
      </c>
      <c r="D53" s="1">
        <v>4067.8485000000001</v>
      </c>
      <c r="E53" s="44">
        <v>10.775139007479799</v>
      </c>
      <c r="F53" s="44">
        <v>12.636364534138499</v>
      </c>
      <c r="G53" s="44">
        <v>16.0821330324992</v>
      </c>
      <c r="H53" s="44">
        <v>16.768881326298999</v>
      </c>
      <c r="I53" s="44">
        <v>12.1647428298341</v>
      </c>
      <c r="J53" s="44">
        <v>11.0152906961535</v>
      </c>
      <c r="K53" s="17">
        <f>VLOOKUP(B53,上证50指数波动率!$B$27:$F$534,5,FALSE)</f>
        <v>14.7645</v>
      </c>
      <c r="L53" s="8"/>
      <c r="M53" s="49">
        <v>43090</v>
      </c>
      <c r="N53" s="40" t="s">
        <v>23</v>
      </c>
      <c r="O53" s="55">
        <v>2895.3658999999998</v>
      </c>
      <c r="P53" s="55">
        <v>14.5372724348356</v>
      </c>
      <c r="Q53" s="55">
        <v>14.6712521352084</v>
      </c>
      <c r="R53" s="55">
        <v>16.180651991316701</v>
      </c>
      <c r="S53" s="55">
        <v>16.856777087064799</v>
      </c>
      <c r="T53" s="55">
        <v>13.178954788543599</v>
      </c>
      <c r="U53" s="55">
        <v>12.302285730257299</v>
      </c>
      <c r="W53" s="49">
        <v>43090</v>
      </c>
      <c r="X53" s="40" t="s">
        <v>29</v>
      </c>
      <c r="Y53" s="44">
        <v>6238.4987000000001</v>
      </c>
      <c r="Z53" s="44">
        <v>9.0971801762722109</v>
      </c>
      <c r="AA53" s="44">
        <v>10.0322095700137</v>
      </c>
      <c r="AB53" s="44">
        <v>13.1349276773276</v>
      </c>
      <c r="AC53" s="44">
        <v>17.888271497804102</v>
      </c>
      <c r="AD53" s="44">
        <v>15.868200241277099</v>
      </c>
      <c r="AE53" s="44">
        <v>15.5245683689822</v>
      </c>
    </row>
    <row r="54" spans="2:31" s="9" customFormat="1" x14ac:dyDescent="0.15">
      <c r="B54" s="49">
        <v>43089</v>
      </c>
      <c r="C54" s="40" t="s">
        <v>21</v>
      </c>
      <c r="D54" s="1">
        <v>4030.4897999999998</v>
      </c>
      <c r="E54" s="44">
        <v>8.4518239914211897</v>
      </c>
      <c r="F54" s="44">
        <v>13.963736622861701</v>
      </c>
      <c r="G54" s="44">
        <v>16.363972128948099</v>
      </c>
      <c r="H54" s="44">
        <v>16.844879175079999</v>
      </c>
      <c r="I54" s="44">
        <v>12.163612381043199</v>
      </c>
      <c r="J54" s="44">
        <v>11.081860280921999</v>
      </c>
      <c r="K54" s="17">
        <f>VLOOKUP(B54,上证50指数波动率!$B$27:$F$534,5,FALSE)</f>
        <v>15.313599999999999</v>
      </c>
      <c r="L54" s="8"/>
      <c r="M54" s="49">
        <v>43089</v>
      </c>
      <c r="N54" s="40" t="s">
        <v>23</v>
      </c>
      <c r="O54" s="55">
        <v>2879.6433999999999</v>
      </c>
      <c r="P54" s="55">
        <v>12.056659322205499</v>
      </c>
      <c r="Q54" s="55">
        <v>15.444990666962299</v>
      </c>
      <c r="R54" s="55">
        <v>17.106934513260001</v>
      </c>
      <c r="S54" s="55">
        <v>17.192751184488099</v>
      </c>
      <c r="T54" s="55">
        <v>13.206479493477801</v>
      </c>
      <c r="U54" s="55">
        <v>12.351618588885</v>
      </c>
      <c r="W54" s="49">
        <v>43089</v>
      </c>
      <c r="X54" s="40" t="s">
        <v>29</v>
      </c>
      <c r="Y54" s="44">
        <v>6199.3627999999999</v>
      </c>
      <c r="Z54" s="44">
        <v>7.3953212821422296</v>
      </c>
      <c r="AA54" s="44">
        <v>10.285415503727499</v>
      </c>
      <c r="AB54" s="44">
        <v>12.525139791438701</v>
      </c>
      <c r="AC54" s="44">
        <v>17.737952528266501</v>
      </c>
      <c r="AD54" s="44">
        <v>15.9216740105259</v>
      </c>
      <c r="AE54" s="44">
        <v>15.4898664708239</v>
      </c>
    </row>
    <row r="55" spans="2:31" s="9" customFormat="1" x14ac:dyDescent="0.15">
      <c r="B55" s="49">
        <v>43088</v>
      </c>
      <c r="C55" s="40" t="s">
        <v>21</v>
      </c>
      <c r="D55" s="1">
        <v>4035.3294000000001</v>
      </c>
      <c r="E55" s="44">
        <v>6.7050645957602599</v>
      </c>
      <c r="F55" s="44">
        <v>12.766352013729099</v>
      </c>
      <c r="G55" s="44">
        <v>15.2924791273135</v>
      </c>
      <c r="H55" s="44">
        <v>17.4983231396569</v>
      </c>
      <c r="I55" s="44">
        <v>11.9459963551854</v>
      </c>
      <c r="J55" s="44">
        <v>10.951543090883501</v>
      </c>
      <c r="K55" s="17">
        <f>VLOOKUP(B55,上证50指数波动率!$B$27:$F$534,5,FALSE)</f>
        <v>15.122199999999999</v>
      </c>
      <c r="L55" s="8"/>
      <c r="M55" s="49">
        <v>43088</v>
      </c>
      <c r="N55" s="40" t="s">
        <v>23</v>
      </c>
      <c r="O55" s="55">
        <v>2873.0302000000001</v>
      </c>
      <c r="P55" s="55">
        <v>10.0973624087472</v>
      </c>
      <c r="Q55" s="55">
        <v>14.51433863379</v>
      </c>
      <c r="R55" s="55">
        <v>17.512023151965899</v>
      </c>
      <c r="S55" s="55">
        <v>17.2058215059965</v>
      </c>
      <c r="T55" s="55">
        <v>12.884329734351301</v>
      </c>
      <c r="U55" s="55">
        <v>12.1825653036456</v>
      </c>
      <c r="W55" s="49">
        <v>43088</v>
      </c>
      <c r="X55" s="40" t="s">
        <v>29</v>
      </c>
      <c r="Y55" s="44">
        <v>6251.2416000000003</v>
      </c>
      <c r="Z55" s="44">
        <v>6.3429793186910999</v>
      </c>
      <c r="AA55" s="44">
        <v>9.4516421925658207</v>
      </c>
      <c r="AB55" s="44">
        <v>16.903470747556799</v>
      </c>
      <c r="AC55" s="44">
        <v>17.484404692096</v>
      </c>
      <c r="AD55" s="44">
        <v>15.8266287004127</v>
      </c>
      <c r="AE55" s="44">
        <v>15.445557146753201</v>
      </c>
    </row>
    <row r="56" spans="2:31" s="9" customFormat="1" x14ac:dyDescent="0.15">
      <c r="B56" s="49">
        <v>43087</v>
      </c>
      <c r="C56" s="40" t="s">
        <v>21</v>
      </c>
      <c r="D56" s="1">
        <v>3985.2914000000001</v>
      </c>
      <c r="E56" s="44">
        <v>10.6929764716443</v>
      </c>
      <c r="F56" s="44">
        <v>18.397374438592301</v>
      </c>
      <c r="G56" s="44">
        <v>15.542869978440701</v>
      </c>
      <c r="H56" s="44">
        <v>17.663358092505</v>
      </c>
      <c r="I56" s="44">
        <v>11.9562519251579</v>
      </c>
      <c r="J56" s="44">
        <v>11.0810652603992</v>
      </c>
      <c r="K56" s="17">
        <f>VLOOKUP(B56,上证50指数波动率!$B$27:$F$534,5,FALSE)</f>
        <v>15.3489</v>
      </c>
      <c r="L56" s="8"/>
      <c r="M56" s="49">
        <v>43087</v>
      </c>
      <c r="N56" s="40" t="s">
        <v>23</v>
      </c>
      <c r="O56" s="55">
        <v>2829.0585000000001</v>
      </c>
      <c r="P56" s="55">
        <v>15.735508240687301</v>
      </c>
      <c r="Q56" s="55">
        <v>17.597547334493399</v>
      </c>
      <c r="R56" s="55">
        <v>17.812724133976101</v>
      </c>
      <c r="S56" s="55">
        <v>17.137346847308301</v>
      </c>
      <c r="T56" s="55">
        <v>12.8788221418235</v>
      </c>
      <c r="U56" s="55">
        <v>12.1973151515053</v>
      </c>
      <c r="W56" s="49">
        <v>43087</v>
      </c>
      <c r="X56" s="40" t="s">
        <v>29</v>
      </c>
      <c r="Y56" s="44">
        <v>6199.9889000000003</v>
      </c>
      <c r="Z56" s="44">
        <v>9.0069404150767305</v>
      </c>
      <c r="AA56" s="44">
        <v>13.3481802521404</v>
      </c>
      <c r="AB56" s="44">
        <v>16.909388867672799</v>
      </c>
      <c r="AC56" s="44">
        <v>17.9781100714819</v>
      </c>
      <c r="AD56" s="44">
        <v>15.888054791785599</v>
      </c>
      <c r="AE56" s="44">
        <v>15.605718924295401</v>
      </c>
    </row>
    <row r="57" spans="2:31" s="9" customFormat="1" x14ac:dyDescent="0.15">
      <c r="B57" s="49">
        <v>43084</v>
      </c>
      <c r="C57" s="40" t="s">
        <v>21</v>
      </c>
      <c r="D57" s="1">
        <v>3980.8557999999998</v>
      </c>
      <c r="E57" s="44">
        <v>8.1425007656122403</v>
      </c>
      <c r="F57" s="44">
        <v>17.0627804960811</v>
      </c>
      <c r="G57" s="44">
        <v>14.4970482173034</v>
      </c>
      <c r="H57" s="44">
        <v>17.403702656053301</v>
      </c>
      <c r="I57" s="44">
        <v>11.6987224741696</v>
      </c>
      <c r="J57" s="44">
        <v>11.0031021480423</v>
      </c>
      <c r="K57" s="17">
        <f>VLOOKUP(B57,上证50指数波动率!$B$27:$F$534,5,FALSE)</f>
        <v>15.1753</v>
      </c>
      <c r="L57" s="8"/>
      <c r="M57" s="49">
        <v>43084</v>
      </c>
      <c r="N57" s="40" t="s">
        <v>23</v>
      </c>
      <c r="O57" s="55">
        <v>2820.1666</v>
      </c>
      <c r="P57" s="55">
        <v>10.8219171371403</v>
      </c>
      <c r="Q57" s="55">
        <v>17.2001357353966</v>
      </c>
      <c r="R57" s="55">
        <v>17.443376597585399</v>
      </c>
      <c r="S57" s="55">
        <v>18.500419509163201</v>
      </c>
      <c r="T57" s="55">
        <v>12.6717859932417</v>
      </c>
      <c r="U57" s="55">
        <v>12.096276677540301</v>
      </c>
      <c r="W57" s="49">
        <v>43084</v>
      </c>
      <c r="X57" s="40" t="s">
        <v>29</v>
      </c>
      <c r="Y57" s="44">
        <v>6235.7608</v>
      </c>
      <c r="Z57" s="44">
        <v>7.6356150622955097</v>
      </c>
      <c r="AA57" s="44">
        <v>12.402658611934999</v>
      </c>
      <c r="AB57" s="44">
        <v>17.107995176468599</v>
      </c>
      <c r="AC57" s="44">
        <v>20.571266157528498</v>
      </c>
      <c r="AD57" s="44">
        <v>15.884975647269201</v>
      </c>
      <c r="AE57" s="44">
        <v>15.566551038526301</v>
      </c>
    </row>
    <row r="58" spans="2:31" s="9" customFormat="1" x14ac:dyDescent="0.15">
      <c r="B58" s="49">
        <v>43083</v>
      </c>
      <c r="C58" s="40" t="s">
        <v>21</v>
      </c>
      <c r="D58" s="1">
        <v>4026.1516000000001</v>
      </c>
      <c r="E58" s="44">
        <v>8.4002766346118598</v>
      </c>
      <c r="F58" s="44">
        <v>18.6711048175708</v>
      </c>
      <c r="G58" s="44">
        <v>15.399735967731299</v>
      </c>
      <c r="H58" s="44">
        <v>17.550497751173001</v>
      </c>
      <c r="I58" s="44">
        <v>11.6469585688456</v>
      </c>
      <c r="J58" s="44">
        <v>10.957526119885401</v>
      </c>
      <c r="K58" s="17">
        <f>VLOOKUP(B58,上证50指数波动率!$B$27:$F$534,5,FALSE)</f>
        <v>14.994999999999999</v>
      </c>
      <c r="L58" s="8"/>
      <c r="M58" s="49">
        <v>43083</v>
      </c>
      <c r="N58" s="40" t="s">
        <v>23</v>
      </c>
      <c r="O58" s="55">
        <v>2850.0457999999999</v>
      </c>
      <c r="P58" s="55">
        <v>12.0593555208702</v>
      </c>
      <c r="Q58" s="55">
        <v>17.545139482547601</v>
      </c>
      <c r="R58" s="55">
        <v>17.734602766313198</v>
      </c>
      <c r="S58" s="55">
        <v>18.646224445250201</v>
      </c>
      <c r="T58" s="55">
        <v>12.607389714612999</v>
      </c>
      <c r="U58" s="55">
        <v>12.0626119645214</v>
      </c>
      <c r="W58" s="49">
        <v>43083</v>
      </c>
      <c r="X58" s="40" t="s">
        <v>29</v>
      </c>
      <c r="Y58" s="44">
        <v>6284.0807000000004</v>
      </c>
      <c r="Z58" s="44">
        <v>7.5047249737555104</v>
      </c>
      <c r="AA58" s="44">
        <v>14.179734306282899</v>
      </c>
      <c r="AB58" s="44">
        <v>17.630550486054801</v>
      </c>
      <c r="AC58" s="44">
        <v>20.624993629667699</v>
      </c>
      <c r="AD58" s="44">
        <v>15.8801084630016</v>
      </c>
      <c r="AE58" s="44">
        <v>15.7085175763421</v>
      </c>
    </row>
    <row r="59" spans="2:31" s="9" customFormat="1" x14ac:dyDescent="0.15">
      <c r="B59" s="49">
        <v>43082</v>
      </c>
      <c r="C59" s="40" t="s">
        <v>21</v>
      </c>
      <c r="D59" s="1">
        <v>4050.0927000000001</v>
      </c>
      <c r="E59" s="44">
        <v>8.6737270952244803</v>
      </c>
      <c r="F59" s="44">
        <v>18.294840449891399</v>
      </c>
      <c r="G59" s="44">
        <v>14.723993877523</v>
      </c>
      <c r="H59" s="44">
        <v>17.365361315817701</v>
      </c>
      <c r="I59" s="44">
        <v>11.5417185583091</v>
      </c>
      <c r="J59" s="44">
        <v>11.0122091749412</v>
      </c>
      <c r="K59" s="17">
        <f>VLOOKUP(B59,上证50指数波动率!$B$27:$F$534,5,FALSE)</f>
        <v>15.147</v>
      </c>
      <c r="L59" s="8"/>
      <c r="M59" s="49">
        <v>43082</v>
      </c>
      <c r="N59" s="40" t="s">
        <v>23</v>
      </c>
      <c r="O59" s="55">
        <v>2872.94</v>
      </c>
      <c r="P59" s="55">
        <v>13.375523544070001</v>
      </c>
      <c r="Q59" s="55">
        <v>17.453651392646599</v>
      </c>
      <c r="R59" s="55">
        <v>17.134075938667898</v>
      </c>
      <c r="S59" s="55">
        <v>18.493964487544599</v>
      </c>
      <c r="T59" s="55">
        <v>12.5409271201779</v>
      </c>
      <c r="U59" s="55">
        <v>12.078507794849299</v>
      </c>
      <c r="W59" s="49">
        <v>43082</v>
      </c>
      <c r="X59" s="40" t="s">
        <v>29</v>
      </c>
      <c r="Y59" s="44">
        <v>6277.4409999999998</v>
      </c>
      <c r="Z59" s="44">
        <v>6.5390897844066904</v>
      </c>
      <c r="AA59" s="44">
        <v>14.1070238381515</v>
      </c>
      <c r="AB59" s="44">
        <v>17.285739806239398</v>
      </c>
      <c r="AC59" s="44">
        <v>20.603051677709601</v>
      </c>
      <c r="AD59" s="44">
        <v>15.8596762040949</v>
      </c>
      <c r="AE59" s="44">
        <v>15.679103047969599</v>
      </c>
    </row>
    <row r="60" spans="2:31" s="9" customFormat="1" x14ac:dyDescent="0.15">
      <c r="B60" s="49">
        <v>43081</v>
      </c>
      <c r="C60" s="40" t="s">
        <v>21</v>
      </c>
      <c r="D60" s="1">
        <v>4016.0162999999998</v>
      </c>
      <c r="E60" s="44">
        <v>7.49682132781055</v>
      </c>
      <c r="F60" s="44">
        <v>15.760951663390401</v>
      </c>
      <c r="G60" s="44">
        <v>13.2320427793814</v>
      </c>
      <c r="H60" s="44">
        <v>16.941552731551699</v>
      </c>
      <c r="I60" s="44">
        <v>11.1829986080319</v>
      </c>
      <c r="J60" s="44">
        <v>10.824471121579201</v>
      </c>
      <c r="K60" s="17">
        <f>VLOOKUP(B60,上证50指数波动率!$B$27:$F$534,5,FALSE)</f>
        <v>15.239699999999999</v>
      </c>
      <c r="L60" s="8"/>
      <c r="M60" s="49">
        <v>43081</v>
      </c>
      <c r="N60" s="40" t="s">
        <v>23</v>
      </c>
      <c r="O60" s="55">
        <v>2850.1968999999999</v>
      </c>
      <c r="P60" s="55">
        <v>11.985962061311501</v>
      </c>
      <c r="Q60" s="55">
        <v>18.208978507610201</v>
      </c>
      <c r="R60" s="55">
        <v>15.444292368308201</v>
      </c>
      <c r="S60" s="55">
        <v>17.5327495773975</v>
      </c>
      <c r="T60" s="55">
        <v>12.0286517996326</v>
      </c>
      <c r="U60" s="55">
        <v>11.8090648042373</v>
      </c>
      <c r="W60" s="49">
        <v>43081</v>
      </c>
      <c r="X60" s="40" t="s">
        <v>29</v>
      </c>
      <c r="Y60" s="44">
        <v>6233.2115000000003</v>
      </c>
      <c r="Z60" s="44">
        <v>6.7457749739425399</v>
      </c>
      <c r="AA60" s="44">
        <v>21.702845668741102</v>
      </c>
      <c r="AB60" s="44">
        <v>18.681750643434601</v>
      </c>
      <c r="AC60" s="44">
        <v>20.605576339704399</v>
      </c>
      <c r="AD60" s="44">
        <v>15.785861023945399</v>
      </c>
      <c r="AE60" s="44">
        <v>15.629153140695101</v>
      </c>
    </row>
    <row r="61" spans="2:31" s="9" customFormat="1" x14ac:dyDescent="0.15">
      <c r="B61" s="49">
        <v>43080</v>
      </c>
      <c r="C61" s="40" t="s">
        <v>21</v>
      </c>
      <c r="D61" s="1">
        <v>4069.4996999999998</v>
      </c>
      <c r="E61" s="44">
        <v>5.8105431624120696</v>
      </c>
      <c r="F61" s="44">
        <v>11.927367412837601</v>
      </c>
      <c r="G61" s="44">
        <v>11.7083887125166</v>
      </c>
      <c r="H61" s="44">
        <v>15.8720662965482</v>
      </c>
      <c r="I61" s="44">
        <v>10.724937797251799</v>
      </c>
      <c r="J61" s="44">
        <v>10.6715206480233</v>
      </c>
      <c r="K61" s="17">
        <f>VLOOKUP(B61,上证50指数波动率!$B$27:$F$534,5,FALSE)</f>
        <v>14.6837</v>
      </c>
      <c r="L61" s="8"/>
      <c r="M61" s="49">
        <v>43080</v>
      </c>
      <c r="N61" s="40" t="s">
        <v>23</v>
      </c>
      <c r="O61" s="55">
        <v>2899.1035999999999</v>
      </c>
      <c r="P61" s="55">
        <v>9.6532946456690105</v>
      </c>
      <c r="Q61" s="55">
        <v>17.2008222401033</v>
      </c>
      <c r="R61" s="55">
        <v>14.171915240674499</v>
      </c>
      <c r="S61" s="55">
        <v>17.102835822773201</v>
      </c>
      <c r="T61" s="55">
        <v>11.8911048294712</v>
      </c>
      <c r="U61" s="55">
        <v>11.8279945492166</v>
      </c>
      <c r="W61" s="49">
        <v>43080</v>
      </c>
      <c r="X61" s="40" t="s">
        <v>29</v>
      </c>
      <c r="Y61" s="44">
        <v>6286.1656000000003</v>
      </c>
      <c r="Z61" s="44">
        <v>5.6784987801327098</v>
      </c>
      <c r="AA61" s="44">
        <v>19.137082851566099</v>
      </c>
      <c r="AB61" s="44">
        <v>18.746202945461</v>
      </c>
      <c r="AC61" s="44">
        <v>19.945045313707801</v>
      </c>
      <c r="AD61" s="44">
        <v>15.7190061286536</v>
      </c>
      <c r="AE61" s="44">
        <v>15.548842671426501</v>
      </c>
    </row>
    <row r="62" spans="2:31" s="9" customFormat="1" x14ac:dyDescent="0.15">
      <c r="B62" s="49">
        <v>43077</v>
      </c>
      <c r="C62" s="40" t="s">
        <v>21</v>
      </c>
      <c r="D62" s="1">
        <v>4003.3791999999999</v>
      </c>
      <c r="E62" s="44">
        <v>8.9682997956888304</v>
      </c>
      <c r="F62" s="44">
        <v>10.174918476630101</v>
      </c>
      <c r="G62" s="44">
        <v>10.4634393426812</v>
      </c>
      <c r="H62" s="44">
        <v>15.9254916298389</v>
      </c>
      <c r="I62" s="44">
        <v>10.622047642268701</v>
      </c>
      <c r="J62" s="44">
        <v>10.6369720568681</v>
      </c>
      <c r="K62" s="17">
        <f>VLOOKUP(B62,上证50指数波动率!$B$27:$F$534,5,FALSE)</f>
        <v>15.0268</v>
      </c>
      <c r="L62" s="8"/>
      <c r="M62" s="49">
        <v>43077</v>
      </c>
      <c r="N62" s="40" t="s">
        <v>23</v>
      </c>
      <c r="O62" s="55">
        <v>2865.3407000000002</v>
      </c>
      <c r="P62" s="55">
        <v>13.9433808326238</v>
      </c>
      <c r="Q62" s="55">
        <v>17.640052712500001</v>
      </c>
      <c r="R62" s="55">
        <v>13.5228310386368</v>
      </c>
      <c r="S62" s="55">
        <v>17.365250690102101</v>
      </c>
      <c r="T62" s="55">
        <v>11.866299813496701</v>
      </c>
      <c r="U62" s="55">
        <v>11.8321304944969</v>
      </c>
      <c r="W62" s="49">
        <v>43077</v>
      </c>
      <c r="X62" s="40" t="s">
        <v>29</v>
      </c>
      <c r="Y62" s="44">
        <v>6203.1432999999997</v>
      </c>
      <c r="Z62" s="44">
        <v>7.8981165707254197</v>
      </c>
      <c r="AA62" s="44">
        <v>18.204678431019499</v>
      </c>
      <c r="AB62" s="44">
        <v>17.6677897672364</v>
      </c>
      <c r="AC62" s="44">
        <v>19.4777655148165</v>
      </c>
      <c r="AD62" s="44">
        <v>15.5408869429712</v>
      </c>
      <c r="AE62" s="44">
        <v>15.472104231867901</v>
      </c>
    </row>
    <row r="63" spans="2:31" s="9" customFormat="1" x14ac:dyDescent="0.15">
      <c r="B63" s="49">
        <v>43076</v>
      </c>
      <c r="C63" s="40" t="s">
        <v>21</v>
      </c>
      <c r="D63" s="1">
        <v>3971.0569</v>
      </c>
      <c r="E63" s="44">
        <v>9.5776464892340893</v>
      </c>
      <c r="F63" s="44">
        <v>10.4664401686939</v>
      </c>
      <c r="G63" s="44">
        <v>16.297179732196302</v>
      </c>
      <c r="H63" s="44">
        <v>15.7355524657209</v>
      </c>
      <c r="I63" s="44">
        <v>10.4070463426613</v>
      </c>
      <c r="J63" s="44">
        <v>10.4964377828596</v>
      </c>
      <c r="K63" s="17">
        <f>VLOOKUP(B63,上证50指数波动率!$B$27:$F$534,5,FALSE)</f>
        <v>15.750400000000001</v>
      </c>
      <c r="L63" s="8"/>
      <c r="M63" s="49">
        <v>43076</v>
      </c>
      <c r="N63" s="40" t="s">
        <v>23</v>
      </c>
      <c r="O63" s="55">
        <v>2848.8879999999999</v>
      </c>
      <c r="P63" s="55">
        <v>14.122089915690699</v>
      </c>
      <c r="Q63" s="55">
        <v>17.885260485537302</v>
      </c>
      <c r="R63" s="55">
        <v>16.665234430018501</v>
      </c>
      <c r="S63" s="55">
        <v>17.056329787717601</v>
      </c>
      <c r="T63" s="55">
        <v>11.8296725593468</v>
      </c>
      <c r="U63" s="55">
        <v>11.7813153049104</v>
      </c>
      <c r="W63" s="49">
        <v>43076</v>
      </c>
      <c r="X63" s="40" t="s">
        <v>29</v>
      </c>
      <c r="Y63" s="44">
        <v>6135.4701999999997</v>
      </c>
      <c r="Z63" s="44">
        <v>10.108510549983199</v>
      </c>
      <c r="AA63" s="44">
        <v>18.425362421403602</v>
      </c>
      <c r="AB63" s="44">
        <v>20.9788779483818</v>
      </c>
      <c r="AC63" s="44">
        <v>19.838100018095101</v>
      </c>
      <c r="AD63" s="44">
        <v>15.5606047785061</v>
      </c>
      <c r="AE63" s="44">
        <v>15.4991588386756</v>
      </c>
    </row>
    <row r="64" spans="2:31" s="9" customFormat="1" x14ac:dyDescent="0.15">
      <c r="B64" s="49">
        <v>43075</v>
      </c>
      <c r="C64" s="40" t="s">
        <v>21</v>
      </c>
      <c r="D64" s="1">
        <v>4015.8211000000001</v>
      </c>
      <c r="E64" s="44">
        <v>14.9955829295585</v>
      </c>
      <c r="F64" s="44">
        <v>9.9328868725266108</v>
      </c>
      <c r="G64" s="44">
        <v>16.6643437727028</v>
      </c>
      <c r="H64" s="44">
        <v>15.608571826944599</v>
      </c>
      <c r="I64" s="44">
        <v>10.328705152366</v>
      </c>
      <c r="J64" s="44">
        <v>10.6478142153746</v>
      </c>
      <c r="K64" s="17">
        <f>VLOOKUP(B64,上证50指数波动率!$B$27:$F$534,5,FALSE)</f>
        <v>16.238299999999999</v>
      </c>
      <c r="L64" s="8"/>
      <c r="M64" s="49">
        <v>43075</v>
      </c>
      <c r="N64" s="40" t="s">
        <v>23</v>
      </c>
      <c r="O64" s="55">
        <v>2875.7314999999999</v>
      </c>
      <c r="P64" s="55">
        <v>23.142056206399801</v>
      </c>
      <c r="Q64" s="55">
        <v>15.8008775593722</v>
      </c>
      <c r="R64" s="55">
        <v>17.215820370053599</v>
      </c>
      <c r="S64" s="55">
        <v>16.407798881297101</v>
      </c>
      <c r="T64" s="55">
        <v>11.6064788805606</v>
      </c>
      <c r="U64" s="55">
        <v>11.864025297096701</v>
      </c>
      <c r="W64" s="49">
        <v>43075</v>
      </c>
      <c r="X64" s="40" t="s">
        <v>29</v>
      </c>
      <c r="Y64" s="44">
        <v>6172.8031000000001</v>
      </c>
      <c r="Z64" s="44">
        <v>11.361111679290801</v>
      </c>
      <c r="AA64" s="44">
        <v>17.476473993662701</v>
      </c>
      <c r="AB64" s="44">
        <v>20.242440822586499</v>
      </c>
      <c r="AC64" s="44">
        <v>19.609428633470301</v>
      </c>
      <c r="AD64" s="44">
        <v>15.539007310492201</v>
      </c>
      <c r="AE64" s="44">
        <v>15.4771231723021</v>
      </c>
    </row>
    <row r="65" spans="2:31" s="9" customFormat="1" x14ac:dyDescent="0.15">
      <c r="B65" s="49">
        <v>43074</v>
      </c>
      <c r="C65" s="40" t="s">
        <v>21</v>
      </c>
      <c r="D65" s="1">
        <v>4040.1704</v>
      </c>
      <c r="E65" s="44">
        <v>13.5128459725399</v>
      </c>
      <c r="F65" s="44">
        <v>9.0079007338669399</v>
      </c>
      <c r="G65" s="44">
        <v>19.294880699185899</v>
      </c>
      <c r="H65" s="44">
        <v>15.7726727417757</v>
      </c>
      <c r="I65" s="44">
        <v>10.2967977599319</v>
      </c>
      <c r="J65" s="44">
        <v>10.6310183745318</v>
      </c>
      <c r="K65" s="17">
        <f>VLOOKUP(B65,上证50指数波动率!$B$27:$F$534,5,FALSE)</f>
        <v>15.327</v>
      </c>
      <c r="L65" s="8"/>
      <c r="M65" s="49">
        <v>43074</v>
      </c>
      <c r="N65" s="40" t="s">
        <v>23</v>
      </c>
      <c r="O65" s="55">
        <v>2910.4755</v>
      </c>
      <c r="P65" s="55">
        <v>22.192689300156498</v>
      </c>
      <c r="Q65" s="55">
        <v>9.6102520390168191</v>
      </c>
      <c r="R65" s="55">
        <v>16.796513164831701</v>
      </c>
      <c r="S65" s="55">
        <v>15.782795314911599</v>
      </c>
      <c r="T65" s="55">
        <v>11.195118461494401</v>
      </c>
      <c r="U65" s="55">
        <v>11.649832055220401</v>
      </c>
      <c r="W65" s="49">
        <v>43074</v>
      </c>
      <c r="X65" s="40" t="s">
        <v>29</v>
      </c>
      <c r="Y65" s="44">
        <v>6132.9120000000003</v>
      </c>
      <c r="Z65" s="44">
        <v>9.7632011731636208</v>
      </c>
      <c r="AA65" s="44">
        <v>14.7987710411783</v>
      </c>
      <c r="AB65" s="44">
        <v>18.001255390647898</v>
      </c>
      <c r="AC65" s="44">
        <v>18.393075394397901</v>
      </c>
      <c r="AD65" s="44">
        <v>14.832560522950001</v>
      </c>
      <c r="AE65" s="44">
        <v>15.1918662407715</v>
      </c>
    </row>
    <row r="66" spans="2:31" s="9" customFormat="1" x14ac:dyDescent="0.15">
      <c r="B66" s="49">
        <v>43073</v>
      </c>
      <c r="C66" s="40" t="s">
        <v>21</v>
      </c>
      <c r="D66" s="1">
        <v>4018.8571000000002</v>
      </c>
      <c r="E66" s="44">
        <v>9.2334858056618199</v>
      </c>
      <c r="F66" s="44">
        <v>9.6857138351497998</v>
      </c>
      <c r="G66" s="44">
        <v>19.3379319554363</v>
      </c>
      <c r="H66" s="44">
        <v>15.863103171768</v>
      </c>
      <c r="I66" s="44">
        <v>10.2774240454167</v>
      </c>
      <c r="J66" s="44">
        <v>10.615530659445</v>
      </c>
      <c r="K66" s="17">
        <f>VLOOKUP(B66,上证50指数波动率!$B$27:$F$534,5,FALSE)</f>
        <v>16.026900000000001</v>
      </c>
      <c r="L66" s="8"/>
      <c r="M66" s="49">
        <v>43073</v>
      </c>
      <c r="N66" s="40" t="s">
        <v>23</v>
      </c>
      <c r="O66" s="55">
        <v>2861.3609000000001</v>
      </c>
      <c r="P66" s="55">
        <v>13.236355283462901</v>
      </c>
      <c r="Q66" s="55">
        <v>4.6493718211754302</v>
      </c>
      <c r="R66" s="55">
        <v>16.180038152968201</v>
      </c>
      <c r="S66" s="55">
        <v>15.712606320392499</v>
      </c>
      <c r="T66" s="55">
        <v>11.130380064251201</v>
      </c>
      <c r="U66" s="55">
        <v>11.620636925637999</v>
      </c>
      <c r="W66" s="49">
        <v>43073</v>
      </c>
      <c r="X66" s="40" t="s">
        <v>29</v>
      </c>
      <c r="Y66" s="44">
        <v>6279.6206000000002</v>
      </c>
      <c r="Z66" s="44">
        <v>8.5436680378831795</v>
      </c>
      <c r="AA66" s="44">
        <v>17.524924924867499</v>
      </c>
      <c r="AB66" s="44">
        <v>18.976111627957401</v>
      </c>
      <c r="AC66" s="44">
        <v>19.017569911478599</v>
      </c>
      <c r="AD66" s="44">
        <v>14.8536433994859</v>
      </c>
      <c r="AE66" s="44">
        <v>15.258319118222801</v>
      </c>
    </row>
    <row r="67" spans="2:31" s="9" customFormat="1" x14ac:dyDescent="0.15">
      <c r="B67" s="49">
        <v>43070</v>
      </c>
      <c r="C67" s="40" t="s">
        <v>21</v>
      </c>
      <c r="D67" s="1">
        <v>3998.1365000000001</v>
      </c>
      <c r="E67" s="44">
        <v>10.0404775605901</v>
      </c>
      <c r="F67" s="44">
        <v>10.2052505840118</v>
      </c>
      <c r="G67" s="44">
        <v>19.6146501731222</v>
      </c>
      <c r="H67" s="44">
        <v>15.851646187814501</v>
      </c>
      <c r="I67" s="44">
        <v>10.266443127144999</v>
      </c>
      <c r="J67" s="44">
        <v>10.617732842855499</v>
      </c>
      <c r="K67" s="17">
        <f>VLOOKUP(B67,上证50指数波动率!$B$27:$F$534,5,FALSE)</f>
        <v>17.990100000000002</v>
      </c>
      <c r="L67" s="8"/>
      <c r="M67" s="49">
        <v>43070</v>
      </c>
      <c r="N67" s="40" t="s">
        <v>23</v>
      </c>
      <c r="O67" s="55">
        <v>2842.1840999999999</v>
      </c>
      <c r="P67" s="55">
        <v>15.662880282330899</v>
      </c>
      <c r="Q67" s="55">
        <v>5.5851365471762797</v>
      </c>
      <c r="R67" s="55">
        <v>19.500006444693799</v>
      </c>
      <c r="S67" s="55">
        <v>15.431470207942199</v>
      </c>
      <c r="T67" s="55">
        <v>11.011781204389999</v>
      </c>
      <c r="U67" s="55">
        <v>11.568230364586899</v>
      </c>
      <c r="W67" s="49">
        <v>43070</v>
      </c>
      <c r="X67" s="40" t="s">
        <v>29</v>
      </c>
      <c r="Y67" s="44">
        <v>6316.4071999999996</v>
      </c>
      <c r="Z67" s="44">
        <v>8.7801342523231902</v>
      </c>
      <c r="AA67" s="44">
        <v>16.581426712389099</v>
      </c>
      <c r="AB67" s="44">
        <v>22.870226400219</v>
      </c>
      <c r="AC67" s="44">
        <v>18.898816846731599</v>
      </c>
      <c r="AD67" s="44">
        <v>14.8589140371068</v>
      </c>
      <c r="AE67" s="44">
        <v>15.2155610397002</v>
      </c>
    </row>
    <row r="68" spans="2:31" s="9" customFormat="1" x14ac:dyDescent="0.15">
      <c r="B68" s="49">
        <v>43069</v>
      </c>
      <c r="C68" s="40" t="s">
        <v>21</v>
      </c>
      <c r="D68" s="1">
        <v>4006.0992999999999</v>
      </c>
      <c r="E68" s="44">
        <v>13.774038591171699</v>
      </c>
      <c r="F68" s="44">
        <v>19.187108424759199</v>
      </c>
      <c r="G68" s="44">
        <v>19.459874018049</v>
      </c>
      <c r="H68" s="44">
        <v>15.245337998650299</v>
      </c>
      <c r="I68" s="44">
        <v>9.9666087339500802</v>
      </c>
      <c r="J68" s="44">
        <v>10.4955779668385</v>
      </c>
      <c r="K68" s="17">
        <f>VLOOKUP(B68,上证50指数波动率!$B$27:$F$534,5,FALSE)</f>
        <v>16.804500000000001</v>
      </c>
      <c r="L68" s="8"/>
      <c r="M68" s="49">
        <v>43069</v>
      </c>
      <c r="N68" s="40" t="s">
        <v>23</v>
      </c>
      <c r="O68" s="55">
        <v>2863.4468999999999</v>
      </c>
      <c r="P68" s="55">
        <v>20.3614722374213</v>
      </c>
      <c r="Q68" s="55">
        <v>13.2841676084995</v>
      </c>
      <c r="R68" s="55">
        <v>19.356840465021701</v>
      </c>
      <c r="S68" s="55">
        <v>14.842937915073801</v>
      </c>
      <c r="T68" s="55">
        <v>10.8339363686121</v>
      </c>
      <c r="U68" s="55">
        <v>11.505360246221599</v>
      </c>
      <c r="W68" s="49">
        <v>43069</v>
      </c>
      <c r="X68" s="40" t="s">
        <v>29</v>
      </c>
      <c r="Y68" s="44">
        <v>6263.4210000000003</v>
      </c>
      <c r="Z68" s="44">
        <v>9.5682786185993098</v>
      </c>
      <c r="AA68" s="44">
        <v>23.2333592160285</v>
      </c>
      <c r="AB68" s="44">
        <v>23.0289584653307</v>
      </c>
      <c r="AC68" s="44">
        <v>18.987130870450098</v>
      </c>
      <c r="AD68" s="44">
        <v>14.774953876618101</v>
      </c>
      <c r="AE68" s="44">
        <v>15.157212214486201</v>
      </c>
    </row>
    <row r="69" spans="2:31" s="9" customFormat="1" x14ac:dyDescent="0.15">
      <c r="B69" s="49">
        <v>43068</v>
      </c>
      <c r="C69" s="40" t="s">
        <v>21</v>
      </c>
      <c r="D69" s="1">
        <v>4053.7529</v>
      </c>
      <c r="E69" s="44">
        <v>10.554587661178701</v>
      </c>
      <c r="F69" s="44">
        <v>19.850525508753002</v>
      </c>
      <c r="G69" s="44">
        <v>19.654700501047699</v>
      </c>
      <c r="H69" s="44">
        <v>15.281486296188</v>
      </c>
      <c r="I69" s="44">
        <v>9.9643055695198992</v>
      </c>
      <c r="J69" s="44">
        <v>10.6018516392928</v>
      </c>
      <c r="K69" s="17">
        <f>VLOOKUP(B69,上证50指数波动率!$B$27:$F$534,5,FALSE)</f>
        <v>15.6815</v>
      </c>
      <c r="L69" s="8"/>
      <c r="M69" s="49">
        <v>43068</v>
      </c>
      <c r="N69" s="40" t="s">
        <v>23</v>
      </c>
      <c r="O69" s="55">
        <v>2893.2824999999998</v>
      </c>
      <c r="P69" s="55">
        <v>15.500648996229</v>
      </c>
      <c r="Q69" s="55">
        <v>16.750743075348499</v>
      </c>
      <c r="R69" s="55">
        <v>19.495777659075902</v>
      </c>
      <c r="S69" s="55">
        <v>14.849094435471599</v>
      </c>
      <c r="T69" s="55">
        <v>10.8711839912499</v>
      </c>
      <c r="U69" s="55">
        <v>11.531629927533499</v>
      </c>
      <c r="W69" s="49">
        <v>43068</v>
      </c>
      <c r="X69" s="40" t="s">
        <v>29</v>
      </c>
      <c r="Y69" s="44">
        <v>6318.3684000000003</v>
      </c>
      <c r="Z69" s="44">
        <v>9.6313031147061405</v>
      </c>
      <c r="AA69" s="44">
        <v>22.668334786382299</v>
      </c>
      <c r="AB69" s="44">
        <v>23.058924673117701</v>
      </c>
      <c r="AC69" s="44">
        <v>18.908012905267899</v>
      </c>
      <c r="AD69" s="44">
        <v>14.836059562104399</v>
      </c>
      <c r="AE69" s="44">
        <v>15.392942009074</v>
      </c>
    </row>
    <row r="70" spans="2:31" s="9" customFormat="1" x14ac:dyDescent="0.15">
      <c r="B70" s="49">
        <v>43067</v>
      </c>
      <c r="C70" s="40" t="s">
        <v>21</v>
      </c>
      <c r="D70" s="1">
        <v>4055.8235</v>
      </c>
      <c r="E70" s="44">
        <v>9.3406497930439194</v>
      </c>
      <c r="F70" s="44">
        <v>25.530006934150801</v>
      </c>
      <c r="G70" s="44">
        <v>19.792279974949899</v>
      </c>
      <c r="H70" s="44">
        <v>15.285183029171799</v>
      </c>
      <c r="I70" s="44">
        <v>9.9830724367536803</v>
      </c>
      <c r="J70" s="44">
        <v>10.633539897632099</v>
      </c>
      <c r="K70" s="17">
        <f>VLOOKUP(B70,上证50指数波动率!$B$27:$F$534,5,FALSE)</f>
        <v>15.0555</v>
      </c>
      <c r="L70" s="8"/>
      <c r="M70" s="49">
        <v>43067</v>
      </c>
      <c r="N70" s="40" t="s">
        <v>23</v>
      </c>
      <c r="O70" s="55">
        <v>2897.107</v>
      </c>
      <c r="P70" s="55">
        <v>16.575098480650102</v>
      </c>
      <c r="Q70" s="55">
        <v>21.576414024505301</v>
      </c>
      <c r="R70" s="55">
        <v>19.2485561964317</v>
      </c>
      <c r="S70" s="55">
        <v>14.749235136629199</v>
      </c>
      <c r="T70" s="55">
        <v>10.7484495972119</v>
      </c>
      <c r="U70" s="55">
        <v>11.4906486468235</v>
      </c>
      <c r="W70" s="49">
        <v>43067</v>
      </c>
      <c r="X70" s="40" t="s">
        <v>29</v>
      </c>
      <c r="Y70" s="44">
        <v>6299.3122000000003</v>
      </c>
      <c r="Z70" s="44">
        <v>9.0698601109566894</v>
      </c>
      <c r="AA70" s="44">
        <v>17.1971656898215</v>
      </c>
      <c r="AB70" s="44">
        <v>20.019733126832701</v>
      </c>
      <c r="AC70" s="44">
        <v>17.9906006731416</v>
      </c>
      <c r="AD70" s="44">
        <v>14.416888859319499</v>
      </c>
      <c r="AE70" s="44">
        <v>15.2231781425502</v>
      </c>
    </row>
    <row r="71" spans="2:31" s="9" customFormat="1" x14ac:dyDescent="0.15">
      <c r="B71" s="49">
        <v>43066</v>
      </c>
      <c r="C71" s="40" t="s">
        <v>21</v>
      </c>
      <c r="D71" s="1">
        <v>4049.9475000000002</v>
      </c>
      <c r="E71" s="44">
        <v>17.451366498737801</v>
      </c>
      <c r="F71" s="44">
        <v>25.0879170575279</v>
      </c>
      <c r="G71" s="44">
        <v>18.9761740575393</v>
      </c>
      <c r="H71" s="44">
        <v>14.5100351169883</v>
      </c>
      <c r="I71" s="44">
        <v>9.8097548375951291</v>
      </c>
      <c r="J71" s="44">
        <v>10.461546086999601</v>
      </c>
      <c r="K71" s="17">
        <f>VLOOKUP(B71,上证50指数波动率!$B$27:$F$534,5,FALSE)</f>
        <v>18.022200000000002</v>
      </c>
      <c r="L71" s="8"/>
      <c r="M71" s="49">
        <v>43066</v>
      </c>
      <c r="N71" s="40" t="s">
        <v>23</v>
      </c>
      <c r="O71" s="55">
        <v>2917.306</v>
      </c>
      <c r="P71" s="55">
        <v>24.4268003170878</v>
      </c>
      <c r="Q71" s="55">
        <v>21.2148122655775</v>
      </c>
      <c r="R71" s="55">
        <v>18.768206870925699</v>
      </c>
      <c r="S71" s="55">
        <v>14.488186408244401</v>
      </c>
      <c r="T71" s="55">
        <v>10.817819161717001</v>
      </c>
      <c r="U71" s="55">
        <v>11.554120488085101</v>
      </c>
      <c r="W71" s="49">
        <v>43066</v>
      </c>
      <c r="X71" s="40" t="s">
        <v>29</v>
      </c>
      <c r="Y71" s="44">
        <v>6194.5522000000001</v>
      </c>
      <c r="Z71" s="44">
        <v>11.596858652590299</v>
      </c>
      <c r="AA71" s="44">
        <v>19.853176067143501</v>
      </c>
      <c r="AB71" s="44">
        <v>20.482430622070201</v>
      </c>
      <c r="AC71" s="44">
        <v>18.4206758751194</v>
      </c>
      <c r="AD71" s="44">
        <v>14.402944680925099</v>
      </c>
      <c r="AE71" s="44">
        <v>15.1201081400406</v>
      </c>
    </row>
    <row r="72" spans="2:31" s="9" customFormat="1" x14ac:dyDescent="0.15">
      <c r="B72" s="49">
        <v>43063</v>
      </c>
      <c r="C72" s="40" t="s">
        <v>21</v>
      </c>
      <c r="D72" s="1">
        <v>4104.2034000000003</v>
      </c>
      <c r="E72" s="44">
        <v>17.086586261168399</v>
      </c>
      <c r="F72" s="44">
        <v>25.266396497393501</v>
      </c>
      <c r="G72" s="44">
        <v>19.4570259407683</v>
      </c>
      <c r="H72" s="44">
        <v>14.6583723401311</v>
      </c>
      <c r="I72" s="44">
        <v>10.2657264584731</v>
      </c>
      <c r="J72" s="44">
        <v>10.4815778738324</v>
      </c>
      <c r="K72" s="17">
        <f>VLOOKUP(B72,上证50指数波动率!$B$27:$F$534,5,FALSE)</f>
        <v>16.915400000000002</v>
      </c>
      <c r="L72" s="8"/>
      <c r="M72" s="49">
        <v>43063</v>
      </c>
      <c r="N72" s="40" t="s">
        <v>23</v>
      </c>
      <c r="O72" s="55">
        <v>2936.8339000000001</v>
      </c>
      <c r="P72" s="55">
        <v>25.4086156704989</v>
      </c>
      <c r="Q72" s="55">
        <v>24.791246280529101</v>
      </c>
      <c r="R72" s="55">
        <v>18.977392475623802</v>
      </c>
      <c r="S72" s="55">
        <v>15.135191211770101</v>
      </c>
      <c r="T72" s="55">
        <v>11.6123442747817</v>
      </c>
      <c r="U72" s="55">
        <v>11.6350374639816</v>
      </c>
      <c r="W72" s="49">
        <v>43063</v>
      </c>
      <c r="X72" s="40" t="s">
        <v>29</v>
      </c>
      <c r="Y72" s="44">
        <v>6278.0286999999998</v>
      </c>
      <c r="Z72" s="44">
        <v>11.210824902792099</v>
      </c>
      <c r="AA72" s="44">
        <v>26.081661840747799</v>
      </c>
      <c r="AB72" s="44">
        <v>20.865372577013598</v>
      </c>
      <c r="AC72" s="44">
        <v>18.416477166374701</v>
      </c>
      <c r="AD72" s="44">
        <v>14.5732291796184</v>
      </c>
      <c r="AE72" s="44">
        <v>15.1914141093574</v>
      </c>
    </row>
    <row r="73" spans="2:31" s="9" customFormat="1" x14ac:dyDescent="0.15">
      <c r="B73" s="49">
        <v>43062</v>
      </c>
      <c r="C73" s="40" t="s">
        <v>21</v>
      </c>
      <c r="D73" s="1">
        <v>4102.3966</v>
      </c>
      <c r="E73" s="44">
        <v>15.8613465667715</v>
      </c>
      <c r="F73" s="44">
        <v>8.6114834811464203</v>
      </c>
      <c r="G73" s="44">
        <v>10.7894233980126</v>
      </c>
      <c r="H73" s="44">
        <v>9.1797824058048505</v>
      </c>
      <c r="I73" s="44">
        <v>8.07521335187311</v>
      </c>
      <c r="J73" s="44">
        <v>9.4343230780763001</v>
      </c>
      <c r="K73" s="17">
        <f>VLOOKUP(B73,上证50指数波动率!$B$27:$F$534,5,FALSE)</f>
        <v>16.101700000000001</v>
      </c>
      <c r="L73" s="8"/>
      <c r="M73" s="49">
        <v>43062</v>
      </c>
      <c r="N73" s="40" t="s">
        <v>23</v>
      </c>
      <c r="O73" s="55">
        <v>2940.7256000000002</v>
      </c>
      <c r="P73" s="55">
        <v>22.943141883986499</v>
      </c>
      <c r="Q73" s="55">
        <v>10.543343291393599</v>
      </c>
      <c r="R73" s="55">
        <v>12.0364797551218</v>
      </c>
      <c r="S73" s="55">
        <v>11.5254407164332</v>
      </c>
      <c r="T73" s="55">
        <v>10.417663954279501</v>
      </c>
      <c r="U73" s="55">
        <v>11.058338375726301</v>
      </c>
      <c r="W73" s="49">
        <v>43062</v>
      </c>
      <c r="X73" s="40" t="s">
        <v>29</v>
      </c>
      <c r="Y73" s="44">
        <v>6274.5115999999998</v>
      </c>
      <c r="Z73" s="44">
        <v>11.580884677955799</v>
      </c>
      <c r="AA73" s="44">
        <v>22.8064058406956</v>
      </c>
      <c r="AB73" s="44">
        <v>18.440148592690601</v>
      </c>
      <c r="AC73" s="44">
        <v>16.533327632442202</v>
      </c>
      <c r="AD73" s="44">
        <v>13.635864560997501</v>
      </c>
      <c r="AE73" s="44">
        <v>14.988437609092699</v>
      </c>
    </row>
    <row r="74" spans="2:31" s="9" customFormat="1" x14ac:dyDescent="0.15">
      <c r="B74" s="49">
        <v>43061</v>
      </c>
      <c r="C74" s="40" t="s">
        <v>21</v>
      </c>
      <c r="D74" s="1">
        <v>4227.5666000000001</v>
      </c>
      <c r="E74" s="44">
        <v>9.9254328526586999</v>
      </c>
      <c r="F74" s="44">
        <v>12.176513017676699</v>
      </c>
      <c r="G74" s="44">
        <v>11.123660606561399</v>
      </c>
      <c r="H74" s="44">
        <v>9.1875771249466194</v>
      </c>
      <c r="I74" s="44">
        <v>8.0771920235121204</v>
      </c>
      <c r="J74" s="44">
        <v>9.4380527372237299</v>
      </c>
      <c r="K74" s="17">
        <f>VLOOKUP(B74,上证50指数波动率!$B$27:$F$534,5,FALSE)</f>
        <v>15.3584</v>
      </c>
      <c r="L74" s="8"/>
      <c r="M74" s="49">
        <v>43061</v>
      </c>
      <c r="N74" s="40" t="s">
        <v>23</v>
      </c>
      <c r="O74" s="55">
        <v>3012.3552</v>
      </c>
      <c r="P74" s="55">
        <v>15.254943560121699</v>
      </c>
      <c r="Q74" s="55">
        <v>14.366519455035199</v>
      </c>
      <c r="R74" s="55">
        <v>12.467458278036499</v>
      </c>
      <c r="S74" s="55">
        <v>11.5616030888936</v>
      </c>
      <c r="T74" s="55">
        <v>10.370157755013199</v>
      </c>
      <c r="U74" s="55">
        <v>11.0168034354285</v>
      </c>
      <c r="W74" s="49">
        <v>43061</v>
      </c>
      <c r="X74" s="40" t="s">
        <v>29</v>
      </c>
      <c r="Y74" s="44">
        <v>6439.4418999999998</v>
      </c>
      <c r="Z74" s="44">
        <v>8.3389357674501596</v>
      </c>
      <c r="AA74" s="44">
        <v>23.442816144501499</v>
      </c>
      <c r="AB74" s="44">
        <v>18.502255283010101</v>
      </c>
      <c r="AC74" s="44">
        <v>16.777480542100701</v>
      </c>
      <c r="AD74" s="44">
        <v>13.7375618773443</v>
      </c>
      <c r="AE74" s="44">
        <v>14.9865150618285</v>
      </c>
    </row>
    <row r="75" spans="2:31" s="9" customFormat="1" x14ac:dyDescent="0.15">
      <c r="B75" s="49">
        <v>43060</v>
      </c>
      <c r="C75" s="40" t="s">
        <v>21</v>
      </c>
      <c r="D75" s="1">
        <v>4217.7015000000001</v>
      </c>
      <c r="E75" s="44">
        <v>9.4769816166863095</v>
      </c>
      <c r="F75" s="44">
        <v>9.7817511180328491</v>
      </c>
      <c r="G75" s="44">
        <v>8.8754348469969297</v>
      </c>
      <c r="H75" s="44">
        <v>7.7012652473304897</v>
      </c>
      <c r="I75" s="44">
        <v>7.3999533981404504</v>
      </c>
      <c r="J75" s="44">
        <v>9.1538368977035294</v>
      </c>
      <c r="K75" s="17">
        <f>VLOOKUP(B75,上证50指数波动率!$B$27:$F$534,5,FALSE)</f>
        <v>14.5365</v>
      </c>
      <c r="L75" s="8"/>
      <c r="M75" s="49">
        <v>43060</v>
      </c>
      <c r="N75" s="40" t="s">
        <v>23</v>
      </c>
      <c r="O75" s="55">
        <v>2987.1731</v>
      </c>
      <c r="P75" s="55">
        <v>15.4456180515617</v>
      </c>
      <c r="Q75" s="55">
        <v>15.025226723199699</v>
      </c>
      <c r="R75" s="55">
        <v>11.6833068484472</v>
      </c>
      <c r="S75" s="55">
        <v>10.8527212705122</v>
      </c>
      <c r="T75" s="55">
        <v>10.1310466454938</v>
      </c>
      <c r="U75" s="55">
        <v>10.833747739144901</v>
      </c>
      <c r="W75" s="49">
        <v>43060</v>
      </c>
      <c r="X75" s="40" t="s">
        <v>29</v>
      </c>
      <c r="Y75" s="44">
        <v>6456.3519999999999</v>
      </c>
      <c r="Z75" s="44">
        <v>8.0838033110721295</v>
      </c>
      <c r="AA75" s="44">
        <v>22.488416645824699</v>
      </c>
      <c r="AB75" s="44">
        <v>18.727389648152901</v>
      </c>
      <c r="AC75" s="44">
        <v>16.689228430823299</v>
      </c>
      <c r="AD75" s="44">
        <v>13.750173373663401</v>
      </c>
      <c r="AE75" s="44">
        <v>14.98821777701</v>
      </c>
    </row>
    <row r="76" spans="2:31" s="9" customFormat="1" x14ac:dyDescent="0.15">
      <c r="B76" s="49">
        <v>43059</v>
      </c>
      <c r="C76" s="40" t="s">
        <v>21</v>
      </c>
      <c r="D76" s="1">
        <v>4143.8334000000004</v>
      </c>
      <c r="E76" s="44">
        <v>12.8022502937686</v>
      </c>
      <c r="F76" s="44">
        <v>9.4253423521356794</v>
      </c>
      <c r="G76" s="44">
        <v>9.0089431253494006</v>
      </c>
      <c r="H76" s="44">
        <v>7.6445378215485098</v>
      </c>
      <c r="I76" s="44">
        <v>7.3778231230500602</v>
      </c>
      <c r="J76" s="44">
        <v>9.4355071200302199</v>
      </c>
      <c r="K76" s="17">
        <f>VLOOKUP(B76,上证50指数波动率!$B$27:$F$534,5,FALSE)</f>
        <v>14.5608</v>
      </c>
      <c r="L76" s="8"/>
      <c r="M76" s="49">
        <v>43059</v>
      </c>
      <c r="N76" s="40" t="s">
        <v>23</v>
      </c>
      <c r="O76" s="55">
        <v>2941.1532000000002</v>
      </c>
      <c r="P76" s="55">
        <v>18.194437615995501</v>
      </c>
      <c r="Q76" s="55">
        <v>14.751366837792499</v>
      </c>
      <c r="R76" s="55">
        <v>12.1652938201468</v>
      </c>
      <c r="S76" s="55">
        <v>10.9403113756997</v>
      </c>
      <c r="T76" s="55">
        <v>10.129023346800601</v>
      </c>
      <c r="U76" s="55">
        <v>11.444324539008701</v>
      </c>
      <c r="W76" s="49">
        <v>43059</v>
      </c>
      <c r="X76" s="40" t="s">
        <v>29</v>
      </c>
      <c r="Y76" s="44">
        <v>6433.1701999999996</v>
      </c>
      <c r="Z76" s="44">
        <v>11.7233764967428</v>
      </c>
      <c r="AA76" s="44">
        <v>20.012545055967799</v>
      </c>
      <c r="AB76" s="44">
        <v>19.055986339939999</v>
      </c>
      <c r="AC76" s="44">
        <v>16.310433790167998</v>
      </c>
      <c r="AD76" s="44">
        <v>13.6789995503618</v>
      </c>
      <c r="AE76" s="44">
        <v>14.958714520432601</v>
      </c>
    </row>
    <row r="77" spans="2:31" s="9" customFormat="1" x14ac:dyDescent="0.15">
      <c r="B77" s="49">
        <v>43056</v>
      </c>
      <c r="C77" s="40" t="s">
        <v>21</v>
      </c>
      <c r="D77" s="1">
        <v>4120.8508000000002</v>
      </c>
      <c r="E77" s="44">
        <v>10.885452114528199</v>
      </c>
      <c r="F77" s="44">
        <v>10.757797781538599</v>
      </c>
      <c r="G77" s="44">
        <v>9.2203223674236092</v>
      </c>
      <c r="H77" s="44">
        <v>7.7196150895010698</v>
      </c>
      <c r="I77" s="44">
        <v>7.3657429595709596</v>
      </c>
      <c r="J77" s="44">
        <v>9.4321206100208794</v>
      </c>
      <c r="K77" s="17">
        <f>VLOOKUP(B77,上证50指数波动率!$B$27:$F$534,5,FALSE)</f>
        <v>12.647600000000001</v>
      </c>
      <c r="L77" s="8"/>
      <c r="M77" s="49">
        <v>43056</v>
      </c>
      <c r="N77" s="40" t="s">
        <v>23</v>
      </c>
      <c r="O77" s="55">
        <v>2938.7982999999999</v>
      </c>
      <c r="P77" s="55">
        <v>18.345491710420401</v>
      </c>
      <c r="Q77" s="55">
        <v>10.222900642841401</v>
      </c>
      <c r="R77" s="55">
        <v>8.9453151188426396</v>
      </c>
      <c r="S77" s="55">
        <v>9.6123234104146196</v>
      </c>
      <c r="T77" s="55">
        <v>9.3905689044151295</v>
      </c>
      <c r="U77" s="55">
        <v>11.1239591874818</v>
      </c>
      <c r="W77" s="49">
        <v>43056</v>
      </c>
      <c r="X77" s="40" t="s">
        <v>29</v>
      </c>
      <c r="Y77" s="44">
        <v>6361.9414999999999</v>
      </c>
      <c r="Z77" s="44">
        <v>9.1694903678269508</v>
      </c>
      <c r="AA77" s="44">
        <v>11.157740820446501</v>
      </c>
      <c r="AB77" s="44">
        <v>12.2463745885946</v>
      </c>
      <c r="AC77" s="44">
        <v>13.0455910729415</v>
      </c>
      <c r="AD77" s="44">
        <v>12.1669012885462</v>
      </c>
      <c r="AE77" s="44">
        <v>14.2719992698926</v>
      </c>
    </row>
    <row r="78" spans="2:31" s="9" customFormat="1" x14ac:dyDescent="0.15">
      <c r="B78" s="49">
        <v>43055</v>
      </c>
      <c r="C78" s="40" t="s">
        <v>21</v>
      </c>
      <c r="D78" s="1">
        <v>4105.0122000000001</v>
      </c>
      <c r="E78" s="44">
        <v>6.4305147492367496</v>
      </c>
      <c r="F78" s="44">
        <v>10.534261685099899</v>
      </c>
      <c r="G78" s="44">
        <v>8.88250531607396</v>
      </c>
      <c r="H78" s="44">
        <v>7.6651920337404</v>
      </c>
      <c r="I78" s="44">
        <v>7.3009147046059404</v>
      </c>
      <c r="J78" s="44">
        <v>9.3955445979965297</v>
      </c>
      <c r="K78" s="17">
        <f>VLOOKUP(B78,上证50指数波动率!$B$27:$F$534,5,FALSE)</f>
        <v>12.027900000000001</v>
      </c>
      <c r="L78" s="8"/>
      <c r="M78" s="49">
        <v>43055</v>
      </c>
      <c r="N78" s="40" t="s">
        <v>23</v>
      </c>
      <c r="O78" s="55">
        <v>2879.3977</v>
      </c>
      <c r="P78" s="55">
        <v>9.9942390239557799</v>
      </c>
      <c r="Q78" s="55">
        <v>8.8073690074106299</v>
      </c>
      <c r="R78" s="55">
        <v>8.0878573010691106</v>
      </c>
      <c r="S78" s="55">
        <v>9.1566579065415095</v>
      </c>
      <c r="T78" s="55">
        <v>9.2306830071499792</v>
      </c>
      <c r="U78" s="55">
        <v>11.1684872369106</v>
      </c>
      <c r="W78" s="49">
        <v>43055</v>
      </c>
      <c r="X78" s="40" t="s">
        <v>29</v>
      </c>
      <c r="Y78" s="44">
        <v>6558.3085000000001</v>
      </c>
      <c r="Z78" s="44">
        <v>7.3967635978273103</v>
      </c>
      <c r="AA78" s="44">
        <v>12.3821761846431</v>
      </c>
      <c r="AB78" s="44">
        <v>13.340291937297801</v>
      </c>
      <c r="AC78" s="44">
        <v>13.4416876020977</v>
      </c>
      <c r="AD78" s="44">
        <v>12.2373815080642</v>
      </c>
      <c r="AE78" s="44">
        <v>14.628067761934</v>
      </c>
    </row>
    <row r="79" spans="2:31" s="9" customFormat="1" x14ac:dyDescent="0.15">
      <c r="B79" s="49">
        <v>43054</v>
      </c>
      <c r="C79" s="40" t="s">
        <v>21</v>
      </c>
      <c r="D79" s="1">
        <v>4073.6696000000002</v>
      </c>
      <c r="E79" s="44">
        <v>10.372953787386001</v>
      </c>
      <c r="F79" s="44">
        <v>9.1623628117274691</v>
      </c>
      <c r="G79" s="44">
        <v>8.1592724861971604</v>
      </c>
      <c r="H79" s="44">
        <v>7.3906414862335597</v>
      </c>
      <c r="I79" s="44">
        <v>7.1426518085842501</v>
      </c>
      <c r="J79" s="44">
        <v>9.3278120405678795</v>
      </c>
      <c r="K79" s="17">
        <f>VLOOKUP(B79,上证50指数波动率!$B$27:$F$534,5,FALSE)</f>
        <v>12.3081</v>
      </c>
      <c r="L79" s="8"/>
      <c r="M79" s="49">
        <v>43054</v>
      </c>
      <c r="N79" s="40" t="s">
        <v>23</v>
      </c>
      <c r="O79" s="55">
        <v>2850.0504000000001</v>
      </c>
      <c r="P79" s="55">
        <v>15.5404315687164</v>
      </c>
      <c r="Q79" s="55">
        <v>7.8576279508509197</v>
      </c>
      <c r="R79" s="55">
        <v>7.6956907574314801</v>
      </c>
      <c r="S79" s="55">
        <v>9.4148463886615108</v>
      </c>
      <c r="T79" s="55">
        <v>9.2295694032826798</v>
      </c>
      <c r="U79" s="55">
        <v>11.1836935997199</v>
      </c>
      <c r="W79" s="49">
        <v>43054</v>
      </c>
      <c r="X79" s="40" t="s">
        <v>29</v>
      </c>
      <c r="Y79" s="44">
        <v>6537.6562999999996</v>
      </c>
      <c r="Z79" s="44">
        <v>8.3635015383139599</v>
      </c>
      <c r="AA79" s="44">
        <v>8.8225378931735392</v>
      </c>
      <c r="AB79" s="44">
        <v>11.9278519335222</v>
      </c>
      <c r="AC79" s="44">
        <v>13.064436556925299</v>
      </c>
      <c r="AD79" s="44">
        <v>11.9724502407645</v>
      </c>
      <c r="AE79" s="44">
        <v>14.6848648752963</v>
      </c>
    </row>
    <row r="80" spans="2:31" s="9" customFormat="1" x14ac:dyDescent="0.15">
      <c r="B80" s="49">
        <v>43053</v>
      </c>
      <c r="C80" s="40" t="s">
        <v>21</v>
      </c>
      <c r="D80" s="1">
        <v>4099.3509999999997</v>
      </c>
      <c r="E80" s="44">
        <v>6.4672160110172303</v>
      </c>
      <c r="F80" s="44">
        <v>6.0295619465190704</v>
      </c>
      <c r="G80" s="44">
        <v>6.8023219760140501</v>
      </c>
      <c r="H80" s="44">
        <v>6.6442952380901099</v>
      </c>
      <c r="I80" s="44">
        <v>6.9192528395970196</v>
      </c>
      <c r="J80" s="44">
        <v>9.2448266172334694</v>
      </c>
      <c r="K80" s="17">
        <f>VLOOKUP(B80,上证50指数波动率!$B$27:$F$534,5,FALSE)</f>
        <v>12.2121</v>
      </c>
      <c r="L80" s="8"/>
      <c r="M80" s="49">
        <v>43053</v>
      </c>
      <c r="N80" s="40" t="s">
        <v>23</v>
      </c>
      <c r="O80" s="55">
        <v>2861.4234000000001</v>
      </c>
      <c r="P80" s="55">
        <v>10.837128525053499</v>
      </c>
      <c r="Q80" s="55">
        <v>6.76424012538663</v>
      </c>
      <c r="R80" s="55">
        <v>7.9909807508636801</v>
      </c>
      <c r="S80" s="55">
        <v>9.1972263565626697</v>
      </c>
      <c r="T80" s="55">
        <v>9.1818765175874795</v>
      </c>
      <c r="U80" s="55">
        <v>11.153152179328</v>
      </c>
      <c r="W80" s="49">
        <v>43053</v>
      </c>
      <c r="X80" s="40" t="s">
        <v>29</v>
      </c>
      <c r="Y80" s="44">
        <v>6614.5136000000002</v>
      </c>
      <c r="Z80" s="44">
        <v>7.0425558689937198</v>
      </c>
      <c r="AA80" s="44">
        <v>3.23359214653801</v>
      </c>
      <c r="AB80" s="44">
        <v>11.1682393213759</v>
      </c>
      <c r="AC80" s="44">
        <v>12.697632597041199</v>
      </c>
      <c r="AD80" s="44">
        <v>11.8285328798259</v>
      </c>
      <c r="AE80" s="44">
        <v>14.622202750646199</v>
      </c>
    </row>
    <row r="81" spans="2:31" s="9" customFormat="1" x14ac:dyDescent="0.15">
      <c r="B81" s="49">
        <v>43052</v>
      </c>
      <c r="C81" s="40" t="s">
        <v>21</v>
      </c>
      <c r="D81" s="1">
        <v>4128.0733</v>
      </c>
      <c r="E81" s="44">
        <v>5.8513642063188902</v>
      </c>
      <c r="F81" s="44">
        <v>6.0052054219588102</v>
      </c>
      <c r="G81" s="44">
        <v>7.3303282726737597</v>
      </c>
      <c r="H81" s="44">
        <v>6.8115607927039097</v>
      </c>
      <c r="I81" s="44">
        <v>7.2638072045222604</v>
      </c>
      <c r="J81" s="44">
        <v>9.26784728678515</v>
      </c>
      <c r="K81" s="17">
        <f>VLOOKUP(B81,上证50指数波动率!$B$27:$F$534,5,FALSE)</f>
        <v>11.5236</v>
      </c>
      <c r="L81" s="8"/>
      <c r="M81" s="49">
        <v>43052</v>
      </c>
      <c r="N81" s="40" t="s">
        <v>23</v>
      </c>
      <c r="O81" s="55">
        <v>2873.5145000000002</v>
      </c>
      <c r="P81" s="55">
        <v>9.7669384969459205</v>
      </c>
      <c r="Q81" s="55">
        <v>8.7955906682469003</v>
      </c>
      <c r="R81" s="55">
        <v>8.1611160443537898</v>
      </c>
      <c r="S81" s="55">
        <v>9.2205783762695503</v>
      </c>
      <c r="T81" s="55">
        <v>9.2663468616153395</v>
      </c>
      <c r="U81" s="55">
        <v>11.1753364282209</v>
      </c>
      <c r="W81" s="49">
        <v>43052</v>
      </c>
      <c r="X81" s="40" t="s">
        <v>29</v>
      </c>
      <c r="Y81" s="44">
        <v>6671.2053999999998</v>
      </c>
      <c r="Z81" s="44">
        <v>5.2209784037362699</v>
      </c>
      <c r="AA81" s="44">
        <v>6.0453364700970198</v>
      </c>
      <c r="AB81" s="44">
        <v>14.7311479958109</v>
      </c>
      <c r="AC81" s="44">
        <v>13.479046870903201</v>
      </c>
      <c r="AD81" s="44">
        <v>12.4991519701495</v>
      </c>
      <c r="AE81" s="44">
        <v>14.676263836205701</v>
      </c>
    </row>
    <row r="82" spans="2:31" s="9" customFormat="1" x14ac:dyDescent="0.15">
      <c r="B82" s="49">
        <v>43049</v>
      </c>
      <c r="C82" s="40" t="s">
        <v>21</v>
      </c>
      <c r="D82" s="1">
        <v>4111.9111999999996</v>
      </c>
      <c r="E82" s="44">
        <v>7.5485481638455196</v>
      </c>
      <c r="F82" s="44">
        <v>6.8229856853694297</v>
      </c>
      <c r="G82" s="44">
        <v>6.9797378810788198</v>
      </c>
      <c r="H82" s="44">
        <v>6.3978027458058904</v>
      </c>
      <c r="I82" s="44">
        <v>8.2558775474098098</v>
      </c>
      <c r="J82" s="44">
        <v>9.2624923920095394</v>
      </c>
      <c r="K82" s="17">
        <f>VLOOKUP(B82,上证50指数波动率!$B$27:$F$534,5,FALSE)</f>
        <v>11.4307</v>
      </c>
      <c r="L82" s="8"/>
      <c r="M82" s="49">
        <v>43049</v>
      </c>
      <c r="N82" s="40" t="s">
        <v>23</v>
      </c>
      <c r="O82" s="55">
        <v>2862.3431999999998</v>
      </c>
      <c r="P82" s="55">
        <v>12.6805174472863</v>
      </c>
      <c r="Q82" s="55">
        <v>7.4315478680072404</v>
      </c>
      <c r="R82" s="55">
        <v>9.7509985270477593</v>
      </c>
      <c r="S82" s="55">
        <v>8.9038955974248708</v>
      </c>
      <c r="T82" s="55">
        <v>9.7683645311306897</v>
      </c>
      <c r="U82" s="55">
        <v>11.1788468587352</v>
      </c>
      <c r="W82" s="49">
        <v>43049</v>
      </c>
      <c r="X82" s="40" t="s">
        <v>29</v>
      </c>
      <c r="Y82" s="44">
        <v>6641.2164000000002</v>
      </c>
      <c r="Z82" s="44">
        <v>6.3951513324252502</v>
      </c>
      <c r="AA82" s="44">
        <v>11.735228379619199</v>
      </c>
      <c r="AB82" s="44">
        <v>14.815051893294999</v>
      </c>
      <c r="AC82" s="44">
        <v>13.6645147030587</v>
      </c>
      <c r="AD82" s="44">
        <v>13.241398988017499</v>
      </c>
      <c r="AE82" s="44">
        <v>14.667717374442701</v>
      </c>
    </row>
    <row r="83" spans="2:31" s="9" customFormat="1" x14ac:dyDescent="0.15">
      <c r="B83" s="49">
        <v>43048</v>
      </c>
      <c r="C83" s="40" t="s">
        <v>21</v>
      </c>
      <c r="D83" s="1">
        <v>4075.8998000000001</v>
      </c>
      <c r="E83" s="44">
        <v>7.2475709070838104</v>
      </c>
      <c r="F83" s="44">
        <v>6.6878364016677798</v>
      </c>
      <c r="G83" s="44">
        <v>6.6187332281391296</v>
      </c>
      <c r="H83" s="44">
        <v>6.1584089285232801</v>
      </c>
      <c r="I83" s="44">
        <v>8.2585015959335308</v>
      </c>
      <c r="J83" s="44">
        <v>9.2876068416004696</v>
      </c>
      <c r="K83" s="17">
        <f>VLOOKUP(B83,上证50指数波动率!$B$27:$F$534,5,FALSE)</f>
        <v>10.863099999999999</v>
      </c>
      <c r="L83" s="8"/>
      <c r="M83" s="49">
        <v>43048</v>
      </c>
      <c r="N83" s="40" t="s">
        <v>23</v>
      </c>
      <c r="O83" s="55">
        <v>2832.9612000000002</v>
      </c>
      <c r="P83" s="55">
        <v>11.948167446699101</v>
      </c>
      <c r="Q83" s="55">
        <v>7.2974782868298398</v>
      </c>
      <c r="R83" s="55">
        <v>9.9463253747364107</v>
      </c>
      <c r="S83" s="55">
        <v>8.8845027001142398</v>
      </c>
      <c r="T83" s="55">
        <v>9.7932009914449498</v>
      </c>
      <c r="U83" s="55">
        <v>11.171818945465599</v>
      </c>
      <c r="W83" s="49">
        <v>43048</v>
      </c>
      <c r="X83" s="40" t="s">
        <v>29</v>
      </c>
      <c r="Y83" s="44">
        <v>6611.3517000000002</v>
      </c>
      <c r="Z83" s="44">
        <v>5.6938933838200496</v>
      </c>
      <c r="AA83" s="44">
        <v>14.189704562994701</v>
      </c>
      <c r="AB83" s="44">
        <v>14.361250294465499</v>
      </c>
      <c r="AC83" s="44">
        <v>13.358707253071699</v>
      </c>
      <c r="AD83" s="44">
        <v>13.288548241543101</v>
      </c>
      <c r="AE83" s="44">
        <v>14.9064001234374</v>
      </c>
    </row>
    <row r="84" spans="2:31" s="9" customFormat="1" x14ac:dyDescent="0.15">
      <c r="B84" s="49">
        <v>43047</v>
      </c>
      <c r="C84" s="40" t="s">
        <v>21</v>
      </c>
      <c r="D84" s="1">
        <v>4048.0057000000002</v>
      </c>
      <c r="E84" s="44">
        <v>8.2002364045188791</v>
      </c>
      <c r="F84" s="44">
        <v>7.0122611989633397</v>
      </c>
      <c r="G84" s="44">
        <v>6.4746544457334601</v>
      </c>
      <c r="H84" s="44">
        <v>6.0513643379516502</v>
      </c>
      <c r="I84" s="44">
        <v>8.2441584426284802</v>
      </c>
      <c r="J84" s="44">
        <v>9.2849016581670103</v>
      </c>
      <c r="K84" s="17">
        <f>VLOOKUP(B84,上证50指数波动率!$B$27:$F$534,5,FALSE)</f>
        <v>10.760999999999999</v>
      </c>
      <c r="L84" s="8"/>
      <c r="M84" s="49">
        <v>43047</v>
      </c>
      <c r="N84" s="40" t="s">
        <v>23</v>
      </c>
      <c r="O84" s="55">
        <v>2819.9571000000001</v>
      </c>
      <c r="P84" s="55">
        <v>13.4506403822684</v>
      </c>
      <c r="Q84" s="55">
        <v>7.4810227082284797</v>
      </c>
      <c r="R84" s="55">
        <v>9.9338632739742607</v>
      </c>
      <c r="S84" s="55">
        <v>8.8626500090231204</v>
      </c>
      <c r="T84" s="55">
        <v>9.8847213550876596</v>
      </c>
      <c r="U84" s="55">
        <v>11.168972553627899</v>
      </c>
      <c r="W84" s="49">
        <v>43047</v>
      </c>
      <c r="X84" s="40" t="s">
        <v>29</v>
      </c>
      <c r="Y84" s="44">
        <v>6561.6896999999999</v>
      </c>
      <c r="Z84" s="44">
        <v>5.6328616638864499</v>
      </c>
      <c r="AA84" s="44">
        <v>14.1727703343233</v>
      </c>
      <c r="AB84" s="44">
        <v>14.8333671507965</v>
      </c>
      <c r="AC84" s="44">
        <v>13.4412264462682</v>
      </c>
      <c r="AD84" s="44">
        <v>13.3289302786169</v>
      </c>
      <c r="AE84" s="44">
        <v>14.918271240613199</v>
      </c>
    </row>
    <row r="85" spans="2:31" s="9" customFormat="1" x14ac:dyDescent="0.15">
      <c r="B85" s="49">
        <v>43046</v>
      </c>
      <c r="C85" s="40" t="s">
        <v>21</v>
      </c>
      <c r="D85" s="1">
        <v>4054.2465000000002</v>
      </c>
      <c r="E85" s="44">
        <v>7.4096594146785701</v>
      </c>
      <c r="F85" s="44">
        <v>5.3190044146789797</v>
      </c>
      <c r="G85" s="44">
        <v>6.2565885028964896</v>
      </c>
      <c r="H85" s="44">
        <v>5.6160225991357802</v>
      </c>
      <c r="I85" s="44">
        <v>8.1206252936590602</v>
      </c>
      <c r="J85" s="44">
        <v>9.2889809402214798</v>
      </c>
      <c r="K85" s="17">
        <f>VLOOKUP(B85,上证50指数波动率!$B$27:$F$534,5,FALSE)</f>
        <v>10.411</v>
      </c>
      <c r="L85" s="8"/>
      <c r="M85" s="49">
        <v>43046</v>
      </c>
      <c r="N85" s="40" t="s">
        <v>23</v>
      </c>
      <c r="O85" s="55">
        <v>2821.9558000000002</v>
      </c>
      <c r="P85" s="55">
        <v>13.2634384661184</v>
      </c>
      <c r="Q85" s="55">
        <v>4.6021782083543004</v>
      </c>
      <c r="R85" s="55">
        <v>9.3238868289255503</v>
      </c>
      <c r="S85" s="55">
        <v>8.3335419807082101</v>
      </c>
      <c r="T85" s="55">
        <v>9.6906008733489593</v>
      </c>
      <c r="U85" s="55">
        <v>11.2712425959432</v>
      </c>
      <c r="W85" s="49">
        <v>43046</v>
      </c>
      <c r="X85" s="40" t="s">
        <v>29</v>
      </c>
      <c r="Y85" s="44">
        <v>6551.9363000000003</v>
      </c>
      <c r="Z85" s="44">
        <v>6.2706239057564801</v>
      </c>
      <c r="AA85" s="44">
        <v>14.4571455987183</v>
      </c>
      <c r="AB85" s="44">
        <v>14.359501539887701</v>
      </c>
      <c r="AC85" s="44">
        <v>13.309206159106701</v>
      </c>
      <c r="AD85" s="44">
        <v>13.278815785922699</v>
      </c>
      <c r="AE85" s="44">
        <v>14.9020970906803</v>
      </c>
    </row>
    <row r="86" spans="2:31" s="9" customFormat="1" x14ac:dyDescent="0.15">
      <c r="B86" s="49">
        <v>43045</v>
      </c>
      <c r="C86" s="40" t="s">
        <v>21</v>
      </c>
      <c r="D86" s="1">
        <v>4020.8896</v>
      </c>
      <c r="E86" s="44">
        <v>5.92874062558215</v>
      </c>
      <c r="F86" s="44">
        <v>1.8519668710058801</v>
      </c>
      <c r="G86" s="44">
        <v>5.7354755095607404</v>
      </c>
      <c r="H86" s="44">
        <v>6.3799079061247399</v>
      </c>
      <c r="I86" s="44">
        <v>8.0736422124949403</v>
      </c>
      <c r="J86" s="44">
        <v>9.2738849602592595</v>
      </c>
      <c r="K86" s="17">
        <f>VLOOKUP(B86,上证50指数波动率!$B$27:$F$534,5,FALSE)</f>
        <v>10.665900000000001</v>
      </c>
      <c r="L86" s="8"/>
      <c r="M86" s="49">
        <v>43045</v>
      </c>
      <c r="N86" s="40" t="s">
        <v>23</v>
      </c>
      <c r="O86" s="55">
        <v>2792.2237</v>
      </c>
      <c r="P86" s="55">
        <v>7.9434618796760299</v>
      </c>
      <c r="Q86" s="55">
        <v>4.4413352877940104</v>
      </c>
      <c r="R86" s="55">
        <v>9.1201999025222502</v>
      </c>
      <c r="S86" s="55">
        <v>8.35274543710951</v>
      </c>
      <c r="T86" s="55">
        <v>9.6607833433268997</v>
      </c>
      <c r="U86" s="55">
        <v>11.272828227082501</v>
      </c>
      <c r="W86" s="49">
        <v>43045</v>
      </c>
      <c r="X86" s="40" t="s">
        <v>29</v>
      </c>
      <c r="Y86" s="44">
        <v>6511.0958000000001</v>
      </c>
      <c r="Z86" s="44">
        <v>6.8604856396157698</v>
      </c>
      <c r="AA86" s="44">
        <v>13.8184902357475</v>
      </c>
      <c r="AB86" s="44">
        <v>12.9266745531538</v>
      </c>
      <c r="AC86" s="44">
        <v>13.091674182373501</v>
      </c>
      <c r="AD86" s="44">
        <v>13.259387193909999</v>
      </c>
      <c r="AE86" s="44">
        <v>14.8033049936476</v>
      </c>
    </row>
    <row r="87" spans="2:31" s="9" customFormat="1" x14ac:dyDescent="0.15">
      <c r="B87" s="49">
        <v>43042</v>
      </c>
      <c r="C87" s="40" t="s">
        <v>21</v>
      </c>
      <c r="D87" s="1">
        <v>3992.6979000000001</v>
      </c>
      <c r="E87" s="44">
        <v>8.7294463348891593</v>
      </c>
      <c r="F87" s="44">
        <v>5.7793368230415298</v>
      </c>
      <c r="G87" s="44">
        <v>5.7365389666897597</v>
      </c>
      <c r="H87" s="44">
        <v>6.29989043176798</v>
      </c>
      <c r="I87" s="44">
        <v>8.1739920190468904</v>
      </c>
      <c r="J87" s="44">
        <v>9.3058246202045005</v>
      </c>
      <c r="K87" s="17">
        <f>VLOOKUP(B87,上证50指数波动率!$B$27:$F$534,5,FALSE)</f>
        <v>10.4148</v>
      </c>
      <c r="L87" s="8"/>
      <c r="M87" s="49">
        <v>43042</v>
      </c>
      <c r="N87" s="40" t="s">
        <v>23</v>
      </c>
      <c r="O87" s="55">
        <v>2800.4688000000001</v>
      </c>
      <c r="P87" s="55">
        <v>14.0858330191653</v>
      </c>
      <c r="Q87" s="55">
        <v>11.5497815875067</v>
      </c>
      <c r="R87" s="55">
        <v>10.070022475328599</v>
      </c>
      <c r="S87" s="55">
        <v>8.3757913404024293</v>
      </c>
      <c r="T87" s="55">
        <v>9.7941812939782604</v>
      </c>
      <c r="U87" s="55">
        <v>11.2766951142066</v>
      </c>
      <c r="W87" s="49">
        <v>43042</v>
      </c>
      <c r="X87" s="40" t="s">
        <v>29</v>
      </c>
      <c r="Y87" s="44">
        <v>6426.9799000000003</v>
      </c>
      <c r="Z87" s="44">
        <v>7.2672621069554699</v>
      </c>
      <c r="AA87" s="44">
        <v>13.6530727288579</v>
      </c>
      <c r="AB87" s="44">
        <v>13.711502901310601</v>
      </c>
      <c r="AC87" s="44">
        <v>12.98047413332</v>
      </c>
      <c r="AD87" s="44">
        <v>13.1813162590991</v>
      </c>
      <c r="AE87" s="44">
        <v>15.0745438615695</v>
      </c>
    </row>
    <row r="88" spans="2:31" s="9" customFormat="1" x14ac:dyDescent="0.15">
      <c r="B88" s="49">
        <v>43041</v>
      </c>
      <c r="C88" s="40" t="s">
        <v>21</v>
      </c>
      <c r="D88" s="1">
        <v>3997.1343000000002</v>
      </c>
      <c r="E88" s="44">
        <v>8.4651689895199507</v>
      </c>
      <c r="F88" s="44">
        <v>6.3079362912604697</v>
      </c>
      <c r="G88" s="44">
        <v>6.1786349698084804</v>
      </c>
      <c r="H88" s="44">
        <v>6.2910023314440204</v>
      </c>
      <c r="I88" s="44">
        <v>8.4201412036951897</v>
      </c>
      <c r="J88" s="44">
        <v>9.3163276026021506</v>
      </c>
      <c r="K88" s="17">
        <f>VLOOKUP(B88,上证50指数波动率!$B$27:$F$534,5,FALSE)</f>
        <v>10.5701</v>
      </c>
      <c r="L88" s="8"/>
      <c r="M88" s="49">
        <v>43041</v>
      </c>
      <c r="N88" s="40" t="s">
        <v>23</v>
      </c>
      <c r="O88" s="55">
        <v>2794.1017000000002</v>
      </c>
      <c r="P88" s="55">
        <v>13.656801970123301</v>
      </c>
      <c r="Q88" s="55">
        <v>12.0115251843389</v>
      </c>
      <c r="R88" s="55">
        <v>10.069315592239899</v>
      </c>
      <c r="S88" s="55">
        <v>8.41862852412339</v>
      </c>
      <c r="T88" s="55">
        <v>10.187350559336201</v>
      </c>
      <c r="U88" s="55">
        <v>11.307539109567401</v>
      </c>
      <c r="W88" s="49">
        <v>43041</v>
      </c>
      <c r="X88" s="40" t="s">
        <v>29</v>
      </c>
      <c r="Y88" s="44">
        <v>6484.9258</v>
      </c>
      <c r="Z88" s="44">
        <v>7.1876608096361201</v>
      </c>
      <c r="AA88" s="44">
        <v>14.095921181954299</v>
      </c>
      <c r="AB88" s="44">
        <v>13.5420701045564</v>
      </c>
      <c r="AC88" s="44">
        <v>12.503604499387301</v>
      </c>
      <c r="AD88" s="44">
        <v>12.9842534620626</v>
      </c>
      <c r="AE88" s="44">
        <v>15.0082148659046</v>
      </c>
    </row>
    <row r="89" spans="2:31" s="9" customFormat="1" x14ac:dyDescent="0.15">
      <c r="B89" s="49">
        <v>43040</v>
      </c>
      <c r="C89" s="40" t="s">
        <v>21</v>
      </c>
      <c r="D89" s="1">
        <v>3996.6221</v>
      </c>
      <c r="E89" s="44">
        <v>7.8694983690600404</v>
      </c>
      <c r="F89" s="44">
        <v>5.8881318593598202</v>
      </c>
      <c r="G89" s="44">
        <v>6.5315761451532497</v>
      </c>
      <c r="H89" s="44">
        <v>6.1027712628740201</v>
      </c>
      <c r="I89" s="44">
        <v>8.4202820541830192</v>
      </c>
      <c r="J89" s="44">
        <v>9.3794058837064398</v>
      </c>
      <c r="K89" s="17">
        <f>VLOOKUP(B89,上证50指数波动率!$B$27:$F$534,5,FALSE)</f>
        <v>10.6228</v>
      </c>
      <c r="L89" s="8"/>
      <c r="M89" s="49">
        <v>43040</v>
      </c>
      <c r="N89" s="40" t="s">
        <v>23</v>
      </c>
      <c r="O89" s="55">
        <v>2789.4022</v>
      </c>
      <c r="P89" s="55">
        <v>12.894952248520299</v>
      </c>
      <c r="Q89" s="55">
        <v>11.850250668660401</v>
      </c>
      <c r="R89" s="55">
        <v>10.864020326750699</v>
      </c>
      <c r="S89" s="55">
        <v>8.87342683856577</v>
      </c>
      <c r="T89" s="55">
        <v>10.179765109385601</v>
      </c>
      <c r="U89" s="55">
        <v>11.299410589718899</v>
      </c>
      <c r="W89" s="49">
        <v>43040</v>
      </c>
      <c r="X89" s="40" t="s">
        <v>29</v>
      </c>
      <c r="Y89" s="44">
        <v>6552.9544999999998</v>
      </c>
      <c r="Z89" s="44">
        <v>5.8924100163960302</v>
      </c>
      <c r="AA89" s="44">
        <v>15.4209427282352</v>
      </c>
      <c r="AB89" s="44">
        <v>13.9913428805426</v>
      </c>
      <c r="AC89" s="44">
        <v>12.9432114398957</v>
      </c>
      <c r="AD89" s="44">
        <v>13.042312373184</v>
      </c>
      <c r="AE89" s="44">
        <v>15.2728199911866</v>
      </c>
    </row>
    <row r="90" spans="2:31" s="9" customFormat="1" x14ac:dyDescent="0.15">
      <c r="B90" s="49">
        <v>43039</v>
      </c>
      <c r="C90" s="40" t="s">
        <v>21</v>
      </c>
      <c r="D90" s="1">
        <v>4006.7179000000001</v>
      </c>
      <c r="E90" s="44">
        <v>5.8415806852197996</v>
      </c>
      <c r="F90" s="44">
        <v>5.9383378035314403</v>
      </c>
      <c r="G90" s="44">
        <v>6.4601230818682103</v>
      </c>
      <c r="H90" s="44">
        <v>6.0264457967523004</v>
      </c>
      <c r="I90" s="44">
        <v>8.5536170131787905</v>
      </c>
      <c r="J90" s="44">
        <v>9.4425797636233302</v>
      </c>
      <c r="K90" s="17">
        <f>VLOOKUP(B90,上证50指数波动率!$B$27:$F$534,5,FALSE)</f>
        <v>10.9312</v>
      </c>
      <c r="L90" s="8"/>
      <c r="M90" s="49">
        <v>43039</v>
      </c>
      <c r="N90" s="40" t="s">
        <v>23</v>
      </c>
      <c r="O90" s="55">
        <v>2793.7118999999998</v>
      </c>
      <c r="P90" s="55">
        <v>9.5554140187542291</v>
      </c>
      <c r="Q90" s="55">
        <v>9.8905258626808692</v>
      </c>
      <c r="R90" s="55">
        <v>10.2314352403426</v>
      </c>
      <c r="S90" s="55">
        <v>8.5002955683817696</v>
      </c>
      <c r="T90" s="55">
        <v>10.587502467072801</v>
      </c>
      <c r="U90" s="55">
        <v>11.265409172802499</v>
      </c>
      <c r="W90" s="49">
        <v>43039</v>
      </c>
      <c r="X90" s="40" t="s">
        <v>29</v>
      </c>
      <c r="Y90" s="44">
        <v>6560.2053999999998</v>
      </c>
      <c r="Z90" s="44">
        <v>5.7849110155602297</v>
      </c>
      <c r="AA90" s="44">
        <v>13.841954606904601</v>
      </c>
      <c r="AB90" s="44">
        <v>13.3043582459427</v>
      </c>
      <c r="AC90" s="44">
        <v>12.790651748072101</v>
      </c>
      <c r="AD90" s="44">
        <v>12.9778728726882</v>
      </c>
      <c r="AE90" s="44">
        <v>15.3874814155529</v>
      </c>
    </row>
    <row r="91" spans="2:31" s="9" customFormat="1" x14ac:dyDescent="0.15">
      <c r="B91" s="49">
        <v>43038</v>
      </c>
      <c r="C91" s="40" t="s">
        <v>21</v>
      </c>
      <c r="D91" s="1">
        <v>4009.7217999999998</v>
      </c>
      <c r="E91" s="44">
        <v>9.7443977711377396</v>
      </c>
      <c r="F91" s="44">
        <v>3.6308521893634702</v>
      </c>
      <c r="G91" s="44">
        <v>6.2388444221884898</v>
      </c>
      <c r="H91" s="44">
        <v>6.3143212073975699</v>
      </c>
      <c r="I91" s="44">
        <v>8.5314953529895607</v>
      </c>
      <c r="J91" s="44">
        <v>9.4380791378161408</v>
      </c>
      <c r="K91" s="17">
        <f>VLOOKUP(B91,上证50指数波动率!$B$27:$F$534,5,FALSE)</f>
        <v>11.594900000000001</v>
      </c>
      <c r="L91" s="8"/>
      <c r="M91" s="49">
        <v>43038</v>
      </c>
      <c r="N91" s="40" t="s">
        <v>23</v>
      </c>
      <c r="O91" s="55">
        <v>2809.1069000000002</v>
      </c>
      <c r="P91" s="55">
        <v>15.9092664492143</v>
      </c>
      <c r="Q91" s="55">
        <v>9.6601124723053395</v>
      </c>
      <c r="R91" s="55">
        <v>9.9301230416196606</v>
      </c>
      <c r="S91" s="55">
        <v>8.3905971882176296</v>
      </c>
      <c r="T91" s="55">
        <v>10.571093118441601</v>
      </c>
      <c r="U91" s="55">
        <v>11.265565681927599</v>
      </c>
      <c r="W91" s="49">
        <v>43038</v>
      </c>
      <c r="X91" s="40" t="s">
        <v>29</v>
      </c>
      <c r="Y91" s="44">
        <v>6511.7615999999998</v>
      </c>
      <c r="Z91" s="44">
        <v>9.3851736551004592</v>
      </c>
      <c r="AA91" s="44">
        <v>7.8566659672938597</v>
      </c>
      <c r="AB91" s="44">
        <v>12.003981597447201</v>
      </c>
      <c r="AC91" s="44">
        <v>11.9064108848504</v>
      </c>
      <c r="AD91" s="44">
        <v>12.641222378763899</v>
      </c>
      <c r="AE91" s="44">
        <v>15.159762534335099</v>
      </c>
    </row>
    <row r="92" spans="2:31" s="9" customFormat="1" x14ac:dyDescent="0.15">
      <c r="B92" s="49">
        <v>43035</v>
      </c>
      <c r="C92" s="40" t="s">
        <v>21</v>
      </c>
      <c r="D92" s="1">
        <v>4021.9675999999999</v>
      </c>
      <c r="E92" s="44">
        <v>5.7341861396920697</v>
      </c>
      <c r="F92" s="44">
        <v>4.6170910861202996</v>
      </c>
      <c r="G92" s="44">
        <v>5.7573446769271497</v>
      </c>
      <c r="H92" s="44">
        <v>6.1178228333486997</v>
      </c>
      <c r="I92" s="44">
        <v>8.4519918076597502</v>
      </c>
      <c r="J92" s="44">
        <v>9.4318506350587601</v>
      </c>
      <c r="K92" s="17">
        <f>VLOOKUP(B92,上证50指数波动率!$B$27:$F$534,5,FALSE)</f>
        <v>10.7163</v>
      </c>
      <c r="L92" s="8"/>
      <c r="M92" s="49">
        <v>43035</v>
      </c>
      <c r="N92" s="40" t="s">
        <v>23</v>
      </c>
      <c r="O92" s="55">
        <v>2814.2719999999999</v>
      </c>
      <c r="P92" s="55">
        <v>9.7323091725142792</v>
      </c>
      <c r="Q92" s="55">
        <v>8.3067545685355206</v>
      </c>
      <c r="R92" s="55">
        <v>7.9605764585694301</v>
      </c>
      <c r="S92" s="55">
        <v>6.9247985702795702</v>
      </c>
      <c r="T92" s="55">
        <v>10.1458215305134</v>
      </c>
      <c r="U92" s="55">
        <v>11.101092904508301</v>
      </c>
      <c r="W92" s="49">
        <v>43035</v>
      </c>
      <c r="X92" s="40" t="s">
        <v>29</v>
      </c>
      <c r="Y92" s="44">
        <v>6630.8067000000001</v>
      </c>
      <c r="Z92" s="44">
        <v>6.0524373842348096</v>
      </c>
      <c r="AA92" s="44">
        <v>6.3945571156916099</v>
      </c>
      <c r="AB92" s="44">
        <v>12.345636369435701</v>
      </c>
      <c r="AC92" s="44">
        <v>11.8988155845259</v>
      </c>
      <c r="AD92" s="44">
        <v>12.5764686270563</v>
      </c>
      <c r="AE92" s="44">
        <v>15.1369765152987</v>
      </c>
    </row>
    <row r="93" spans="2:31" s="9" customFormat="1" x14ac:dyDescent="0.15">
      <c r="B93" s="49">
        <v>43034</v>
      </c>
      <c r="C93" s="40" t="s">
        <v>21</v>
      </c>
      <c r="D93" s="1">
        <v>3993.5752000000002</v>
      </c>
      <c r="E93" s="44">
        <v>7.1032814277321004</v>
      </c>
      <c r="F93" s="44">
        <v>5.9997928192016099</v>
      </c>
      <c r="G93" s="44">
        <v>5.6593275018205897</v>
      </c>
      <c r="H93" s="44">
        <v>6.1586492219481501</v>
      </c>
      <c r="I93" s="44">
        <v>8.4310028495457701</v>
      </c>
      <c r="J93" s="44">
        <v>9.4510151511362608</v>
      </c>
      <c r="K93" s="17">
        <f>VLOOKUP(B93,上证50指数波动率!$B$27:$F$534,5,FALSE)</f>
        <v>11.1568</v>
      </c>
      <c r="L93" s="8"/>
      <c r="M93" s="49">
        <v>43034</v>
      </c>
      <c r="N93" s="40" t="s">
        <v>23</v>
      </c>
      <c r="O93" s="55">
        <v>2771.0435000000002</v>
      </c>
      <c r="P93" s="55">
        <v>11.534276512100501</v>
      </c>
      <c r="Q93" s="55">
        <v>6.9968324246979803</v>
      </c>
      <c r="R93" s="55">
        <v>7.6245204962120603</v>
      </c>
      <c r="S93" s="55">
        <v>6.7722014676377604</v>
      </c>
      <c r="T93" s="55">
        <v>10.069990733581299</v>
      </c>
      <c r="U93" s="55">
        <v>11.1040378217947</v>
      </c>
      <c r="W93" s="49">
        <v>43034</v>
      </c>
      <c r="X93" s="40" t="s">
        <v>29</v>
      </c>
      <c r="Y93" s="44">
        <v>6671.9287999999997</v>
      </c>
      <c r="Z93" s="44">
        <v>6.72896188424654</v>
      </c>
      <c r="AA93" s="44">
        <v>11.4401367450187</v>
      </c>
      <c r="AB93" s="44">
        <v>12.220391351792101</v>
      </c>
      <c r="AC93" s="44">
        <v>12.593223573526901</v>
      </c>
      <c r="AD93" s="44">
        <v>12.605365317526401</v>
      </c>
      <c r="AE93" s="44">
        <v>15.1306076006437</v>
      </c>
    </row>
    <row r="94" spans="2:31" s="9" customFormat="1" x14ac:dyDescent="0.15">
      <c r="B94" s="49">
        <v>43033</v>
      </c>
      <c r="C94" s="40" t="s">
        <v>21</v>
      </c>
      <c r="D94" s="1">
        <v>3976.9490000000001</v>
      </c>
      <c r="E94" s="44">
        <v>5.9901392264661304</v>
      </c>
      <c r="F94" s="44">
        <v>7.1170392662244497</v>
      </c>
      <c r="G94" s="44">
        <v>5.5560639882548699</v>
      </c>
      <c r="H94" s="44">
        <v>6.0915960158737201</v>
      </c>
      <c r="I94" s="44">
        <v>8.4640589336304508</v>
      </c>
      <c r="J94" s="44">
        <v>9.4507621429194</v>
      </c>
      <c r="K94" s="17">
        <f>VLOOKUP(B94,上证50指数波动率!$B$27:$F$534,5,FALSE)</f>
        <v>11.3523</v>
      </c>
      <c r="L94" s="8"/>
      <c r="M94" s="49">
        <v>43033</v>
      </c>
      <c r="N94" s="40" t="s">
        <v>23</v>
      </c>
      <c r="O94" s="55">
        <v>2752.1394</v>
      </c>
      <c r="P94" s="55">
        <v>9.0964690053011701</v>
      </c>
      <c r="Q94" s="55">
        <v>9.7481476691952498</v>
      </c>
      <c r="R94" s="55">
        <v>7.63443348484076</v>
      </c>
      <c r="S94" s="55">
        <v>6.9260492632781698</v>
      </c>
      <c r="T94" s="55">
        <v>10.0894842051092</v>
      </c>
      <c r="U94" s="55">
        <v>11.1109010936795</v>
      </c>
      <c r="W94" s="49">
        <v>43033</v>
      </c>
      <c r="X94" s="40" t="s">
        <v>29</v>
      </c>
      <c r="Y94" s="44">
        <v>6647.8919999999998</v>
      </c>
      <c r="Z94" s="44">
        <v>6.0260721337638001</v>
      </c>
      <c r="AA94" s="44">
        <v>12.347084284068901</v>
      </c>
      <c r="AB94" s="44">
        <v>11.8562043611471</v>
      </c>
      <c r="AC94" s="44">
        <v>12.7268134069488</v>
      </c>
      <c r="AD94" s="44">
        <v>12.5635597344258</v>
      </c>
      <c r="AE94" s="44">
        <v>15.1084041147123</v>
      </c>
    </row>
    <row r="95" spans="2:31" s="9" customFormat="1" x14ac:dyDescent="0.15">
      <c r="B95" s="49">
        <v>43032</v>
      </c>
      <c r="C95" s="40" t="s">
        <v>21</v>
      </c>
      <c r="D95" s="1">
        <v>3959.3953000000001</v>
      </c>
      <c r="E95" s="44">
        <v>6.9513680365863797</v>
      </c>
      <c r="F95" s="44">
        <v>6.0136281902744404</v>
      </c>
      <c r="G95" s="44">
        <v>4.7558293358824502</v>
      </c>
      <c r="H95" s="44">
        <v>5.9202026576103099</v>
      </c>
      <c r="I95" s="44">
        <v>8.4983443254733704</v>
      </c>
      <c r="J95" s="44">
        <v>9.4095533795986999</v>
      </c>
      <c r="K95" s="17">
        <f>VLOOKUP(B95,上证50指数波动率!$B$27:$F$534,5,FALSE)</f>
        <v>11.594200000000001</v>
      </c>
      <c r="L95" s="8"/>
      <c r="M95" s="49">
        <v>43032</v>
      </c>
      <c r="N95" s="40" t="s">
        <v>23</v>
      </c>
      <c r="O95" s="55">
        <v>2753.6491999999998</v>
      </c>
      <c r="P95" s="55">
        <v>11.173343633759</v>
      </c>
      <c r="Q95" s="55">
        <v>9.0653246482757392</v>
      </c>
      <c r="R95" s="55">
        <v>7.1833335439838599</v>
      </c>
      <c r="S95" s="55">
        <v>6.6885725042715096</v>
      </c>
      <c r="T95" s="55">
        <v>10.052260367692099</v>
      </c>
      <c r="U95" s="55">
        <v>11.082720781907399</v>
      </c>
      <c r="W95" s="49">
        <v>43032</v>
      </c>
      <c r="X95" s="40" t="s">
        <v>29</v>
      </c>
      <c r="Y95" s="44">
        <v>6603.0042000000003</v>
      </c>
      <c r="Z95" s="44">
        <v>5.6672608606928296</v>
      </c>
      <c r="AA95" s="44">
        <v>12.3261975547235</v>
      </c>
      <c r="AB95" s="44">
        <v>12.152221136631599</v>
      </c>
      <c r="AC95" s="44">
        <v>12.8287587083235</v>
      </c>
      <c r="AD95" s="44">
        <v>12.5707847200927</v>
      </c>
      <c r="AE95" s="44">
        <v>15.108378916781099</v>
      </c>
    </row>
    <row r="96" spans="2:31" s="9" customFormat="1" x14ac:dyDescent="0.15">
      <c r="B96" s="49">
        <v>43031</v>
      </c>
      <c r="C96" s="40" t="s">
        <v>21</v>
      </c>
      <c r="D96" s="1">
        <v>3930.7981</v>
      </c>
      <c r="E96" s="44">
        <v>4.8119634662929798</v>
      </c>
      <c r="F96" s="44">
        <v>6.2673082245776097</v>
      </c>
      <c r="G96" s="44">
        <v>6.9248734844140998</v>
      </c>
      <c r="H96" s="44">
        <v>5.9584734844454603</v>
      </c>
      <c r="I96" s="44">
        <v>8.52263339660154</v>
      </c>
      <c r="J96" s="44">
        <v>9.4095600086011704</v>
      </c>
      <c r="K96" s="17">
        <f>VLOOKUP(B96,上证50指数波动率!$B$27:$F$534,5,FALSE)</f>
        <v>10.3253</v>
      </c>
      <c r="L96" s="8"/>
      <c r="M96" s="49">
        <v>43031</v>
      </c>
      <c r="N96" s="40" t="s">
        <v>23</v>
      </c>
      <c r="O96" s="55">
        <v>2734.3683000000001</v>
      </c>
      <c r="P96" s="55">
        <v>8.3684041369055304</v>
      </c>
      <c r="Q96" s="55">
        <v>9.2878735797063996</v>
      </c>
      <c r="R96" s="55">
        <v>7.5054598848479097</v>
      </c>
      <c r="S96" s="55">
        <v>6.64340436936721</v>
      </c>
      <c r="T96" s="55">
        <v>10.101746610047799</v>
      </c>
      <c r="U96" s="55">
        <v>11.0787036020673</v>
      </c>
      <c r="W96" s="49">
        <v>43031</v>
      </c>
      <c r="X96" s="40" t="s">
        <v>29</v>
      </c>
      <c r="Y96" s="44">
        <v>6612.7637000000004</v>
      </c>
      <c r="Z96" s="44">
        <v>5.3647023994117804</v>
      </c>
      <c r="AA96" s="44">
        <v>13.4757431633343</v>
      </c>
      <c r="AB96" s="44">
        <v>13.110042024864899</v>
      </c>
      <c r="AC96" s="44">
        <v>12.8888606324637</v>
      </c>
      <c r="AD96" s="44">
        <v>12.5779179184279</v>
      </c>
      <c r="AE96" s="44">
        <v>15.0885105579778</v>
      </c>
    </row>
    <row r="97" spans="2:31" s="9" customFormat="1" x14ac:dyDescent="0.15">
      <c r="B97" s="49">
        <v>43028</v>
      </c>
      <c r="C97" s="40" t="s">
        <v>21</v>
      </c>
      <c r="D97" s="1">
        <v>3926.8519999999999</v>
      </c>
      <c r="E97" s="44">
        <v>4.4870552774647701</v>
      </c>
      <c r="F97" s="44">
        <v>6.2294562749971698</v>
      </c>
      <c r="G97" s="44">
        <v>6.6951834905550802</v>
      </c>
      <c r="H97" s="44">
        <v>5.9068887898786002</v>
      </c>
      <c r="I97" s="44">
        <v>8.6012928383157305</v>
      </c>
      <c r="J97" s="44">
        <v>9.4072431218044006</v>
      </c>
      <c r="K97" s="17">
        <f>VLOOKUP(B97,上证50指数波动率!$B$27:$F$534,5,FALSE)</f>
        <v>10.4566</v>
      </c>
      <c r="L97" s="8"/>
      <c r="M97" s="49">
        <v>43028</v>
      </c>
      <c r="N97" s="40" t="s">
        <v>23</v>
      </c>
      <c r="O97" s="55">
        <v>2737.6410999999998</v>
      </c>
      <c r="P97" s="55">
        <v>7.3822862350519598</v>
      </c>
      <c r="Q97" s="55">
        <v>7.3645267144266802</v>
      </c>
      <c r="R97" s="55">
        <v>5.7622426633168304</v>
      </c>
      <c r="S97" s="55">
        <v>6.08718613355998</v>
      </c>
      <c r="T97" s="55">
        <v>10.218996552247299</v>
      </c>
      <c r="U97" s="55">
        <v>11.017581793779399</v>
      </c>
      <c r="W97" s="49">
        <v>43028</v>
      </c>
      <c r="X97" s="40" t="s">
        <v>29</v>
      </c>
      <c r="Y97" s="44">
        <v>6571.424</v>
      </c>
      <c r="Z97" s="44">
        <v>6.1198264773505997</v>
      </c>
      <c r="AA97" s="44">
        <v>11.775210228992201</v>
      </c>
      <c r="AB97" s="44">
        <v>12.175710505045901</v>
      </c>
      <c r="AC97" s="44">
        <v>12.4485567144756</v>
      </c>
      <c r="AD97" s="44">
        <v>12.4412973921355</v>
      </c>
      <c r="AE97" s="44">
        <v>15.022424023229799</v>
      </c>
    </row>
    <row r="98" spans="2:31" s="9" customFormat="1" x14ac:dyDescent="0.15">
      <c r="B98" s="49">
        <v>43027</v>
      </c>
      <c r="C98" s="40" t="s">
        <v>21</v>
      </c>
      <c r="D98" s="1">
        <v>3931.2494999999999</v>
      </c>
      <c r="E98" s="44">
        <v>5.8859895859936797</v>
      </c>
      <c r="F98" s="44">
        <v>5.2719477075966097</v>
      </c>
      <c r="G98" s="44">
        <v>6.0567730614380704</v>
      </c>
      <c r="H98" s="44">
        <v>5.9086816534150399</v>
      </c>
      <c r="I98" s="44">
        <v>8.5981984840250298</v>
      </c>
      <c r="J98" s="44">
        <v>9.5301809305924294</v>
      </c>
      <c r="K98" s="17">
        <f>VLOOKUP(B98,上证50指数波动率!$B$27:$F$534,5,FALSE)</f>
        <v>10.4619</v>
      </c>
      <c r="L98" s="8"/>
      <c r="M98" s="49">
        <v>43027</v>
      </c>
      <c r="N98" s="40" t="s">
        <v>23</v>
      </c>
      <c r="O98" s="55">
        <v>2756.0354000000002</v>
      </c>
      <c r="P98" s="55">
        <v>8.2301018616968804</v>
      </c>
      <c r="Q98" s="55">
        <v>7.2652352853603297</v>
      </c>
      <c r="R98" s="55">
        <v>5.9144786550405604</v>
      </c>
      <c r="S98" s="55">
        <v>6.5609615391001004</v>
      </c>
      <c r="T98" s="55">
        <v>10.2290000108648</v>
      </c>
      <c r="U98" s="55">
        <v>11.031221087105999</v>
      </c>
      <c r="W98" s="49">
        <v>43027</v>
      </c>
      <c r="X98" s="40" t="s">
        <v>29</v>
      </c>
      <c r="Y98" s="44">
        <v>6501.3999000000003</v>
      </c>
      <c r="Z98" s="44">
        <v>6.4455117341308403</v>
      </c>
      <c r="AA98" s="44">
        <v>11.280904398566999</v>
      </c>
      <c r="AB98" s="44">
        <v>11.3696052691046</v>
      </c>
      <c r="AC98" s="44">
        <v>12.089590525739499</v>
      </c>
      <c r="AD98" s="44">
        <v>12.2960499137213</v>
      </c>
      <c r="AE98" s="44">
        <v>15.4385780209894</v>
      </c>
    </row>
    <row r="99" spans="2:31" s="9" customFormat="1" x14ac:dyDescent="0.15">
      <c r="B99" s="49">
        <v>43026</v>
      </c>
      <c r="C99" s="40" t="s">
        <v>21</v>
      </c>
      <c r="D99" s="1">
        <v>3944.1626000000001</v>
      </c>
      <c r="E99" s="44">
        <v>7.6910812734928697</v>
      </c>
      <c r="F99" s="44">
        <v>3.0625725649782898</v>
      </c>
      <c r="G99" s="44">
        <v>5.6414144600050502</v>
      </c>
      <c r="H99" s="44">
        <v>5.3967482111373402</v>
      </c>
      <c r="I99" s="44">
        <v>9.0860743614636199</v>
      </c>
      <c r="J99" s="44">
        <v>9.4783324084662297</v>
      </c>
      <c r="K99" s="17">
        <f>VLOOKUP(B99,上证50指数波动率!$B$27:$F$534,5,FALSE)</f>
        <v>10.260300000000001</v>
      </c>
      <c r="L99" s="8"/>
      <c r="M99" s="49">
        <v>43026</v>
      </c>
      <c r="N99" s="40" t="s">
        <v>23</v>
      </c>
      <c r="O99" s="55">
        <v>2753.0104999999999</v>
      </c>
      <c r="P99" s="55">
        <v>11.522611489234199</v>
      </c>
      <c r="Q99" s="55">
        <v>4.6390267962652496</v>
      </c>
      <c r="R99" s="55">
        <v>6.1999250801707699</v>
      </c>
      <c r="S99" s="55">
        <v>5.6274617809158398</v>
      </c>
      <c r="T99" s="55">
        <v>10.317789814523</v>
      </c>
      <c r="U99" s="55">
        <v>10.9597743365353</v>
      </c>
      <c r="W99" s="49">
        <v>43026</v>
      </c>
      <c r="X99" s="40" t="s">
        <v>29</v>
      </c>
      <c r="Y99" s="44">
        <v>6563.4368999999997</v>
      </c>
      <c r="Z99" s="44">
        <v>6.9474422949045396</v>
      </c>
      <c r="AA99" s="44">
        <v>10.9976612300576</v>
      </c>
      <c r="AB99" s="44">
        <v>11.539885489744099</v>
      </c>
      <c r="AC99" s="44">
        <v>12.067674527697701</v>
      </c>
      <c r="AD99" s="44">
        <v>12.737994305881299</v>
      </c>
      <c r="AE99" s="44">
        <v>15.437800885481099</v>
      </c>
    </row>
    <row r="100" spans="2:31" s="9" customFormat="1" x14ac:dyDescent="0.15">
      <c r="B100" s="49">
        <v>43025</v>
      </c>
      <c r="C100" s="40" t="s">
        <v>21</v>
      </c>
      <c r="D100" s="1">
        <v>3913.0688</v>
      </c>
      <c r="E100" s="44">
        <v>5.27020825788673</v>
      </c>
      <c r="F100" s="44">
        <v>2.9021434510544699</v>
      </c>
      <c r="G100" s="44">
        <v>5.5588162067360498</v>
      </c>
      <c r="H100" s="44">
        <v>5.4354314022672501</v>
      </c>
      <c r="I100" s="44">
        <v>9.0828407670814197</v>
      </c>
      <c r="J100" s="44">
        <v>9.4904362974890493</v>
      </c>
      <c r="K100" s="17">
        <f>VLOOKUP(B100,上证50指数波动率!$B$27:$F$534,5,FALSE)</f>
        <v>10.6622</v>
      </c>
      <c r="L100" s="8"/>
      <c r="M100" s="49">
        <v>43025</v>
      </c>
      <c r="N100" s="40" t="s">
        <v>23</v>
      </c>
      <c r="O100" s="55">
        <v>2723.5345000000002</v>
      </c>
      <c r="P100" s="55">
        <v>8.88718943058009</v>
      </c>
      <c r="Q100" s="55">
        <v>4.0065361403350304</v>
      </c>
      <c r="R100" s="55">
        <v>6.1455956674504897</v>
      </c>
      <c r="S100" s="55">
        <v>5.9615975009495203</v>
      </c>
      <c r="T100" s="55">
        <v>10.3338684851482</v>
      </c>
      <c r="U100" s="55">
        <v>10.9641473725615</v>
      </c>
      <c r="W100" s="49">
        <v>43025</v>
      </c>
      <c r="X100" s="40" t="s">
        <v>29</v>
      </c>
      <c r="Y100" s="44">
        <v>6612.9427999999998</v>
      </c>
      <c r="Z100" s="44">
        <v>6.30195618254844</v>
      </c>
      <c r="AA100" s="44">
        <v>11.8428193918067</v>
      </c>
      <c r="AB100" s="44">
        <v>11.566034340559099</v>
      </c>
      <c r="AC100" s="44">
        <v>12.0669693808497</v>
      </c>
      <c r="AD100" s="44">
        <v>12.846292463172601</v>
      </c>
      <c r="AE100" s="44">
        <v>15.437100123839899</v>
      </c>
    </row>
    <row r="101" spans="2:31" s="9" customFormat="1" x14ac:dyDescent="0.15">
      <c r="B101" s="49">
        <v>43024</v>
      </c>
      <c r="C101" s="40" t="s">
        <v>21</v>
      </c>
      <c r="D101" s="1">
        <v>3913.4461999999999</v>
      </c>
      <c r="E101" s="44">
        <v>5.9935143555678296</v>
      </c>
      <c r="F101" s="44">
        <v>5.98904655796896</v>
      </c>
      <c r="G101" s="44">
        <v>6.3734393446968696</v>
      </c>
      <c r="H101" s="44">
        <v>5.3412683027068102</v>
      </c>
      <c r="I101" s="44">
        <v>9.3776371728626096</v>
      </c>
      <c r="J101" s="44">
        <v>9.5195046691879792</v>
      </c>
      <c r="K101" s="17">
        <f>VLOOKUP(B101,上证50指数波动率!$B$27:$F$534,5,FALSE)</f>
        <v>10.552099999999999</v>
      </c>
      <c r="L101" s="8"/>
      <c r="M101" s="49">
        <v>43024</v>
      </c>
      <c r="N101" s="40" t="s">
        <v>23</v>
      </c>
      <c r="O101" s="55">
        <v>2726.6423</v>
      </c>
      <c r="P101" s="55">
        <v>9.3909888114905602</v>
      </c>
      <c r="Q101" s="55">
        <v>4.9368514915409296</v>
      </c>
      <c r="R101" s="55">
        <v>5.92218059813501</v>
      </c>
      <c r="S101" s="55">
        <v>6.06248739094044</v>
      </c>
      <c r="T101" s="55">
        <v>10.3103556182364</v>
      </c>
      <c r="U101" s="55">
        <v>10.993034089673801</v>
      </c>
      <c r="W101" s="49">
        <v>43024</v>
      </c>
      <c r="X101" s="40" t="s">
        <v>29</v>
      </c>
      <c r="Y101" s="44">
        <v>6619.2056000000002</v>
      </c>
      <c r="Z101" s="44">
        <v>5.8825329386618002</v>
      </c>
      <c r="AA101" s="44">
        <v>9.6805913972021802</v>
      </c>
      <c r="AB101" s="44">
        <v>11.2268124417769</v>
      </c>
      <c r="AC101" s="44">
        <v>11.6717748604348</v>
      </c>
      <c r="AD101" s="44">
        <v>15.350777295544299</v>
      </c>
      <c r="AE101" s="44">
        <v>15.385991020030101</v>
      </c>
    </row>
    <row r="102" spans="2:31" s="9" customFormat="1" x14ac:dyDescent="0.15">
      <c r="B102" s="49">
        <v>43021</v>
      </c>
      <c r="C102" s="40" t="s">
        <v>21</v>
      </c>
      <c r="D102" s="1">
        <v>3921.0016999999998</v>
      </c>
      <c r="E102" s="44">
        <v>4.1862608327692401</v>
      </c>
      <c r="F102" s="44">
        <v>5.7616090921543304</v>
      </c>
      <c r="G102" s="44">
        <v>6.4572245479456898</v>
      </c>
      <c r="H102" s="44">
        <v>5.38664473938766</v>
      </c>
      <c r="I102" s="44">
        <v>9.40094514186349</v>
      </c>
      <c r="J102" s="44">
        <v>9.5574112582151205</v>
      </c>
      <c r="K102" s="17">
        <f>VLOOKUP(B102,上证50指数波动率!$B$27:$F$534,5,FALSE)</f>
        <v>10.6648</v>
      </c>
      <c r="L102" s="8"/>
      <c r="M102" s="49">
        <v>43021</v>
      </c>
      <c r="N102" s="40" t="s">
        <v>23</v>
      </c>
      <c r="O102" s="55">
        <v>2713.3766999999998</v>
      </c>
      <c r="P102" s="55">
        <v>7.4825822985483503</v>
      </c>
      <c r="Q102" s="55">
        <v>3.06169078228015</v>
      </c>
      <c r="R102" s="55">
        <v>5.6916869182087799</v>
      </c>
      <c r="S102" s="55">
        <v>6.0663899571064999</v>
      </c>
      <c r="T102" s="55">
        <v>10.420633487355101</v>
      </c>
      <c r="U102" s="55">
        <v>11.0757494649697</v>
      </c>
      <c r="W102" s="49">
        <v>43021</v>
      </c>
      <c r="X102" s="40" t="s">
        <v>29</v>
      </c>
      <c r="Y102" s="44">
        <v>6709.8163999999997</v>
      </c>
      <c r="Z102" s="44">
        <v>4.8997096334700103</v>
      </c>
      <c r="AA102" s="44">
        <v>9.2699771634507506</v>
      </c>
      <c r="AB102" s="44">
        <v>11.419838558205701</v>
      </c>
      <c r="AC102" s="44">
        <v>11.4392320942839</v>
      </c>
      <c r="AD102" s="44">
        <v>15.3311262336111</v>
      </c>
      <c r="AE102" s="44">
        <v>15.376766342560201</v>
      </c>
    </row>
    <row r="103" spans="2:31" s="9" customFormat="1" x14ac:dyDescent="0.15">
      <c r="B103" s="49">
        <v>43020</v>
      </c>
      <c r="C103" s="40" t="s">
        <v>21</v>
      </c>
      <c r="D103" s="1">
        <v>3912.9535999999998</v>
      </c>
      <c r="E103" s="44">
        <v>4.9957541738137099</v>
      </c>
      <c r="F103" s="44">
        <v>6.3235992071611999</v>
      </c>
      <c r="G103" s="44">
        <v>6.61010444929203</v>
      </c>
      <c r="H103" s="44">
        <v>5.7563430744249899</v>
      </c>
      <c r="I103" s="44">
        <v>9.4926121782019397</v>
      </c>
      <c r="J103" s="44">
        <v>9.5632276418228095</v>
      </c>
      <c r="K103" s="17">
        <f>VLOOKUP(B103,上证50指数波动率!$B$27:$F$534,5,FALSE)</f>
        <v>10.680999999999999</v>
      </c>
      <c r="L103" s="8"/>
      <c r="M103" s="49">
        <v>43020</v>
      </c>
      <c r="N103" s="40" t="s">
        <v>23</v>
      </c>
      <c r="O103" s="55">
        <v>2718.3508000000002</v>
      </c>
      <c r="P103" s="55">
        <v>8.3268629536860601</v>
      </c>
      <c r="Q103" s="55">
        <v>4.1433894168015097</v>
      </c>
      <c r="R103" s="55">
        <v>5.79571657459491</v>
      </c>
      <c r="S103" s="55">
        <v>6.64011644394472</v>
      </c>
      <c r="T103" s="55">
        <v>10.7384747930901</v>
      </c>
      <c r="U103" s="55">
        <v>11.068318984430499</v>
      </c>
      <c r="W103" s="49">
        <v>43020</v>
      </c>
      <c r="X103" s="40" t="s">
        <v>29</v>
      </c>
      <c r="Y103" s="44">
        <v>6659.0956999999999</v>
      </c>
      <c r="Z103" s="44">
        <v>5.0695253381210303</v>
      </c>
      <c r="AA103" s="44">
        <v>9.5564561093801803</v>
      </c>
      <c r="AB103" s="44">
        <v>12.954739841005599</v>
      </c>
      <c r="AC103" s="44">
        <v>11.768616968455101</v>
      </c>
      <c r="AD103" s="44">
        <v>15.325491744993499</v>
      </c>
      <c r="AE103" s="44">
        <v>15.4615911706932</v>
      </c>
    </row>
    <row r="104" spans="2:31" s="9" customFormat="1" x14ac:dyDescent="0.15">
      <c r="B104" s="49">
        <v>43019</v>
      </c>
      <c r="C104" s="40" t="s">
        <v>21</v>
      </c>
      <c r="D104" s="1">
        <v>3902.6867999999999</v>
      </c>
      <c r="E104" s="44">
        <v>4.9239924570864799</v>
      </c>
      <c r="F104" s="44">
        <v>6.8592153057871599</v>
      </c>
      <c r="G104" s="44">
        <v>6.57641536975345</v>
      </c>
      <c r="H104" s="44">
        <v>5.7442757810040401</v>
      </c>
      <c r="I104" s="44">
        <v>9.5218969107201499</v>
      </c>
      <c r="J104" s="44">
        <v>9.6437183738981993</v>
      </c>
      <c r="K104" s="17">
        <f>VLOOKUP(B104,上证50指数波动率!$B$27:$F$534,5,FALSE)</f>
        <v>11.058199999999999</v>
      </c>
      <c r="L104" s="8"/>
      <c r="M104" s="49">
        <v>43019</v>
      </c>
      <c r="N104" s="40" t="s">
        <v>23</v>
      </c>
      <c r="O104" s="55">
        <v>2707.5221000000001</v>
      </c>
      <c r="P104" s="55">
        <v>8.7272873715569705</v>
      </c>
      <c r="Q104" s="55">
        <v>7.38097638403885</v>
      </c>
      <c r="R104" s="55">
        <v>5.9850103520231999</v>
      </c>
      <c r="S104" s="55">
        <v>6.6886075110556202</v>
      </c>
      <c r="T104" s="55">
        <v>10.7304831110024</v>
      </c>
      <c r="U104" s="55">
        <v>11.097298667929801</v>
      </c>
      <c r="W104" s="49">
        <v>43019</v>
      </c>
      <c r="X104" s="40" t="s">
        <v>29</v>
      </c>
      <c r="Y104" s="44">
        <v>6666.4696000000004</v>
      </c>
      <c r="Z104" s="44">
        <v>4.7031659999874096</v>
      </c>
      <c r="AA104" s="44">
        <v>7.5611416370946802</v>
      </c>
      <c r="AB104" s="44">
        <v>13.227931672099601</v>
      </c>
      <c r="AC104" s="44">
        <v>11.652012032758501</v>
      </c>
      <c r="AD104" s="44">
        <v>15.2535799318876</v>
      </c>
      <c r="AE104" s="44">
        <v>15.560117567059001</v>
      </c>
    </row>
    <row r="105" spans="2:31" s="9" customFormat="1" x14ac:dyDescent="0.15">
      <c r="B105" s="49">
        <v>43018</v>
      </c>
      <c r="C105" s="40" t="s">
        <v>21</v>
      </c>
      <c r="D105" s="1">
        <v>3889.8636999999999</v>
      </c>
      <c r="E105" s="44">
        <v>6.5623287839529301</v>
      </c>
      <c r="F105" s="44">
        <v>7.0390590538214397</v>
      </c>
      <c r="G105" s="44">
        <v>6.88560626309099</v>
      </c>
      <c r="H105" s="44">
        <v>5.7883218485247596</v>
      </c>
      <c r="I105" s="44">
        <v>9.5497063370907007</v>
      </c>
      <c r="J105" s="44">
        <v>9.6427499125389708</v>
      </c>
      <c r="K105" s="17">
        <f>VLOOKUP(B105,上证50指数波动率!$B$27:$F$534,5,FALSE)</f>
        <v>11.6434</v>
      </c>
      <c r="L105" s="8"/>
      <c r="M105" s="49">
        <v>43018</v>
      </c>
      <c r="N105" s="40" t="s">
        <v>23</v>
      </c>
      <c r="O105" s="55">
        <v>2695.5374000000002</v>
      </c>
      <c r="P105" s="55">
        <v>12.7961861133216</v>
      </c>
      <c r="Q105" s="55">
        <v>7.4725354965338697</v>
      </c>
      <c r="R105" s="55">
        <v>6.0722436901941004</v>
      </c>
      <c r="S105" s="55">
        <v>7.14445112995634</v>
      </c>
      <c r="T105" s="55">
        <v>10.829722792398901</v>
      </c>
      <c r="U105" s="55">
        <v>11.1267444717502</v>
      </c>
      <c r="W105" s="49">
        <v>43018</v>
      </c>
      <c r="X105" s="40" t="s">
        <v>29</v>
      </c>
      <c r="Y105" s="44">
        <v>6705.4812000000002</v>
      </c>
      <c r="Z105" s="44">
        <v>5.2387338732639801</v>
      </c>
      <c r="AA105" s="44">
        <v>7.5026090563452197</v>
      </c>
      <c r="AB105" s="44">
        <v>13.412483224260701</v>
      </c>
      <c r="AC105" s="44">
        <v>11.599444109674801</v>
      </c>
      <c r="AD105" s="44">
        <v>15.5088215719001</v>
      </c>
      <c r="AE105" s="44">
        <v>15.572597137652499</v>
      </c>
    </row>
    <row r="106" spans="2:31" s="9" customFormat="1" x14ac:dyDescent="0.15">
      <c r="B106" s="49">
        <v>43017</v>
      </c>
      <c r="C106" s="40" t="s">
        <v>21</v>
      </c>
      <c r="D106" s="1">
        <v>3882.2076000000002</v>
      </c>
      <c r="E106" s="44">
        <v>8.3996605388519203</v>
      </c>
      <c r="F106" s="44">
        <v>4.5543509234870996</v>
      </c>
      <c r="G106" s="44">
        <v>4.1229827671132702</v>
      </c>
      <c r="H106" s="44">
        <v>4.28092382532237</v>
      </c>
      <c r="I106" s="44">
        <v>9.2882277928595798</v>
      </c>
      <c r="J106" s="44">
        <v>9.5187236447555605</v>
      </c>
      <c r="K106" s="17">
        <f>VLOOKUP(B106,上证50指数波动率!$B$27:$F$534,5,FALSE)</f>
        <v>11.584099999999999</v>
      </c>
      <c r="L106" s="8"/>
      <c r="M106" s="49">
        <v>43017</v>
      </c>
      <c r="N106" s="40" t="s">
        <v>23</v>
      </c>
      <c r="O106" s="55">
        <v>2692.0769</v>
      </c>
      <c r="P106" s="55">
        <v>11.8225049748954</v>
      </c>
      <c r="Q106" s="55">
        <v>5.4661528875747996</v>
      </c>
      <c r="R106" s="55">
        <v>5.0461655911945797</v>
      </c>
      <c r="S106" s="55">
        <v>6.5814749342054197</v>
      </c>
      <c r="T106" s="55">
        <v>10.7529331327066</v>
      </c>
      <c r="U106" s="55">
        <v>11.0936652364271</v>
      </c>
      <c r="W106" s="49">
        <v>43017</v>
      </c>
      <c r="X106" s="40" t="s">
        <v>29</v>
      </c>
      <c r="Y106" s="44">
        <v>6678.3710000000001</v>
      </c>
      <c r="Z106" s="44">
        <v>8.3334014513095696</v>
      </c>
      <c r="AA106" s="44">
        <v>12.3277468813155</v>
      </c>
      <c r="AB106" s="44">
        <v>12.661842702327601</v>
      </c>
      <c r="AC106" s="44">
        <v>11.1224761748669</v>
      </c>
      <c r="AD106" s="44">
        <v>15.3914548403932</v>
      </c>
      <c r="AE106" s="44">
        <v>15.5304575926236</v>
      </c>
    </row>
    <row r="107" spans="2:31" s="9" customFormat="1" x14ac:dyDescent="0.15">
      <c r="B107" s="49">
        <v>43007</v>
      </c>
      <c r="C107" s="40" t="s">
        <v>21</v>
      </c>
      <c r="D107" s="1">
        <v>3836.5012999999999</v>
      </c>
      <c r="E107" s="44">
        <v>6.1642707178984804</v>
      </c>
      <c r="F107" s="44">
        <v>3.5282538741538199</v>
      </c>
      <c r="G107" s="44">
        <v>3.6920968292436598</v>
      </c>
      <c r="H107" s="44">
        <v>4.15695643285052</v>
      </c>
      <c r="I107" s="44">
        <v>9.2776236089060404</v>
      </c>
      <c r="J107" s="44">
        <v>9.5176306858253295</v>
      </c>
      <c r="K107" s="17">
        <f>VLOOKUP(B107,上证50指数波动率!$B$27:$F$534,5,FALSE)</f>
        <v>11.1195</v>
      </c>
      <c r="L107" s="8"/>
      <c r="M107" s="49">
        <v>43007</v>
      </c>
      <c r="N107" s="40" t="s">
        <v>23</v>
      </c>
      <c r="O107" s="55">
        <v>2672.3272000000002</v>
      </c>
      <c r="P107" s="55">
        <v>9.4763183117764491</v>
      </c>
      <c r="Q107" s="55">
        <v>4.4556240143173103</v>
      </c>
      <c r="R107" s="55">
        <v>4.6289533031085703</v>
      </c>
      <c r="S107" s="55">
        <v>6.34540925163303</v>
      </c>
      <c r="T107" s="55">
        <v>10.7748515267554</v>
      </c>
      <c r="U107" s="55">
        <v>11.0840790378808</v>
      </c>
      <c r="W107" s="49">
        <v>43007</v>
      </c>
      <c r="X107" s="40" t="s">
        <v>29</v>
      </c>
      <c r="Y107" s="44">
        <v>6603.2587000000003</v>
      </c>
      <c r="Z107" s="44">
        <v>5.8472207344620903</v>
      </c>
      <c r="AA107" s="44">
        <v>12.3962841974156</v>
      </c>
      <c r="AB107" s="44">
        <v>12.6999489650682</v>
      </c>
      <c r="AC107" s="44">
        <v>11.353141880940401</v>
      </c>
      <c r="AD107" s="44">
        <v>15.3767104211522</v>
      </c>
      <c r="AE107" s="44">
        <v>15.571784649677401</v>
      </c>
    </row>
    <row r="108" spans="2:31" s="9" customFormat="1" x14ac:dyDescent="0.15">
      <c r="B108" s="49">
        <v>43006</v>
      </c>
      <c r="C108" s="40" t="s">
        <v>21</v>
      </c>
      <c r="D108" s="1">
        <v>3822.5385999999999</v>
      </c>
      <c r="E108" s="44">
        <v>4.3733581803848001</v>
      </c>
      <c r="F108" s="44">
        <v>3.4093657081414999</v>
      </c>
      <c r="G108" s="44">
        <v>3.9559215184213401</v>
      </c>
      <c r="H108" s="44">
        <v>4.2979552315630798</v>
      </c>
      <c r="I108" s="44">
        <v>9.2781473053232695</v>
      </c>
      <c r="J108" s="44">
        <v>9.5370817083486195</v>
      </c>
      <c r="K108" s="17">
        <f>VLOOKUP(B108,上证50指数波动率!$B$27:$F$534,5,FALSE)</f>
        <v>10.5312</v>
      </c>
      <c r="L108" s="8"/>
      <c r="M108" s="49">
        <v>43006</v>
      </c>
      <c r="N108" s="40" t="s">
        <v>23</v>
      </c>
      <c r="O108" s="55">
        <v>2661.2831999999999</v>
      </c>
      <c r="P108" s="55">
        <v>7.5718091709750501</v>
      </c>
      <c r="Q108" s="55">
        <v>5.8762178989124498</v>
      </c>
      <c r="R108" s="55">
        <v>5.2166979989556497</v>
      </c>
      <c r="S108" s="55">
        <v>6.4833676036419003</v>
      </c>
      <c r="T108" s="55">
        <v>10.778319189443399</v>
      </c>
      <c r="U108" s="55">
        <v>11.104375033861899</v>
      </c>
      <c r="W108" s="49">
        <v>43006</v>
      </c>
      <c r="X108" s="40" t="s">
        <v>29</v>
      </c>
      <c r="Y108" s="44">
        <v>6567.7915000000003</v>
      </c>
      <c r="Z108" s="44">
        <v>5.0167625761871397</v>
      </c>
      <c r="AA108" s="44">
        <v>14.2053422282155</v>
      </c>
      <c r="AB108" s="44">
        <v>12.6946180385538</v>
      </c>
      <c r="AC108" s="44">
        <v>11.3131467981664</v>
      </c>
      <c r="AD108" s="44">
        <v>15.361738135793001</v>
      </c>
      <c r="AE108" s="44">
        <v>15.5704246327485</v>
      </c>
    </row>
    <row r="109" spans="2:31" s="9" customFormat="1" x14ac:dyDescent="0.15">
      <c r="B109" s="49">
        <v>43005</v>
      </c>
      <c r="C109" s="40" t="s">
        <v>21</v>
      </c>
      <c r="D109" s="1">
        <v>3821.2</v>
      </c>
      <c r="E109" s="44">
        <v>4.37485860051126</v>
      </c>
      <c r="F109" s="44">
        <v>4.1801778650893997</v>
      </c>
      <c r="G109" s="44">
        <v>4.0373361649368702</v>
      </c>
      <c r="H109" s="44">
        <v>4.2969543428996504</v>
      </c>
      <c r="I109" s="44">
        <v>9.5049765820868899</v>
      </c>
      <c r="J109" s="44">
        <v>9.5367909026623003</v>
      </c>
      <c r="K109" s="17">
        <f>VLOOKUP(B109,上证50指数波动率!$B$27:$F$534,5,FALSE)</f>
        <v>12.3133</v>
      </c>
      <c r="L109" s="8"/>
      <c r="M109" s="49">
        <v>43005</v>
      </c>
      <c r="N109" s="40" t="s">
        <v>23</v>
      </c>
      <c r="O109" s="55">
        <v>2661.5531999999998</v>
      </c>
      <c r="P109" s="55">
        <v>7.4121578339305403</v>
      </c>
      <c r="Q109" s="55">
        <v>4.0855471025183796</v>
      </c>
      <c r="R109" s="55">
        <v>4.3651241313693498</v>
      </c>
      <c r="S109" s="55">
        <v>6.2781718187508799</v>
      </c>
      <c r="T109" s="55">
        <v>11.0335854745381</v>
      </c>
      <c r="U109" s="55">
        <v>11.054794112223099</v>
      </c>
      <c r="W109" s="49">
        <v>43005</v>
      </c>
      <c r="X109" s="40" t="s">
        <v>29</v>
      </c>
      <c r="Y109" s="44">
        <v>6583.1400999999996</v>
      </c>
      <c r="Z109" s="44">
        <v>5.1997985155320903</v>
      </c>
      <c r="AA109" s="44">
        <v>13.732723795389401</v>
      </c>
      <c r="AB109" s="44">
        <v>12.023015960504701</v>
      </c>
      <c r="AC109" s="44">
        <v>11.1079973636693</v>
      </c>
      <c r="AD109" s="44">
        <v>15.3224632284715</v>
      </c>
      <c r="AE109" s="44">
        <v>15.5146002201255</v>
      </c>
    </row>
    <row r="110" spans="2:31" s="9" customFormat="1" x14ac:dyDescent="0.15">
      <c r="B110" s="49">
        <v>43004</v>
      </c>
      <c r="C110" s="40" t="s">
        <v>21</v>
      </c>
      <c r="D110" s="1">
        <v>3820.7815999999998</v>
      </c>
      <c r="E110" s="44">
        <v>4.3972301979579802</v>
      </c>
      <c r="F110" s="44">
        <v>4.2184244815000698</v>
      </c>
      <c r="G110" s="44">
        <v>4.3745503788480997</v>
      </c>
      <c r="H110" s="44">
        <v>4.3327411902864696</v>
      </c>
      <c r="I110" s="44">
        <v>9.6946564153876995</v>
      </c>
      <c r="J110" s="44">
        <v>9.5420512310596308</v>
      </c>
      <c r="K110" s="17">
        <f>VLOOKUP(B110,上证50指数波动率!$B$27:$F$534,5,FALSE)</f>
        <v>12.7333</v>
      </c>
      <c r="L110" s="8"/>
      <c r="M110" s="49">
        <v>43004</v>
      </c>
      <c r="N110" s="40" t="s">
        <v>23</v>
      </c>
      <c r="O110" s="55">
        <v>2678.9911999999999</v>
      </c>
      <c r="P110" s="55">
        <v>6.8773649628502396</v>
      </c>
      <c r="Q110" s="55">
        <v>4.2114007286607302</v>
      </c>
      <c r="R110" s="55">
        <v>5.5272401269603604</v>
      </c>
      <c r="S110" s="55">
        <v>6.3179494275981503</v>
      </c>
      <c r="T110" s="55">
        <v>11.2252835439617</v>
      </c>
      <c r="U110" s="55">
        <v>11.054854782929199</v>
      </c>
      <c r="W110" s="49">
        <v>43004</v>
      </c>
      <c r="X110" s="40" t="s">
        <v>29</v>
      </c>
      <c r="Y110" s="44">
        <v>6520.7174999999997</v>
      </c>
      <c r="Z110" s="44">
        <v>5.7476288291742001</v>
      </c>
      <c r="AA110" s="44">
        <v>12.075241937922099</v>
      </c>
      <c r="AB110" s="44">
        <v>11.532175278776499</v>
      </c>
      <c r="AC110" s="44">
        <v>11.074394444852</v>
      </c>
      <c r="AD110" s="44">
        <v>15.349261465281201</v>
      </c>
      <c r="AE110" s="44">
        <v>15.5053337246298</v>
      </c>
    </row>
    <row r="111" spans="2:31" s="9" customFormat="1" x14ac:dyDescent="0.15">
      <c r="B111" s="49">
        <v>43003</v>
      </c>
      <c r="C111" s="40" t="s">
        <v>21</v>
      </c>
      <c r="D111" s="1">
        <v>3817.7914999999998</v>
      </c>
      <c r="E111" s="44">
        <v>7.7583315133931503</v>
      </c>
      <c r="F111" s="44">
        <v>3.61311803181842</v>
      </c>
      <c r="G111" s="44">
        <v>3.4886658632008398</v>
      </c>
      <c r="H111" s="44">
        <v>5.8228832641308799</v>
      </c>
      <c r="I111" s="44">
        <v>9.6742628071566408</v>
      </c>
      <c r="J111" s="44">
        <v>9.6860125214818407</v>
      </c>
      <c r="K111" s="17">
        <f>VLOOKUP(B111,上证50指数波动率!$B$27:$F$534,5,FALSE)</f>
        <v>12.8247</v>
      </c>
      <c r="L111" s="8"/>
      <c r="M111" s="49">
        <v>43003</v>
      </c>
      <c r="N111" s="40" t="s">
        <v>23</v>
      </c>
      <c r="O111" s="55">
        <v>2680.6516000000001</v>
      </c>
      <c r="P111" s="55">
        <v>11.4895384285863</v>
      </c>
      <c r="Q111" s="55">
        <v>4.34911307792866</v>
      </c>
      <c r="R111" s="55">
        <v>5.9479355325534904</v>
      </c>
      <c r="S111" s="55">
        <v>7.5790493031536599</v>
      </c>
      <c r="T111" s="55">
        <v>11.316840699421499</v>
      </c>
      <c r="U111" s="55">
        <v>11.136829008099999</v>
      </c>
      <c r="W111" s="49">
        <v>43003</v>
      </c>
      <c r="X111" s="40" t="s">
        <v>29</v>
      </c>
      <c r="Y111" s="44">
        <v>6489.8441000000003</v>
      </c>
      <c r="Z111" s="44">
        <v>6.1381063237653599</v>
      </c>
      <c r="AA111" s="44">
        <v>12.6890269742123</v>
      </c>
      <c r="AB111" s="44">
        <v>11.8667175363291</v>
      </c>
      <c r="AC111" s="44">
        <v>10.6999903636968</v>
      </c>
      <c r="AD111" s="44">
        <v>15.135937630879299</v>
      </c>
      <c r="AE111" s="44">
        <v>15.7027756609259</v>
      </c>
    </row>
    <row r="112" spans="2:31" s="9" customFormat="1" x14ac:dyDescent="0.15">
      <c r="B112" s="49">
        <v>43000</v>
      </c>
      <c r="C112" s="40" t="s">
        <v>21</v>
      </c>
      <c r="D112" s="1">
        <v>3837.7303999999999</v>
      </c>
      <c r="E112" s="44">
        <v>5.8518082671142304</v>
      </c>
      <c r="F112" s="44">
        <v>3.60222354618042</v>
      </c>
      <c r="G112" s="44">
        <v>3.54374480562426</v>
      </c>
      <c r="H112" s="44">
        <v>7.9486041055717704</v>
      </c>
      <c r="I112" s="44">
        <v>9.6766661680463297</v>
      </c>
      <c r="J112" s="44">
        <v>9.7090163642255494</v>
      </c>
      <c r="K112" s="17">
        <f>VLOOKUP(B112,上证50指数波动率!$B$27:$F$534,5,FALSE)</f>
        <v>12.588100000000001</v>
      </c>
      <c r="L112" s="8"/>
      <c r="M112" s="49">
        <v>43000</v>
      </c>
      <c r="N112" s="40" t="s">
        <v>23</v>
      </c>
      <c r="O112" s="55">
        <v>2679.0529000000001</v>
      </c>
      <c r="P112" s="55">
        <v>8.5317770833709705</v>
      </c>
      <c r="Q112" s="55">
        <v>4.5784234677663598</v>
      </c>
      <c r="R112" s="55">
        <v>5.9282420366042201</v>
      </c>
      <c r="S112" s="55">
        <v>10.959464043363999</v>
      </c>
      <c r="T112" s="55">
        <v>11.3236474647106</v>
      </c>
      <c r="U112" s="55">
        <v>11.155728095831501</v>
      </c>
      <c r="W112" s="49">
        <v>43000</v>
      </c>
      <c r="X112" s="40" t="s">
        <v>29</v>
      </c>
      <c r="Y112" s="44">
        <v>6572.0096000000003</v>
      </c>
      <c r="Z112" s="44">
        <v>6.8994654242262996</v>
      </c>
      <c r="AA112" s="44">
        <v>12.985909523598</v>
      </c>
      <c r="AB112" s="44">
        <v>11.458014186464601</v>
      </c>
      <c r="AC112" s="44">
        <v>10.735270500737199</v>
      </c>
      <c r="AD112" s="44">
        <v>15.0689710890288</v>
      </c>
      <c r="AE112" s="44">
        <v>15.6855585812495</v>
      </c>
    </row>
    <row r="113" spans="2:31" s="9" customFormat="1" x14ac:dyDescent="0.15">
      <c r="B113" s="49">
        <v>42999</v>
      </c>
      <c r="C113" s="40" t="s">
        <v>21</v>
      </c>
      <c r="D113" s="1">
        <v>3837.8175999999999</v>
      </c>
      <c r="E113" s="44">
        <v>5.7328606826600303</v>
      </c>
      <c r="F113" s="44">
        <v>4.2604808768408597</v>
      </c>
      <c r="G113" s="44">
        <v>4.3324660849893997</v>
      </c>
      <c r="H113" s="44">
        <v>8.2796161542822109</v>
      </c>
      <c r="I113" s="44">
        <v>9.7306077572827103</v>
      </c>
      <c r="J113" s="44">
        <v>9.79406046155027</v>
      </c>
      <c r="K113" s="17">
        <f>VLOOKUP(B113,上证50指数波动率!$B$27:$F$534,5,FALSE)</f>
        <v>12.753399999999999</v>
      </c>
      <c r="L113" s="8"/>
      <c r="M113" s="49">
        <v>42999</v>
      </c>
      <c r="N113" s="40" t="s">
        <v>23</v>
      </c>
      <c r="O113" s="55">
        <v>2675.5508</v>
      </c>
      <c r="P113" s="55">
        <v>9.4716734530025004</v>
      </c>
      <c r="Q113" s="55">
        <v>3.9815826708780802</v>
      </c>
      <c r="R113" s="55">
        <v>6.1890878537429499</v>
      </c>
      <c r="S113" s="55">
        <v>11.004927244253899</v>
      </c>
      <c r="T113" s="55">
        <v>11.3440227530371</v>
      </c>
      <c r="U113" s="55">
        <v>11.1546606378954</v>
      </c>
      <c r="W113" s="49">
        <v>42999</v>
      </c>
      <c r="X113" s="40" t="s">
        <v>29</v>
      </c>
      <c r="Y113" s="44">
        <v>6612.0456000000004</v>
      </c>
      <c r="Z113" s="44">
        <v>5.6292941942845403</v>
      </c>
      <c r="AA113" s="44">
        <v>10.235142698359899</v>
      </c>
      <c r="AB113" s="44">
        <v>10.278582093461701</v>
      </c>
      <c r="AC113" s="44">
        <v>9.9776807609607907</v>
      </c>
      <c r="AD113" s="44">
        <v>14.830072235414899</v>
      </c>
      <c r="AE113" s="44">
        <v>15.767040125055599</v>
      </c>
    </row>
    <row r="114" spans="2:31" s="9" customFormat="1" x14ac:dyDescent="0.15">
      <c r="B114" s="49">
        <v>42998</v>
      </c>
      <c r="C114" s="40" t="s">
        <v>21</v>
      </c>
      <c r="D114" s="1">
        <v>3842.4353000000001</v>
      </c>
      <c r="E114" s="44">
        <v>5.1063385121688798</v>
      </c>
      <c r="F114" s="44">
        <v>3.8756975860131</v>
      </c>
      <c r="G114" s="44">
        <v>4.11721560308718</v>
      </c>
      <c r="H114" s="44">
        <v>8.2602961073307704</v>
      </c>
      <c r="I114" s="44">
        <v>9.8807215318070796</v>
      </c>
      <c r="J114" s="44">
        <v>9.7954862273795307</v>
      </c>
      <c r="K114" s="17">
        <f>VLOOKUP(B114,上证50指数波动率!$B$27:$F$534,5,FALSE)</f>
        <v>12.810600000000001</v>
      </c>
      <c r="L114" s="8"/>
      <c r="M114" s="49">
        <v>42998</v>
      </c>
      <c r="N114" s="40" t="s">
        <v>23</v>
      </c>
      <c r="O114" s="55">
        <v>2662.6266000000001</v>
      </c>
      <c r="P114" s="55">
        <v>7.9282845348672799</v>
      </c>
      <c r="Q114" s="55">
        <v>3.8778280281164301</v>
      </c>
      <c r="R114" s="55">
        <v>6.4353654366012503</v>
      </c>
      <c r="S114" s="55">
        <v>11.1378396112234</v>
      </c>
      <c r="T114" s="55">
        <v>11.420465534582799</v>
      </c>
      <c r="U114" s="55">
        <v>11.1453678027212</v>
      </c>
      <c r="W114" s="49">
        <v>42998</v>
      </c>
      <c r="X114" s="40" t="s">
        <v>29</v>
      </c>
      <c r="Y114" s="44">
        <v>6692.4723999999997</v>
      </c>
      <c r="Z114" s="44">
        <v>5.4633584593787097</v>
      </c>
      <c r="AA114" s="44">
        <v>9.3320520555267699</v>
      </c>
      <c r="AB114" s="44">
        <v>9.8262132635504198</v>
      </c>
      <c r="AC114" s="44">
        <v>10.470614246310699</v>
      </c>
      <c r="AD114" s="44">
        <v>14.80995260928</v>
      </c>
      <c r="AE114" s="44">
        <v>15.727731683295801</v>
      </c>
    </row>
    <row r="115" spans="2:31" s="9" customFormat="1" x14ac:dyDescent="0.15">
      <c r="B115" s="49">
        <v>42997</v>
      </c>
      <c r="C115" s="40" t="s">
        <v>21</v>
      </c>
      <c r="D115" s="1">
        <v>3832.1161000000002</v>
      </c>
      <c r="E115" s="44">
        <v>6.0947663988150396</v>
      </c>
      <c r="F115" s="44">
        <v>3.7652068536324799</v>
      </c>
      <c r="G115" s="44">
        <v>4.2590854843609902</v>
      </c>
      <c r="H115" s="44">
        <v>8.1583325662515591</v>
      </c>
      <c r="I115" s="44">
        <v>9.8553863283921395</v>
      </c>
      <c r="J115" s="44">
        <v>9.7917534823838608</v>
      </c>
      <c r="K115" s="17">
        <f>VLOOKUP(B115,上证50指数波动率!$B$27:$F$534,5,FALSE)</f>
        <v>12.943099999999999</v>
      </c>
      <c r="L115" s="8"/>
      <c r="M115" s="49">
        <v>42997</v>
      </c>
      <c r="N115" s="40" t="s">
        <v>23</v>
      </c>
      <c r="O115" s="55">
        <v>2670.6914000000002</v>
      </c>
      <c r="P115" s="55">
        <v>9.9073255417322095</v>
      </c>
      <c r="Q115" s="55">
        <v>6.5586098719502504</v>
      </c>
      <c r="R115" s="55">
        <v>7.7415344604232699</v>
      </c>
      <c r="S115" s="55">
        <v>11.597398090310101</v>
      </c>
      <c r="T115" s="55">
        <v>11.437249684781399</v>
      </c>
      <c r="U115" s="55">
        <v>11.159051448312001</v>
      </c>
      <c r="W115" s="49">
        <v>42997</v>
      </c>
      <c r="X115" s="40" t="s">
        <v>29</v>
      </c>
      <c r="Y115" s="44">
        <v>6636.0200999999997</v>
      </c>
      <c r="Z115" s="44">
        <v>6.0990087554874703</v>
      </c>
      <c r="AA115" s="44">
        <v>8.6005545195828095</v>
      </c>
      <c r="AB115" s="44">
        <v>9.3032771994767103</v>
      </c>
      <c r="AC115" s="44">
        <v>10.415999147494601</v>
      </c>
      <c r="AD115" s="44">
        <v>14.7529965036468</v>
      </c>
      <c r="AE115" s="44">
        <v>15.715025552207999</v>
      </c>
    </row>
    <row r="116" spans="2:31" s="9" customFormat="1" x14ac:dyDescent="0.15">
      <c r="B116" s="49">
        <v>42996</v>
      </c>
      <c r="C116" s="40" t="s">
        <v>21</v>
      </c>
      <c r="D116" s="1">
        <v>3843.1428000000001</v>
      </c>
      <c r="E116" s="44">
        <v>6.5024994910217897</v>
      </c>
      <c r="F116" s="44">
        <v>3.3589681167481298</v>
      </c>
      <c r="G116" s="44">
        <v>4.4313300645106199</v>
      </c>
      <c r="H116" s="44">
        <v>8.2048332606463195</v>
      </c>
      <c r="I116" s="44">
        <v>10.1251741083905</v>
      </c>
      <c r="J116" s="44">
        <v>9.8043957946279701</v>
      </c>
      <c r="K116" s="17">
        <f>VLOOKUP(B116,上证50指数波动率!$B$27:$F$534,5,FALSE)</f>
        <v>13.7042</v>
      </c>
      <c r="L116" s="8"/>
      <c r="M116" s="49">
        <v>42996</v>
      </c>
      <c r="N116" s="40" t="s">
        <v>23</v>
      </c>
      <c r="O116" s="55">
        <v>2674.1759000000002</v>
      </c>
      <c r="P116" s="55">
        <v>10.0544355917662</v>
      </c>
      <c r="Q116" s="55">
        <v>6.7768872421221404</v>
      </c>
      <c r="R116" s="55">
        <v>7.5845597123758397</v>
      </c>
      <c r="S116" s="55">
        <v>11.5912145982716</v>
      </c>
      <c r="T116" s="55">
        <v>11.475360564341401</v>
      </c>
      <c r="U116" s="55">
        <v>11.1599447952501</v>
      </c>
      <c r="W116" s="49">
        <v>42996</v>
      </c>
      <c r="X116" s="40" t="s">
        <v>29</v>
      </c>
      <c r="Y116" s="44">
        <v>6669.4548000000004</v>
      </c>
      <c r="Z116" s="44">
        <v>5.8700674697171902</v>
      </c>
      <c r="AA116" s="44">
        <v>10.4656530756431</v>
      </c>
      <c r="AB116" s="44">
        <v>9.1265330400809308</v>
      </c>
      <c r="AC116" s="44">
        <v>10.5330613509926</v>
      </c>
      <c r="AD116" s="44">
        <v>15.033832883403001</v>
      </c>
      <c r="AE116" s="44">
        <v>15.697945023885501</v>
      </c>
    </row>
    <row r="117" spans="2:31" s="9" customFormat="1" x14ac:dyDescent="0.15">
      <c r="B117" s="49">
        <v>42993</v>
      </c>
      <c r="C117" s="40" t="s">
        <v>21</v>
      </c>
      <c r="D117" s="1">
        <v>3831.2964999999999</v>
      </c>
      <c r="E117" s="44">
        <v>6.2727632191960101</v>
      </c>
      <c r="F117" s="44">
        <v>3.45438871360582</v>
      </c>
      <c r="G117" s="44">
        <v>4.5528074775000702</v>
      </c>
      <c r="H117" s="44">
        <v>8.1979720697224998</v>
      </c>
      <c r="I117" s="44">
        <v>10.2567690627146</v>
      </c>
      <c r="J117" s="44">
        <v>9.8585663134276302</v>
      </c>
      <c r="K117" s="17">
        <f>VLOOKUP(B117,上证50指数波动率!$B$27:$F$534,5,FALSE)</f>
        <v>13.6167</v>
      </c>
      <c r="L117" s="8"/>
      <c r="M117" s="49">
        <v>42993</v>
      </c>
      <c r="N117" s="40" t="s">
        <v>23</v>
      </c>
      <c r="O117" s="55">
        <v>2668.3759</v>
      </c>
      <c r="P117" s="55">
        <v>9.5621707794090192</v>
      </c>
      <c r="Q117" s="55">
        <v>6.7840192946307099</v>
      </c>
      <c r="R117" s="55">
        <v>7.5845349566066496</v>
      </c>
      <c r="S117" s="55">
        <v>11.5771801838687</v>
      </c>
      <c r="T117" s="55">
        <v>11.4917396440999</v>
      </c>
      <c r="U117" s="55">
        <v>11.1947969959531</v>
      </c>
      <c r="W117" s="49">
        <v>42993</v>
      </c>
      <c r="X117" s="40" t="s">
        <v>29</v>
      </c>
      <c r="Y117" s="44">
        <v>6622.0438000000004</v>
      </c>
      <c r="Z117" s="44">
        <v>6.3727750392021596</v>
      </c>
      <c r="AA117" s="44">
        <v>7.6990581685104802</v>
      </c>
      <c r="AB117" s="44">
        <v>8.3236810508734607</v>
      </c>
      <c r="AC117" s="44">
        <v>10.109011485436501</v>
      </c>
      <c r="AD117" s="44">
        <v>14.9162765945125</v>
      </c>
      <c r="AE117" s="44">
        <v>15.6759128265548</v>
      </c>
    </row>
    <row r="118" spans="2:31" s="9" customFormat="1" x14ac:dyDescent="0.15">
      <c r="B118" s="49">
        <v>42992</v>
      </c>
      <c r="C118" s="40" t="s">
        <v>21</v>
      </c>
      <c r="D118" s="1">
        <v>3829.9553999999998</v>
      </c>
      <c r="E118" s="44">
        <v>4.9024737516527201</v>
      </c>
      <c r="F118" s="44">
        <v>4.3860133024807801</v>
      </c>
      <c r="G118" s="44">
        <v>4.5319663076541001</v>
      </c>
      <c r="H118" s="44">
        <v>8.1139050269206301</v>
      </c>
      <c r="I118" s="44">
        <v>10.2173256532812</v>
      </c>
      <c r="J118" s="44">
        <v>9.8471588582608494</v>
      </c>
      <c r="K118" s="17">
        <f>VLOOKUP(B118,上证50指数波动率!$B$27:$F$534,5,FALSE)</f>
        <v>14.061400000000001</v>
      </c>
      <c r="L118" s="8"/>
      <c r="M118" s="49">
        <v>42992</v>
      </c>
      <c r="N118" s="40" t="s">
        <v>23</v>
      </c>
      <c r="O118" s="55">
        <v>2672.8364000000001</v>
      </c>
      <c r="P118" s="55">
        <v>8.7997050972317297</v>
      </c>
      <c r="Q118" s="55">
        <v>7.7938162638586297</v>
      </c>
      <c r="R118" s="55">
        <v>7.5174272483411402</v>
      </c>
      <c r="S118" s="55">
        <v>11.323928682562199</v>
      </c>
      <c r="T118" s="55">
        <v>11.4913293555556</v>
      </c>
      <c r="U118" s="55">
        <v>11.159896960692301</v>
      </c>
      <c r="W118" s="49">
        <v>42992</v>
      </c>
      <c r="X118" s="40" t="s">
        <v>29</v>
      </c>
      <c r="Y118" s="44">
        <v>6672.1849000000002</v>
      </c>
      <c r="Z118" s="44">
        <v>5.3094155054090999</v>
      </c>
      <c r="AA118" s="44">
        <v>10.0534723122017</v>
      </c>
      <c r="AB118" s="44">
        <v>7.9241611380792802</v>
      </c>
      <c r="AC118" s="44">
        <v>10.135606083408801</v>
      </c>
      <c r="AD118" s="44">
        <v>15.2516685427802</v>
      </c>
      <c r="AE118" s="44">
        <v>15.6750216545867</v>
      </c>
    </row>
    <row r="119" spans="2:31" s="9" customFormat="1" x14ac:dyDescent="0.15">
      <c r="B119" s="49">
        <v>42991</v>
      </c>
      <c r="C119" s="40" t="s">
        <v>21</v>
      </c>
      <c r="D119" s="1">
        <v>3842.6061</v>
      </c>
      <c r="E119" s="44">
        <v>5.9615628561929501</v>
      </c>
      <c r="F119" s="44">
        <v>4.2757300518721397</v>
      </c>
      <c r="G119" s="44">
        <v>4.5016593137758996</v>
      </c>
      <c r="H119" s="44">
        <v>8.1836540487398093</v>
      </c>
      <c r="I119" s="44">
        <v>10.436985351809399</v>
      </c>
      <c r="J119" s="44">
        <v>9.8802470402886193</v>
      </c>
      <c r="K119" s="17">
        <f>VLOOKUP(B119,上证50指数波动率!$B$27:$F$534,5,FALSE)</f>
        <v>15.3057</v>
      </c>
      <c r="L119" s="8"/>
      <c r="M119" s="49">
        <v>42991</v>
      </c>
      <c r="N119" s="40" t="s">
        <v>23</v>
      </c>
      <c r="O119" s="55">
        <v>2687.6707000000001</v>
      </c>
      <c r="P119" s="55">
        <v>9.9911565705757592</v>
      </c>
      <c r="Q119" s="55">
        <v>8.1364822608188199</v>
      </c>
      <c r="R119" s="55">
        <v>7.6110894444085</v>
      </c>
      <c r="S119" s="55">
        <v>11.4317549346975</v>
      </c>
      <c r="T119" s="55">
        <v>11.586187380541</v>
      </c>
      <c r="U119" s="55">
        <v>11.228617443246</v>
      </c>
      <c r="W119" s="49">
        <v>42991</v>
      </c>
      <c r="X119" s="40" t="s">
        <v>29</v>
      </c>
      <c r="Y119" s="44">
        <v>6684.3797999999997</v>
      </c>
      <c r="Z119" s="44">
        <v>5.8459686187272801</v>
      </c>
      <c r="AA119" s="44">
        <v>9.9305020884669801</v>
      </c>
      <c r="AB119" s="44">
        <v>8.0174289464982103</v>
      </c>
      <c r="AC119" s="44">
        <v>10.090269398208401</v>
      </c>
      <c r="AD119" s="44">
        <v>15.2237932337034</v>
      </c>
      <c r="AE119" s="44">
        <v>15.656821622505401</v>
      </c>
    </row>
    <row r="120" spans="2:31" s="9" customFormat="1" x14ac:dyDescent="0.15">
      <c r="B120" s="49">
        <v>42990</v>
      </c>
      <c r="C120" s="40" t="s">
        <v>21</v>
      </c>
      <c r="D120" s="1">
        <v>3837.9340999999999</v>
      </c>
      <c r="E120" s="44">
        <v>5.9587405784629697</v>
      </c>
      <c r="F120" s="44">
        <v>4.1583629276462499</v>
      </c>
      <c r="G120" s="44">
        <v>4.2820858051478599</v>
      </c>
      <c r="H120" s="44">
        <v>8.18078640376085</v>
      </c>
      <c r="I120" s="44">
        <v>10.451261744769701</v>
      </c>
      <c r="J120" s="44">
        <v>9.8912307582877101</v>
      </c>
      <c r="K120" s="17">
        <f>VLOOKUP(B120,上证50指数波动率!$B$27:$F$534,5,FALSE)</f>
        <v>15.172499999999999</v>
      </c>
      <c r="L120" s="8"/>
      <c r="M120" s="49">
        <v>42990</v>
      </c>
      <c r="N120" s="40" t="s">
        <v>23</v>
      </c>
      <c r="O120" s="55">
        <v>2692.5401000000002</v>
      </c>
      <c r="P120" s="55">
        <v>10.0494895272232</v>
      </c>
      <c r="Q120" s="55">
        <v>8.2359722377035904</v>
      </c>
      <c r="R120" s="55">
        <v>6.4342043154767801</v>
      </c>
      <c r="S120" s="55">
        <v>11.3681239748561</v>
      </c>
      <c r="T120" s="55">
        <v>11.5846572371251</v>
      </c>
      <c r="U120" s="55">
        <v>11.203346551258599</v>
      </c>
      <c r="W120" s="49">
        <v>42990</v>
      </c>
      <c r="X120" s="40" t="s">
        <v>29</v>
      </c>
      <c r="Y120" s="44">
        <v>6644.0118000000002</v>
      </c>
      <c r="Z120" s="44">
        <v>5.1620035829621296</v>
      </c>
      <c r="AA120" s="44">
        <v>9.7063311271103903</v>
      </c>
      <c r="AB120" s="44">
        <v>8.2946817630065297</v>
      </c>
      <c r="AC120" s="44">
        <v>10.018349716431</v>
      </c>
      <c r="AD120" s="44">
        <v>15.2159827284119</v>
      </c>
      <c r="AE120" s="44">
        <v>15.6604080752142</v>
      </c>
    </row>
    <row r="121" spans="2:31" s="9" customFormat="1" x14ac:dyDescent="0.15">
      <c r="B121" s="49">
        <v>42989</v>
      </c>
      <c r="C121" s="40" t="s">
        <v>21</v>
      </c>
      <c r="D121" s="1">
        <v>3825.6453000000001</v>
      </c>
      <c r="E121" s="44">
        <v>5.8342673340095699</v>
      </c>
      <c r="F121" s="44">
        <v>5.2589629870909196</v>
      </c>
      <c r="G121" s="44">
        <v>7.4392422924163899</v>
      </c>
      <c r="H121" s="44">
        <v>9.0061849551159803</v>
      </c>
      <c r="I121" s="44">
        <v>10.5935207766129</v>
      </c>
      <c r="J121" s="44">
        <v>9.8903178981980808</v>
      </c>
      <c r="K121" s="17">
        <f>VLOOKUP(B121,上证50指数波动率!$B$27:$F$534,5,FALSE)</f>
        <v>15.105399999999999</v>
      </c>
      <c r="L121" s="8"/>
      <c r="M121" s="49">
        <v>42989</v>
      </c>
      <c r="N121" s="40" t="s">
        <v>23</v>
      </c>
      <c r="O121" s="55">
        <v>2674.7501999999999</v>
      </c>
      <c r="P121" s="55">
        <v>10.2913387284816</v>
      </c>
      <c r="Q121" s="55">
        <v>8.3038412090237106</v>
      </c>
      <c r="R121" s="55">
        <v>8.9028986544064406</v>
      </c>
      <c r="S121" s="55">
        <v>11.365474985398899</v>
      </c>
      <c r="T121" s="55">
        <v>11.753931419911799</v>
      </c>
      <c r="U121" s="55">
        <v>11.174419120733599</v>
      </c>
      <c r="W121" s="49">
        <v>42989</v>
      </c>
      <c r="X121" s="40" t="s">
        <v>29</v>
      </c>
      <c r="Y121" s="44">
        <v>6649.6275999999998</v>
      </c>
      <c r="Z121" s="44">
        <v>5.7086286142208698</v>
      </c>
      <c r="AA121" s="44">
        <v>7.5536272766982604</v>
      </c>
      <c r="AB121" s="44">
        <v>8.4980278973344792</v>
      </c>
      <c r="AC121" s="44">
        <v>11.5230055343361</v>
      </c>
      <c r="AD121" s="44">
        <v>15.127778570354799</v>
      </c>
      <c r="AE121" s="44">
        <v>15.5783971554352</v>
      </c>
    </row>
    <row r="122" spans="2:31" s="9" customFormat="1" x14ac:dyDescent="0.15">
      <c r="B122" s="49">
        <v>42986</v>
      </c>
      <c r="C122" s="40" t="s">
        <v>21</v>
      </c>
      <c r="D122" s="1">
        <v>3825.9895000000001</v>
      </c>
      <c r="E122" s="44">
        <v>6.4009251525080897</v>
      </c>
      <c r="F122" s="44">
        <v>5.41474500839887</v>
      </c>
      <c r="G122" s="44">
        <v>10.3477423847963</v>
      </c>
      <c r="H122" s="44">
        <v>11.5476917187776</v>
      </c>
      <c r="I122" s="44">
        <v>10.617546888364201</v>
      </c>
      <c r="J122" s="44">
        <v>10.017647676989199</v>
      </c>
      <c r="K122" s="17">
        <f>VLOOKUP(B122,上证50指数波动率!$B$27:$F$534,5,FALSE)</f>
        <v>14.4603</v>
      </c>
      <c r="L122" s="8"/>
      <c r="M122" s="49">
        <v>42986</v>
      </c>
      <c r="N122" s="40" t="s">
        <v>23</v>
      </c>
      <c r="O122" s="55">
        <v>2686.6898999999999</v>
      </c>
      <c r="P122" s="55">
        <v>10.8185988159969</v>
      </c>
      <c r="Q122" s="55">
        <v>8.3027069420208797</v>
      </c>
      <c r="R122" s="55">
        <v>14.084051185271599</v>
      </c>
      <c r="S122" s="55">
        <v>12.9213484531645</v>
      </c>
      <c r="T122" s="55">
        <v>11.782136343419801</v>
      </c>
      <c r="U122" s="55">
        <v>11.269594043973701</v>
      </c>
      <c r="W122" s="49">
        <v>42986</v>
      </c>
      <c r="X122" s="40" t="s">
        <v>29</v>
      </c>
      <c r="Y122" s="44">
        <v>6574.1826000000001</v>
      </c>
      <c r="Z122" s="44">
        <v>6.2061425736150504</v>
      </c>
      <c r="AA122" s="44">
        <v>8.8671011740682601</v>
      </c>
      <c r="AB122" s="44">
        <v>9.1276327145428091</v>
      </c>
      <c r="AC122" s="44">
        <v>14.1705404062662</v>
      </c>
      <c r="AD122" s="44">
        <v>15.1375916347729</v>
      </c>
      <c r="AE122" s="44">
        <v>15.6329406291335</v>
      </c>
    </row>
    <row r="123" spans="2:31" s="9" customFormat="1" x14ac:dyDescent="0.15">
      <c r="B123" s="49">
        <v>42985</v>
      </c>
      <c r="C123" s="40" t="s">
        <v>21</v>
      </c>
      <c r="D123" s="1">
        <v>3829.8712999999998</v>
      </c>
      <c r="E123" s="44">
        <v>5.5703180230005698</v>
      </c>
      <c r="F123" s="44">
        <v>4.49330281461447</v>
      </c>
      <c r="G123" s="44">
        <v>10.467475909308201</v>
      </c>
      <c r="H123" s="44">
        <v>11.478243131802699</v>
      </c>
      <c r="I123" s="44">
        <v>10.5547159560096</v>
      </c>
      <c r="J123" s="44">
        <v>10.000134176984499</v>
      </c>
      <c r="K123" s="17">
        <f>VLOOKUP(B123,上证50指数波动率!$B$27:$F$534,5,FALSE)</f>
        <v>14.706799999999999</v>
      </c>
      <c r="L123" s="8"/>
      <c r="M123" s="49">
        <v>42985</v>
      </c>
      <c r="N123" s="40" t="s">
        <v>23</v>
      </c>
      <c r="O123" s="55">
        <v>2691.8290000000002</v>
      </c>
      <c r="P123" s="55">
        <v>9.6369866395190602</v>
      </c>
      <c r="Q123" s="55">
        <v>7.1509867098170901</v>
      </c>
      <c r="R123" s="55">
        <v>13.5727196743228</v>
      </c>
      <c r="S123" s="55">
        <v>12.5587629679221</v>
      </c>
      <c r="T123" s="55">
        <v>11.7158999704944</v>
      </c>
      <c r="U123" s="55">
        <v>11.200527682903701</v>
      </c>
      <c r="W123" s="49">
        <v>42985</v>
      </c>
      <c r="X123" s="40" t="s">
        <v>29</v>
      </c>
      <c r="Y123" s="44">
        <v>6558.5963000000002</v>
      </c>
      <c r="Z123" s="44">
        <v>5.3342812502493198</v>
      </c>
      <c r="AA123" s="44">
        <v>4.1676998691638598</v>
      </c>
      <c r="AB123" s="44">
        <v>9.0128290202769605</v>
      </c>
      <c r="AC123" s="44">
        <v>14.2291422305449</v>
      </c>
      <c r="AD123" s="44">
        <v>15.106332044593</v>
      </c>
      <c r="AE123" s="44">
        <v>15.6464826529284</v>
      </c>
    </row>
    <row r="124" spans="2:31" s="9" customFormat="1" x14ac:dyDescent="0.15">
      <c r="B124" s="49">
        <v>42984</v>
      </c>
      <c r="C124" s="40" t="s">
        <v>21</v>
      </c>
      <c r="D124" s="1">
        <v>3849.4499000000001</v>
      </c>
      <c r="E124" s="44">
        <v>5.9981635487223004</v>
      </c>
      <c r="F124" s="44">
        <v>4.0431656629217496</v>
      </c>
      <c r="G124" s="44">
        <v>10.2436642114939</v>
      </c>
      <c r="H124" s="44">
        <v>11.4281508680247</v>
      </c>
      <c r="I124" s="44">
        <v>10.9455315476132</v>
      </c>
      <c r="J124" s="44">
        <v>9.9927925010961207</v>
      </c>
      <c r="K124" s="17">
        <f>VLOOKUP(B124,上证50指数波动率!$B$27:$F$534,5,FALSE)</f>
        <v>15.220499999999999</v>
      </c>
      <c r="L124" s="8"/>
      <c r="M124" s="49">
        <v>42984</v>
      </c>
      <c r="N124" s="40" t="s">
        <v>23</v>
      </c>
      <c r="O124" s="55">
        <v>2714.3308999999999</v>
      </c>
      <c r="P124" s="55">
        <v>9.3407989471157205</v>
      </c>
      <c r="Q124" s="55">
        <v>6.65122244095254</v>
      </c>
      <c r="R124" s="55">
        <v>13.0338203827119</v>
      </c>
      <c r="S124" s="55">
        <v>12.5537771879322</v>
      </c>
      <c r="T124" s="55">
        <v>12.111497766470199</v>
      </c>
      <c r="U124" s="55">
        <v>11.15579129959</v>
      </c>
      <c r="W124" s="49">
        <v>42984</v>
      </c>
      <c r="X124" s="40" t="s">
        <v>29</v>
      </c>
      <c r="Y124" s="44">
        <v>6607.1175999999996</v>
      </c>
      <c r="Z124" s="44">
        <v>6.1767135862634497</v>
      </c>
      <c r="AA124" s="44">
        <v>4.4304259773642096</v>
      </c>
      <c r="AB124" s="44">
        <v>10.834926016085401</v>
      </c>
      <c r="AC124" s="44">
        <v>14.241201548280699</v>
      </c>
      <c r="AD124" s="44">
        <v>15.108486227493399</v>
      </c>
      <c r="AE124" s="44">
        <v>15.6292453075725</v>
      </c>
    </row>
    <row r="125" spans="2:31" s="9" customFormat="1" x14ac:dyDescent="0.15">
      <c r="B125" s="49">
        <v>42983</v>
      </c>
      <c r="C125" s="40" t="s">
        <v>21</v>
      </c>
      <c r="D125" s="1">
        <v>3857.0464000000002</v>
      </c>
      <c r="E125" s="44">
        <v>5.7994101855705997</v>
      </c>
      <c r="F125" s="44">
        <v>4.1939114823342596</v>
      </c>
      <c r="G125" s="44">
        <v>10.2439508943179</v>
      </c>
      <c r="H125" s="44">
        <v>11.4180711461906</v>
      </c>
      <c r="I125" s="44">
        <v>10.9415340744653</v>
      </c>
      <c r="J125" s="44">
        <v>9.9900863090117706</v>
      </c>
      <c r="K125" s="17">
        <f>VLOOKUP(B125,上证50指数波动率!$B$27:$F$534,5,FALSE)</f>
        <v>14.985799999999999</v>
      </c>
      <c r="L125" s="8"/>
      <c r="M125" s="49">
        <v>42983</v>
      </c>
      <c r="N125" s="40" t="s">
        <v>23</v>
      </c>
      <c r="O125" s="55">
        <v>2729.8476000000001</v>
      </c>
      <c r="P125" s="55">
        <v>9.6665289767429705</v>
      </c>
      <c r="Q125" s="55">
        <v>3.7422391611146799</v>
      </c>
      <c r="R125" s="55">
        <v>13.3588162742373</v>
      </c>
      <c r="S125" s="55">
        <v>12.4251255841406</v>
      </c>
      <c r="T125" s="55">
        <v>12.0822947169285</v>
      </c>
      <c r="U125" s="55">
        <v>11.1276224261899</v>
      </c>
      <c r="W125" s="49">
        <v>42983</v>
      </c>
      <c r="X125" s="40" t="s">
        <v>29</v>
      </c>
      <c r="Y125" s="44">
        <v>6571.8590999999997</v>
      </c>
      <c r="Z125" s="44">
        <v>5.8875011696248798</v>
      </c>
      <c r="AA125" s="44">
        <v>6.2898946702528598</v>
      </c>
      <c r="AB125" s="44">
        <v>11.3762386028452</v>
      </c>
      <c r="AC125" s="44">
        <v>14.2549565900835</v>
      </c>
      <c r="AD125" s="44">
        <v>15.2851591945715</v>
      </c>
      <c r="AE125" s="44">
        <v>15.632127790565001</v>
      </c>
    </row>
    <row r="126" spans="2:31" s="9" customFormat="1" x14ac:dyDescent="0.15">
      <c r="B126" s="49">
        <v>42982</v>
      </c>
      <c r="C126" s="40" t="s">
        <v>21</v>
      </c>
      <c r="D126" s="1">
        <v>3845.6163000000001</v>
      </c>
      <c r="E126" s="44">
        <v>5.4140933846993997</v>
      </c>
      <c r="F126" s="44">
        <v>8.8130723455516993</v>
      </c>
      <c r="G126" s="44">
        <v>10.2588774445718</v>
      </c>
      <c r="H126" s="44">
        <v>11.4583726150468</v>
      </c>
      <c r="I126" s="44">
        <v>10.9324717362596</v>
      </c>
      <c r="J126" s="44">
        <v>10.0453926208393</v>
      </c>
      <c r="K126" s="17">
        <f>VLOOKUP(B126,上证50指数波动率!$B$27:$F$534,5,FALSE)</f>
        <v>15.009600000000001</v>
      </c>
      <c r="L126" s="8"/>
      <c r="M126" s="49">
        <v>42982</v>
      </c>
      <c r="N126" s="40" t="s">
        <v>23</v>
      </c>
      <c r="O126" s="55">
        <v>2711.3474999999999</v>
      </c>
      <c r="P126" s="55">
        <v>9.5316143470418204</v>
      </c>
      <c r="Q126" s="55">
        <v>9.1877080274786298</v>
      </c>
      <c r="R126" s="55">
        <v>13.3127198260895</v>
      </c>
      <c r="S126" s="55">
        <v>12.4240248707058</v>
      </c>
      <c r="T126" s="55">
        <v>12.0816596047581</v>
      </c>
      <c r="U126" s="55">
        <v>11.1552966437298</v>
      </c>
      <c r="W126" s="49">
        <v>42982</v>
      </c>
      <c r="X126" s="40" t="s">
        <v>29</v>
      </c>
      <c r="Y126" s="44">
        <v>6564.6804000000002</v>
      </c>
      <c r="Z126" s="44">
        <v>4.96275529773059</v>
      </c>
      <c r="AA126" s="44">
        <v>8.1124664309034706</v>
      </c>
      <c r="AB126" s="44">
        <v>11.6785781485833</v>
      </c>
      <c r="AC126" s="44">
        <v>14.659970891793799</v>
      </c>
      <c r="AD126" s="44">
        <v>15.4853249345983</v>
      </c>
      <c r="AE126" s="44">
        <v>15.6664292801795</v>
      </c>
    </row>
    <row r="127" spans="2:31" s="9" customFormat="1" x14ac:dyDescent="0.15">
      <c r="B127" s="49">
        <v>42979</v>
      </c>
      <c r="C127" s="40" t="s">
        <v>21</v>
      </c>
      <c r="D127" s="1">
        <v>3830.5383000000002</v>
      </c>
      <c r="E127" s="44">
        <v>6.1489842435351001</v>
      </c>
      <c r="F127" s="44">
        <v>12.7423630584289</v>
      </c>
      <c r="G127" s="44">
        <v>10.296266610113801</v>
      </c>
      <c r="H127" s="44">
        <v>11.713015660738099</v>
      </c>
      <c r="I127" s="44">
        <v>10.9487599401892</v>
      </c>
      <c r="J127" s="44">
        <v>10.044083141122499</v>
      </c>
      <c r="K127" s="17">
        <f>VLOOKUP(B127,上证50指数波动率!$B$27:$F$534,5,FALSE)</f>
        <v>14.4964</v>
      </c>
      <c r="L127" s="8"/>
      <c r="M127" s="49">
        <v>42979</v>
      </c>
      <c r="N127" s="40" t="s">
        <v>23</v>
      </c>
      <c r="O127" s="55">
        <v>2710.1185999999998</v>
      </c>
      <c r="P127" s="55">
        <v>10.832358136913699</v>
      </c>
      <c r="Q127" s="55">
        <v>16.428575612687698</v>
      </c>
      <c r="R127" s="55">
        <v>13.0180084177438</v>
      </c>
      <c r="S127" s="55">
        <v>12.729509029646501</v>
      </c>
      <c r="T127" s="55">
        <v>12.089192901790399</v>
      </c>
      <c r="U127" s="55">
        <v>11.165226098210599</v>
      </c>
      <c r="W127" s="49">
        <v>42979</v>
      </c>
      <c r="X127" s="40" t="s">
        <v>29</v>
      </c>
      <c r="Y127" s="44">
        <v>6526.5046000000002</v>
      </c>
      <c r="Z127" s="44">
        <v>6.3065162622960802</v>
      </c>
      <c r="AA127" s="44">
        <v>8.6126327492225005</v>
      </c>
      <c r="AB127" s="44">
        <v>11.509701258438101</v>
      </c>
      <c r="AC127" s="44">
        <v>14.7393358859663</v>
      </c>
      <c r="AD127" s="44">
        <v>15.4149894920318</v>
      </c>
      <c r="AE127" s="44">
        <v>15.618310261656401</v>
      </c>
    </row>
    <row r="128" spans="2:31" s="9" customFormat="1" x14ac:dyDescent="0.15">
      <c r="B128" s="49">
        <v>42978</v>
      </c>
      <c r="C128" s="40" t="s">
        <v>21</v>
      </c>
      <c r="D128" s="1">
        <v>3822.0927999999999</v>
      </c>
      <c r="E128" s="44">
        <v>8.2422946817981995</v>
      </c>
      <c r="F128" s="44">
        <v>13.599558076731901</v>
      </c>
      <c r="G128" s="44">
        <v>9.8651950443796501</v>
      </c>
      <c r="H128" s="44">
        <v>12.136234821775799</v>
      </c>
      <c r="I128" s="44">
        <v>10.9884290070275</v>
      </c>
      <c r="J128" s="44">
        <v>10.081272227783799</v>
      </c>
      <c r="K128" s="17">
        <f>VLOOKUP(B128,上证50指数波动率!$B$27:$F$534,5,FALSE)</f>
        <v>14.5854</v>
      </c>
      <c r="L128" s="8"/>
      <c r="M128" s="49">
        <v>42978</v>
      </c>
      <c r="N128" s="40" t="s">
        <v>23</v>
      </c>
      <c r="O128" s="55">
        <v>2714.6313</v>
      </c>
      <c r="P128" s="55">
        <v>14.4905884308439</v>
      </c>
      <c r="Q128" s="55">
        <v>16.4426876634965</v>
      </c>
      <c r="R128" s="55">
        <v>12.1096212464936</v>
      </c>
      <c r="S128" s="55">
        <v>13.4938727014408</v>
      </c>
      <c r="T128" s="55">
        <v>12.1220019757545</v>
      </c>
      <c r="U128" s="55">
        <v>11.1640748155005</v>
      </c>
      <c r="W128" s="49">
        <v>42978</v>
      </c>
      <c r="X128" s="40" t="s">
        <v>29</v>
      </c>
      <c r="Y128" s="44">
        <v>6470.4259000000002</v>
      </c>
      <c r="Z128" s="44">
        <v>4.8535613477619801</v>
      </c>
      <c r="AA128" s="44">
        <v>12.025662716215001</v>
      </c>
      <c r="AB128" s="44">
        <v>11.839545656106401</v>
      </c>
      <c r="AC128" s="44">
        <v>14.734950619191601</v>
      </c>
      <c r="AD128" s="44">
        <v>15.413446425659901</v>
      </c>
      <c r="AE128" s="44">
        <v>15.666986205221299</v>
      </c>
    </row>
    <row r="129" spans="2:31" s="9" customFormat="1" x14ac:dyDescent="0.15">
      <c r="B129" s="49">
        <v>42977</v>
      </c>
      <c r="C129" s="40" t="s">
        <v>21</v>
      </c>
      <c r="D129" s="1">
        <v>3834.3004999999998</v>
      </c>
      <c r="E129" s="44">
        <v>6.1281349023526497</v>
      </c>
      <c r="F129" s="44">
        <v>13.4496230014557</v>
      </c>
      <c r="G129" s="44">
        <v>9.9897618681638694</v>
      </c>
      <c r="H129" s="44">
        <v>12.1925422605315</v>
      </c>
      <c r="I129" s="44">
        <v>11.1815180982986</v>
      </c>
      <c r="J129" s="44">
        <v>10.0863074565075</v>
      </c>
      <c r="K129" s="17">
        <f>VLOOKUP(B129,上证50指数波动率!$B$27:$F$534,5,FALSE)</f>
        <v>14.6678</v>
      </c>
      <c r="L129" s="8"/>
      <c r="M129" s="49">
        <v>42977</v>
      </c>
      <c r="N129" s="40" t="s">
        <v>23</v>
      </c>
      <c r="O129" s="55">
        <v>2728.2307999999998</v>
      </c>
      <c r="P129" s="55">
        <v>10.3779112561406</v>
      </c>
      <c r="Q129" s="55">
        <v>14.8034432497384</v>
      </c>
      <c r="R129" s="55">
        <v>12.100574230847499</v>
      </c>
      <c r="S129" s="55">
        <v>13.3880480983666</v>
      </c>
      <c r="T129" s="55">
        <v>12.1216792044616</v>
      </c>
      <c r="U129" s="55">
        <v>11.138619900188599</v>
      </c>
      <c r="W129" s="49">
        <v>42977</v>
      </c>
      <c r="X129" s="40" t="s">
        <v>29</v>
      </c>
      <c r="Y129" s="44">
        <v>6453.4636</v>
      </c>
      <c r="Z129" s="44">
        <v>5.0535134060507003</v>
      </c>
      <c r="AA129" s="44">
        <v>13.9504387708833</v>
      </c>
      <c r="AB129" s="44">
        <v>11.556117256779601</v>
      </c>
      <c r="AC129" s="44">
        <v>14.790252041304999</v>
      </c>
      <c r="AD129" s="44">
        <v>15.797590500923199</v>
      </c>
      <c r="AE129" s="44">
        <v>15.6429585273792</v>
      </c>
    </row>
    <row r="130" spans="2:31" s="9" customFormat="1" x14ac:dyDescent="0.15">
      <c r="B130" s="49">
        <v>42976</v>
      </c>
      <c r="C130" s="40" t="s">
        <v>21</v>
      </c>
      <c r="D130" s="1">
        <v>3834.5376000000001</v>
      </c>
      <c r="E130" s="44">
        <v>7.2804779683204099</v>
      </c>
      <c r="F130" s="44">
        <v>12.5710107105782</v>
      </c>
      <c r="G130" s="44">
        <v>9.5610621798035993</v>
      </c>
      <c r="H130" s="44">
        <v>12.4301465751366</v>
      </c>
      <c r="I130" s="44">
        <v>11.2077023132892</v>
      </c>
      <c r="J130" s="44">
        <v>10.078516864469499</v>
      </c>
      <c r="K130" s="17">
        <f>VLOOKUP(B130,上证50指数波动率!$B$27:$F$534,5,FALSE)</f>
        <v>14.9414</v>
      </c>
      <c r="L130" s="8"/>
      <c r="M130" s="49">
        <v>42976</v>
      </c>
      <c r="N130" s="40" t="s">
        <v>23</v>
      </c>
      <c r="O130" s="55">
        <v>2739.1289999999999</v>
      </c>
      <c r="P130" s="55">
        <v>11.8705414690094</v>
      </c>
      <c r="Q130" s="55">
        <v>14.0127904226007</v>
      </c>
      <c r="R130" s="55">
        <v>11.9107309213794</v>
      </c>
      <c r="S130" s="55">
        <v>14.4041737149961</v>
      </c>
      <c r="T130" s="55">
        <v>12.156724505884</v>
      </c>
      <c r="U130" s="55">
        <v>11.1405506776681</v>
      </c>
      <c r="W130" s="49">
        <v>42976</v>
      </c>
      <c r="X130" s="40" t="s">
        <v>29</v>
      </c>
      <c r="Y130" s="44">
        <v>6408.1566999999995</v>
      </c>
      <c r="Z130" s="44">
        <v>5.9120159782713602</v>
      </c>
      <c r="AA130" s="44">
        <v>14.2247577370487</v>
      </c>
      <c r="AB130" s="44">
        <v>11.3831277546242</v>
      </c>
      <c r="AC130" s="44">
        <v>14.770315772145</v>
      </c>
      <c r="AD130" s="44">
        <v>15.7850755043715</v>
      </c>
      <c r="AE130" s="44">
        <v>15.639722819513</v>
      </c>
    </row>
    <row r="131" spans="2:31" s="9" customFormat="1" x14ac:dyDescent="0.15">
      <c r="B131" s="49">
        <v>42975</v>
      </c>
      <c r="C131" s="40" t="s">
        <v>21</v>
      </c>
      <c r="D131" s="1">
        <v>3842.7118999999998</v>
      </c>
      <c r="E131" s="44">
        <v>7.9946529793881496</v>
      </c>
      <c r="F131" s="44">
        <v>11.3135652973282</v>
      </c>
      <c r="G131" s="44">
        <v>9.6963750088441092</v>
      </c>
      <c r="H131" s="44">
        <v>11.8390012607695</v>
      </c>
      <c r="I131" s="44">
        <v>11.0743017869365</v>
      </c>
      <c r="J131" s="44">
        <v>9.9635308486777596</v>
      </c>
      <c r="K131" s="17">
        <f>VLOOKUP(B131,上证50指数波动率!$B$27:$F$534,5,FALSE)</f>
        <v>14.3247</v>
      </c>
      <c r="L131" s="8"/>
      <c r="M131" s="49">
        <v>42975</v>
      </c>
      <c r="N131" s="40" t="s">
        <v>23</v>
      </c>
      <c r="O131" s="55">
        <v>2736.4616999999998</v>
      </c>
      <c r="P131" s="55">
        <v>13.361932396089999</v>
      </c>
      <c r="Q131" s="55">
        <v>14.6076224266808</v>
      </c>
      <c r="R131" s="55">
        <v>11.6410159356794</v>
      </c>
      <c r="S131" s="55">
        <v>14.0045378632003</v>
      </c>
      <c r="T131" s="55">
        <v>12.2454570514306</v>
      </c>
      <c r="U131" s="55">
        <v>11.0482255385771</v>
      </c>
      <c r="W131" s="49">
        <v>42975</v>
      </c>
      <c r="X131" s="40" t="s">
        <v>29</v>
      </c>
      <c r="Y131" s="44">
        <v>6424.5841</v>
      </c>
      <c r="Z131" s="44">
        <v>7.8547280155649597</v>
      </c>
      <c r="AA131" s="44">
        <v>12.923250243914</v>
      </c>
      <c r="AB131" s="44">
        <v>13.8905428617875</v>
      </c>
      <c r="AC131" s="44">
        <v>14.866552922178</v>
      </c>
      <c r="AD131" s="44">
        <v>15.680678699626901</v>
      </c>
      <c r="AE131" s="44">
        <v>15.6053583843428</v>
      </c>
    </row>
    <row r="132" spans="2:31" s="9" customFormat="1" x14ac:dyDescent="0.15">
      <c r="B132" s="49">
        <v>42972</v>
      </c>
      <c r="C132" s="40" t="s">
        <v>21</v>
      </c>
      <c r="D132" s="1">
        <v>3795.7543999999998</v>
      </c>
      <c r="E132" s="44">
        <v>6.7315199111640798</v>
      </c>
      <c r="F132" s="44">
        <v>5.5115830149204896</v>
      </c>
      <c r="G132" s="44">
        <v>12.4300372657667</v>
      </c>
      <c r="H132" s="44">
        <v>10.4896336234192</v>
      </c>
      <c r="I132" s="44">
        <v>10.6798817077047</v>
      </c>
      <c r="J132" s="44">
        <v>9.7174551259595692</v>
      </c>
      <c r="K132" s="17">
        <f>VLOOKUP(B132,上证50指数波动率!$B$27:$F$534,5,FALSE)</f>
        <v>13.8306</v>
      </c>
      <c r="L132" s="8"/>
      <c r="M132" s="49">
        <v>42972</v>
      </c>
      <c r="N132" s="40" t="s">
        <v>23</v>
      </c>
      <c r="O132" s="55">
        <v>2706.2420999999999</v>
      </c>
      <c r="P132" s="55">
        <v>10.3538977163934</v>
      </c>
      <c r="Q132" s="55">
        <v>8.0403167383457905</v>
      </c>
      <c r="R132" s="55">
        <v>11.6357665859805</v>
      </c>
      <c r="S132" s="55">
        <v>11.7197464086127</v>
      </c>
      <c r="T132" s="55">
        <v>11.624303382076301</v>
      </c>
      <c r="U132" s="55">
        <v>10.628099840712901</v>
      </c>
      <c r="W132" s="49">
        <v>42972</v>
      </c>
      <c r="X132" s="40" t="s">
        <v>29</v>
      </c>
      <c r="Y132" s="44">
        <v>6346.5304999999998</v>
      </c>
      <c r="Z132" s="44">
        <v>7.2763613115802199</v>
      </c>
      <c r="AA132" s="44">
        <v>9.6703071774215399</v>
      </c>
      <c r="AB132" s="44">
        <v>17.100083768752199</v>
      </c>
      <c r="AC132" s="44">
        <v>14.524184509841801</v>
      </c>
      <c r="AD132" s="44">
        <v>15.6838109686483</v>
      </c>
      <c r="AE132" s="44">
        <v>15.530781978847299</v>
      </c>
    </row>
    <row r="133" spans="2:31" s="9" customFormat="1" x14ac:dyDescent="0.15">
      <c r="B133" s="49">
        <v>42971</v>
      </c>
      <c r="C133" s="40" t="s">
        <v>21</v>
      </c>
      <c r="D133" s="1">
        <v>3734.6457999999998</v>
      </c>
      <c r="E133" s="44">
        <v>6.0883011512162</v>
      </c>
      <c r="F133" s="44">
        <v>2.81306824591706</v>
      </c>
      <c r="G133" s="44">
        <v>12.2438543265049</v>
      </c>
      <c r="H133" s="44">
        <v>10.266079448871199</v>
      </c>
      <c r="I133" s="44">
        <v>10.5866006207184</v>
      </c>
      <c r="J133" s="44">
        <v>9.7331449350864307</v>
      </c>
      <c r="K133" s="17">
        <f>VLOOKUP(B133,上证50指数波动率!$B$27:$F$534,5,FALSE)</f>
        <v>12.780900000000001</v>
      </c>
      <c r="L133" s="8"/>
      <c r="M133" s="49">
        <v>42971</v>
      </c>
      <c r="N133" s="40" t="s">
        <v>23</v>
      </c>
      <c r="O133" s="55">
        <v>2646.4016000000001</v>
      </c>
      <c r="P133" s="55">
        <v>10.9625801020021</v>
      </c>
      <c r="Q133" s="55">
        <v>4.7849001337455199</v>
      </c>
      <c r="R133" s="55">
        <v>11.4394891390977</v>
      </c>
      <c r="S133" s="55">
        <v>11.5645309311896</v>
      </c>
      <c r="T133" s="55">
        <v>11.619843498459799</v>
      </c>
      <c r="U133" s="55">
        <v>10.658224207441799</v>
      </c>
      <c r="W133" s="49">
        <v>42971</v>
      </c>
      <c r="X133" s="40" t="s">
        <v>29</v>
      </c>
      <c r="Y133" s="44">
        <v>6278.59</v>
      </c>
      <c r="Z133" s="44">
        <v>7.5839367482265896</v>
      </c>
      <c r="AA133" s="44">
        <v>10.7665859258626</v>
      </c>
      <c r="AB133" s="44">
        <v>17.210855331623801</v>
      </c>
      <c r="AC133" s="44">
        <v>14.3455698025437</v>
      </c>
      <c r="AD133" s="44">
        <v>16.184618404608202</v>
      </c>
      <c r="AE133" s="44">
        <v>15.5157242659782</v>
      </c>
    </row>
    <row r="134" spans="2:31" s="9" customFormat="1" x14ac:dyDescent="0.15">
      <c r="B134" s="49">
        <v>42970</v>
      </c>
      <c r="C134" s="40" t="s">
        <v>21</v>
      </c>
      <c r="D134" s="1">
        <v>3756.0884000000001</v>
      </c>
      <c r="E134" s="44">
        <v>6.3386885579617402</v>
      </c>
      <c r="F134" s="44">
        <v>3.7891464899306002</v>
      </c>
      <c r="G134" s="44">
        <v>12.2507859365955</v>
      </c>
      <c r="H134" s="44">
        <v>10.3816881838125</v>
      </c>
      <c r="I134" s="44">
        <v>10.5973453509978</v>
      </c>
      <c r="J134" s="44">
        <v>9.7339839616711199</v>
      </c>
      <c r="K134" s="17">
        <f>VLOOKUP(B134,上证50指数波动率!$B$27:$F$534,5,FALSE)</f>
        <v>13.1068</v>
      </c>
      <c r="L134" s="8"/>
      <c r="M134" s="49">
        <v>42970</v>
      </c>
      <c r="N134" s="40" t="s">
        <v>23</v>
      </c>
      <c r="O134" s="55">
        <v>2659.7804000000001</v>
      </c>
      <c r="P134" s="55">
        <v>8.4894459514940106</v>
      </c>
      <c r="Q134" s="55">
        <v>7.1814954661473296</v>
      </c>
      <c r="R134" s="55">
        <v>11.607141829870001</v>
      </c>
      <c r="S134" s="55">
        <v>11.416831708153101</v>
      </c>
      <c r="T134" s="55">
        <v>11.582212327358</v>
      </c>
      <c r="U134" s="55">
        <v>10.6316474031916</v>
      </c>
      <c r="W134" s="49">
        <v>42970</v>
      </c>
      <c r="X134" s="40" t="s">
        <v>29</v>
      </c>
      <c r="Y134" s="44">
        <v>6322.7819</v>
      </c>
      <c r="Z134" s="44">
        <v>8.2194134515317199</v>
      </c>
      <c r="AA134" s="44">
        <v>8.4498371812130308</v>
      </c>
      <c r="AB134" s="44">
        <v>16.8447677428146</v>
      </c>
      <c r="AC134" s="44">
        <v>13.9353365062371</v>
      </c>
      <c r="AD134" s="44">
        <v>16.0766716146222</v>
      </c>
      <c r="AE134" s="44">
        <v>15.474790476987</v>
      </c>
    </row>
    <row r="135" spans="2:31" s="9" customFormat="1" x14ac:dyDescent="0.15">
      <c r="B135" s="49">
        <v>42969</v>
      </c>
      <c r="C135" s="40" t="s">
        <v>21</v>
      </c>
      <c r="D135" s="1">
        <v>3752.2979999999998</v>
      </c>
      <c r="E135" s="44">
        <v>6.2174535464819298</v>
      </c>
      <c r="F135" s="44">
        <v>3.7933532123740599</v>
      </c>
      <c r="G135" s="44">
        <v>12.193490263038001</v>
      </c>
      <c r="H135" s="44">
        <v>10.596538678939501</v>
      </c>
      <c r="I135" s="44">
        <v>10.6055267356874</v>
      </c>
      <c r="J135" s="44">
        <v>9.7297428603271605</v>
      </c>
      <c r="K135" s="17">
        <f>VLOOKUP(B135,上证50指数波动率!$B$27:$F$534,5,FALSE)</f>
        <v>12.4566</v>
      </c>
      <c r="L135" s="8"/>
      <c r="M135" s="49">
        <v>42969</v>
      </c>
      <c r="N135" s="40" t="s">
        <v>23</v>
      </c>
      <c r="O135" s="55">
        <v>2643.5032000000001</v>
      </c>
      <c r="P135" s="55">
        <v>10.645361703693601</v>
      </c>
      <c r="Q135" s="55">
        <v>5.0763217190879804</v>
      </c>
      <c r="R135" s="55">
        <v>10.391574284544999</v>
      </c>
      <c r="S135" s="55">
        <v>10.8810254153982</v>
      </c>
      <c r="T135" s="55">
        <v>11.4376805062939</v>
      </c>
      <c r="U135" s="55">
        <v>10.546937520150401</v>
      </c>
      <c r="W135" s="49">
        <v>42969</v>
      </c>
      <c r="X135" s="40" t="s">
        <v>29</v>
      </c>
      <c r="Y135" s="44">
        <v>6375.9813999999997</v>
      </c>
      <c r="Z135" s="44">
        <v>6.4677097777733703</v>
      </c>
      <c r="AA135" s="44">
        <v>6.8229652455095504</v>
      </c>
      <c r="AB135" s="44">
        <v>16.6121576038414</v>
      </c>
      <c r="AC135" s="44">
        <v>13.8355989380075</v>
      </c>
      <c r="AD135" s="44">
        <v>16.0515931840302</v>
      </c>
      <c r="AE135" s="44">
        <v>15.474348913641601</v>
      </c>
    </row>
    <row r="136" spans="2:31" s="9" customFormat="1" x14ac:dyDescent="0.15">
      <c r="B136" s="49">
        <v>42968</v>
      </c>
      <c r="C136" s="40" t="s">
        <v>21</v>
      </c>
      <c r="D136" s="1">
        <v>3740.9940999999999</v>
      </c>
      <c r="E136" s="44">
        <v>5.62785313967475</v>
      </c>
      <c r="F136" s="44">
        <v>7.7347025120548496</v>
      </c>
      <c r="G136" s="44">
        <v>12.264979821227399</v>
      </c>
      <c r="H136" s="44">
        <v>10.5768851918431</v>
      </c>
      <c r="I136" s="44">
        <v>11.114164628793199</v>
      </c>
      <c r="J136" s="44">
        <v>9.7945796824123708</v>
      </c>
      <c r="K136" s="17">
        <f>VLOOKUP(B136,上证50指数波动率!$B$27:$F$534,5,FALSE)</f>
        <v>13.096399999999999</v>
      </c>
      <c r="L136" s="8"/>
      <c r="M136" s="49">
        <v>42968</v>
      </c>
      <c r="N136" s="40" t="s">
        <v>23</v>
      </c>
      <c r="O136" s="55">
        <v>2616.8247999999999</v>
      </c>
      <c r="P136" s="55">
        <v>8.2333247371088607</v>
      </c>
      <c r="Q136" s="55">
        <v>6.37520295554814</v>
      </c>
      <c r="R136" s="55">
        <v>10.455693744211001</v>
      </c>
      <c r="S136" s="55">
        <v>11.0889126782509</v>
      </c>
      <c r="T136" s="55">
        <v>12.605909438190899</v>
      </c>
      <c r="U136" s="55">
        <v>10.625177463491401</v>
      </c>
      <c r="W136" s="49">
        <v>42968</v>
      </c>
      <c r="X136" s="40" t="s">
        <v>29</v>
      </c>
      <c r="Y136" s="44">
        <v>6403.7803000000004</v>
      </c>
      <c r="Z136" s="44">
        <v>6.6159765288227197</v>
      </c>
      <c r="AA136" s="44">
        <v>13.170052069314901</v>
      </c>
      <c r="AB136" s="44">
        <v>17.104983727054499</v>
      </c>
      <c r="AC136" s="44">
        <v>13.7215556761369</v>
      </c>
      <c r="AD136" s="44">
        <v>16.052793917963399</v>
      </c>
      <c r="AE136" s="44">
        <v>15.463690362807</v>
      </c>
    </row>
    <row r="137" spans="2:31" s="9" customFormat="1" x14ac:dyDescent="0.15">
      <c r="B137" s="49">
        <v>42965</v>
      </c>
      <c r="C137" s="40" t="s">
        <v>21</v>
      </c>
      <c r="D137" s="1">
        <v>3724.6747999999998</v>
      </c>
      <c r="E137" s="44">
        <v>7.0323753283874897</v>
      </c>
      <c r="F137" s="44">
        <v>16.685384625732201</v>
      </c>
      <c r="G137" s="44">
        <v>12.575747613321401</v>
      </c>
      <c r="H137" s="44">
        <v>10.7147874597943</v>
      </c>
      <c r="I137" s="44">
        <v>11.117441107989499</v>
      </c>
      <c r="J137" s="44">
        <v>9.7946538004543697</v>
      </c>
      <c r="K137" s="17">
        <f>VLOOKUP(B137,上证50指数波动率!$B$27:$F$534,5,FALSE)</f>
        <v>13.4611</v>
      </c>
      <c r="L137" s="8"/>
      <c r="M137" s="49">
        <v>42965</v>
      </c>
      <c r="N137" s="40" t="s">
        <v>23</v>
      </c>
      <c r="O137" s="55">
        <v>2613.2647000000002</v>
      </c>
      <c r="P137" s="55">
        <v>10.749583269708101</v>
      </c>
      <c r="Q137" s="55">
        <v>13.715911491150599</v>
      </c>
      <c r="R137" s="55">
        <v>10.6194074074937</v>
      </c>
      <c r="S137" s="55">
        <v>11.442416306499</v>
      </c>
      <c r="T137" s="55">
        <v>12.6136441558674</v>
      </c>
      <c r="U137" s="55">
        <v>10.617595552232499</v>
      </c>
      <c r="W137" s="49">
        <v>42965</v>
      </c>
      <c r="X137" s="40" t="s">
        <v>29</v>
      </c>
      <c r="Y137" s="44">
        <v>6347.7556999999997</v>
      </c>
      <c r="Z137" s="44">
        <v>6.3124369467768702</v>
      </c>
      <c r="AA137" s="44">
        <v>21.384942381741901</v>
      </c>
      <c r="AB137" s="44">
        <v>17.3787867405022</v>
      </c>
      <c r="AC137" s="44">
        <v>13.6411356879303</v>
      </c>
      <c r="AD137" s="44">
        <v>16.0517574034962</v>
      </c>
      <c r="AE137" s="44">
        <v>15.4588216081063</v>
      </c>
    </row>
    <row r="138" spans="2:31" s="9" customFormat="1" x14ac:dyDescent="0.15">
      <c r="B138" s="49">
        <v>42964</v>
      </c>
      <c r="C138" s="40" t="s">
        <v>21</v>
      </c>
      <c r="D138" s="1">
        <v>3721.277</v>
      </c>
      <c r="E138" s="44">
        <v>5.5148468747656203</v>
      </c>
      <c r="F138" s="44">
        <v>16.3123765339427</v>
      </c>
      <c r="G138" s="44">
        <v>12.815036179579399</v>
      </c>
      <c r="H138" s="44">
        <v>10.682646897490599</v>
      </c>
      <c r="I138" s="44">
        <v>11.098591063577899</v>
      </c>
      <c r="J138" s="44">
        <v>9.7993512294371197</v>
      </c>
      <c r="K138" s="17">
        <f>VLOOKUP(B138,上证50指数波动率!$B$27:$F$534,5,FALSE)</f>
        <v>13.6937</v>
      </c>
      <c r="L138" s="8"/>
      <c r="M138" s="49">
        <v>42964</v>
      </c>
      <c r="N138" s="40" t="s">
        <v>23</v>
      </c>
      <c r="O138" s="55">
        <v>2604.0837000000001</v>
      </c>
      <c r="P138" s="55">
        <v>8.5984559531877398</v>
      </c>
      <c r="Q138" s="55">
        <v>13.387528854851499</v>
      </c>
      <c r="R138" s="55">
        <v>11.4761628008992</v>
      </c>
      <c r="S138" s="55">
        <v>11.4110932568063</v>
      </c>
      <c r="T138" s="55">
        <v>12.8157239145301</v>
      </c>
      <c r="U138" s="55">
        <v>10.6364838921432</v>
      </c>
      <c r="W138" s="49">
        <v>42964</v>
      </c>
      <c r="X138" s="40" t="s">
        <v>29</v>
      </c>
      <c r="Y138" s="44">
        <v>6366.0339999999997</v>
      </c>
      <c r="Z138" s="44">
        <v>6.4179686897427599</v>
      </c>
      <c r="AA138" s="44">
        <v>21.8107316684526</v>
      </c>
      <c r="AB138" s="44">
        <v>17.1081805520332</v>
      </c>
      <c r="AC138" s="44">
        <v>13.601329137252399</v>
      </c>
      <c r="AD138" s="44">
        <v>16.665618863731101</v>
      </c>
      <c r="AE138" s="44">
        <v>15.419356442769599</v>
      </c>
    </row>
    <row r="139" spans="2:31" s="9" customFormat="1" x14ac:dyDescent="0.15">
      <c r="B139" s="49">
        <v>42963</v>
      </c>
      <c r="C139" s="40" t="s">
        <v>21</v>
      </c>
      <c r="D139" s="1">
        <v>3701.4207000000001</v>
      </c>
      <c r="E139" s="44">
        <v>5.7907598595748997</v>
      </c>
      <c r="F139" s="44">
        <v>16.333180603582001</v>
      </c>
      <c r="G139" s="44">
        <v>12.8209316579201</v>
      </c>
      <c r="H139" s="44">
        <v>12.2330277826175</v>
      </c>
      <c r="I139" s="44">
        <v>11.0865377642062</v>
      </c>
      <c r="J139" s="44">
        <v>9.7984093465616091</v>
      </c>
      <c r="K139" s="17">
        <f>VLOOKUP(B139,上证50指数波动率!$B$27:$F$534,5,FALSE)</f>
        <v>13.9183</v>
      </c>
      <c r="L139" s="8"/>
      <c r="M139" s="49">
        <v>42963</v>
      </c>
      <c r="N139" s="40" t="s">
        <v>23</v>
      </c>
      <c r="O139" s="55">
        <v>2595.0016999999998</v>
      </c>
      <c r="P139" s="55">
        <v>9.3849458129026999</v>
      </c>
      <c r="Q139" s="55">
        <v>13.5568459718287</v>
      </c>
      <c r="R139" s="55">
        <v>11.543868731920799</v>
      </c>
      <c r="S139" s="55">
        <v>12.3249879129385</v>
      </c>
      <c r="T139" s="55">
        <v>12.8436124839229</v>
      </c>
      <c r="U139" s="55">
        <v>10.6154626872195</v>
      </c>
      <c r="W139" s="49">
        <v>42963</v>
      </c>
      <c r="X139" s="40" t="s">
        <v>29</v>
      </c>
      <c r="Y139" s="44">
        <v>6318.7986000000001</v>
      </c>
      <c r="Z139" s="44">
        <v>6.8501334848508399</v>
      </c>
      <c r="AA139" s="44">
        <v>22.202457570325802</v>
      </c>
      <c r="AB139" s="44">
        <v>17.3967758369281</v>
      </c>
      <c r="AC139" s="44">
        <v>14.947731674939</v>
      </c>
      <c r="AD139" s="44">
        <v>16.9682944716773</v>
      </c>
      <c r="AE139" s="44">
        <v>15.4462813431816</v>
      </c>
    </row>
    <row r="140" spans="2:31" s="9" customFormat="1" x14ac:dyDescent="0.15">
      <c r="B140" s="49">
        <v>42962</v>
      </c>
      <c r="C140" s="40" t="s">
        <v>21</v>
      </c>
      <c r="D140" s="1">
        <v>3706.0565999999999</v>
      </c>
      <c r="E140" s="44">
        <v>6.1607538986215697</v>
      </c>
      <c r="F140" s="44">
        <v>16.1403916250697</v>
      </c>
      <c r="G140" s="44">
        <v>13.599700195436901</v>
      </c>
      <c r="H140" s="44">
        <v>12.199565983540101</v>
      </c>
      <c r="I140" s="44">
        <v>11.0814189352458</v>
      </c>
      <c r="J140" s="44">
        <v>9.7996285224503392</v>
      </c>
      <c r="K140" s="17">
        <f>VLOOKUP(B140,上证50指数波动率!$B$27:$F$534,5,FALSE)</f>
        <v>14.003299999999999</v>
      </c>
      <c r="L140" s="8"/>
      <c r="M140" s="49">
        <v>42962</v>
      </c>
      <c r="N140" s="40" t="s">
        <v>23</v>
      </c>
      <c r="O140" s="55">
        <v>2605.2415000000001</v>
      </c>
      <c r="P140" s="55">
        <v>10.861489344916301</v>
      </c>
      <c r="Q140" s="55">
        <v>12.4853113279922</v>
      </c>
      <c r="R140" s="55">
        <v>14.395773479247101</v>
      </c>
      <c r="S140" s="55">
        <v>12.171217644822301</v>
      </c>
      <c r="T140" s="55">
        <v>12.8241524266478</v>
      </c>
      <c r="U140" s="55">
        <v>10.5944711500415</v>
      </c>
      <c r="W140" s="49">
        <v>42962</v>
      </c>
      <c r="X140" s="40" t="s">
        <v>29</v>
      </c>
      <c r="Y140" s="44">
        <v>6314.7608</v>
      </c>
      <c r="Z140" s="44">
        <v>6.0797947034043496</v>
      </c>
      <c r="AA140" s="44">
        <v>22.062602807850698</v>
      </c>
      <c r="AB140" s="44">
        <v>17.3455772304617</v>
      </c>
      <c r="AC140" s="44">
        <v>15.167020923035601</v>
      </c>
      <c r="AD140" s="44">
        <v>16.9613401739797</v>
      </c>
      <c r="AE140" s="44">
        <v>15.479007697985899</v>
      </c>
    </row>
    <row r="141" spans="2:31" s="9" customFormat="1" x14ac:dyDescent="0.15">
      <c r="B141" s="49">
        <v>42961</v>
      </c>
      <c r="C141" s="40" t="s">
        <v>21</v>
      </c>
      <c r="D141" s="1">
        <v>3694.6831000000002</v>
      </c>
      <c r="E141" s="44">
        <v>7.8175626410344901</v>
      </c>
      <c r="F141" s="44">
        <v>13.065173107830001</v>
      </c>
      <c r="G141" s="44">
        <v>11.8647726844061</v>
      </c>
      <c r="H141" s="44">
        <v>11.8912133531199</v>
      </c>
      <c r="I141" s="44">
        <v>10.8653191076172</v>
      </c>
      <c r="J141" s="44">
        <v>9.8446712558576301</v>
      </c>
      <c r="K141" s="17">
        <f>VLOOKUP(B141,上证50指数波动率!$B$27:$F$534,5,FALSE)</f>
        <v>14.2698</v>
      </c>
      <c r="L141" s="8"/>
      <c r="M141" s="49">
        <v>42961</v>
      </c>
      <c r="N141" s="40" t="s">
        <v>23</v>
      </c>
      <c r="O141" s="55">
        <v>2591.4535999999998</v>
      </c>
      <c r="P141" s="55">
        <v>12.3904966856547</v>
      </c>
      <c r="Q141" s="55">
        <v>10.117924071048099</v>
      </c>
      <c r="R141" s="55">
        <v>13.494817107035001</v>
      </c>
      <c r="S141" s="55">
        <v>11.824290192496299</v>
      </c>
      <c r="T141" s="55">
        <v>12.795033708383899</v>
      </c>
      <c r="U141" s="55">
        <v>10.693287082676701</v>
      </c>
      <c r="W141" s="49">
        <v>42961</v>
      </c>
      <c r="X141" s="40" t="s">
        <v>29</v>
      </c>
      <c r="Y141" s="44">
        <v>6292.6418000000003</v>
      </c>
      <c r="Z141" s="44">
        <v>10.229961042751</v>
      </c>
      <c r="AA141" s="44">
        <v>18.1783248299691</v>
      </c>
      <c r="AB141" s="44">
        <v>15.182024117557001</v>
      </c>
      <c r="AC141" s="44">
        <v>20.635829893210701</v>
      </c>
      <c r="AD141" s="44">
        <v>16.539930904287498</v>
      </c>
      <c r="AE141" s="44">
        <v>15.275671640775601</v>
      </c>
    </row>
    <row r="142" spans="2:31" s="9" customFormat="1" x14ac:dyDescent="0.15">
      <c r="B142" s="49">
        <v>42958</v>
      </c>
      <c r="C142" s="40" t="s">
        <v>21</v>
      </c>
      <c r="D142" s="1">
        <v>3647.3503000000001</v>
      </c>
      <c r="E142" s="44">
        <v>11.808787632504099</v>
      </c>
      <c r="F142" s="44">
        <v>6.0672956712795303</v>
      </c>
      <c r="G142" s="44">
        <v>8.0842471598847592</v>
      </c>
      <c r="H142" s="44">
        <v>10.0581743463287</v>
      </c>
      <c r="I142" s="44">
        <v>10.1674763721443</v>
      </c>
      <c r="J142" s="44">
        <v>9.4863618980815101</v>
      </c>
      <c r="K142" s="17">
        <f>VLOOKUP(B142,上证50指数波动率!$B$27:$F$534,5,FALSE)</f>
        <v>14.6045</v>
      </c>
      <c r="L142" s="8"/>
      <c r="M142" s="49">
        <v>42958</v>
      </c>
      <c r="N142" s="40" t="s">
        <v>23</v>
      </c>
      <c r="O142" s="55">
        <v>2570.2565</v>
      </c>
      <c r="P142" s="55">
        <v>16.165273553476201</v>
      </c>
      <c r="Q142" s="55">
        <v>5.6460550647754504</v>
      </c>
      <c r="R142" s="55">
        <v>11.5179882957932</v>
      </c>
      <c r="S142" s="55">
        <v>10.935626091684201</v>
      </c>
      <c r="T142" s="55">
        <v>12.428669636045299</v>
      </c>
      <c r="U142" s="55">
        <v>10.463939669907299</v>
      </c>
      <c r="W142" s="49">
        <v>42958</v>
      </c>
      <c r="X142" s="40" t="s">
        <v>29</v>
      </c>
      <c r="Y142" s="44">
        <v>6161.1903000000002</v>
      </c>
      <c r="Z142" s="44">
        <v>13.256075655574</v>
      </c>
      <c r="AA142" s="44">
        <v>11.985994526206699</v>
      </c>
      <c r="AB142" s="44">
        <v>11.187091473466699</v>
      </c>
      <c r="AC142" s="44">
        <v>19.262881392293998</v>
      </c>
      <c r="AD142" s="44">
        <v>15.9668183038895</v>
      </c>
      <c r="AE142" s="44">
        <v>15.0320667705519</v>
      </c>
    </row>
    <row r="143" spans="2:31" s="9" customFormat="1" x14ac:dyDescent="0.15">
      <c r="B143" s="49">
        <v>42957</v>
      </c>
      <c r="C143" s="40" t="s">
        <v>21</v>
      </c>
      <c r="D143" s="1">
        <v>3715.9207999999999</v>
      </c>
      <c r="E143" s="44">
        <v>8.3886181754546705</v>
      </c>
      <c r="F143" s="44">
        <v>7.8966237590054202</v>
      </c>
      <c r="G143" s="44">
        <v>7.8020670407513801</v>
      </c>
      <c r="H143" s="44">
        <v>10.219670771539</v>
      </c>
      <c r="I143" s="44">
        <v>10.211230423436</v>
      </c>
      <c r="J143" s="44">
        <v>9.4882639043478996</v>
      </c>
      <c r="K143" s="17">
        <f>VLOOKUP(B143,上证50指数波动率!$B$27:$F$534,5,FALSE)</f>
        <v>13.684100000000001</v>
      </c>
      <c r="L143" s="8"/>
      <c r="M143" s="49">
        <v>42957</v>
      </c>
      <c r="N143" s="40" t="s">
        <v>23</v>
      </c>
      <c r="O143" s="55">
        <v>2611.3411999999998</v>
      </c>
      <c r="P143" s="55">
        <v>11.9965850841297</v>
      </c>
      <c r="Q143" s="55">
        <v>8.6983153359980196</v>
      </c>
      <c r="R143" s="55">
        <v>11.449382328912201</v>
      </c>
      <c r="S143" s="55">
        <v>11.812791279926699</v>
      </c>
      <c r="T143" s="55">
        <v>12.3911918729136</v>
      </c>
      <c r="U143" s="55">
        <v>10.446949279765899</v>
      </c>
      <c r="W143" s="49">
        <v>42957</v>
      </c>
      <c r="X143" s="40" t="s">
        <v>29</v>
      </c>
      <c r="Y143" s="44">
        <v>6289.2174000000005</v>
      </c>
      <c r="Z143" s="44">
        <v>8.9419071786715598</v>
      </c>
      <c r="AA143" s="44">
        <v>9.7205843583202292</v>
      </c>
      <c r="AB143" s="44">
        <v>10.0536821666284</v>
      </c>
      <c r="AC143" s="44">
        <v>18.975697667731801</v>
      </c>
      <c r="AD143" s="44">
        <v>16.349090827069698</v>
      </c>
      <c r="AE143" s="44">
        <v>15.026945711767601</v>
      </c>
    </row>
    <row r="144" spans="2:31" s="9" customFormat="1" x14ac:dyDescent="0.15">
      <c r="B144" s="49">
        <v>42956</v>
      </c>
      <c r="C144" s="40" t="s">
        <v>21</v>
      </c>
      <c r="D144" s="1">
        <v>3731.0439999999999</v>
      </c>
      <c r="E144" s="44">
        <v>6.46225693201042</v>
      </c>
      <c r="F144" s="44">
        <v>7.84105499318557</v>
      </c>
      <c r="G144" s="44">
        <v>8.0887699061000902</v>
      </c>
      <c r="H144" s="44">
        <v>10.3174628562968</v>
      </c>
      <c r="I144" s="44">
        <v>10.2164707538786</v>
      </c>
      <c r="J144" s="44">
        <v>9.5127413724728491</v>
      </c>
      <c r="K144" s="17">
        <f>VLOOKUP(B144,上证50指数波动率!$B$27:$F$534,5,FALSE)</f>
        <v>14.254300000000001</v>
      </c>
      <c r="L144" s="8"/>
      <c r="M144" s="49">
        <v>42956</v>
      </c>
      <c r="N144" s="40" t="s">
        <v>23</v>
      </c>
      <c r="O144" s="55">
        <v>2620.3807000000002</v>
      </c>
      <c r="P144" s="55">
        <v>11.476779580803999</v>
      </c>
      <c r="Q144" s="55">
        <v>8.9918019841042103</v>
      </c>
      <c r="R144" s="55">
        <v>11.2021041597585</v>
      </c>
      <c r="S144" s="55">
        <v>11.622840723155001</v>
      </c>
      <c r="T144" s="55">
        <v>12.3023702745196</v>
      </c>
      <c r="U144" s="55">
        <v>10.406609175307199</v>
      </c>
      <c r="W144" s="49">
        <v>42956</v>
      </c>
      <c r="X144" s="40" t="s">
        <v>29</v>
      </c>
      <c r="Y144" s="44">
        <v>6340.0219999999999</v>
      </c>
      <c r="Z144" s="44">
        <v>6.1434973380820397</v>
      </c>
      <c r="AA144" s="44">
        <v>10.597086479437101</v>
      </c>
      <c r="AB144" s="44">
        <v>10.1295415985392</v>
      </c>
      <c r="AC144" s="44">
        <v>18.919337342709898</v>
      </c>
      <c r="AD144" s="44">
        <v>16.341701788680599</v>
      </c>
      <c r="AE144" s="44">
        <v>15.072553769743401</v>
      </c>
    </row>
    <row r="145" spans="2:31" s="9" customFormat="1" x14ac:dyDescent="0.15">
      <c r="B145" s="49">
        <v>42955</v>
      </c>
      <c r="C145" s="40" t="s">
        <v>21</v>
      </c>
      <c r="D145" s="1">
        <v>3732.2129</v>
      </c>
      <c r="E145" s="44">
        <v>6.28689394218679</v>
      </c>
      <c r="F145" s="44">
        <v>10.380859548318099</v>
      </c>
      <c r="G145" s="44">
        <v>8.6620413704479304</v>
      </c>
      <c r="H145" s="44">
        <v>10.4018838786413</v>
      </c>
      <c r="I145" s="44">
        <v>10.3120539318717</v>
      </c>
      <c r="J145" s="44">
        <v>9.5128294173804893</v>
      </c>
      <c r="K145" s="17">
        <f>VLOOKUP(B145,上证50指数波动率!$B$27:$F$534,5,FALSE)</f>
        <v>14.993600000000001</v>
      </c>
      <c r="L145" s="8"/>
      <c r="M145" s="49">
        <v>42955</v>
      </c>
      <c r="N145" s="40" t="s">
        <v>23</v>
      </c>
      <c r="O145" s="55">
        <v>2635.1840999999999</v>
      </c>
      <c r="P145" s="55">
        <v>9.3192095559797394</v>
      </c>
      <c r="Q145" s="55">
        <v>15.731302128907901</v>
      </c>
      <c r="R145" s="55">
        <v>11.3487976024327</v>
      </c>
      <c r="S145" s="55">
        <v>11.8484209808418</v>
      </c>
      <c r="T145" s="55">
        <v>12.6053519265945</v>
      </c>
      <c r="U145" s="55">
        <v>10.4173418200924</v>
      </c>
      <c r="W145" s="49">
        <v>42955</v>
      </c>
      <c r="X145" s="40" t="s">
        <v>29</v>
      </c>
      <c r="Y145" s="44">
        <v>6303.7160000000003</v>
      </c>
      <c r="Z145" s="44">
        <v>6.6756185440331297</v>
      </c>
      <c r="AA145" s="44">
        <v>10.7073013394082</v>
      </c>
      <c r="AB145" s="44">
        <v>10.3160365196083</v>
      </c>
      <c r="AC145" s="44">
        <v>19.527780348225999</v>
      </c>
      <c r="AD145" s="44">
        <v>16.3493936911708</v>
      </c>
      <c r="AE145" s="44">
        <v>15.0731194165304</v>
      </c>
    </row>
    <row r="146" spans="2:31" s="9" customFormat="1" x14ac:dyDescent="0.15">
      <c r="B146" s="49">
        <v>42954</v>
      </c>
      <c r="C146" s="40" t="s">
        <v>21</v>
      </c>
      <c r="D146" s="1">
        <v>3726.7948000000001</v>
      </c>
      <c r="E146" s="44">
        <v>6.2754256704811304</v>
      </c>
      <c r="F146" s="44">
        <v>10.1459172005534</v>
      </c>
      <c r="G146" s="44">
        <v>8.4844950530329797</v>
      </c>
      <c r="H146" s="44">
        <v>10.301096505331101</v>
      </c>
      <c r="I146" s="44">
        <v>10.3193815782892</v>
      </c>
      <c r="J146" s="44">
        <v>9.5299493699097795</v>
      </c>
      <c r="K146" s="17">
        <f>VLOOKUP(B146,上证50指数波动率!$B$27:$F$534,5,FALSE)</f>
        <v>15.374700000000001</v>
      </c>
      <c r="L146" s="8"/>
      <c r="M146" s="49">
        <v>42954</v>
      </c>
      <c r="N146" s="40" t="s">
        <v>23</v>
      </c>
      <c r="O146" s="55">
        <v>2634.1759000000002</v>
      </c>
      <c r="P146" s="55">
        <v>9.87873818314376</v>
      </c>
      <c r="Q146" s="55">
        <v>15.616840570012901</v>
      </c>
      <c r="R146" s="55">
        <v>11.687079911301799</v>
      </c>
      <c r="S146" s="55">
        <v>11.849446725310999</v>
      </c>
      <c r="T146" s="55">
        <v>12.6337460648079</v>
      </c>
      <c r="U146" s="55">
        <v>10.4296367958923</v>
      </c>
      <c r="W146" s="49">
        <v>42954</v>
      </c>
      <c r="X146" s="40" t="s">
        <v>29</v>
      </c>
      <c r="Y146" s="44">
        <v>6303.4209000000001</v>
      </c>
      <c r="Z146" s="44">
        <v>6.3780150433860001</v>
      </c>
      <c r="AA146" s="44">
        <v>11.1099369269863</v>
      </c>
      <c r="AB146" s="44">
        <v>9.1558381213347904</v>
      </c>
      <c r="AC146" s="44">
        <v>19.088995438826299</v>
      </c>
      <c r="AD146" s="44">
        <v>16.194460393167301</v>
      </c>
      <c r="AE146" s="44">
        <v>14.9810509943831</v>
      </c>
    </row>
    <row r="147" spans="2:31" s="9" customFormat="1" x14ac:dyDescent="0.15">
      <c r="B147" s="49">
        <v>42951</v>
      </c>
      <c r="C147" s="40" t="s">
        <v>21</v>
      </c>
      <c r="D147" s="1">
        <v>3707.5796</v>
      </c>
      <c r="E147" s="44">
        <v>6.1752814483726297</v>
      </c>
      <c r="F147" s="44">
        <v>9.5465942974039404</v>
      </c>
      <c r="G147" s="44">
        <v>8.4439277030213393</v>
      </c>
      <c r="H147" s="44">
        <v>10.0827011935404</v>
      </c>
      <c r="I147" s="44">
        <v>10.2917422109351</v>
      </c>
      <c r="J147" s="44">
        <v>9.5084034569241105</v>
      </c>
      <c r="K147" s="17">
        <f>VLOOKUP(B147,上证50指数波动率!$B$27:$F$534,5,FALSE)</f>
        <v>14.944100000000001</v>
      </c>
      <c r="L147" s="8"/>
      <c r="M147" s="49">
        <v>42951</v>
      </c>
      <c r="N147" s="40" t="s">
        <v>23</v>
      </c>
      <c r="O147" s="55">
        <v>2627.8026</v>
      </c>
      <c r="P147" s="55">
        <v>10.2723005467851</v>
      </c>
      <c r="Q147" s="55">
        <v>14.800659974468401</v>
      </c>
      <c r="R147" s="55">
        <v>12.169976334268799</v>
      </c>
      <c r="S147" s="55">
        <v>11.6197066915199</v>
      </c>
      <c r="T147" s="55">
        <v>12.4991754445659</v>
      </c>
      <c r="U147" s="55">
        <v>10.3889778785869</v>
      </c>
      <c r="W147" s="49">
        <v>42951</v>
      </c>
      <c r="X147" s="40" t="s">
        <v>29</v>
      </c>
      <c r="Y147" s="44">
        <v>6225.1151</v>
      </c>
      <c r="Z147" s="44">
        <v>7.3932076138593299</v>
      </c>
      <c r="AA147" s="44">
        <v>10.161821490816299</v>
      </c>
      <c r="AB147" s="44">
        <v>8.3017290836652897</v>
      </c>
      <c r="AC147" s="44">
        <v>19.0091019623544</v>
      </c>
      <c r="AD147" s="44">
        <v>16.754852190238001</v>
      </c>
      <c r="AE147" s="44">
        <v>14.958380984993999</v>
      </c>
    </row>
    <row r="148" spans="2:31" s="9" customFormat="1" x14ac:dyDescent="0.15">
      <c r="B148" s="49">
        <v>42950</v>
      </c>
      <c r="C148" s="40" t="s">
        <v>21</v>
      </c>
      <c r="D148" s="1">
        <v>3727.8263999999999</v>
      </c>
      <c r="E148" s="44">
        <v>8.1357738878551995</v>
      </c>
      <c r="F148" s="44">
        <v>5.7578702434553399</v>
      </c>
      <c r="G148" s="44">
        <v>7.5241436087063498</v>
      </c>
      <c r="H148" s="44">
        <v>9.4494941903272291</v>
      </c>
      <c r="I148" s="44">
        <v>10.0863007519226</v>
      </c>
      <c r="J148" s="44">
        <v>9.4151163877801807</v>
      </c>
      <c r="K148" s="17">
        <f>VLOOKUP(B148,上证50指数波动率!$B$27:$F$534,5,FALSE)</f>
        <v>15.2681</v>
      </c>
      <c r="L148" s="8"/>
      <c r="M148" s="49">
        <v>42950</v>
      </c>
      <c r="N148" s="40" t="s">
        <v>23</v>
      </c>
      <c r="O148" s="55">
        <v>2646.2163999999998</v>
      </c>
      <c r="P148" s="55">
        <v>13.257114183316</v>
      </c>
      <c r="Q148" s="55">
        <v>10.3967560045437</v>
      </c>
      <c r="R148" s="55">
        <v>10.3710173757198</v>
      </c>
      <c r="S148" s="55">
        <v>10.3139250764845</v>
      </c>
      <c r="T148" s="55">
        <v>12.1774892680052</v>
      </c>
      <c r="U148" s="55">
        <v>10.196817654807599</v>
      </c>
      <c r="W148" s="49">
        <v>42950</v>
      </c>
      <c r="X148" s="40" t="s">
        <v>29</v>
      </c>
      <c r="Y148" s="44">
        <v>6261.9675999999999</v>
      </c>
      <c r="Z148" s="44">
        <v>7.1246789390226901</v>
      </c>
      <c r="AA148" s="44">
        <v>10.354779079914399</v>
      </c>
      <c r="AB148" s="44">
        <v>8.4818669172124697</v>
      </c>
      <c r="AC148" s="44">
        <v>19.006736546643499</v>
      </c>
      <c r="AD148" s="44">
        <v>16.789908127121901</v>
      </c>
      <c r="AE148" s="44">
        <v>14.9846046425019</v>
      </c>
    </row>
    <row r="149" spans="2:31" s="9" customFormat="1" x14ac:dyDescent="0.15">
      <c r="B149" s="49">
        <v>42949</v>
      </c>
      <c r="C149" s="40" t="s">
        <v>21</v>
      </c>
      <c r="D149" s="1">
        <v>3760.8525</v>
      </c>
      <c r="E149" s="44">
        <v>6.7677204593333498</v>
      </c>
      <c r="F149" s="44">
        <v>6.3994980606712497</v>
      </c>
      <c r="G149" s="44">
        <v>10.461657833582301</v>
      </c>
      <c r="H149" s="44">
        <v>9.8852349897750802</v>
      </c>
      <c r="I149" s="44">
        <v>10.210157376153401</v>
      </c>
      <c r="J149" s="44">
        <v>9.4225244818735394</v>
      </c>
      <c r="K149" s="17">
        <f>VLOOKUP(B149,上证50指数波动率!$B$27:$F$534,5,FALSE)</f>
        <v>14.8226</v>
      </c>
      <c r="L149" s="8"/>
      <c r="M149" s="49">
        <v>42949</v>
      </c>
      <c r="N149" s="40" t="s">
        <v>23</v>
      </c>
      <c r="O149" s="55">
        <v>2680.6314000000002</v>
      </c>
      <c r="P149" s="55">
        <v>11.120654351047101</v>
      </c>
      <c r="Q149" s="55">
        <v>10.873707948578399</v>
      </c>
      <c r="R149" s="55">
        <v>11.7575935632228</v>
      </c>
      <c r="S149" s="55">
        <v>11.054315106937601</v>
      </c>
      <c r="T149" s="55">
        <v>12.163714341720601</v>
      </c>
      <c r="U149" s="55">
        <v>10.201631301868799</v>
      </c>
      <c r="W149" s="49">
        <v>42949</v>
      </c>
      <c r="X149" s="40" t="s">
        <v>29</v>
      </c>
      <c r="Y149" s="44">
        <v>6251.8626999999997</v>
      </c>
      <c r="Z149" s="44">
        <v>7.6569140886425</v>
      </c>
      <c r="AA149" s="44">
        <v>8.6831860008614008</v>
      </c>
      <c r="AB149" s="44">
        <v>10.4648228681246</v>
      </c>
      <c r="AC149" s="44">
        <v>19.0292237702891</v>
      </c>
      <c r="AD149" s="44">
        <v>17.215555300252301</v>
      </c>
      <c r="AE149" s="44">
        <v>14.9859175240321</v>
      </c>
    </row>
    <row r="150" spans="2:31" s="9" customFormat="1" x14ac:dyDescent="0.15">
      <c r="B150" s="49">
        <v>42948</v>
      </c>
      <c r="C150" s="40" t="s">
        <v>21</v>
      </c>
      <c r="D150" s="1">
        <v>3770.3827999999999</v>
      </c>
      <c r="E150" s="44">
        <v>5.9000360996794097</v>
      </c>
      <c r="F150" s="44">
        <v>6.4954146600789597</v>
      </c>
      <c r="G150" s="44">
        <v>10.0021033710584</v>
      </c>
      <c r="H150" s="44">
        <v>10.2123866309958</v>
      </c>
      <c r="I150" s="44">
        <v>10.2455411393042</v>
      </c>
      <c r="J150" s="44">
        <v>9.36620738370552</v>
      </c>
      <c r="K150" s="17">
        <f>VLOOKUP(B150,上证50指数波动率!$B$27:$F$534,5,FALSE)</f>
        <v>15.063000000000001</v>
      </c>
      <c r="L150" s="8"/>
      <c r="M150" s="49">
        <v>42948</v>
      </c>
      <c r="N150" s="40" t="s">
        <v>23</v>
      </c>
      <c r="O150" s="55">
        <v>2681.8054000000002</v>
      </c>
      <c r="P150" s="55">
        <v>9.2444473463881707</v>
      </c>
      <c r="Q150" s="55">
        <v>3.00488749123517</v>
      </c>
      <c r="R150" s="55">
        <v>9.1540832046605498</v>
      </c>
      <c r="S150" s="55">
        <v>10.7694666521828</v>
      </c>
      <c r="T150" s="55">
        <v>11.8456090515437</v>
      </c>
      <c r="U150" s="55">
        <v>9.9712628063503193</v>
      </c>
      <c r="W150" s="49">
        <v>42948</v>
      </c>
      <c r="X150" s="40" t="s">
        <v>29</v>
      </c>
      <c r="Y150" s="44">
        <v>6286.5361999999996</v>
      </c>
      <c r="Z150" s="44">
        <v>6.5061765620071004</v>
      </c>
      <c r="AA150" s="44">
        <v>8.8178526934906802</v>
      </c>
      <c r="AB150" s="44">
        <v>9.8610474411609292</v>
      </c>
      <c r="AC150" s="44">
        <v>19.1210384803171</v>
      </c>
      <c r="AD150" s="44">
        <v>17.465872217003401</v>
      </c>
      <c r="AE150" s="44">
        <v>14.983705421377</v>
      </c>
    </row>
    <row r="151" spans="2:31" s="9" customFormat="1" x14ac:dyDescent="0.15">
      <c r="B151" s="49">
        <v>42947</v>
      </c>
      <c r="C151" s="40" t="s">
        <v>21</v>
      </c>
      <c r="D151" s="1">
        <v>3737.8732</v>
      </c>
      <c r="E151" s="44">
        <v>6.3333585527567502</v>
      </c>
      <c r="F151" s="44">
        <v>6.3891589154886503</v>
      </c>
      <c r="G151" s="44">
        <v>11.574436033673599</v>
      </c>
      <c r="H151" s="44">
        <v>10.3184099951227</v>
      </c>
      <c r="I151" s="44">
        <v>10.263503848585</v>
      </c>
      <c r="J151" s="44">
        <v>9.3563495523222606</v>
      </c>
      <c r="K151" s="17">
        <f>VLOOKUP(B151,上证50指数波动率!$B$27:$F$534,5,FALSE)</f>
        <v>15.747199999999999</v>
      </c>
      <c r="L151" s="8"/>
      <c r="M151" s="49">
        <v>42947</v>
      </c>
      <c r="N151" s="40" t="s">
        <v>23</v>
      </c>
      <c r="O151" s="55">
        <v>2638.1244000000002</v>
      </c>
      <c r="P151" s="55">
        <v>9.75055241906262</v>
      </c>
      <c r="Q151" s="55">
        <v>5.3895344221449699</v>
      </c>
      <c r="R151" s="55">
        <v>9.2623955478480795</v>
      </c>
      <c r="S151" s="55">
        <v>11.127239899340999</v>
      </c>
      <c r="T151" s="55">
        <v>11.8695483640187</v>
      </c>
      <c r="U151" s="55">
        <v>9.97167514071519</v>
      </c>
      <c r="W151" s="49">
        <v>42947</v>
      </c>
      <c r="X151" s="40" t="s">
        <v>29</v>
      </c>
      <c r="Y151" s="44">
        <v>6298.0003999999999</v>
      </c>
      <c r="Z151" s="44">
        <v>6.9750968792591097</v>
      </c>
      <c r="AA151" s="44">
        <v>5.9835890996293104</v>
      </c>
      <c r="AB151" s="44">
        <v>24.791506648714002</v>
      </c>
      <c r="AC151" s="44">
        <v>18.712875968574899</v>
      </c>
      <c r="AD151" s="44">
        <v>17.2771544732922</v>
      </c>
      <c r="AE151" s="44">
        <v>14.910851436978801</v>
      </c>
    </row>
    <row r="152" spans="2:31" s="9" customFormat="1" x14ac:dyDescent="0.15">
      <c r="B152" s="49">
        <v>42944</v>
      </c>
      <c r="C152" s="40" t="s">
        <v>21</v>
      </c>
      <c r="D152" s="1">
        <v>3721.8914</v>
      </c>
      <c r="E152" s="44">
        <v>6.3874057712895498</v>
      </c>
      <c r="F152" s="44">
        <v>6.4734434648402299</v>
      </c>
      <c r="G152" s="44">
        <v>11.685489097203</v>
      </c>
      <c r="H152" s="44">
        <v>10.304461029984701</v>
      </c>
      <c r="I152" s="44">
        <v>10.3182511704512</v>
      </c>
      <c r="J152" s="44">
        <v>9.4199163303486309</v>
      </c>
      <c r="K152" s="17">
        <f>VLOOKUP(B152,上证50指数波动率!$B$27:$F$534,5,FALSE)</f>
        <v>15.5693</v>
      </c>
      <c r="L152" s="8"/>
      <c r="M152" s="49">
        <v>42944</v>
      </c>
      <c r="N152" s="40" t="s">
        <v>23</v>
      </c>
      <c r="O152" s="55">
        <v>2636.3937000000001</v>
      </c>
      <c r="P152" s="55">
        <v>10.644296212211801</v>
      </c>
      <c r="Q152" s="55">
        <v>8.1582102883513397</v>
      </c>
      <c r="R152" s="55">
        <v>9.9847821926444595</v>
      </c>
      <c r="S152" s="55">
        <v>11.155274331892601</v>
      </c>
      <c r="T152" s="55">
        <v>11.9065785060348</v>
      </c>
      <c r="U152" s="55">
        <v>10.1010924300305</v>
      </c>
      <c r="W152" s="49">
        <v>42944</v>
      </c>
      <c r="X152" s="40" t="s">
        <v>29</v>
      </c>
      <c r="Y152" s="44">
        <v>6215.4633000000003</v>
      </c>
      <c r="Z152" s="44">
        <v>8.5463914875150202</v>
      </c>
      <c r="AA152" s="44">
        <v>5.8731001313212001</v>
      </c>
      <c r="AB152" s="44">
        <v>24.806162532953799</v>
      </c>
      <c r="AC152" s="44">
        <v>18.672771520805899</v>
      </c>
      <c r="AD152" s="44">
        <v>17.256464764411401</v>
      </c>
      <c r="AE152" s="44">
        <v>14.897535023877399</v>
      </c>
    </row>
    <row r="153" spans="2:31" s="9" customFormat="1" x14ac:dyDescent="0.15">
      <c r="B153" s="49">
        <v>42943</v>
      </c>
      <c r="C153" s="40" t="s">
        <v>21</v>
      </c>
      <c r="D153" s="1">
        <v>3712.1947</v>
      </c>
      <c r="E153" s="44">
        <v>8.1940093653051207</v>
      </c>
      <c r="F153" s="44">
        <v>7.5478542516910299</v>
      </c>
      <c r="G153" s="44">
        <v>12.1488692571768</v>
      </c>
      <c r="H153" s="44">
        <v>10.479937785885101</v>
      </c>
      <c r="I153" s="44">
        <v>10.3709629864727</v>
      </c>
      <c r="J153" s="44">
        <v>9.4273606082017007</v>
      </c>
      <c r="K153" s="17">
        <f>VLOOKUP(B153,上证50指数波动率!$B$27:$F$534,5,FALSE)</f>
        <v>15.8786</v>
      </c>
      <c r="L153" s="8"/>
      <c r="M153" s="49">
        <v>42943</v>
      </c>
      <c r="N153" s="40" t="s">
        <v>23</v>
      </c>
      <c r="O153" s="55">
        <v>2636.6262000000002</v>
      </c>
      <c r="P153" s="55">
        <v>13.295137211801899</v>
      </c>
      <c r="Q153" s="55">
        <v>8.7038852546518992</v>
      </c>
      <c r="R153" s="55">
        <v>11.5752798321999</v>
      </c>
      <c r="S153" s="55">
        <v>11.243384062055201</v>
      </c>
      <c r="T153" s="55">
        <v>11.971719696081101</v>
      </c>
      <c r="U153" s="55">
        <v>10.102357288533501</v>
      </c>
      <c r="W153" s="49">
        <v>42943</v>
      </c>
      <c r="X153" s="40" t="s">
        <v>29</v>
      </c>
      <c r="Y153" s="44">
        <v>6184.0207</v>
      </c>
      <c r="Z153" s="44">
        <v>8.5861900075713997</v>
      </c>
      <c r="AA153" s="44">
        <v>6.0256359665003103</v>
      </c>
      <c r="AB153" s="44">
        <v>24.671340274864601</v>
      </c>
      <c r="AC153" s="44">
        <v>18.638534956948099</v>
      </c>
      <c r="AD153" s="44">
        <v>17.210677283785099</v>
      </c>
      <c r="AE153" s="44">
        <v>14.9074846186539</v>
      </c>
    </row>
    <row r="154" spans="2:31" s="9" customFormat="1" x14ac:dyDescent="0.15">
      <c r="B154" s="49">
        <v>42942</v>
      </c>
      <c r="C154" s="40" t="s">
        <v>21</v>
      </c>
      <c r="D154" s="1">
        <v>3705.3883999999998</v>
      </c>
      <c r="E154" s="44">
        <v>9.10590986023219</v>
      </c>
      <c r="F154" s="44">
        <v>13.338673383941201</v>
      </c>
      <c r="G154" s="44">
        <v>12.0939048463229</v>
      </c>
      <c r="H154" s="44">
        <v>10.787317734861601</v>
      </c>
      <c r="I154" s="44">
        <v>10.340593081891001</v>
      </c>
      <c r="J154" s="44">
        <v>9.4110260061386004</v>
      </c>
      <c r="K154" s="17">
        <f>VLOOKUP(B154,上证50指数波动率!$B$27:$F$534,5,FALSE)</f>
        <v>15.933</v>
      </c>
      <c r="L154" s="8"/>
      <c r="M154" s="49">
        <v>42942</v>
      </c>
      <c r="N154" s="40" t="s">
        <v>23</v>
      </c>
      <c r="O154" s="55">
        <v>2636.2004999999999</v>
      </c>
      <c r="P154" s="55">
        <v>14.195525279786199</v>
      </c>
      <c r="Q154" s="55">
        <v>12.468663750943</v>
      </c>
      <c r="R154" s="55">
        <v>11.5214729139936</v>
      </c>
      <c r="S154" s="55">
        <v>11.5360328003582</v>
      </c>
      <c r="T154" s="55">
        <v>11.9621574745575</v>
      </c>
      <c r="U154" s="55">
        <v>10.092289383693601</v>
      </c>
      <c r="W154" s="49">
        <v>42942</v>
      </c>
      <c r="X154" s="40" t="s">
        <v>29</v>
      </c>
      <c r="Y154" s="44">
        <v>6146.7028</v>
      </c>
      <c r="Z154" s="44">
        <v>7.7264077254163004</v>
      </c>
      <c r="AA154" s="44">
        <v>11.5515560565948</v>
      </c>
      <c r="AB154" s="44">
        <v>24.6614390344795</v>
      </c>
      <c r="AC154" s="44">
        <v>18.7093432287345</v>
      </c>
      <c r="AD154" s="44">
        <v>17.222734696869601</v>
      </c>
      <c r="AE154" s="44">
        <v>14.9105272673063</v>
      </c>
    </row>
    <row r="155" spans="2:31" s="9" customFormat="1" x14ac:dyDescent="0.15">
      <c r="B155" s="49">
        <v>42941</v>
      </c>
      <c r="C155" s="40" t="s">
        <v>21</v>
      </c>
      <c r="D155" s="1">
        <v>3719.5590000000002</v>
      </c>
      <c r="E155" s="44">
        <v>7.6426839161829401</v>
      </c>
      <c r="F155" s="44">
        <v>11.448179863332401</v>
      </c>
      <c r="G155" s="44">
        <v>11.443776646511401</v>
      </c>
      <c r="H155" s="44">
        <v>10.484438091210199</v>
      </c>
      <c r="I155" s="44">
        <v>10.219981591421799</v>
      </c>
      <c r="J155" s="44">
        <v>9.3524950703498</v>
      </c>
      <c r="K155" s="17">
        <f>VLOOKUP(B155,上证50指数波动率!$B$27:$F$534,5,FALSE)</f>
        <v>15.382099999999999</v>
      </c>
      <c r="L155" s="8"/>
      <c r="M155" s="49">
        <v>42941</v>
      </c>
      <c r="N155" s="40" t="s">
        <v>23</v>
      </c>
      <c r="O155" s="55">
        <v>2643.0733</v>
      </c>
      <c r="P155" s="55">
        <v>12.179706351398501</v>
      </c>
      <c r="Q155" s="55">
        <v>12.144079127727499</v>
      </c>
      <c r="R155" s="55">
        <v>11.103667771098801</v>
      </c>
      <c r="S155" s="55">
        <v>11.3610437109075</v>
      </c>
      <c r="T155" s="55">
        <v>11.894680283873599</v>
      </c>
      <c r="U155" s="55">
        <v>10.065066625490701</v>
      </c>
      <c r="W155" s="49">
        <v>42941</v>
      </c>
      <c r="X155" s="40" t="s">
        <v>29</v>
      </c>
      <c r="Y155" s="44">
        <v>6153.5983999999999</v>
      </c>
      <c r="Z155" s="44">
        <v>7.4770818419017804</v>
      </c>
      <c r="AA155" s="44">
        <v>8.9004746305163103</v>
      </c>
      <c r="AB155" s="44">
        <v>25.420560213264501</v>
      </c>
      <c r="AC155" s="44">
        <v>18.686860562028201</v>
      </c>
      <c r="AD155" s="44">
        <v>17.225672270116998</v>
      </c>
      <c r="AE155" s="44">
        <v>14.9080292193188</v>
      </c>
    </row>
    <row r="156" spans="2:31" s="9" customFormat="1" x14ac:dyDescent="0.15">
      <c r="B156" s="49">
        <v>42940</v>
      </c>
      <c r="C156" s="40" t="s">
        <v>21</v>
      </c>
      <c r="D156" s="1">
        <v>3743.4686000000002</v>
      </c>
      <c r="E156" s="44">
        <v>7.0445068855169097</v>
      </c>
      <c r="F156" s="44">
        <v>14.9442556337887</v>
      </c>
      <c r="G156" s="44">
        <v>11.495703240517001</v>
      </c>
      <c r="H156" s="44">
        <v>11.166933917050899</v>
      </c>
      <c r="I156" s="44">
        <v>10.2059118859328</v>
      </c>
      <c r="J156" s="44">
        <v>9.3455828018015001</v>
      </c>
      <c r="K156" s="17">
        <f>VLOOKUP(B156,上证50指数波动率!$B$27:$F$534,5,FALSE)</f>
        <v>15.7097</v>
      </c>
      <c r="L156" s="8"/>
      <c r="M156" s="49">
        <v>42940</v>
      </c>
      <c r="N156" s="40" t="s">
        <v>23</v>
      </c>
      <c r="O156" s="55">
        <v>2654.3784999999998</v>
      </c>
      <c r="P156" s="55">
        <v>11.401745036208199</v>
      </c>
      <c r="Q156" s="55">
        <v>11.8278144756702</v>
      </c>
      <c r="R156" s="55">
        <v>11.0829799429037</v>
      </c>
      <c r="S156" s="55">
        <v>11.356265186976399</v>
      </c>
      <c r="T156" s="55">
        <v>11.878317828376201</v>
      </c>
      <c r="U156" s="55">
        <v>10.042832424785299</v>
      </c>
      <c r="W156" s="49">
        <v>42940</v>
      </c>
      <c r="X156" s="40" t="s">
        <v>29</v>
      </c>
      <c r="Y156" s="44">
        <v>6167.1282000000001</v>
      </c>
      <c r="Z156" s="44">
        <v>5.9342930247351404</v>
      </c>
      <c r="AA156" s="44">
        <v>34.383570153061697</v>
      </c>
      <c r="AB156" s="44">
        <v>25.137206479517999</v>
      </c>
      <c r="AC156" s="44">
        <v>19.417126286308498</v>
      </c>
      <c r="AD156" s="44">
        <v>17.178861449467401</v>
      </c>
      <c r="AE156" s="44">
        <v>14.9235683150836</v>
      </c>
    </row>
    <row r="157" spans="2:31" s="9" customFormat="1" x14ac:dyDescent="0.15">
      <c r="B157" s="49">
        <v>42937</v>
      </c>
      <c r="C157" s="40" t="s">
        <v>21</v>
      </c>
      <c r="D157" s="1">
        <v>3728.5976000000001</v>
      </c>
      <c r="E157" s="44">
        <v>6.2212155784204297</v>
      </c>
      <c r="F157" s="44">
        <v>14.043105749145401</v>
      </c>
      <c r="G157" s="44">
        <v>11.0170500690531</v>
      </c>
      <c r="H157" s="44">
        <v>11.1891493351667</v>
      </c>
      <c r="I157" s="44">
        <v>10.1210751649848</v>
      </c>
      <c r="J157" s="44">
        <v>9.3547032847887603</v>
      </c>
      <c r="K157" s="17">
        <f>VLOOKUP(B157,上证50指数波动率!$B$27:$F$534,5,FALSE)</f>
        <v>16.1539</v>
      </c>
      <c r="L157" s="8"/>
      <c r="M157" s="49">
        <v>42937</v>
      </c>
      <c r="N157" s="40" t="s">
        <v>23</v>
      </c>
      <c r="O157" s="55">
        <v>2639.2127999999998</v>
      </c>
      <c r="P157" s="55">
        <v>9.7094465172492903</v>
      </c>
      <c r="Q157" s="55">
        <v>8.3544239696213207</v>
      </c>
      <c r="R157" s="55">
        <v>9.5092911404755505</v>
      </c>
      <c r="S157" s="55">
        <v>10.5049252208109</v>
      </c>
      <c r="T157" s="55">
        <v>11.62421314329</v>
      </c>
      <c r="U157" s="55">
        <v>9.9356029143695892</v>
      </c>
      <c r="W157" s="49">
        <v>42937</v>
      </c>
      <c r="X157" s="40" t="s">
        <v>29</v>
      </c>
      <c r="Y157" s="44">
        <v>6126.1082999999999</v>
      </c>
      <c r="Z157" s="44">
        <v>6.99198977130564</v>
      </c>
      <c r="AA157" s="44">
        <v>34.229445094706598</v>
      </c>
      <c r="AB157" s="44">
        <v>25.109972133256299</v>
      </c>
      <c r="AC157" s="44">
        <v>19.392053049001301</v>
      </c>
      <c r="AD157" s="44">
        <v>17.170701595063701</v>
      </c>
      <c r="AE157" s="44">
        <v>15.0258327833387</v>
      </c>
    </row>
    <row r="158" spans="2:31" s="9" customFormat="1" x14ac:dyDescent="0.15">
      <c r="B158" s="49">
        <v>42936</v>
      </c>
      <c r="C158" s="40" t="s">
        <v>21</v>
      </c>
      <c r="D158" s="1">
        <v>3747.8843000000002</v>
      </c>
      <c r="E158" s="44">
        <v>6.9046102509342102</v>
      </c>
      <c r="F158" s="44">
        <v>14.3108153330721</v>
      </c>
      <c r="G158" s="44">
        <v>10.9791396921838</v>
      </c>
      <c r="H158" s="44">
        <v>11.155363702256601</v>
      </c>
      <c r="I158" s="44">
        <v>10.373810539906501</v>
      </c>
      <c r="J158" s="44">
        <v>9.3554016654296497</v>
      </c>
      <c r="K158" s="17">
        <f>VLOOKUP(B158,上证50指数波动率!$B$27:$F$534,5,FALSE)</f>
        <v>17.200299999999999</v>
      </c>
      <c r="L158" s="8"/>
      <c r="M158" s="49">
        <v>42936</v>
      </c>
      <c r="N158" s="40" t="s">
        <v>23</v>
      </c>
      <c r="O158" s="55">
        <v>2665.4483</v>
      </c>
      <c r="P158" s="55">
        <v>11.737160757612701</v>
      </c>
      <c r="Q158" s="55">
        <v>9.7938697151601204</v>
      </c>
      <c r="R158" s="55">
        <v>9.5350509655941007</v>
      </c>
      <c r="S158" s="55">
        <v>10.6393203053902</v>
      </c>
      <c r="T158" s="55">
        <v>11.660806382269501</v>
      </c>
      <c r="U158" s="55">
        <v>9.9529493211614497</v>
      </c>
      <c r="W158" s="49">
        <v>42936</v>
      </c>
      <c r="X158" s="40" t="s">
        <v>29</v>
      </c>
      <c r="Y158" s="44">
        <v>6099.2834999999995</v>
      </c>
      <c r="Z158" s="44">
        <v>7.1979583602728301</v>
      </c>
      <c r="AA158" s="44">
        <v>33.8517281141133</v>
      </c>
      <c r="AB158" s="44">
        <v>24.796088187296501</v>
      </c>
      <c r="AC158" s="44">
        <v>19.9506508737453</v>
      </c>
      <c r="AD158" s="44">
        <v>17.903986692811898</v>
      </c>
      <c r="AE158" s="44">
        <v>15.0079874750791</v>
      </c>
    </row>
    <row r="159" spans="2:31" s="9" customFormat="1" x14ac:dyDescent="0.15">
      <c r="B159" s="49">
        <v>42935</v>
      </c>
      <c r="C159" s="40" t="s">
        <v>21</v>
      </c>
      <c r="D159" s="1">
        <v>3729.7465999999999</v>
      </c>
      <c r="E159" s="44">
        <v>8.8505657790480203</v>
      </c>
      <c r="F159" s="44">
        <v>10.1491488330682</v>
      </c>
      <c r="G159" s="44">
        <v>9.1230265501488006</v>
      </c>
      <c r="H159" s="44">
        <v>10.383288890706901</v>
      </c>
      <c r="I159" s="44">
        <v>9.8540713384853493</v>
      </c>
      <c r="J159" s="44">
        <v>9.0723455297635596</v>
      </c>
      <c r="K159" s="17">
        <f>VLOOKUP(B159,上证50指数波动率!$B$27:$F$534,5,FALSE)</f>
        <v>16.988900000000001</v>
      </c>
      <c r="L159" s="8"/>
      <c r="M159" s="49">
        <v>42935</v>
      </c>
      <c r="N159" s="40" t="s">
        <v>23</v>
      </c>
      <c r="O159" s="55">
        <v>2657.8881999999999</v>
      </c>
      <c r="P159" s="55">
        <v>14.096918374906201</v>
      </c>
      <c r="Q159" s="55">
        <v>10.037894524918901</v>
      </c>
      <c r="R159" s="55">
        <v>9.9915340372231505</v>
      </c>
      <c r="S159" s="55">
        <v>10.302797697119001</v>
      </c>
      <c r="T159" s="55">
        <v>11.4703599700459</v>
      </c>
      <c r="U159" s="55">
        <v>9.8304814449903599</v>
      </c>
      <c r="W159" s="49">
        <v>42935</v>
      </c>
      <c r="X159" s="40" t="s">
        <v>29</v>
      </c>
      <c r="Y159" s="44">
        <v>6059.3581999999997</v>
      </c>
      <c r="Z159" s="44">
        <v>7.0922689258581499</v>
      </c>
      <c r="AA159" s="44">
        <v>29.248833915626101</v>
      </c>
      <c r="AB159" s="44">
        <v>22.567971850433999</v>
      </c>
      <c r="AC159" s="44">
        <v>18.559016669637199</v>
      </c>
      <c r="AD159" s="44">
        <v>17.428964876601299</v>
      </c>
      <c r="AE159" s="44">
        <v>14.7210678876458</v>
      </c>
    </row>
    <row r="160" spans="2:31" s="9" customFormat="1" x14ac:dyDescent="0.15">
      <c r="B160" s="49">
        <v>42934</v>
      </c>
      <c r="C160" s="40" t="s">
        <v>21</v>
      </c>
      <c r="D160" s="1">
        <v>3667.1806999999999</v>
      </c>
      <c r="E160" s="44">
        <v>10.4107833606481</v>
      </c>
      <c r="F160" s="44">
        <v>10.6251538954316</v>
      </c>
      <c r="G160" s="44">
        <v>10.250309977240899</v>
      </c>
      <c r="H160" s="44">
        <v>10.460173194976599</v>
      </c>
      <c r="I160" s="44">
        <v>9.8808372395062403</v>
      </c>
      <c r="J160" s="44">
        <v>9.0741556894140807</v>
      </c>
      <c r="K160" s="17">
        <f>VLOOKUP(B160,上证50指数波动率!$B$27:$F$534,5,FALSE)</f>
        <v>16.9209</v>
      </c>
      <c r="L160" s="8"/>
      <c r="M160" s="49">
        <v>42934</v>
      </c>
      <c r="N160" s="40" t="s">
        <v>23</v>
      </c>
      <c r="O160" s="55">
        <v>2624.3081000000002</v>
      </c>
      <c r="P160" s="55">
        <v>17.378565640868398</v>
      </c>
      <c r="Q160" s="55">
        <v>8.5526060248910891</v>
      </c>
      <c r="R160" s="55">
        <v>11.5197009479585</v>
      </c>
      <c r="S160" s="55">
        <v>10.393966917756501</v>
      </c>
      <c r="T160" s="55">
        <v>11.441651832083901</v>
      </c>
      <c r="U160" s="55">
        <v>9.8359510370367307</v>
      </c>
      <c r="W160" s="49">
        <v>42934</v>
      </c>
      <c r="X160" s="40" t="s">
        <v>29</v>
      </c>
      <c r="Y160" s="44">
        <v>5938.4341999999997</v>
      </c>
      <c r="Z160" s="44">
        <v>9.9838358757340409</v>
      </c>
      <c r="AA160" s="44">
        <v>26.061779854879202</v>
      </c>
      <c r="AB160" s="44">
        <v>21.3283556620304</v>
      </c>
      <c r="AC160" s="44">
        <v>18.109924978853101</v>
      </c>
      <c r="AD160" s="44">
        <v>17.2641146601648</v>
      </c>
      <c r="AE160" s="44">
        <v>14.692139283424201</v>
      </c>
    </row>
    <row r="161" spans="2:31" s="9" customFormat="1" x14ac:dyDescent="0.15">
      <c r="B161" s="49">
        <v>42933</v>
      </c>
      <c r="C161" s="40" t="s">
        <v>21</v>
      </c>
      <c r="D161" s="1">
        <v>3663.5574999999999</v>
      </c>
      <c r="E161" s="44">
        <v>14.059407710764599</v>
      </c>
      <c r="F161" s="44">
        <v>6.2597443746233399</v>
      </c>
      <c r="G161" s="44">
        <v>8.8703385473228593</v>
      </c>
      <c r="H161" s="44">
        <v>9.8281348896478509</v>
      </c>
      <c r="I161" s="44">
        <v>9.6575024320821399</v>
      </c>
      <c r="J161" s="44">
        <v>8.9182823666784401</v>
      </c>
      <c r="K161" s="17">
        <f>VLOOKUP(B161,上证50指数波动率!$B$27:$F$534,5,FALSE)</f>
        <v>17.3459</v>
      </c>
      <c r="L161" s="8"/>
      <c r="M161" s="49">
        <v>42933</v>
      </c>
      <c r="N161" s="40" t="s">
        <v>23</v>
      </c>
      <c r="O161" s="55">
        <v>2631.4144000000001</v>
      </c>
      <c r="P161" s="55">
        <v>22.407245407759302</v>
      </c>
      <c r="Q161" s="55">
        <v>8.68409730014438</v>
      </c>
      <c r="R161" s="55">
        <v>12.4537832363542</v>
      </c>
      <c r="S161" s="55">
        <v>10.9353313237484</v>
      </c>
      <c r="T161" s="55">
        <v>11.535612096455401</v>
      </c>
      <c r="U161" s="55">
        <v>9.9736682711664297</v>
      </c>
      <c r="W161" s="49">
        <v>42933</v>
      </c>
      <c r="X161" s="40" t="s">
        <v>29</v>
      </c>
      <c r="Y161" s="44">
        <v>5876.4592000000002</v>
      </c>
      <c r="Z161" s="44">
        <v>16.232772475844701</v>
      </c>
      <c r="AA161" s="44">
        <v>8.3488732000257393</v>
      </c>
      <c r="AB161" s="44">
        <v>9.0919578052788896</v>
      </c>
      <c r="AC161" s="44">
        <v>10.7547944404799</v>
      </c>
      <c r="AD161" s="44">
        <v>15.2074825337821</v>
      </c>
      <c r="AE161" s="44">
        <v>13.9234040120428</v>
      </c>
    </row>
    <row r="162" spans="2:31" s="9" customFormat="1" x14ac:dyDescent="0.15">
      <c r="B162" s="49">
        <v>42930</v>
      </c>
      <c r="C162" s="40" t="s">
        <v>21</v>
      </c>
      <c r="D162" s="1">
        <v>3703.0940000000001</v>
      </c>
      <c r="E162" s="44">
        <v>8.3862019505988599</v>
      </c>
      <c r="F162" s="44">
        <v>6.43196883235876</v>
      </c>
      <c r="G162" s="44">
        <v>8.7044297724724107</v>
      </c>
      <c r="H162" s="44">
        <v>9.9758748680855707</v>
      </c>
      <c r="I162" s="44">
        <v>9.7113031563185803</v>
      </c>
      <c r="J162" s="44">
        <v>8.9040440542535197</v>
      </c>
      <c r="K162" s="17">
        <f>VLOOKUP(B162,上证50指数波动率!$B$27:$F$534,5,FALSE)</f>
        <v>15.761900000000001</v>
      </c>
      <c r="L162" s="8"/>
      <c r="M162" s="49">
        <v>42930</v>
      </c>
      <c r="N162" s="40" t="s">
        <v>23</v>
      </c>
      <c r="O162" s="55">
        <v>2622.9834999999998</v>
      </c>
      <c r="P162" s="55">
        <v>13.6438130117164</v>
      </c>
      <c r="Q162" s="55">
        <v>10.4451402112401</v>
      </c>
      <c r="R162" s="55">
        <v>12.2012231978357</v>
      </c>
      <c r="S162" s="55">
        <v>11.033281804996699</v>
      </c>
      <c r="T162" s="55">
        <v>11.6503106588561</v>
      </c>
      <c r="U162" s="55">
        <v>9.9370347999423103</v>
      </c>
      <c r="W162" s="49">
        <v>42930</v>
      </c>
      <c r="X162" s="40" t="s">
        <v>29</v>
      </c>
      <c r="Y162" s="44">
        <v>6128.7397000000001</v>
      </c>
      <c r="Z162" s="44">
        <v>6.9333918324125499</v>
      </c>
      <c r="AA162" s="44">
        <v>9.4533558900196297</v>
      </c>
      <c r="AB162" s="44">
        <v>9.0553179643796895</v>
      </c>
      <c r="AC162" s="44">
        <v>10.6707587778918</v>
      </c>
      <c r="AD162" s="44">
        <v>15.2346248246151</v>
      </c>
      <c r="AE162" s="44">
        <v>14.030917782968301</v>
      </c>
    </row>
    <row r="163" spans="2:31" s="9" customFormat="1" x14ac:dyDescent="0.15">
      <c r="B163" s="49">
        <v>42929</v>
      </c>
      <c r="C163" s="40" t="s">
        <v>21</v>
      </c>
      <c r="D163" s="1">
        <v>3686.9205000000002</v>
      </c>
      <c r="E163" s="44">
        <v>7.41499927755744</v>
      </c>
      <c r="F163" s="44">
        <v>4.1534790828762302</v>
      </c>
      <c r="G163" s="44">
        <v>8.4262138696917095</v>
      </c>
      <c r="H163" s="44">
        <v>9.8613924066146197</v>
      </c>
      <c r="I163" s="44">
        <v>9.6285086497154104</v>
      </c>
      <c r="J163" s="44">
        <v>8.8901649281995692</v>
      </c>
      <c r="K163" s="17">
        <f>VLOOKUP(B163,上证50指数波动率!$B$27:$F$534,5,FALSE)</f>
        <v>14.782299999999999</v>
      </c>
      <c r="L163" s="8"/>
      <c r="M163" s="49">
        <v>42929</v>
      </c>
      <c r="N163" s="40" t="s">
        <v>23</v>
      </c>
      <c r="O163" s="55">
        <v>2600.9535000000001</v>
      </c>
      <c r="P163" s="55">
        <v>12.205258501805901</v>
      </c>
      <c r="Q163" s="55">
        <v>6.6303585301622796</v>
      </c>
      <c r="R163" s="55">
        <v>10.742059090940399</v>
      </c>
      <c r="S163" s="55">
        <v>10.6644528860199</v>
      </c>
      <c r="T163" s="55">
        <v>11.3736146237556</v>
      </c>
      <c r="U163" s="55">
        <v>9.7707875689662895</v>
      </c>
      <c r="W163" s="49">
        <v>42929</v>
      </c>
      <c r="X163" s="40" t="s">
        <v>29</v>
      </c>
      <c r="Y163" s="44">
        <v>6149.9336999999996</v>
      </c>
      <c r="Z163" s="44">
        <v>7.3078041480005496</v>
      </c>
      <c r="AA163" s="44">
        <v>9.1384663335854093</v>
      </c>
      <c r="AB163" s="44">
        <v>9.2598195243079502</v>
      </c>
      <c r="AC163" s="44">
        <v>11.0208084993554</v>
      </c>
      <c r="AD163" s="44">
        <v>15.3559625599323</v>
      </c>
      <c r="AE163" s="44">
        <v>14.087031635964699</v>
      </c>
    </row>
    <row r="164" spans="2:31" s="9" customFormat="1" x14ac:dyDescent="0.15">
      <c r="B164" s="49">
        <v>42928</v>
      </c>
      <c r="C164" s="40" t="s">
        <v>21</v>
      </c>
      <c r="D164" s="1">
        <v>3658.8236000000002</v>
      </c>
      <c r="E164" s="44">
        <v>8.6359379150600901</v>
      </c>
      <c r="F164" s="44">
        <v>7.2261951304020204</v>
      </c>
      <c r="G164" s="44">
        <v>9.1601789034894701</v>
      </c>
      <c r="H164" s="44">
        <v>11.023738072348999</v>
      </c>
      <c r="I164" s="44">
        <v>9.7602685211028408</v>
      </c>
      <c r="J164" s="44">
        <v>8.9438567016650001</v>
      </c>
      <c r="K164" s="17">
        <f>VLOOKUP(B164,上证50指数波动率!$B$27:$F$534,5,FALSE)</f>
        <v>14.7766</v>
      </c>
      <c r="L164" s="8"/>
      <c r="M164" s="49">
        <v>42928</v>
      </c>
      <c r="N164" s="40" t="s">
        <v>23</v>
      </c>
      <c r="O164" s="55">
        <v>2565.1428000000001</v>
      </c>
      <c r="P164" s="55">
        <v>12.826490637497001</v>
      </c>
      <c r="Q164" s="55">
        <v>9.9262754455329496</v>
      </c>
      <c r="R164" s="55">
        <v>11.2931210415345</v>
      </c>
      <c r="S164" s="55">
        <v>12.1138746096803</v>
      </c>
      <c r="T164" s="55">
        <v>11.4340798893938</v>
      </c>
      <c r="U164" s="55">
        <v>9.8016144460445602</v>
      </c>
      <c r="W164" s="49">
        <v>42928</v>
      </c>
      <c r="X164" s="40" t="s">
        <v>29</v>
      </c>
      <c r="Y164" s="44">
        <v>6132.9921999999997</v>
      </c>
      <c r="Z164" s="44">
        <v>9.8225369898932406</v>
      </c>
      <c r="AA164" s="44">
        <v>11.0312705242983</v>
      </c>
      <c r="AB164" s="44">
        <v>9.5847300051975406</v>
      </c>
      <c r="AC164" s="44">
        <v>11.091601126699601</v>
      </c>
      <c r="AD164" s="44">
        <v>15.552560443239599</v>
      </c>
      <c r="AE164" s="44">
        <v>14.152459021783001</v>
      </c>
    </row>
    <row r="165" spans="2:31" s="9" customFormat="1" x14ac:dyDescent="0.15">
      <c r="B165" s="49">
        <v>42927</v>
      </c>
      <c r="C165" s="40" t="s">
        <v>21</v>
      </c>
      <c r="D165" s="1">
        <v>3670.8085999999998</v>
      </c>
      <c r="E165" s="44">
        <v>6.6707348947469001</v>
      </c>
      <c r="F165" s="44">
        <v>9.8518009483342404</v>
      </c>
      <c r="G165" s="44">
        <v>8.8802702718784694</v>
      </c>
      <c r="H165" s="44">
        <v>10.9591009273573</v>
      </c>
      <c r="I165" s="44">
        <v>9.7274300842214192</v>
      </c>
      <c r="J165" s="44">
        <v>8.9321441107234598</v>
      </c>
      <c r="K165" s="17">
        <f>VLOOKUP(B165,上证50指数波动率!$B$27:$F$534,5,FALSE)</f>
        <v>13.726900000000001</v>
      </c>
      <c r="L165" s="8"/>
      <c r="M165" s="49">
        <v>42927</v>
      </c>
      <c r="N165" s="40" t="s">
        <v>23</v>
      </c>
      <c r="O165" s="55">
        <v>2570.5918999999999</v>
      </c>
      <c r="P165" s="55">
        <v>11.077193897535199</v>
      </c>
      <c r="Q165" s="55">
        <v>12.660255817604</v>
      </c>
      <c r="R165" s="55">
        <v>10.827113881517199</v>
      </c>
      <c r="S165" s="55">
        <v>11.8988441171538</v>
      </c>
      <c r="T165" s="55">
        <v>11.412432545429301</v>
      </c>
      <c r="U165" s="55">
        <v>9.7583769693640701</v>
      </c>
      <c r="W165" s="49">
        <v>42927</v>
      </c>
      <c r="X165" s="40" t="s">
        <v>29</v>
      </c>
      <c r="Y165" s="44">
        <v>6128.9942000000001</v>
      </c>
      <c r="Z165" s="44">
        <v>5.7221121849061003</v>
      </c>
      <c r="AA165" s="44">
        <v>7.2789109413512003</v>
      </c>
      <c r="AB165" s="44">
        <v>6.7980422881077498</v>
      </c>
      <c r="AC165" s="44">
        <v>10.598418976001099</v>
      </c>
      <c r="AD165" s="44">
        <v>15.4423745523862</v>
      </c>
      <c r="AE165" s="44">
        <v>14.047388553145501</v>
      </c>
    </row>
    <row r="166" spans="2:31" s="9" customFormat="1" x14ac:dyDescent="0.15">
      <c r="B166" s="49">
        <v>42926</v>
      </c>
      <c r="C166" s="40" t="s">
        <v>21</v>
      </c>
      <c r="D166" s="1">
        <v>3653.6867999999999</v>
      </c>
      <c r="E166" s="44">
        <v>5.7217540917243799</v>
      </c>
      <c r="F166" s="44">
        <v>10.2771887743832</v>
      </c>
      <c r="G166" s="44">
        <v>10.7625946375602</v>
      </c>
      <c r="H166" s="44">
        <v>10.9569025937692</v>
      </c>
      <c r="I166" s="44">
        <v>9.7421262687483807</v>
      </c>
      <c r="J166" s="44">
        <v>8.9500800097480404</v>
      </c>
      <c r="K166" s="17">
        <f>VLOOKUP(B166,上证50指数波动率!$B$27:$F$534,5,FALSE)</f>
        <v>13.8971</v>
      </c>
      <c r="L166" s="8"/>
      <c r="M166" s="49">
        <v>42926</v>
      </c>
      <c r="N166" s="40" t="s">
        <v>23</v>
      </c>
      <c r="O166" s="55">
        <v>2550.1147000000001</v>
      </c>
      <c r="P166" s="55">
        <v>9.0486257552140401</v>
      </c>
      <c r="Q166" s="55">
        <v>13.3891963378941</v>
      </c>
      <c r="R166" s="55">
        <v>11.085164419398501</v>
      </c>
      <c r="S166" s="55">
        <v>11.8777238863823</v>
      </c>
      <c r="T166" s="55">
        <v>11.4201837080542</v>
      </c>
      <c r="U166" s="55">
        <v>9.7665880501193403</v>
      </c>
      <c r="W166" s="49">
        <v>42926</v>
      </c>
      <c r="X166" s="40" t="s">
        <v>29</v>
      </c>
      <c r="Y166" s="44">
        <v>6206.5568000000003</v>
      </c>
      <c r="Z166" s="44">
        <v>4.6897698490004602</v>
      </c>
      <c r="AA166" s="44">
        <v>7.0985987302320197</v>
      </c>
      <c r="AB166" s="44">
        <v>9.4253070432310597</v>
      </c>
      <c r="AC166" s="44">
        <v>11.4696551500114</v>
      </c>
      <c r="AD166" s="44">
        <v>15.5022754377152</v>
      </c>
      <c r="AE166" s="44">
        <v>14.0786096893584</v>
      </c>
    </row>
    <row r="167" spans="2:31" s="9" customFormat="1" x14ac:dyDescent="0.15">
      <c r="B167" s="49">
        <v>42923</v>
      </c>
      <c r="C167" s="40" t="s">
        <v>21</v>
      </c>
      <c r="D167" s="1">
        <v>3655.9292999999998</v>
      </c>
      <c r="E167" s="44">
        <v>6.7529589309037998</v>
      </c>
      <c r="F167" s="44">
        <v>10.26824348878</v>
      </c>
      <c r="G167" s="44">
        <v>11.347603437202499</v>
      </c>
      <c r="H167" s="44">
        <v>10.9768115756711</v>
      </c>
      <c r="I167" s="44">
        <v>9.7517320660059408</v>
      </c>
      <c r="J167" s="44">
        <v>8.9986901733387992</v>
      </c>
      <c r="K167" s="17">
        <f>VLOOKUP(B167,上证50指数波动率!$B$27:$F$534,5,FALSE)</f>
        <v>13.8786</v>
      </c>
      <c r="L167" s="8"/>
      <c r="M167" s="49">
        <v>42923</v>
      </c>
      <c r="N167" s="40" t="s">
        <v>23</v>
      </c>
      <c r="O167" s="55">
        <v>2543.6576</v>
      </c>
      <c r="P167" s="55">
        <v>10.9263434957962</v>
      </c>
      <c r="Q167" s="55">
        <v>13.132818274054699</v>
      </c>
      <c r="R167" s="55">
        <v>10.970105993235901</v>
      </c>
      <c r="S167" s="55">
        <v>11.8519055194197</v>
      </c>
      <c r="T167" s="55">
        <v>11.3713691874283</v>
      </c>
      <c r="U167" s="55">
        <v>9.7904653166037008</v>
      </c>
      <c r="W167" s="49">
        <v>42923</v>
      </c>
      <c r="X167" s="40" t="s">
        <v>29</v>
      </c>
      <c r="Y167" s="44">
        <v>6226.0108</v>
      </c>
      <c r="Z167" s="44">
        <v>5.4429755760671101</v>
      </c>
      <c r="AA167" s="44">
        <v>7.0690414583163603</v>
      </c>
      <c r="AB167" s="44">
        <v>9.4258474789016198</v>
      </c>
      <c r="AC167" s="44">
        <v>11.4510267888047</v>
      </c>
      <c r="AD167" s="44">
        <v>15.618145388644299</v>
      </c>
      <c r="AE167" s="44">
        <v>14.078357040033101</v>
      </c>
    </row>
    <row r="168" spans="2:31" s="9" customFormat="1" x14ac:dyDescent="0.15">
      <c r="B168" s="49">
        <v>42922</v>
      </c>
      <c r="C168" s="40" t="s">
        <v>21</v>
      </c>
      <c r="D168" s="1">
        <v>3660.0967000000001</v>
      </c>
      <c r="E168" s="44">
        <v>7.1309240480672198</v>
      </c>
      <c r="F168" s="44">
        <v>11.1342318019468</v>
      </c>
      <c r="G168" s="44">
        <v>11.3284651420747</v>
      </c>
      <c r="H168" s="44">
        <v>11.1751956772176</v>
      </c>
      <c r="I168" s="44">
        <v>9.7889436670999999</v>
      </c>
      <c r="J168" s="44">
        <v>8.9991380013160196</v>
      </c>
      <c r="K168" s="17">
        <f>VLOOKUP(B168,上证50指数波动率!$B$27:$F$534,5,FALSE)</f>
        <v>13.821899999999999</v>
      </c>
      <c r="L168" s="8"/>
      <c r="M168" s="49">
        <v>42922</v>
      </c>
      <c r="N168" s="40" t="s">
        <v>23</v>
      </c>
      <c r="O168" s="55">
        <v>2553.8793000000001</v>
      </c>
      <c r="P168" s="55">
        <v>10.4721957444669</v>
      </c>
      <c r="Q168" s="55">
        <v>13.656274260427701</v>
      </c>
      <c r="R168" s="55">
        <v>11.373607099987099</v>
      </c>
      <c r="S168" s="55">
        <v>12.1900833528198</v>
      </c>
      <c r="T168" s="55">
        <v>11.414227435320999</v>
      </c>
      <c r="U168" s="55">
        <v>9.7884604977497496</v>
      </c>
      <c r="W168" s="49">
        <v>42922</v>
      </c>
      <c r="X168" s="40" t="s">
        <v>29</v>
      </c>
      <c r="Y168" s="44">
        <v>6201.6535000000003</v>
      </c>
      <c r="Z168" s="44">
        <v>7.6177999333102804</v>
      </c>
      <c r="AA168" s="44">
        <v>7.0726501944945497</v>
      </c>
      <c r="AB168" s="44">
        <v>12.656857499298599</v>
      </c>
      <c r="AC168" s="44">
        <v>11.457539841185801</v>
      </c>
      <c r="AD168" s="44">
        <v>15.6125507613278</v>
      </c>
      <c r="AE168" s="44">
        <v>14.0773929588435</v>
      </c>
    </row>
    <row r="169" spans="2:31" s="9" customFormat="1" x14ac:dyDescent="0.15">
      <c r="B169" s="49">
        <v>42921</v>
      </c>
      <c r="C169" s="40" t="s">
        <v>21</v>
      </c>
      <c r="D169" s="1">
        <v>3659.6795000000002</v>
      </c>
      <c r="E169" s="44">
        <v>5.80413469315054</v>
      </c>
      <c r="F169" s="44">
        <v>8.5653000027542507</v>
      </c>
      <c r="G169" s="44">
        <v>11.475028395943299</v>
      </c>
      <c r="H169" s="44">
        <v>11.2565787583807</v>
      </c>
      <c r="I169" s="44">
        <v>9.5577079290784308</v>
      </c>
      <c r="J169" s="44">
        <v>8.9356133263356394</v>
      </c>
      <c r="K169" s="17">
        <f>VLOOKUP(B169,上证50指数波动率!$B$27:$F$534,5,FALSE)</f>
        <v>14.2224</v>
      </c>
      <c r="L169" s="8"/>
      <c r="M169" s="49">
        <v>42921</v>
      </c>
      <c r="N169" s="40" t="s">
        <v>23</v>
      </c>
      <c r="O169" s="55">
        <v>2548.0992999999999</v>
      </c>
      <c r="P169" s="55">
        <v>9.8979648009851608</v>
      </c>
      <c r="Q169" s="55">
        <v>8.5736438006037794</v>
      </c>
      <c r="R169" s="55">
        <v>10.080455854274099</v>
      </c>
      <c r="S169" s="55">
        <v>11.419797555265299</v>
      </c>
      <c r="T169" s="55">
        <v>11.072207388970799</v>
      </c>
      <c r="U169" s="55">
        <v>9.6123702287130701</v>
      </c>
      <c r="W169" s="49">
        <v>42921</v>
      </c>
      <c r="X169" s="40" t="s">
        <v>29</v>
      </c>
      <c r="Y169" s="44">
        <v>6193.9641000000001</v>
      </c>
      <c r="Z169" s="44">
        <v>6.9059428164950498</v>
      </c>
      <c r="AA169" s="44">
        <v>7.6475320089475902</v>
      </c>
      <c r="AB169" s="44">
        <v>12.2893701319925</v>
      </c>
      <c r="AC169" s="44">
        <v>12.8054926704358</v>
      </c>
      <c r="AD169" s="44">
        <v>15.5319845148792</v>
      </c>
      <c r="AE169" s="44">
        <v>14.136068815495801</v>
      </c>
    </row>
    <row r="170" spans="2:31" s="9" customFormat="1" x14ac:dyDescent="0.15">
      <c r="B170" s="49">
        <v>42920</v>
      </c>
      <c r="C170" s="40" t="s">
        <v>21</v>
      </c>
      <c r="D170" s="1">
        <v>3619.9841000000001</v>
      </c>
      <c r="E170" s="44">
        <v>7.0097555425762001</v>
      </c>
      <c r="F170" s="44">
        <v>7.6903295409568697</v>
      </c>
      <c r="G170" s="44">
        <v>10.3344568579003</v>
      </c>
      <c r="H170" s="44">
        <v>10.735023218750101</v>
      </c>
      <c r="I170" s="44">
        <v>9.3867199550329907</v>
      </c>
      <c r="J170" s="44">
        <v>8.9290750657223992</v>
      </c>
      <c r="K170" s="17">
        <f>VLOOKUP(B170,上证50指数波动率!$B$27:$F$534,5,FALSE)</f>
        <v>13.296900000000001</v>
      </c>
      <c r="L170" s="8"/>
      <c r="M170" s="49">
        <v>42920</v>
      </c>
      <c r="N170" s="40" t="s">
        <v>23</v>
      </c>
      <c r="O170" s="55">
        <v>2511.1507000000001</v>
      </c>
      <c r="P170" s="55">
        <v>10.002805347342001</v>
      </c>
      <c r="Q170" s="55">
        <v>8.3311496767677493</v>
      </c>
      <c r="R170" s="55">
        <v>8.9154193463964706</v>
      </c>
      <c r="S170" s="55">
        <v>10.9437832529467</v>
      </c>
      <c r="T170" s="55">
        <v>10.8813649698407</v>
      </c>
      <c r="U170" s="55">
        <v>9.5797649584504008</v>
      </c>
      <c r="W170" s="49">
        <v>42920</v>
      </c>
      <c r="X170" s="40" t="s">
        <v>29</v>
      </c>
      <c r="Y170" s="44">
        <v>6146.8527000000004</v>
      </c>
      <c r="Z170" s="44">
        <v>5.5317057055347298</v>
      </c>
      <c r="AA170" s="44">
        <v>6.1347138893145496</v>
      </c>
      <c r="AB170" s="44">
        <v>11.835537516507999</v>
      </c>
      <c r="AC170" s="44">
        <v>12.5208263487583</v>
      </c>
      <c r="AD170" s="44">
        <v>15.532877625896701</v>
      </c>
      <c r="AE170" s="44">
        <v>14.182621616643599</v>
      </c>
    </row>
    <row r="171" spans="2:31" s="9" customFormat="1" x14ac:dyDescent="0.15">
      <c r="B171" s="49">
        <v>42919</v>
      </c>
      <c r="C171" s="40" t="s">
        <v>21</v>
      </c>
      <c r="D171" s="1">
        <v>3650.8463000000002</v>
      </c>
      <c r="E171" s="44">
        <v>5.6074628146153103</v>
      </c>
      <c r="F171" s="44">
        <v>10.7089024033057</v>
      </c>
      <c r="G171" s="44">
        <v>10.104962600215099</v>
      </c>
      <c r="H171" s="44">
        <v>10.798456194906199</v>
      </c>
      <c r="I171" s="44">
        <v>9.6943943703567896</v>
      </c>
      <c r="J171" s="44">
        <v>8.9068645401180699</v>
      </c>
      <c r="K171" s="17">
        <f>VLOOKUP(B171,上证50指数波动率!$B$27:$F$534,5,FALSE)</f>
        <v>14.0748</v>
      </c>
      <c r="L171" s="8"/>
      <c r="M171" s="49">
        <v>42919</v>
      </c>
      <c r="N171" s="40" t="s">
        <v>23</v>
      </c>
      <c r="O171" s="55">
        <v>2534.3674999999998</v>
      </c>
      <c r="P171" s="55">
        <v>9.7544776463979392</v>
      </c>
      <c r="Q171" s="55">
        <v>7.7926759872716902</v>
      </c>
      <c r="R171" s="55">
        <v>9.0908963606050097</v>
      </c>
      <c r="S171" s="55">
        <v>11.390723495889</v>
      </c>
      <c r="T171" s="55">
        <v>10.941200027769099</v>
      </c>
      <c r="U171" s="55">
        <v>9.5453322304757506</v>
      </c>
      <c r="W171" s="49">
        <v>42919</v>
      </c>
      <c r="X171" s="40" t="s">
        <v>29</v>
      </c>
      <c r="Y171" s="44">
        <v>6177.3953000000001</v>
      </c>
      <c r="Z171" s="44">
        <v>5.6497254255790903</v>
      </c>
      <c r="AA171" s="44">
        <v>11.1771006816018</v>
      </c>
      <c r="AB171" s="44">
        <v>11.937068999320401</v>
      </c>
      <c r="AC171" s="44">
        <v>12.563605758200501</v>
      </c>
      <c r="AD171" s="44">
        <v>16.118236314633101</v>
      </c>
      <c r="AE171" s="44">
        <v>14.1539038195204</v>
      </c>
    </row>
    <row r="172" spans="2:31" s="9" customFormat="1" x14ac:dyDescent="0.15">
      <c r="B172" s="49">
        <v>42916</v>
      </c>
      <c r="C172" s="40" t="s">
        <v>21</v>
      </c>
      <c r="D172" s="1">
        <v>3666.7977000000001</v>
      </c>
      <c r="E172" s="44">
        <v>7.1979512052514396</v>
      </c>
      <c r="F172" s="44">
        <v>11.0928493280291</v>
      </c>
      <c r="G172" s="44">
        <v>10.426212463574201</v>
      </c>
      <c r="H172" s="44">
        <v>10.9324296986153</v>
      </c>
      <c r="I172" s="44">
        <v>9.7338444130760795</v>
      </c>
      <c r="J172" s="44">
        <v>8.9097902942826899</v>
      </c>
      <c r="K172" s="17">
        <f>VLOOKUP(B172,上证50指数波动率!$B$27:$F$534,5,FALSE)</f>
        <v>14.4046</v>
      </c>
      <c r="L172" s="8"/>
      <c r="M172" s="49">
        <v>42916</v>
      </c>
      <c r="N172" s="40" t="s">
        <v>23</v>
      </c>
      <c r="O172" s="55">
        <v>2549.9675999999999</v>
      </c>
      <c r="P172" s="55">
        <v>9.8799816048173206</v>
      </c>
      <c r="Q172" s="55">
        <v>7.6408497648619704</v>
      </c>
      <c r="R172" s="55">
        <v>9.5215216379736596</v>
      </c>
      <c r="S172" s="55">
        <v>11.8715151641165</v>
      </c>
      <c r="T172" s="55">
        <v>10.9629753195782</v>
      </c>
      <c r="U172" s="55">
        <v>9.5441483558411093</v>
      </c>
      <c r="W172" s="49">
        <v>42916</v>
      </c>
      <c r="X172" s="40" t="s">
        <v>29</v>
      </c>
      <c r="Y172" s="44">
        <v>6138.1556</v>
      </c>
      <c r="Z172" s="44">
        <v>6.8958790660857003</v>
      </c>
      <c r="AA172" s="44">
        <v>11.196470982923</v>
      </c>
      <c r="AB172" s="44">
        <v>12.015137734273299</v>
      </c>
      <c r="AC172" s="44">
        <v>12.852227589658501</v>
      </c>
      <c r="AD172" s="44">
        <v>16.1252039441022</v>
      </c>
      <c r="AE172" s="44">
        <v>14.1492620835472</v>
      </c>
    </row>
    <row r="173" spans="2:31" s="9" customFormat="1" x14ac:dyDescent="0.15">
      <c r="B173" s="49">
        <v>42915</v>
      </c>
      <c r="C173" s="40" t="s">
        <v>21</v>
      </c>
      <c r="D173" s="1">
        <v>3668.8279000000002</v>
      </c>
      <c r="E173" s="44">
        <v>6.1496627090341303</v>
      </c>
      <c r="F173" s="44">
        <v>11.178290142061099</v>
      </c>
      <c r="G173" s="44">
        <v>10.6782161243652</v>
      </c>
      <c r="H173" s="44">
        <v>10.8476277161155</v>
      </c>
      <c r="I173" s="44">
        <v>9.8570635847340302</v>
      </c>
      <c r="J173" s="44">
        <v>8.9079583810169094</v>
      </c>
      <c r="K173" s="17">
        <f>VLOOKUP(B173,上证50指数波动率!$B$27:$F$534,5,FALSE)</f>
        <v>14.4679</v>
      </c>
      <c r="L173" s="8"/>
      <c r="M173" s="49">
        <v>42915</v>
      </c>
      <c r="N173" s="40" t="s">
        <v>23</v>
      </c>
      <c r="O173" s="55">
        <v>2552.9753999999998</v>
      </c>
      <c r="P173" s="55">
        <v>9.5924006561086497</v>
      </c>
      <c r="Q173" s="55">
        <v>8.06567186956363</v>
      </c>
      <c r="R173" s="55">
        <v>10.480867908402599</v>
      </c>
      <c r="S173" s="55">
        <v>11.9257775968006</v>
      </c>
      <c r="T173" s="55">
        <v>10.949867219271599</v>
      </c>
      <c r="U173" s="55">
        <v>9.5450688758934898</v>
      </c>
      <c r="W173" s="49">
        <v>42915</v>
      </c>
      <c r="X173" s="40" t="s">
        <v>29</v>
      </c>
      <c r="Y173" s="44">
        <v>6116.9931999999999</v>
      </c>
      <c r="Z173" s="44">
        <v>7.6506710825563999</v>
      </c>
      <c r="AA173" s="44">
        <v>16.0340830895713</v>
      </c>
      <c r="AB173" s="44">
        <v>12.4615696744125</v>
      </c>
      <c r="AC173" s="44">
        <v>15.131387408543</v>
      </c>
      <c r="AD173" s="44">
        <v>16.3877948941693</v>
      </c>
      <c r="AE173" s="44">
        <v>14.1340433375485</v>
      </c>
    </row>
    <row r="174" spans="2:31" s="9" customFormat="1" x14ac:dyDescent="0.15">
      <c r="B174" s="49">
        <v>42914</v>
      </c>
      <c r="C174" s="40" t="s">
        <v>21</v>
      </c>
      <c r="D174" s="1">
        <v>3646.1666</v>
      </c>
      <c r="E174" s="44">
        <v>6.5697435870055996</v>
      </c>
      <c r="F174" s="44">
        <v>7.8321740985453596</v>
      </c>
      <c r="G174" s="44">
        <v>12.2580341890343</v>
      </c>
      <c r="H174" s="44">
        <v>10.229654429935101</v>
      </c>
      <c r="I174" s="44">
        <v>9.7052081293638697</v>
      </c>
      <c r="J174" s="44">
        <v>8.8282706871560794</v>
      </c>
      <c r="K174" s="17">
        <f>VLOOKUP(B174,上证50指数波动率!$B$27:$F$534,5,FALSE)</f>
        <v>15.040800000000001</v>
      </c>
      <c r="L174" s="8"/>
      <c r="M174" s="49">
        <v>42914</v>
      </c>
      <c r="N174" s="40" t="s">
        <v>23</v>
      </c>
      <c r="O174" s="55">
        <v>2537.6363000000001</v>
      </c>
      <c r="P174" s="55">
        <v>9.3568629583468699</v>
      </c>
      <c r="Q174" s="55">
        <v>2.8495362862793501</v>
      </c>
      <c r="R174" s="55">
        <v>12.839125883118401</v>
      </c>
      <c r="S174" s="55">
        <v>11.5894974468538</v>
      </c>
      <c r="T174" s="55">
        <v>10.841901217137</v>
      </c>
      <c r="U174" s="55">
        <v>9.5017175349783098</v>
      </c>
      <c r="W174" s="49">
        <v>42914</v>
      </c>
      <c r="X174" s="40" t="s">
        <v>29</v>
      </c>
      <c r="Y174" s="44">
        <v>6086.2111999999997</v>
      </c>
      <c r="Z174" s="44">
        <v>7.3887730020612903</v>
      </c>
      <c r="AA174" s="44">
        <v>15.599681134775199</v>
      </c>
      <c r="AB174" s="44">
        <v>12.2239080699747</v>
      </c>
      <c r="AC174" s="44">
        <v>15.028203152698</v>
      </c>
      <c r="AD174" s="44">
        <v>16.3770831134537</v>
      </c>
      <c r="AE174" s="44">
        <v>14.1215201251644</v>
      </c>
    </row>
    <row r="175" spans="2:31" s="9" customFormat="1" x14ac:dyDescent="0.15">
      <c r="B175" s="49">
        <v>42913</v>
      </c>
      <c r="C175" s="40" t="s">
        <v>21</v>
      </c>
      <c r="D175" s="1">
        <v>3674.7152000000001</v>
      </c>
      <c r="E175" s="44">
        <v>6.8140724121513703</v>
      </c>
      <c r="F175" s="44">
        <v>9.3629980059309705</v>
      </c>
      <c r="G175" s="44">
        <v>12.253415199382401</v>
      </c>
      <c r="H175" s="44">
        <v>10.3301268722283</v>
      </c>
      <c r="I175" s="44">
        <v>9.7269244604205305</v>
      </c>
      <c r="J175" s="44">
        <v>8.8427130757479695</v>
      </c>
      <c r="K175" s="17">
        <f>VLOOKUP(B175,上证50指数波动率!$B$27:$F$534,5,FALSE)</f>
        <v>14.8559</v>
      </c>
      <c r="L175" s="8"/>
      <c r="M175" s="49">
        <v>42913</v>
      </c>
      <c r="N175" s="40" t="s">
        <v>23</v>
      </c>
      <c r="O175" s="55">
        <v>2554.6995999999999</v>
      </c>
      <c r="P175" s="55">
        <v>10.813554304375399</v>
      </c>
      <c r="Q175" s="55">
        <v>7.2525654852412798</v>
      </c>
      <c r="R175" s="55">
        <v>12.8636176830991</v>
      </c>
      <c r="S175" s="55">
        <v>11.5752009992623</v>
      </c>
      <c r="T175" s="55">
        <v>10.8653947023433</v>
      </c>
      <c r="U175" s="55">
        <v>9.53006789498024</v>
      </c>
      <c r="W175" s="49">
        <v>42913</v>
      </c>
      <c r="X175" s="40" t="s">
        <v>29</v>
      </c>
      <c r="Y175" s="44">
        <v>6113.1657999999998</v>
      </c>
      <c r="Z175" s="44">
        <v>7.0371393473746604</v>
      </c>
      <c r="AA175" s="44">
        <v>15.5680414903153</v>
      </c>
      <c r="AB175" s="44">
        <v>13.1803949378992</v>
      </c>
      <c r="AC175" s="44">
        <v>15.100762250447101</v>
      </c>
      <c r="AD175" s="44">
        <v>16.378310447574901</v>
      </c>
      <c r="AE175" s="44">
        <v>14.1251597131885</v>
      </c>
    </row>
    <row r="176" spans="2:31" s="9" customFormat="1" x14ac:dyDescent="0.15">
      <c r="B176" s="49">
        <v>42912</v>
      </c>
      <c r="C176" s="40" t="s">
        <v>21</v>
      </c>
      <c r="D176" s="1">
        <v>3668.0918999999999</v>
      </c>
      <c r="E176" s="44">
        <v>7.5277778322851798</v>
      </c>
      <c r="F176" s="44">
        <v>8.6475864542109502</v>
      </c>
      <c r="G176" s="44">
        <v>11.139236310117401</v>
      </c>
      <c r="H176" s="44">
        <v>11.1173859660422</v>
      </c>
      <c r="I176" s="44">
        <v>9.4664704207621</v>
      </c>
      <c r="J176" s="44">
        <v>8.7830971970555591</v>
      </c>
      <c r="K176" s="17">
        <f>VLOOKUP(B176,上证50指数波动率!$B$27:$F$534,5,FALSE)</f>
        <v>15.3767</v>
      </c>
      <c r="L176" s="8"/>
      <c r="M176" s="49">
        <v>42912</v>
      </c>
      <c r="N176" s="40" t="s">
        <v>23</v>
      </c>
      <c r="O176" s="55">
        <v>2543.3213000000001</v>
      </c>
      <c r="P176" s="55">
        <v>11.616599212719001</v>
      </c>
      <c r="Q176" s="55">
        <v>8.9012123091712905</v>
      </c>
      <c r="R176" s="55">
        <v>12.6189048312823</v>
      </c>
      <c r="S176" s="55">
        <v>14.5456877192584</v>
      </c>
      <c r="T176" s="55">
        <v>10.8325272537726</v>
      </c>
      <c r="U176" s="55">
        <v>9.5562776199493396</v>
      </c>
      <c r="W176" s="49">
        <v>42912</v>
      </c>
      <c r="X176" s="40" t="s">
        <v>29</v>
      </c>
      <c r="Y176" s="44">
        <v>6111.6405999999997</v>
      </c>
      <c r="Z176" s="44">
        <v>7.1774878108889304</v>
      </c>
      <c r="AA176" s="44">
        <v>11.695081913010601</v>
      </c>
      <c r="AB176" s="44">
        <v>12.810219416485801</v>
      </c>
      <c r="AC176" s="44">
        <v>14.3742292038736</v>
      </c>
      <c r="AD176" s="44">
        <v>15.974687079812</v>
      </c>
      <c r="AE176" s="44">
        <v>13.970074237570101</v>
      </c>
    </row>
    <row r="177" spans="2:31" s="9" customFormat="1" x14ac:dyDescent="0.15">
      <c r="B177" s="49">
        <v>42909</v>
      </c>
      <c r="C177" s="40" t="s">
        <v>21</v>
      </c>
      <c r="D177" s="1">
        <v>3622.8831</v>
      </c>
      <c r="E177" s="44">
        <v>8.8041177099281605</v>
      </c>
      <c r="F177" s="44">
        <v>9.6651092294178795</v>
      </c>
      <c r="G177" s="44">
        <v>10.5204477401393</v>
      </c>
      <c r="H177" s="44">
        <v>10.9198942206485</v>
      </c>
      <c r="I177" s="44">
        <v>9.4288414521002597</v>
      </c>
      <c r="J177" s="44">
        <v>8.7015680221678799</v>
      </c>
      <c r="K177" s="17">
        <f>VLOOKUP(B177,上证50指数波动率!$B$27:$F$534,5,FALSE)</f>
        <v>13.9033</v>
      </c>
      <c r="L177" s="8"/>
      <c r="M177" s="49">
        <v>42909</v>
      </c>
      <c r="N177" s="40" t="s">
        <v>23</v>
      </c>
      <c r="O177" s="55">
        <v>2529.0983000000001</v>
      </c>
      <c r="P177" s="55">
        <v>12.4974585275195</v>
      </c>
      <c r="Q177" s="55">
        <v>10.953751676634999</v>
      </c>
      <c r="R177" s="55">
        <v>12.613961748688499</v>
      </c>
      <c r="S177" s="55">
        <v>14.5867292949159</v>
      </c>
      <c r="T177" s="55">
        <v>10.888336514976301</v>
      </c>
      <c r="U177" s="55">
        <v>9.5481303356425204</v>
      </c>
      <c r="W177" s="49">
        <v>42909</v>
      </c>
      <c r="X177" s="40" t="s">
        <v>29</v>
      </c>
      <c r="Y177" s="44">
        <v>6010.3136999999997</v>
      </c>
      <c r="Z177" s="44">
        <v>10.8445201284372</v>
      </c>
      <c r="AA177" s="44">
        <v>11.4401926136059</v>
      </c>
      <c r="AB177" s="44">
        <v>12.766714603355</v>
      </c>
      <c r="AC177" s="44">
        <v>14.441524243064601</v>
      </c>
      <c r="AD177" s="44">
        <v>16.007816561040599</v>
      </c>
      <c r="AE177" s="44">
        <v>13.9612309351173</v>
      </c>
    </row>
    <row r="178" spans="2:31" s="9" customFormat="1" x14ac:dyDescent="0.15">
      <c r="B178" s="49">
        <v>42908</v>
      </c>
      <c r="C178" s="40" t="s">
        <v>21</v>
      </c>
      <c r="D178" s="1">
        <v>3590.3425000000002</v>
      </c>
      <c r="E178" s="44">
        <v>7.5526705971088903</v>
      </c>
      <c r="F178" s="44">
        <v>10.1492867725037</v>
      </c>
      <c r="G178" s="44">
        <v>11.0076652296934</v>
      </c>
      <c r="H178" s="44">
        <v>10.9119829805975</v>
      </c>
      <c r="I178" s="44">
        <v>9.4465509234882603</v>
      </c>
      <c r="J178" s="44">
        <v>8.7828569507236693</v>
      </c>
      <c r="K178" s="17">
        <f>VLOOKUP(B178,上证50指数波动率!$B$27:$F$534,5,FALSE)</f>
        <v>13.613799999999999</v>
      </c>
      <c r="L178" s="8"/>
      <c r="M178" s="49">
        <v>42908</v>
      </c>
      <c r="N178" s="40" t="s">
        <v>23</v>
      </c>
      <c r="O178" s="55">
        <v>2516.6729</v>
      </c>
      <c r="P178" s="55">
        <v>11.4396149266307</v>
      </c>
      <c r="Q178" s="55">
        <v>12.3043044633145</v>
      </c>
      <c r="R178" s="55">
        <v>12.847554712509201</v>
      </c>
      <c r="S178" s="55">
        <v>14.917048756938399</v>
      </c>
      <c r="T178" s="55">
        <v>10.817326011563701</v>
      </c>
      <c r="U178" s="55">
        <v>9.5478706369620792</v>
      </c>
      <c r="W178" s="49">
        <v>42908</v>
      </c>
      <c r="X178" s="40" t="s">
        <v>29</v>
      </c>
      <c r="Y178" s="44">
        <v>5992.3352000000004</v>
      </c>
      <c r="Z178" s="44">
        <v>6.4611748120465702</v>
      </c>
      <c r="AA178" s="44">
        <v>6.2056326746373598</v>
      </c>
      <c r="AB178" s="44">
        <v>10.1154293782055</v>
      </c>
      <c r="AC178" s="44">
        <v>15.594473261200401</v>
      </c>
      <c r="AD178" s="44">
        <v>15.7987081756359</v>
      </c>
      <c r="AE178" s="44">
        <v>13.862851091769199</v>
      </c>
    </row>
    <row r="179" spans="2:31" s="9" customFormat="1" x14ac:dyDescent="0.15">
      <c r="B179" s="49">
        <v>42907</v>
      </c>
      <c r="C179" s="40" t="s">
        <v>21</v>
      </c>
      <c r="D179" s="1">
        <v>3587.9549999999999</v>
      </c>
      <c r="E179" s="44">
        <v>7.9303496909397397</v>
      </c>
      <c r="F179" s="44">
        <v>11.601466662937799</v>
      </c>
      <c r="G179" s="44">
        <v>11.017889744229</v>
      </c>
      <c r="H179" s="44">
        <v>10.396915716399301</v>
      </c>
      <c r="I179" s="44">
        <v>9.2306950053597294</v>
      </c>
      <c r="J179" s="44">
        <v>8.6892331828555704</v>
      </c>
      <c r="K179" s="17">
        <f>VLOOKUP(B179,上证50指数波动率!$B$27:$F$534,5,FALSE)</f>
        <v>13.3657</v>
      </c>
      <c r="L179" s="8"/>
      <c r="M179" s="49">
        <v>42907</v>
      </c>
      <c r="N179" s="40" t="s">
        <v>23</v>
      </c>
      <c r="O179" s="55">
        <v>2497.2543999999998</v>
      </c>
      <c r="P179" s="55">
        <v>11.704753206730899</v>
      </c>
      <c r="Q179" s="55">
        <v>14.2913453710298</v>
      </c>
      <c r="R179" s="55">
        <v>12.55356561774</v>
      </c>
      <c r="S179" s="55">
        <v>14.873699171219201</v>
      </c>
      <c r="T179" s="55">
        <v>10.838472053561601</v>
      </c>
      <c r="U179" s="55">
        <v>9.5058758182600602</v>
      </c>
      <c r="W179" s="49">
        <v>42907</v>
      </c>
      <c r="X179" s="40" t="s">
        <v>29</v>
      </c>
      <c r="Y179" s="44">
        <v>6078.1925000000001</v>
      </c>
      <c r="Z179" s="44">
        <v>6.07200231440748</v>
      </c>
      <c r="AA179" s="44">
        <v>7.2905444534700399</v>
      </c>
      <c r="AB179" s="44">
        <v>13.007876570699599</v>
      </c>
      <c r="AC179" s="44">
        <v>16.558435204357998</v>
      </c>
      <c r="AD179" s="44">
        <v>15.7889852739799</v>
      </c>
      <c r="AE179" s="44">
        <v>13.865464315530399</v>
      </c>
    </row>
    <row r="180" spans="2:31" s="9" customFormat="1" x14ac:dyDescent="0.15">
      <c r="B180" s="49">
        <v>42906</v>
      </c>
      <c r="C180" s="40" t="s">
        <v>21</v>
      </c>
      <c r="D180" s="1">
        <v>3546.4940000000001</v>
      </c>
      <c r="E180" s="44">
        <v>5.3819113633590803</v>
      </c>
      <c r="F180" s="44">
        <v>11.904858342341701</v>
      </c>
      <c r="G180" s="44">
        <v>11.1167439450576</v>
      </c>
      <c r="H180" s="44">
        <v>10.292533581114199</v>
      </c>
      <c r="I180" s="44">
        <v>9.2609662362050909</v>
      </c>
      <c r="J180" s="44">
        <v>8.7196177279601894</v>
      </c>
      <c r="K180" s="17">
        <f>VLOOKUP(B180,上证50指数波动率!$B$27:$F$534,5,FALSE)</f>
        <v>13.988099999999999</v>
      </c>
      <c r="L180" s="8"/>
      <c r="M180" s="49">
        <v>42906</v>
      </c>
      <c r="N180" s="40" t="s">
        <v>23</v>
      </c>
      <c r="O180" s="55">
        <v>2474.4252999999999</v>
      </c>
      <c r="P180" s="55">
        <v>8.4381507857944804</v>
      </c>
      <c r="Q180" s="55">
        <v>14.289312102172</v>
      </c>
      <c r="R180" s="55">
        <v>12.630981173229699</v>
      </c>
      <c r="S180" s="55">
        <v>14.6993171287632</v>
      </c>
      <c r="T180" s="55">
        <v>10.8030696567556</v>
      </c>
      <c r="U180" s="55">
        <v>9.5152105957964004</v>
      </c>
      <c r="W180" s="49">
        <v>42906</v>
      </c>
      <c r="X180" s="40" t="s">
        <v>29</v>
      </c>
      <c r="Y180" s="44">
        <v>6066.9045999999998</v>
      </c>
      <c r="Z180" s="44">
        <v>5.8711903718604797</v>
      </c>
      <c r="AA180" s="44">
        <v>9.5199497874746797</v>
      </c>
      <c r="AB180" s="44">
        <v>12.956005281621399</v>
      </c>
      <c r="AC180" s="44">
        <v>16.559066453448299</v>
      </c>
      <c r="AD180" s="44">
        <v>15.799033292715499</v>
      </c>
      <c r="AE180" s="44">
        <v>13.8630609358325</v>
      </c>
    </row>
    <row r="181" spans="2:31" s="9" customFormat="1" x14ac:dyDescent="0.15">
      <c r="B181" s="49">
        <v>42905</v>
      </c>
      <c r="C181" s="40" t="s">
        <v>21</v>
      </c>
      <c r="D181" s="1">
        <v>3553.6653000000001</v>
      </c>
      <c r="E181" s="44">
        <v>5.8139987473267798</v>
      </c>
      <c r="F181" s="44">
        <v>8.3519410455339393</v>
      </c>
      <c r="G181" s="44">
        <v>10.8719646310233</v>
      </c>
      <c r="H181" s="44">
        <v>10.079441681912099</v>
      </c>
      <c r="I181" s="44">
        <v>9.0573533413000806</v>
      </c>
      <c r="J181" s="44">
        <v>8.6142640731487994</v>
      </c>
      <c r="K181" s="17">
        <f>VLOOKUP(B181,上证50指数波动率!$B$27:$F$534,5,FALSE)</f>
        <v>13.690899999999999</v>
      </c>
      <c r="L181" s="8"/>
      <c r="M181" s="49">
        <v>42905</v>
      </c>
      <c r="N181" s="40" t="s">
        <v>23</v>
      </c>
      <c r="O181" s="55">
        <v>2484.1158999999998</v>
      </c>
      <c r="P181" s="55">
        <v>9.4389958419659106</v>
      </c>
      <c r="Q181" s="55">
        <v>8.5612982427809001</v>
      </c>
      <c r="R181" s="55">
        <v>12.1554284976764</v>
      </c>
      <c r="S181" s="55">
        <v>14.3840369076038</v>
      </c>
      <c r="T181" s="55">
        <v>10.5265347456165</v>
      </c>
      <c r="U181" s="55">
        <v>9.3679710339703792</v>
      </c>
      <c r="W181" s="49">
        <v>42905</v>
      </c>
      <c r="X181" s="40" t="s">
        <v>29</v>
      </c>
      <c r="Y181" s="44">
        <v>6057.4115000000002</v>
      </c>
      <c r="Z181" s="44">
        <v>6.5643045658455303</v>
      </c>
      <c r="AA181" s="44">
        <v>13.7260743541837</v>
      </c>
      <c r="AB181" s="44">
        <v>12.9632514290758</v>
      </c>
      <c r="AC181" s="44">
        <v>16.664640045517601</v>
      </c>
      <c r="AD181" s="44">
        <v>15.717803981684</v>
      </c>
      <c r="AE181" s="44">
        <v>13.8490751344189</v>
      </c>
    </row>
    <row r="182" spans="2:31" s="9" customFormat="1" x14ac:dyDescent="0.15">
      <c r="B182" s="49">
        <v>42902</v>
      </c>
      <c r="C182" s="40" t="s">
        <v>21</v>
      </c>
      <c r="D182" s="1">
        <v>3518.7611000000002</v>
      </c>
      <c r="E182" s="44">
        <v>5.3085663066389097</v>
      </c>
      <c r="F182" s="44">
        <v>9.6381768014323601</v>
      </c>
      <c r="G182" s="44">
        <v>10.90558003914</v>
      </c>
      <c r="H182" s="44">
        <v>10.262969177981899</v>
      </c>
      <c r="I182" s="44">
        <v>9.2917953294034099</v>
      </c>
      <c r="J182" s="44">
        <v>8.7714640394945</v>
      </c>
      <c r="K182" s="17">
        <f>VLOOKUP(B182,上证50指数波动率!$B$27:$F$534,5,FALSE)</f>
        <v>13.280900000000001</v>
      </c>
      <c r="L182" s="8"/>
      <c r="M182" s="49">
        <v>42902</v>
      </c>
      <c r="N182" s="40" t="s">
        <v>23</v>
      </c>
      <c r="O182" s="55">
        <v>2452.7899000000002</v>
      </c>
      <c r="P182" s="55">
        <v>8.5856906777353306</v>
      </c>
      <c r="Q182" s="55">
        <v>10.823641644156799</v>
      </c>
      <c r="R182" s="55">
        <v>12.6274257224394</v>
      </c>
      <c r="S182" s="55">
        <v>14.624001229271</v>
      </c>
      <c r="T182" s="55">
        <v>10.6903686559658</v>
      </c>
      <c r="U182" s="55">
        <v>9.8809450026131191</v>
      </c>
      <c r="W182" s="49">
        <v>42902</v>
      </c>
      <c r="X182" s="40" t="s">
        <v>29</v>
      </c>
      <c r="Y182" s="44">
        <v>6012.9996000000001</v>
      </c>
      <c r="Z182" s="44">
        <v>6.1908024777770301</v>
      </c>
      <c r="AA182" s="44">
        <v>13.5456204076159</v>
      </c>
      <c r="AB182" s="44">
        <v>12.9804489928078</v>
      </c>
      <c r="AC182" s="44">
        <v>16.6759731765117</v>
      </c>
      <c r="AD182" s="44">
        <v>15.801090954540999</v>
      </c>
      <c r="AE182" s="44">
        <v>13.883943642205001</v>
      </c>
    </row>
    <row r="183" spans="2:31" s="9" customFormat="1" x14ac:dyDescent="0.15">
      <c r="B183" s="49">
        <v>42901</v>
      </c>
      <c r="C183" s="40" t="s">
        <v>21</v>
      </c>
      <c r="D183" s="1">
        <v>3528.7926000000002</v>
      </c>
      <c r="E183" s="44">
        <v>5.7261050676729699</v>
      </c>
      <c r="F183" s="44">
        <v>11.3536826530827</v>
      </c>
      <c r="G183" s="44">
        <v>10.8101941193213</v>
      </c>
      <c r="H183" s="44">
        <v>10.478182269995701</v>
      </c>
      <c r="I183" s="44">
        <v>9.3348920382581397</v>
      </c>
      <c r="J183" s="44">
        <v>8.8426581135110407</v>
      </c>
      <c r="K183" s="17">
        <f>VLOOKUP(B183,上证50指数波动率!$B$27:$F$534,5,FALSE)</f>
        <v>13.8954</v>
      </c>
      <c r="L183" s="8"/>
      <c r="M183" s="49">
        <v>42901</v>
      </c>
      <c r="N183" s="40" t="s">
        <v>23</v>
      </c>
      <c r="O183" s="55">
        <v>2461.9740000000002</v>
      </c>
      <c r="P183" s="55">
        <v>9.44963934376654</v>
      </c>
      <c r="Q183" s="55">
        <v>13.150219320366199</v>
      </c>
      <c r="R183" s="55">
        <v>12.9178432369504</v>
      </c>
      <c r="S183" s="55">
        <v>14.361133818453901</v>
      </c>
      <c r="T183" s="55">
        <v>10.6316668687584</v>
      </c>
      <c r="U183" s="55">
        <v>9.8691263853160898</v>
      </c>
      <c r="W183" s="49">
        <v>42901</v>
      </c>
      <c r="X183" s="40" t="s">
        <v>29</v>
      </c>
      <c r="Y183" s="44">
        <v>6021.1651000000002</v>
      </c>
      <c r="Z183" s="44">
        <v>5.7828595929242104</v>
      </c>
      <c r="AA183" s="44">
        <v>12.3358592821613</v>
      </c>
      <c r="AB183" s="44">
        <v>17.389584121346601</v>
      </c>
      <c r="AC183" s="44">
        <v>17.856949041531301</v>
      </c>
      <c r="AD183" s="44">
        <v>15.7917488833662</v>
      </c>
      <c r="AE183" s="44">
        <v>13.8413464081938</v>
      </c>
    </row>
    <row r="184" spans="2:31" s="9" customFormat="1" x14ac:dyDescent="0.15">
      <c r="B184" s="49">
        <v>42900</v>
      </c>
      <c r="C184" s="40" t="s">
        <v>21</v>
      </c>
      <c r="D184" s="1">
        <v>3535.2986999999998</v>
      </c>
      <c r="E184" s="44">
        <v>6.3915091391007604</v>
      </c>
      <c r="F184" s="44">
        <v>6.7358648234906804</v>
      </c>
      <c r="G184" s="44">
        <v>7.6739873705516102</v>
      </c>
      <c r="H184" s="44">
        <v>8.9169226717807497</v>
      </c>
      <c r="I184" s="44">
        <v>8.9104328363162804</v>
      </c>
      <c r="J184" s="44">
        <v>8.6245628085996806</v>
      </c>
      <c r="K184" s="17">
        <f>VLOOKUP(B184,上证50指数波动率!$B$27:$F$534,5,FALSE)</f>
        <v>14.491899999999999</v>
      </c>
      <c r="L184" s="8"/>
      <c r="M184" s="49">
        <v>42900</v>
      </c>
      <c r="N184" s="40" t="s">
        <v>23</v>
      </c>
      <c r="O184" s="55">
        <v>2477.3173000000002</v>
      </c>
      <c r="P184" s="55">
        <v>10.457827149246301</v>
      </c>
      <c r="Q184" s="55">
        <v>6.7407842653685996</v>
      </c>
      <c r="R184" s="55">
        <v>10.1852145975346</v>
      </c>
      <c r="S184" s="55">
        <v>12.9372690839787</v>
      </c>
      <c r="T184" s="55">
        <v>10.105663151108899</v>
      </c>
      <c r="U184" s="55">
        <v>9.6527246139556109</v>
      </c>
      <c r="W184" s="49">
        <v>42900</v>
      </c>
      <c r="X184" s="40" t="s">
        <v>29</v>
      </c>
      <c r="Y184" s="44">
        <v>5966.4314000000004</v>
      </c>
      <c r="Z184" s="44">
        <v>6.7642828388169498</v>
      </c>
      <c r="AA184" s="44">
        <v>16.767741135506999</v>
      </c>
      <c r="AB184" s="44">
        <v>17.384140195603401</v>
      </c>
      <c r="AC184" s="44">
        <v>17.887434253668399</v>
      </c>
      <c r="AD184" s="44">
        <v>15.7907503591533</v>
      </c>
      <c r="AE184" s="44">
        <v>13.8579213364265</v>
      </c>
    </row>
    <row r="185" spans="2:31" s="9" customFormat="1" x14ac:dyDescent="0.15">
      <c r="B185" s="49">
        <v>42899</v>
      </c>
      <c r="C185" s="40" t="s">
        <v>21</v>
      </c>
      <c r="D185" s="1">
        <v>3582.2674000000002</v>
      </c>
      <c r="E185" s="44">
        <v>6.0842718424423001</v>
      </c>
      <c r="F185" s="44">
        <v>6.3870125340733104</v>
      </c>
      <c r="G185" s="44">
        <v>7.9542418466102101</v>
      </c>
      <c r="H185" s="44">
        <v>9.1268830409890107</v>
      </c>
      <c r="I185" s="44">
        <v>8.9064409900001191</v>
      </c>
      <c r="J185" s="44">
        <v>9.3388478463728006</v>
      </c>
      <c r="K185" s="17">
        <f>VLOOKUP(B185,上证50指数波动率!$B$27:$F$534,5,FALSE)</f>
        <v>15.0869</v>
      </c>
      <c r="L185" s="8"/>
      <c r="M185" s="49">
        <v>42899</v>
      </c>
      <c r="N185" s="40" t="s">
        <v>23</v>
      </c>
      <c r="O185" s="55">
        <v>2515.1426999999999</v>
      </c>
      <c r="P185" s="55">
        <v>9.40564502144227</v>
      </c>
      <c r="Q185" s="55">
        <v>4.5177527002642499</v>
      </c>
      <c r="R185" s="55">
        <v>10.0573530060294</v>
      </c>
      <c r="S185" s="55">
        <v>13.4740485643997</v>
      </c>
      <c r="T185" s="55">
        <v>10.082610944385999</v>
      </c>
      <c r="U185" s="55">
        <v>9.7628661206857306</v>
      </c>
      <c r="W185" s="49">
        <v>42899</v>
      </c>
      <c r="X185" s="40" t="s">
        <v>29</v>
      </c>
      <c r="Y185" s="44">
        <v>5980.0565999999999</v>
      </c>
      <c r="Z185" s="44">
        <v>7.9040502476902796</v>
      </c>
      <c r="AA185" s="44">
        <v>15.459640925652099</v>
      </c>
      <c r="AB185" s="44">
        <v>16.549624586634</v>
      </c>
      <c r="AC185" s="44">
        <v>17.356158577495901</v>
      </c>
      <c r="AD185" s="44">
        <v>15.5095736079146</v>
      </c>
      <c r="AE185" s="44">
        <v>14.9437654791308</v>
      </c>
    </row>
    <row r="186" spans="2:31" s="9" customFormat="1" x14ac:dyDescent="0.15">
      <c r="B186" s="49">
        <v>42898</v>
      </c>
      <c r="C186" s="40" t="s">
        <v>21</v>
      </c>
      <c r="D186" s="1">
        <v>3574.3894</v>
      </c>
      <c r="E186" s="44">
        <v>7.52466971204512</v>
      </c>
      <c r="F186" s="44">
        <v>8.9177793283977707</v>
      </c>
      <c r="G186" s="44">
        <v>10.555668157748</v>
      </c>
      <c r="H186" s="44">
        <v>9.0658429849735604</v>
      </c>
      <c r="I186" s="44">
        <v>9.0585641172923701</v>
      </c>
      <c r="J186" s="44">
        <v>9.3863131603518806</v>
      </c>
      <c r="K186" s="17">
        <f>VLOOKUP(B186,上证50指数波动率!$B$27:$F$534,5,FALSE)</f>
        <v>15.446899999999999</v>
      </c>
      <c r="L186" s="8"/>
      <c r="M186" s="49">
        <v>42898</v>
      </c>
      <c r="N186" s="40" t="s">
        <v>23</v>
      </c>
      <c r="O186" s="55">
        <v>2521.1680999999999</v>
      </c>
      <c r="P186" s="55">
        <v>11.644245250187</v>
      </c>
      <c r="Q186" s="55">
        <v>11.106824417776201</v>
      </c>
      <c r="R186" s="55">
        <v>15.564671048313899</v>
      </c>
      <c r="S186" s="55">
        <v>13.452663395865599</v>
      </c>
      <c r="T186" s="55">
        <v>10.144670753487</v>
      </c>
      <c r="U186" s="55">
        <v>9.9446926994927498</v>
      </c>
      <c r="W186" s="49">
        <v>42898</v>
      </c>
      <c r="X186" s="40" t="s">
        <v>29</v>
      </c>
      <c r="Y186" s="44">
        <v>5902.8550999999998</v>
      </c>
      <c r="Z186" s="44">
        <v>9.6103313706103801</v>
      </c>
      <c r="AA186" s="44">
        <v>10.632064541312699</v>
      </c>
      <c r="AB186" s="44">
        <v>15.588834526376999</v>
      </c>
      <c r="AC186" s="44">
        <v>16.8823694255906</v>
      </c>
      <c r="AD186" s="44">
        <v>15.5367358473223</v>
      </c>
      <c r="AE186" s="44">
        <v>14.868657563806</v>
      </c>
    </row>
    <row r="187" spans="2:31" s="9" customFormat="1" x14ac:dyDescent="0.15">
      <c r="B187" s="49">
        <v>42895</v>
      </c>
      <c r="C187" s="40" t="s">
        <v>21</v>
      </c>
      <c r="D187" s="1">
        <v>3576.1703000000002</v>
      </c>
      <c r="E187" s="44">
        <v>6.11124773882237</v>
      </c>
      <c r="F187" s="44">
        <v>10.403433147309</v>
      </c>
      <c r="G187" s="44">
        <v>10.7579399058008</v>
      </c>
      <c r="H187" s="44">
        <v>9.4585538483016691</v>
      </c>
      <c r="I187" s="44">
        <v>9.0290940128804298</v>
      </c>
      <c r="J187" s="44">
        <v>9.3719155322254597</v>
      </c>
      <c r="K187" s="17">
        <f>VLOOKUP(B187,上证50指数波动率!$B$27:$F$534,5,FALSE)</f>
        <v>15.0922</v>
      </c>
      <c r="L187" s="8"/>
      <c r="M187" s="49">
        <v>42895</v>
      </c>
      <c r="N187" s="40" t="s">
        <v>23</v>
      </c>
      <c r="O187" s="55">
        <v>2519.2730999999999</v>
      </c>
      <c r="P187" s="55">
        <v>10.063138882547699</v>
      </c>
      <c r="Q187" s="55">
        <v>13.286695529585201</v>
      </c>
      <c r="R187" s="55">
        <v>15.846002585413</v>
      </c>
      <c r="S187" s="55">
        <v>13.449331779266</v>
      </c>
      <c r="T187" s="55">
        <v>10.154461462825701</v>
      </c>
      <c r="U187" s="55">
        <v>9.9243245440839605</v>
      </c>
      <c r="W187" s="49">
        <v>42895</v>
      </c>
      <c r="X187" s="40" t="s">
        <v>29</v>
      </c>
      <c r="Y187" s="44">
        <v>5969.2740999999996</v>
      </c>
      <c r="Z187" s="44">
        <v>6.1346801548164001</v>
      </c>
      <c r="AA187" s="44">
        <v>10.0461509473439</v>
      </c>
      <c r="AB187" s="44">
        <v>15.6388851133781</v>
      </c>
      <c r="AC187" s="44">
        <v>18.495007615858999</v>
      </c>
      <c r="AD187" s="44">
        <v>15.533676721926501</v>
      </c>
      <c r="AE187" s="44">
        <v>14.875012325173399</v>
      </c>
    </row>
    <row r="188" spans="2:31" s="9" customFormat="1" x14ac:dyDescent="0.15">
      <c r="B188" s="49">
        <v>42894</v>
      </c>
      <c r="C188" s="40" t="s">
        <v>21</v>
      </c>
      <c r="D188" s="1">
        <v>3560.9785999999999</v>
      </c>
      <c r="E188" s="44">
        <v>6.5134068258145597</v>
      </c>
      <c r="F188" s="44">
        <v>9.92076356062522</v>
      </c>
      <c r="G188" s="44">
        <v>10.576774576680901</v>
      </c>
      <c r="H188" s="44">
        <v>9.4450159554580999</v>
      </c>
      <c r="I188" s="44">
        <v>9.02070802233699</v>
      </c>
      <c r="J188" s="44">
        <v>9.33329319062784</v>
      </c>
      <c r="K188" s="17">
        <f>VLOOKUP(B188,上证50指数波动率!$B$27:$F$534,5,FALSE)</f>
        <v>14.2278</v>
      </c>
      <c r="L188" s="8"/>
      <c r="M188" s="49">
        <v>42894</v>
      </c>
      <c r="N188" s="40" t="s">
        <v>23</v>
      </c>
      <c r="O188" s="55">
        <v>2507.0335</v>
      </c>
      <c r="P188" s="55">
        <v>10.9698296658025</v>
      </c>
      <c r="Q188" s="55">
        <v>12.6371564579695</v>
      </c>
      <c r="R188" s="55">
        <v>16.213960068931499</v>
      </c>
      <c r="S188" s="55">
        <v>13.590091475790601</v>
      </c>
      <c r="T188" s="55">
        <v>10.0856668320988</v>
      </c>
      <c r="U188" s="55">
        <v>9.8520462012932501</v>
      </c>
      <c r="W188" s="49">
        <v>42894</v>
      </c>
      <c r="X188" s="40" t="s">
        <v>29</v>
      </c>
      <c r="Y188" s="44">
        <v>5958.9769999999999</v>
      </c>
      <c r="Z188" s="44">
        <v>6.8937310309933801</v>
      </c>
      <c r="AA188" s="44">
        <v>20.780403941746201</v>
      </c>
      <c r="AB188" s="44">
        <v>19.569488018323099</v>
      </c>
      <c r="AC188" s="44">
        <v>18.630414080962399</v>
      </c>
      <c r="AD188" s="44">
        <v>15.604950727179199</v>
      </c>
      <c r="AE188" s="44">
        <v>14.959501152007</v>
      </c>
    </row>
    <row r="189" spans="2:31" s="9" customFormat="1" x14ac:dyDescent="0.15">
      <c r="B189" s="49">
        <v>42893</v>
      </c>
      <c r="C189" s="40" t="s">
        <v>21</v>
      </c>
      <c r="D189" s="1">
        <v>3533.8717999999999</v>
      </c>
      <c r="E189" s="44">
        <v>5.9751734872100304</v>
      </c>
      <c r="F189" s="44">
        <v>6.9769417383553902</v>
      </c>
      <c r="G189" s="44">
        <v>9.6636101436347008</v>
      </c>
      <c r="H189" s="44">
        <v>9.3849973615202806</v>
      </c>
      <c r="I189" s="44">
        <v>8.72243301833233</v>
      </c>
      <c r="J189" s="44">
        <v>9.1928123121746204</v>
      </c>
      <c r="K189" s="17">
        <f>VLOOKUP(B189,上证50指数波动率!$B$27:$F$534,5,FALSE)</f>
        <v>13.825100000000001</v>
      </c>
      <c r="L189" s="8"/>
      <c r="M189" s="49">
        <v>42893</v>
      </c>
      <c r="N189" s="40" t="s">
        <v>23</v>
      </c>
      <c r="O189" s="55">
        <v>2484.0333999999998</v>
      </c>
      <c r="P189" s="55">
        <v>9.5693169380533192</v>
      </c>
      <c r="Q189" s="55">
        <v>11.747378678564999</v>
      </c>
      <c r="R189" s="55">
        <v>16.275025637819201</v>
      </c>
      <c r="S189" s="55">
        <v>13.5140561639186</v>
      </c>
      <c r="T189" s="55">
        <v>9.9981134991427698</v>
      </c>
      <c r="U189" s="55">
        <v>9.8112070707677397</v>
      </c>
      <c r="W189" s="49">
        <v>42893</v>
      </c>
      <c r="X189" s="40" t="s">
        <v>29</v>
      </c>
      <c r="Y189" s="44">
        <v>5955.0153</v>
      </c>
      <c r="Z189" s="44">
        <v>7.8897211283193203</v>
      </c>
      <c r="AA189" s="44">
        <v>17.2452168192413</v>
      </c>
      <c r="AB189" s="44">
        <v>18.251640879558298</v>
      </c>
      <c r="AC189" s="44">
        <v>18.2953687868687</v>
      </c>
      <c r="AD189" s="44">
        <v>15.014132511038101</v>
      </c>
      <c r="AE189" s="44">
        <v>14.6766999792526</v>
      </c>
    </row>
    <row r="190" spans="2:31" s="9" customFormat="1" x14ac:dyDescent="0.15">
      <c r="B190" s="49">
        <v>42892</v>
      </c>
      <c r="C190" s="40" t="s">
        <v>21</v>
      </c>
      <c r="D190" s="1">
        <v>3492.8816000000002</v>
      </c>
      <c r="E190" s="44">
        <v>7.1461461392442898</v>
      </c>
      <c r="F190" s="44">
        <v>4.9494829550136501</v>
      </c>
      <c r="G190" s="44">
        <v>9.3875657150758602</v>
      </c>
      <c r="H190" s="44">
        <v>9.5666865789206508</v>
      </c>
      <c r="I190" s="44">
        <v>8.6208294635452898</v>
      </c>
      <c r="J190" s="44">
        <v>9.4623859657473908</v>
      </c>
      <c r="K190" s="17">
        <f>VLOOKUP(B190,上证50指数波动率!$B$27:$F$534,5,FALSE)</f>
        <v>12.484400000000001</v>
      </c>
      <c r="L190" s="8"/>
      <c r="M190" s="49">
        <v>42892</v>
      </c>
      <c r="N190" s="40" t="s">
        <v>23</v>
      </c>
      <c r="O190" s="55">
        <v>2466.0064000000002</v>
      </c>
      <c r="P190" s="55">
        <v>10.893891988372699</v>
      </c>
      <c r="Q190" s="55">
        <v>10.464679232828701</v>
      </c>
      <c r="R190" s="55">
        <v>16.248423027309101</v>
      </c>
      <c r="S190" s="55">
        <v>13.567670245839199</v>
      </c>
      <c r="T190" s="55">
        <v>9.9394102361546004</v>
      </c>
      <c r="U190" s="55">
        <v>10.0918204028464</v>
      </c>
      <c r="W190" s="49">
        <v>42892</v>
      </c>
      <c r="X190" s="40" t="s">
        <v>29</v>
      </c>
      <c r="Y190" s="44">
        <v>5841.5231999999996</v>
      </c>
      <c r="Z190" s="44">
        <v>8.2612442774022607</v>
      </c>
      <c r="AA190" s="44">
        <v>16.936779823972799</v>
      </c>
      <c r="AB190" s="44">
        <v>17.955790153393298</v>
      </c>
      <c r="AC190" s="44">
        <v>18.588192808613002</v>
      </c>
      <c r="AD190" s="44">
        <v>14.9695923409403</v>
      </c>
      <c r="AE190" s="44">
        <v>14.6706516709319</v>
      </c>
    </row>
    <row r="191" spans="2:31" s="9" customFormat="1" x14ac:dyDescent="0.15">
      <c r="B191" s="49">
        <v>42891</v>
      </c>
      <c r="C191" s="40" t="s">
        <v>21</v>
      </c>
      <c r="D191" s="1">
        <v>3468.7538</v>
      </c>
      <c r="E191" s="44">
        <v>6.2861211429090798</v>
      </c>
      <c r="F191" s="44">
        <v>11.857274581241301</v>
      </c>
      <c r="G191" s="44">
        <v>9.1030001299865493</v>
      </c>
      <c r="H191" s="44">
        <v>9.4035147453101509</v>
      </c>
      <c r="I191" s="44">
        <v>8.6188410476943798</v>
      </c>
      <c r="J191" s="44">
        <v>9.5460717913447493</v>
      </c>
      <c r="K191" s="17">
        <f>VLOOKUP(B191,上证50指数波动率!$B$27:$F$534,5,FALSE)</f>
        <v>12.456899999999999</v>
      </c>
      <c r="L191" s="8"/>
      <c r="M191" s="49">
        <v>42891</v>
      </c>
      <c r="N191" s="40" t="s">
        <v>23</v>
      </c>
      <c r="O191" s="55">
        <v>2450.3456999999999</v>
      </c>
      <c r="P191" s="55">
        <v>9.7129869772758202</v>
      </c>
      <c r="Q191" s="55">
        <v>18.863825516651101</v>
      </c>
      <c r="R191" s="55">
        <v>15.076153196695101</v>
      </c>
      <c r="S191" s="55">
        <v>12.863852463208</v>
      </c>
      <c r="T191" s="55">
        <v>9.6811225289838596</v>
      </c>
      <c r="U191" s="55">
        <v>10.0210039530998</v>
      </c>
      <c r="W191" s="49">
        <v>42891</v>
      </c>
      <c r="X191" s="40" t="s">
        <v>29</v>
      </c>
      <c r="Y191" s="44">
        <v>5815.8022000000001</v>
      </c>
      <c r="Z191" s="44">
        <v>10.149707659613799</v>
      </c>
      <c r="AA191" s="44">
        <v>17.311211489576301</v>
      </c>
      <c r="AB191" s="44">
        <v>17.272303733579299</v>
      </c>
      <c r="AC191" s="44">
        <v>18.192389225959399</v>
      </c>
      <c r="AD191" s="44">
        <v>15.0428574851053</v>
      </c>
      <c r="AE191" s="44">
        <v>14.7728934450114</v>
      </c>
    </row>
    <row r="192" spans="2:31" s="9" customFormat="1" x14ac:dyDescent="0.15">
      <c r="B192" s="49">
        <v>42888</v>
      </c>
      <c r="C192" s="40" t="s">
        <v>21</v>
      </c>
      <c r="D192" s="1">
        <v>3486.5074</v>
      </c>
      <c r="E192" s="44">
        <v>8.0542135677324094</v>
      </c>
      <c r="F192" s="44">
        <v>11.075907151431499</v>
      </c>
      <c r="G192" s="44">
        <v>9.4957824911826005</v>
      </c>
      <c r="H192" s="44">
        <v>9.4477590035232808</v>
      </c>
      <c r="I192" s="44">
        <v>8.6028759599137494</v>
      </c>
      <c r="J192" s="44">
        <v>9.6016176894069094</v>
      </c>
      <c r="K192" s="17">
        <f>VLOOKUP(B192,上证50指数波动率!$B$27:$F$534,5,FALSE)</f>
        <v>12.902200000000001</v>
      </c>
      <c r="L192" s="8"/>
      <c r="M192" s="49">
        <v>42888</v>
      </c>
      <c r="N192" s="40" t="s">
        <v>23</v>
      </c>
      <c r="O192" s="55">
        <v>2475.4636</v>
      </c>
      <c r="P192" s="55">
        <v>11.844766315336701</v>
      </c>
      <c r="Q192" s="55">
        <v>16.718011962353</v>
      </c>
      <c r="R192" s="55">
        <v>14.872807534282201</v>
      </c>
      <c r="S192" s="55">
        <v>12.3817060554485</v>
      </c>
      <c r="T192" s="55">
        <v>9.52830430578015</v>
      </c>
      <c r="U192" s="55">
        <v>9.9656332507470999</v>
      </c>
      <c r="W192" s="49">
        <v>42888</v>
      </c>
      <c r="X192" s="40" t="s">
        <v>29</v>
      </c>
      <c r="Y192" s="44">
        <v>5772.5173999999997</v>
      </c>
      <c r="Z192" s="44">
        <v>11.3298620662936</v>
      </c>
      <c r="AA192" s="44">
        <v>15.832167661536699</v>
      </c>
      <c r="AB192" s="44">
        <v>15.7677894576893</v>
      </c>
      <c r="AC192" s="44">
        <v>17.421497729640699</v>
      </c>
      <c r="AD192" s="44">
        <v>14.8438429374909</v>
      </c>
      <c r="AE192" s="44">
        <v>14.7047894376872</v>
      </c>
    </row>
    <row r="193" spans="2:31" s="9" customFormat="1" x14ac:dyDescent="0.15">
      <c r="B193" s="49">
        <v>42887</v>
      </c>
      <c r="C193" s="40" t="s">
        <v>21</v>
      </c>
      <c r="D193" s="1">
        <v>3497.7381999999998</v>
      </c>
      <c r="E193" s="44">
        <v>10.9741067350671</v>
      </c>
      <c r="F193" s="44">
        <v>10.8661782180003</v>
      </c>
      <c r="G193" s="44">
        <v>9.9921901989558606</v>
      </c>
      <c r="H193" s="44">
        <v>9.59451515005202</v>
      </c>
      <c r="I193" s="44">
        <v>8.7186257136788292</v>
      </c>
      <c r="J193" s="44">
        <v>9.6556480469539299</v>
      </c>
      <c r="K193" s="17">
        <f>VLOOKUP(B193,上证50指数波动率!$B$27:$F$534,5,FALSE)</f>
        <v>12.1212</v>
      </c>
      <c r="L193" s="8"/>
      <c r="M193" s="49">
        <v>42887</v>
      </c>
      <c r="N193" s="40" t="s">
        <v>23</v>
      </c>
      <c r="O193" s="55">
        <v>2496.4481999999998</v>
      </c>
      <c r="P193" s="55">
        <v>16.810896488704099</v>
      </c>
      <c r="Q193" s="55">
        <v>17.110904541424699</v>
      </c>
      <c r="R193" s="55">
        <v>14.989304870400501</v>
      </c>
      <c r="S193" s="55">
        <v>12.578622119647299</v>
      </c>
      <c r="T193" s="55">
        <v>9.5882731213038692</v>
      </c>
      <c r="U193" s="55">
        <v>10.0083878727231</v>
      </c>
      <c r="W193" s="49">
        <v>42887</v>
      </c>
      <c r="X193" s="40" t="s">
        <v>29</v>
      </c>
      <c r="Y193" s="44">
        <v>5709.9993999999997</v>
      </c>
      <c r="Z193" s="44">
        <v>11.065301069667999</v>
      </c>
      <c r="AA193" s="44">
        <v>16.682058779430999</v>
      </c>
      <c r="AB193" s="44">
        <v>17.8612198500551</v>
      </c>
      <c r="AC193" s="44">
        <v>16.5379561874317</v>
      </c>
      <c r="AD193" s="44">
        <v>14.397903341225099</v>
      </c>
      <c r="AE193" s="44">
        <v>14.4669226039116</v>
      </c>
    </row>
    <row r="194" spans="2:31" s="9" customFormat="1" x14ac:dyDescent="0.15">
      <c r="B194" s="49">
        <v>42886</v>
      </c>
      <c r="C194" s="40" t="s">
        <v>21</v>
      </c>
      <c r="D194" s="1">
        <v>3492.8845000000001</v>
      </c>
      <c r="E194" s="44">
        <v>9.0637450114853593</v>
      </c>
      <c r="F194" s="44">
        <v>10.9775102494783</v>
      </c>
      <c r="G194" s="44">
        <v>10.0058157197125</v>
      </c>
      <c r="H194" s="44">
        <v>9.5837023004341706</v>
      </c>
      <c r="I194" s="44">
        <v>8.6956660642122596</v>
      </c>
      <c r="J194" s="44">
        <v>9.7154691581138497</v>
      </c>
      <c r="K194" s="17">
        <f>VLOOKUP(B194,上证50指数波动率!$B$27:$F$534,5,FALSE)</f>
        <v>12.0327</v>
      </c>
      <c r="L194" s="8"/>
      <c r="M194" s="49">
        <v>42886</v>
      </c>
      <c r="N194" s="40" t="s">
        <v>23</v>
      </c>
      <c r="O194" s="55">
        <v>2479.078</v>
      </c>
      <c r="P194" s="55">
        <v>11.621606003076099</v>
      </c>
      <c r="Q194" s="55">
        <v>16.681085136137</v>
      </c>
      <c r="R194" s="55">
        <v>14.9987523776331</v>
      </c>
      <c r="S194" s="55">
        <v>12.681036082085599</v>
      </c>
      <c r="T194" s="55">
        <v>9.5750664001203596</v>
      </c>
      <c r="U194" s="55">
        <v>10.254234109523701</v>
      </c>
      <c r="W194" s="49">
        <v>42886</v>
      </c>
      <c r="X194" s="40" t="s">
        <v>29</v>
      </c>
      <c r="Y194" s="44">
        <v>5824.1041999999998</v>
      </c>
      <c r="Z194" s="44">
        <v>13.8976914945841</v>
      </c>
      <c r="AA194" s="44">
        <v>18.423545289416801</v>
      </c>
      <c r="AB194" s="44">
        <v>18.090089375521998</v>
      </c>
      <c r="AC194" s="44">
        <v>16.682758182585701</v>
      </c>
      <c r="AD194" s="44">
        <v>14.424335179867599</v>
      </c>
      <c r="AE194" s="44">
        <v>14.4960471113358</v>
      </c>
    </row>
    <row r="195" spans="2:31" s="9" customFormat="1" x14ac:dyDescent="0.15">
      <c r="B195" s="49">
        <v>42881</v>
      </c>
      <c r="C195" s="40" t="s">
        <v>21</v>
      </c>
      <c r="D195" s="1">
        <v>3480.4344999999998</v>
      </c>
      <c r="E195" s="44">
        <v>8.3501286873319795</v>
      </c>
      <c r="F195" s="44">
        <v>10.270799738811901</v>
      </c>
      <c r="G195" s="44">
        <v>10.066623214000799</v>
      </c>
      <c r="H195" s="44">
        <v>9.5564913045054496</v>
      </c>
      <c r="I195" s="44">
        <v>8.6963866564639396</v>
      </c>
      <c r="J195" s="44">
        <v>9.7307718676993993</v>
      </c>
      <c r="K195" s="17">
        <f>VLOOKUP(B195,上证50指数波动率!$B$27:$F$534,5,FALSE)</f>
        <v>10.875400000000001</v>
      </c>
      <c r="L195" s="8"/>
      <c r="M195" s="49">
        <v>42881</v>
      </c>
      <c r="N195" s="40" t="s">
        <v>23</v>
      </c>
      <c r="O195" s="55">
        <v>2471.2141000000001</v>
      </c>
      <c r="P195" s="55">
        <v>12.3536182564632</v>
      </c>
      <c r="Q195" s="55">
        <v>15.666654970698501</v>
      </c>
      <c r="R195" s="55">
        <v>15.6519587942675</v>
      </c>
      <c r="S195" s="55">
        <v>12.621032892972799</v>
      </c>
      <c r="T195" s="55">
        <v>9.57018124685783</v>
      </c>
      <c r="U195" s="55">
        <v>10.265924883713</v>
      </c>
      <c r="W195" s="49">
        <v>42881</v>
      </c>
      <c r="X195" s="40" t="s">
        <v>29</v>
      </c>
      <c r="Y195" s="44">
        <v>5836.9337999999998</v>
      </c>
      <c r="Z195" s="44">
        <v>8.1434516919981892</v>
      </c>
      <c r="AA195" s="44">
        <v>18.6087640468686</v>
      </c>
      <c r="AB195" s="44">
        <v>18.071727724855901</v>
      </c>
      <c r="AC195" s="44">
        <v>16.791867946219298</v>
      </c>
      <c r="AD195" s="44">
        <v>14.4717618199737</v>
      </c>
      <c r="AE195" s="44">
        <v>14.5052677614157</v>
      </c>
    </row>
    <row r="196" spans="2:31" s="9" customFormat="1" x14ac:dyDescent="0.15">
      <c r="B196" s="49">
        <v>42880</v>
      </c>
      <c r="C196" s="40" t="s">
        <v>21</v>
      </c>
      <c r="D196" s="1">
        <v>3485.6581000000001</v>
      </c>
      <c r="E196" s="44">
        <v>8.75060942627956</v>
      </c>
      <c r="F196" s="44">
        <v>3.9262802800405101</v>
      </c>
      <c r="G196" s="44">
        <v>6.9956086130373096</v>
      </c>
      <c r="H196" s="44">
        <v>7.2323821855765802</v>
      </c>
      <c r="I196" s="44">
        <v>8.0588627674072804</v>
      </c>
      <c r="J196" s="44">
        <v>9.4765151972626303</v>
      </c>
      <c r="K196" s="17">
        <f>VLOOKUP(B196,上证50指数波动率!$B$27:$F$534,5,FALSE)</f>
        <v>12.3467</v>
      </c>
      <c r="L196" s="8"/>
      <c r="M196" s="49">
        <v>42880</v>
      </c>
      <c r="N196" s="40" t="s">
        <v>23</v>
      </c>
      <c r="O196" s="55">
        <v>2473.4953</v>
      </c>
      <c r="P196" s="55">
        <v>12.7188371681238</v>
      </c>
      <c r="Q196" s="55">
        <v>9.7119234929695395</v>
      </c>
      <c r="R196" s="55">
        <v>10.8775517649953</v>
      </c>
      <c r="S196" s="55">
        <v>9.0004497796095499</v>
      </c>
      <c r="T196" s="55">
        <v>8.0580221921505792</v>
      </c>
      <c r="U196" s="55">
        <v>9.6207634782952294</v>
      </c>
      <c r="W196" s="49">
        <v>42880</v>
      </c>
      <c r="X196" s="40" t="s">
        <v>29</v>
      </c>
      <c r="Y196" s="44">
        <v>5850.8005999999996</v>
      </c>
      <c r="Z196" s="44">
        <v>10.7443447177792</v>
      </c>
      <c r="AA196" s="44">
        <v>15.449780892422201</v>
      </c>
      <c r="AB196" s="44">
        <v>17.405037518029001</v>
      </c>
      <c r="AC196" s="44">
        <v>16.3834086631358</v>
      </c>
      <c r="AD196" s="44">
        <v>14.3683977299948</v>
      </c>
      <c r="AE196" s="44">
        <v>14.456168186433899</v>
      </c>
    </row>
    <row r="197" spans="2:31" s="9" customFormat="1" x14ac:dyDescent="0.15">
      <c r="B197" s="49">
        <v>42879</v>
      </c>
      <c r="C197" s="40" t="s">
        <v>21</v>
      </c>
      <c r="D197" s="1">
        <v>3424.1669000000002</v>
      </c>
      <c r="E197" s="44">
        <v>9.3078345099108901</v>
      </c>
      <c r="F197" s="44">
        <v>5.6598658400684396</v>
      </c>
      <c r="G197" s="44">
        <v>7.6879199583419302</v>
      </c>
      <c r="H197" s="44">
        <v>7.31019584345455</v>
      </c>
      <c r="I197" s="44">
        <v>8.0591218619717608</v>
      </c>
      <c r="J197" s="44">
        <v>9.4956802468482007</v>
      </c>
      <c r="K197" s="17">
        <f>VLOOKUP(B197,上证50指数波动率!$B$27:$F$534,5,FALSE)</f>
        <v>8.7018000000000004</v>
      </c>
      <c r="L197" s="8"/>
      <c r="M197" s="49">
        <v>42879</v>
      </c>
      <c r="N197" s="40" t="s">
        <v>23</v>
      </c>
      <c r="O197" s="55">
        <v>2407.5706</v>
      </c>
      <c r="P197" s="55">
        <v>11.1912897653924</v>
      </c>
      <c r="Q197" s="55">
        <v>11.7902226398929</v>
      </c>
      <c r="R197" s="55">
        <v>10.518449710107401</v>
      </c>
      <c r="S197" s="55">
        <v>8.9309459330783199</v>
      </c>
      <c r="T197" s="55">
        <v>8.0506338857095798</v>
      </c>
      <c r="U197" s="55">
        <v>9.6293390734984001</v>
      </c>
      <c r="W197" s="49">
        <v>42879</v>
      </c>
      <c r="X197" s="40" t="s">
        <v>29</v>
      </c>
      <c r="Y197" s="44">
        <v>5799.2498999999998</v>
      </c>
      <c r="Z197" s="44">
        <v>12.787631798239699</v>
      </c>
      <c r="AA197" s="44">
        <v>13.862004502879399</v>
      </c>
      <c r="AB197" s="44">
        <v>19.1966662990584</v>
      </c>
      <c r="AC197" s="44">
        <v>16.2396384640696</v>
      </c>
      <c r="AD197" s="44">
        <v>14.285733309876701</v>
      </c>
      <c r="AE197" s="44">
        <v>14.4197017165102</v>
      </c>
    </row>
    <row r="198" spans="2:31" s="9" customFormat="1" x14ac:dyDescent="0.15">
      <c r="B198" s="49">
        <v>42878</v>
      </c>
      <c r="C198" s="40" t="s">
        <v>21</v>
      </c>
      <c r="D198" s="1">
        <v>3424.194</v>
      </c>
      <c r="E198" s="44">
        <v>8.4385439984676598</v>
      </c>
      <c r="F198" s="44">
        <v>7.82438493816265</v>
      </c>
      <c r="G198" s="44">
        <v>7.8481523860210096</v>
      </c>
      <c r="H198" s="44">
        <v>7.9612351153577103</v>
      </c>
      <c r="I198" s="44">
        <v>8.0660542893443097</v>
      </c>
      <c r="J198" s="44">
        <v>9.4829367526505006</v>
      </c>
      <c r="K198" s="17">
        <f>VLOOKUP(B198,上证50指数波动率!$B$27:$F$534,5,FALSE)</f>
        <v>8.5878999999999994</v>
      </c>
      <c r="L198" s="8"/>
      <c r="M198" s="49">
        <v>42878</v>
      </c>
      <c r="N198" s="40" t="s">
        <v>23</v>
      </c>
      <c r="O198" s="55">
        <v>2411.7999</v>
      </c>
      <c r="P198" s="55">
        <v>12.320838279126001</v>
      </c>
      <c r="Q198" s="55">
        <v>8.6634402422987193</v>
      </c>
      <c r="R198" s="55">
        <v>10.1066104752149</v>
      </c>
      <c r="S198" s="55">
        <v>8.0374166361459203</v>
      </c>
      <c r="T198" s="55">
        <v>7.68198134531377</v>
      </c>
      <c r="U198" s="55">
        <v>9.46776262805807</v>
      </c>
      <c r="W198" s="49">
        <v>42878</v>
      </c>
      <c r="X198" s="40" t="s">
        <v>29</v>
      </c>
      <c r="Y198" s="44">
        <v>5764.8759</v>
      </c>
      <c r="Z198" s="44">
        <v>9.5994525593890696</v>
      </c>
      <c r="AA198" s="44">
        <v>18.8270487572203</v>
      </c>
      <c r="AB198" s="44">
        <v>17.402101804463999</v>
      </c>
      <c r="AC198" s="44">
        <v>16.984598059905299</v>
      </c>
      <c r="AD198" s="44">
        <v>13.7190633384997</v>
      </c>
      <c r="AE198" s="44">
        <v>14.128972153786499</v>
      </c>
    </row>
    <row r="199" spans="2:31" s="9" customFormat="1" x14ac:dyDescent="0.15">
      <c r="B199" s="49">
        <v>42877</v>
      </c>
      <c r="C199" s="40" t="s">
        <v>21</v>
      </c>
      <c r="D199" s="1">
        <v>3411.2386999999999</v>
      </c>
      <c r="E199" s="44">
        <v>6.6993531269491298</v>
      </c>
      <c r="F199" s="44">
        <v>8.0923824539715898</v>
      </c>
      <c r="G199" s="44">
        <v>8.8294168090386993</v>
      </c>
      <c r="H199" s="44">
        <v>7.9335070626422697</v>
      </c>
      <c r="I199" s="44">
        <v>8.0637523289033606</v>
      </c>
      <c r="J199" s="44">
        <v>9.5478638964690692</v>
      </c>
      <c r="K199" s="17">
        <f>VLOOKUP(B199,上证50指数波动率!$B$27:$F$534,5,FALSE)</f>
        <v>8.4707000000000008</v>
      </c>
      <c r="L199" s="8"/>
      <c r="M199" s="49">
        <v>42877</v>
      </c>
      <c r="N199" s="40" t="s">
        <v>23</v>
      </c>
      <c r="O199" s="55">
        <v>2381.5524999999998</v>
      </c>
      <c r="P199" s="55">
        <v>10.242244230073201</v>
      </c>
      <c r="Q199" s="55">
        <v>6.3027467968965203</v>
      </c>
      <c r="R199" s="55">
        <v>9.5949748538264803</v>
      </c>
      <c r="S199" s="55">
        <v>7.7188715432915602</v>
      </c>
      <c r="T199" s="55">
        <v>7.4800666463528298</v>
      </c>
      <c r="U199" s="55">
        <v>9.4576572149861402</v>
      </c>
      <c r="W199" s="49">
        <v>42877</v>
      </c>
      <c r="X199" s="40" t="s">
        <v>29</v>
      </c>
      <c r="Y199" s="44">
        <v>5888.8127000000004</v>
      </c>
      <c r="Z199" s="44">
        <v>8.2736066812635496</v>
      </c>
      <c r="AA199" s="44">
        <v>15.0163779613621</v>
      </c>
      <c r="AB199" s="44">
        <v>18.3346063220792</v>
      </c>
      <c r="AC199" s="44">
        <v>16.570646074142001</v>
      </c>
      <c r="AD199" s="44">
        <v>13.542238638410399</v>
      </c>
      <c r="AE199" s="44">
        <v>14.0442094937238</v>
      </c>
    </row>
    <row r="200" spans="2:31" s="9" customFormat="1" x14ac:dyDescent="0.15">
      <c r="B200" s="49">
        <v>42874</v>
      </c>
      <c r="C200" s="40" t="s">
        <v>21</v>
      </c>
      <c r="D200" s="1">
        <v>3403.8492000000001</v>
      </c>
      <c r="E200" s="44">
        <v>4.9273713179361298</v>
      </c>
      <c r="F200" s="44">
        <v>9.4051914442833997</v>
      </c>
      <c r="G200" s="44">
        <v>9.4118687947944792</v>
      </c>
      <c r="H200" s="44">
        <v>8.1073515595446395</v>
      </c>
      <c r="I200" s="44">
        <v>8.0875267891823199</v>
      </c>
      <c r="J200" s="44">
        <v>9.5977238909623495</v>
      </c>
      <c r="K200" s="17">
        <f>VLOOKUP(B200,上证50指数波动率!$B$27:$F$534,5,FALSE)</f>
        <v>8.6439000000000004</v>
      </c>
      <c r="L200" s="8"/>
      <c r="M200" s="49">
        <v>42874</v>
      </c>
      <c r="N200" s="40" t="s">
        <v>23</v>
      </c>
      <c r="O200" s="55">
        <v>2361.6615999999999</v>
      </c>
      <c r="P200" s="55">
        <v>8.1473776664832709</v>
      </c>
      <c r="Q200" s="55">
        <v>12.370310175517799</v>
      </c>
      <c r="R200" s="55">
        <v>9.7358279541378501</v>
      </c>
      <c r="S200" s="55">
        <v>7.8016755843075902</v>
      </c>
      <c r="T200" s="55">
        <v>7.4570666646498296</v>
      </c>
      <c r="U200" s="55">
        <v>9.5992224388516103</v>
      </c>
      <c r="W200" s="49">
        <v>42874</v>
      </c>
      <c r="X200" s="40" t="s">
        <v>29</v>
      </c>
      <c r="Y200" s="44">
        <v>5974.9772000000003</v>
      </c>
      <c r="Z200" s="44">
        <v>6.20925235859103</v>
      </c>
      <c r="AA200" s="44">
        <v>15.2093602753179</v>
      </c>
      <c r="AB200" s="44">
        <v>19.189128704056301</v>
      </c>
      <c r="AC200" s="44">
        <v>16.565907273805099</v>
      </c>
      <c r="AD200" s="44">
        <v>13.662372787761401</v>
      </c>
      <c r="AE200" s="44">
        <v>14.0476484030983</v>
      </c>
    </row>
    <row r="201" spans="2:31" s="9" customFormat="1" x14ac:dyDescent="0.15">
      <c r="B201" s="49">
        <v>42873</v>
      </c>
      <c r="C201" s="40" t="s">
        <v>21</v>
      </c>
      <c r="D201" s="1">
        <v>3398.1127000000001</v>
      </c>
      <c r="E201" s="44">
        <v>6.5261907610819998</v>
      </c>
      <c r="F201" s="44">
        <v>8.2121748249250608</v>
      </c>
      <c r="G201" s="44">
        <v>9.3407353707638894</v>
      </c>
      <c r="H201" s="44">
        <v>8.1821055456436191</v>
      </c>
      <c r="I201" s="44">
        <v>8.6042152825189007</v>
      </c>
      <c r="J201" s="44">
        <v>9.6180931143144797</v>
      </c>
      <c r="K201" s="17">
        <f>VLOOKUP(B201,上证50指数波动率!$B$27:$F$534,5,FALSE)</f>
        <v>8.4860000000000007</v>
      </c>
      <c r="L201" s="8"/>
      <c r="M201" s="49">
        <v>42873</v>
      </c>
      <c r="N201" s="40" t="s">
        <v>23</v>
      </c>
      <c r="O201" s="55">
        <v>2354.7530000000002</v>
      </c>
      <c r="P201" s="55">
        <v>8.7963611256646494</v>
      </c>
      <c r="Q201" s="55">
        <v>11.921648746011099</v>
      </c>
      <c r="R201" s="55">
        <v>9.5330229411369807</v>
      </c>
      <c r="S201" s="55">
        <v>7.9281421765444797</v>
      </c>
      <c r="T201" s="55">
        <v>7.9082825880893504</v>
      </c>
      <c r="U201" s="55">
        <v>9.6023739885513795</v>
      </c>
      <c r="W201" s="49">
        <v>42873</v>
      </c>
      <c r="X201" s="40" t="s">
        <v>29</v>
      </c>
      <c r="Y201" s="44">
        <v>5976.2997999999998</v>
      </c>
      <c r="Z201" s="44">
        <v>8.7812765187088395</v>
      </c>
      <c r="AA201" s="44">
        <v>13.065249086994999</v>
      </c>
      <c r="AB201" s="44">
        <v>18.9889578681538</v>
      </c>
      <c r="AC201" s="44">
        <v>16.665534359096299</v>
      </c>
      <c r="AD201" s="44">
        <v>13.8398151814658</v>
      </c>
      <c r="AE201" s="44">
        <v>14.0169319081262</v>
      </c>
    </row>
    <row r="202" spans="2:31" s="9" customFormat="1" x14ac:dyDescent="0.15">
      <c r="B202" s="49">
        <v>42872</v>
      </c>
      <c r="C202" s="40" t="s">
        <v>21</v>
      </c>
      <c r="D202" s="1">
        <v>3409.9656</v>
      </c>
      <c r="E202" s="44">
        <v>5.54236858626588</v>
      </c>
      <c r="F202" s="44">
        <v>7.5989517858879898</v>
      </c>
      <c r="G202" s="44">
        <v>9.1452098167300502</v>
      </c>
      <c r="H202" s="44">
        <v>8.1470757112567895</v>
      </c>
      <c r="I202" s="44">
        <v>8.6100406737045692</v>
      </c>
      <c r="J202" s="44">
        <v>9.5904713960562997</v>
      </c>
      <c r="K202" s="17">
        <f>VLOOKUP(B202,上证50指数波动率!$B$27:$F$534,5,FALSE)</f>
        <v>8.5592000000000006</v>
      </c>
      <c r="L202" s="8"/>
      <c r="M202" s="49">
        <v>42872</v>
      </c>
      <c r="N202" s="40" t="s">
        <v>23</v>
      </c>
      <c r="O202" s="55">
        <v>2363.5590999999999</v>
      </c>
      <c r="P202" s="55">
        <v>9.1389759380735907</v>
      </c>
      <c r="Q202" s="55">
        <v>8.4248714775614992</v>
      </c>
      <c r="R202" s="55">
        <v>8.67713931521231</v>
      </c>
      <c r="S202" s="55">
        <v>8.0776803387231695</v>
      </c>
      <c r="T202" s="55">
        <v>7.8525516257783998</v>
      </c>
      <c r="U202" s="55">
        <v>9.5455422616739405</v>
      </c>
      <c r="W202" s="49">
        <v>42872</v>
      </c>
      <c r="X202" s="40" t="s">
        <v>29</v>
      </c>
      <c r="Y202" s="44">
        <v>6027.6504000000004</v>
      </c>
      <c r="Z202" s="44">
        <v>5.3103511583729697</v>
      </c>
      <c r="AA202" s="44">
        <v>21.264655573252799</v>
      </c>
      <c r="AB202" s="44">
        <v>18.810009020902299</v>
      </c>
      <c r="AC202" s="44">
        <v>16.5774669214839</v>
      </c>
      <c r="AD202" s="44">
        <v>13.909104909627599</v>
      </c>
      <c r="AE202" s="44">
        <v>14.010453998646399</v>
      </c>
    </row>
    <row r="203" spans="2:31" s="9" customFormat="1" x14ac:dyDescent="0.15">
      <c r="B203" s="49">
        <v>42871</v>
      </c>
      <c r="C203" s="40" t="s">
        <v>21</v>
      </c>
      <c r="D203" s="1">
        <v>3428.6491000000001</v>
      </c>
      <c r="E203" s="44">
        <v>6.7234013965598596</v>
      </c>
      <c r="F203" s="44">
        <v>7.6418774701972696</v>
      </c>
      <c r="G203" s="44">
        <v>8.0654057229199108</v>
      </c>
      <c r="H203" s="44">
        <v>7.4012969773317403</v>
      </c>
      <c r="I203" s="44">
        <v>8.5030789867142609</v>
      </c>
      <c r="J203" s="44">
        <v>9.5078835240630308</v>
      </c>
      <c r="K203" s="17">
        <f>VLOOKUP(B203,上证50指数波动率!$B$27:$F$534,5,FALSE)</f>
        <v>8.6713000000000005</v>
      </c>
      <c r="L203" s="8"/>
      <c r="M203" s="49">
        <v>42871</v>
      </c>
      <c r="N203" s="40" t="s">
        <v>23</v>
      </c>
      <c r="O203" s="55">
        <v>2381.317</v>
      </c>
      <c r="P203" s="55">
        <v>9.6213615197110407</v>
      </c>
      <c r="Q203" s="55">
        <v>10.042687972083799</v>
      </c>
      <c r="R203" s="55">
        <v>9.1463145466923894</v>
      </c>
      <c r="S203" s="55">
        <v>8.0745524521971195</v>
      </c>
      <c r="T203" s="55">
        <v>7.8618082923838104</v>
      </c>
      <c r="U203" s="55">
        <v>9.54582402452324</v>
      </c>
      <c r="W203" s="49">
        <v>42871</v>
      </c>
      <c r="X203" s="40" t="s">
        <v>29</v>
      </c>
      <c r="Y203" s="44">
        <v>6014.7344000000003</v>
      </c>
      <c r="Z203" s="44">
        <v>8.61051658731839</v>
      </c>
      <c r="AA203" s="44">
        <v>15.5774400325516</v>
      </c>
      <c r="AB203" s="44">
        <v>14.389164439363901</v>
      </c>
      <c r="AC203" s="44">
        <v>14.2705683941063</v>
      </c>
      <c r="AD203" s="44">
        <v>13.3157543452736</v>
      </c>
      <c r="AE203" s="44">
        <v>13.668767913850999</v>
      </c>
    </row>
    <row r="204" spans="2:31" s="9" customFormat="1" x14ac:dyDescent="0.15">
      <c r="B204" s="49">
        <v>42870</v>
      </c>
      <c r="C204" s="40" t="s">
        <v>21</v>
      </c>
      <c r="D204" s="1">
        <v>3399.1936999999998</v>
      </c>
      <c r="E204" s="44">
        <v>6.6322270687956104</v>
      </c>
      <c r="F204" s="44">
        <v>9.4531283431445807</v>
      </c>
      <c r="G204" s="44">
        <v>7.5711571434833802</v>
      </c>
      <c r="H204" s="44">
        <v>7.4835089847935699</v>
      </c>
      <c r="I204" s="44">
        <v>8.4966249710977007</v>
      </c>
      <c r="J204" s="44">
        <v>9.4887092625418994</v>
      </c>
      <c r="K204" s="17">
        <f>VLOOKUP(B204,上证50指数波动率!$B$27:$F$534,5,FALSE)</f>
        <v>8.8652999999999995</v>
      </c>
      <c r="L204" s="8"/>
      <c r="M204" s="49">
        <v>42870</v>
      </c>
      <c r="N204" s="40" t="s">
        <v>23</v>
      </c>
      <c r="O204" s="55">
        <v>2381.7516000000001</v>
      </c>
      <c r="P204" s="55">
        <v>9.7599561035473901</v>
      </c>
      <c r="Q204" s="55">
        <v>10.073949554050399</v>
      </c>
      <c r="R204" s="55">
        <v>9.2589036386922601</v>
      </c>
      <c r="S204" s="55">
        <v>8.2827610161587906</v>
      </c>
      <c r="T204" s="55">
        <v>7.8445577066764898</v>
      </c>
      <c r="U204" s="55">
        <v>9.55061954798499</v>
      </c>
      <c r="W204" s="49">
        <v>42870</v>
      </c>
      <c r="X204" s="40" t="s">
        <v>29</v>
      </c>
      <c r="Y204" s="44">
        <v>5893.5074999999997</v>
      </c>
      <c r="Z204" s="44">
        <v>6.3343458441301896</v>
      </c>
      <c r="AA204" s="44">
        <v>16.895050949924499</v>
      </c>
      <c r="AB204" s="44">
        <v>14.070342381655401</v>
      </c>
      <c r="AC204" s="44">
        <v>14.0348198471796</v>
      </c>
      <c r="AD204" s="44">
        <v>13.371767754801899</v>
      </c>
      <c r="AE204" s="44">
        <v>13.6585885962514</v>
      </c>
    </row>
    <row r="205" spans="2:31" s="9" customFormat="1" x14ac:dyDescent="0.15">
      <c r="B205" s="49">
        <v>42867</v>
      </c>
      <c r="C205" s="40" t="s">
        <v>21</v>
      </c>
      <c r="D205" s="1">
        <v>3385.3787000000002</v>
      </c>
      <c r="E205" s="44">
        <v>7.3865630768671702</v>
      </c>
      <c r="F205" s="44">
        <v>7.31990135431694</v>
      </c>
      <c r="G205" s="44">
        <v>5.4872390158995596</v>
      </c>
      <c r="H205" s="44">
        <v>6.5931817590384503</v>
      </c>
      <c r="I205" s="44">
        <v>8.30122391925436</v>
      </c>
      <c r="J205" s="44">
        <v>9.4227556598780104</v>
      </c>
      <c r="K205" s="17">
        <f>VLOOKUP(B205,上证50指数波动率!$B$27:$F$534,5,FALSE)</f>
        <v>8.7507999999999999</v>
      </c>
      <c r="L205" s="8"/>
      <c r="M205" s="49">
        <v>42867</v>
      </c>
      <c r="N205" s="40" t="s">
        <v>23</v>
      </c>
      <c r="O205" s="55">
        <v>2375.4495000000002</v>
      </c>
      <c r="P205" s="55">
        <v>10.702633934232001</v>
      </c>
      <c r="Q205" s="55">
        <v>6.0437587922002498</v>
      </c>
      <c r="R205" s="55">
        <v>5.58517574094446</v>
      </c>
      <c r="S205" s="55">
        <v>6.3113720812229097</v>
      </c>
      <c r="T205" s="55">
        <v>7.1905201471434603</v>
      </c>
      <c r="U205" s="55">
        <v>9.3107910867369501</v>
      </c>
      <c r="W205" s="49">
        <v>42867</v>
      </c>
      <c r="X205" s="40" t="s">
        <v>29</v>
      </c>
      <c r="Y205" s="44">
        <v>5863.7831999999999</v>
      </c>
      <c r="Z205" s="44">
        <v>9.2331165877924803</v>
      </c>
      <c r="AA205" s="44">
        <v>16.512505890869502</v>
      </c>
      <c r="AB205" s="44">
        <v>14.4865660079571</v>
      </c>
      <c r="AC205" s="44">
        <v>14.5647038639613</v>
      </c>
      <c r="AD205" s="44">
        <v>13.379300426608999</v>
      </c>
      <c r="AE205" s="44">
        <v>13.683276356767401</v>
      </c>
    </row>
    <row r="206" spans="2:31" s="9" customFormat="1" x14ac:dyDescent="0.15">
      <c r="B206" s="49">
        <v>42866</v>
      </c>
      <c r="C206" s="40" t="s">
        <v>21</v>
      </c>
      <c r="D206" s="1">
        <v>3356.6459</v>
      </c>
      <c r="E206" s="44">
        <v>10.013486555786701</v>
      </c>
      <c r="F206" s="44">
        <v>3.24262080636943</v>
      </c>
      <c r="G206" s="44">
        <v>4.0117361318735298</v>
      </c>
      <c r="H206" s="44">
        <v>5.9364133520321296</v>
      </c>
      <c r="I206" s="44">
        <v>8.3340356740304404</v>
      </c>
      <c r="J206" s="44">
        <v>9.4557682078617997</v>
      </c>
      <c r="K206" s="17">
        <f>VLOOKUP(B206,上证50指数波动率!$B$27:$F$534,5,FALSE)</f>
        <v>8.3062000000000005</v>
      </c>
      <c r="L206" s="8"/>
      <c r="M206" s="49">
        <v>42866</v>
      </c>
      <c r="N206" s="40" t="s">
        <v>23</v>
      </c>
      <c r="O206" s="55">
        <v>2339.2903000000001</v>
      </c>
      <c r="P206" s="55">
        <v>11.718988713178501</v>
      </c>
      <c r="Q206" s="55">
        <v>4.7183913326465596</v>
      </c>
      <c r="R206" s="55">
        <v>4.4654293587725302</v>
      </c>
      <c r="S206" s="55">
        <v>5.7738725119055703</v>
      </c>
      <c r="T206" s="55">
        <v>7.1410641069724896</v>
      </c>
      <c r="U206" s="55">
        <v>9.3442243765556192</v>
      </c>
      <c r="W206" s="49">
        <v>42866</v>
      </c>
      <c r="X206" s="40" t="s">
        <v>29</v>
      </c>
      <c r="Y206" s="44">
        <v>5872.6391000000003</v>
      </c>
      <c r="Z206" s="44">
        <v>14.0509662509244</v>
      </c>
      <c r="AA206" s="44">
        <v>16.245768024637599</v>
      </c>
      <c r="AB206" s="44">
        <v>14.898279831866599</v>
      </c>
      <c r="AC206" s="44">
        <v>14.530414938856801</v>
      </c>
      <c r="AD206" s="44">
        <v>13.44231920825</v>
      </c>
      <c r="AE206" s="44">
        <v>13.7317503190694</v>
      </c>
    </row>
    <row r="207" spans="2:31" s="9" customFormat="1" x14ac:dyDescent="0.15">
      <c r="B207" s="49">
        <v>42865</v>
      </c>
      <c r="C207" s="40" t="s">
        <v>21</v>
      </c>
      <c r="D207" s="1">
        <v>3337.7006999999999</v>
      </c>
      <c r="E207" s="44">
        <v>7.5103499013888202</v>
      </c>
      <c r="F207" s="44">
        <v>3.2609703886460899</v>
      </c>
      <c r="G207" s="44">
        <v>4.79353581497592</v>
      </c>
      <c r="H207" s="44">
        <v>6.25379143981732</v>
      </c>
      <c r="I207" s="44">
        <v>8.3628159628379493</v>
      </c>
      <c r="J207" s="44">
        <v>9.5732674367881696</v>
      </c>
      <c r="K207" s="17">
        <f>VLOOKUP(B207,上证50指数波动率!$B$27:$F$534,5,FALSE)</f>
        <v>8.3751999999999995</v>
      </c>
      <c r="L207" s="8"/>
      <c r="M207" s="49">
        <v>42865</v>
      </c>
      <c r="N207" s="40" t="s">
        <v>23</v>
      </c>
      <c r="O207" s="55">
        <v>2324.9218999999998</v>
      </c>
      <c r="P207" s="55">
        <v>9.9308695219461001</v>
      </c>
      <c r="Q207" s="55">
        <v>3.5325618403705699</v>
      </c>
      <c r="R207" s="55">
        <v>3.9474827827399199</v>
      </c>
      <c r="S207" s="55">
        <v>5.5670852895376601</v>
      </c>
      <c r="T207" s="55">
        <v>7.1965009717387298</v>
      </c>
      <c r="U207" s="55">
        <v>9.4664548479328303</v>
      </c>
      <c r="W207" s="49">
        <v>42865</v>
      </c>
      <c r="X207" s="40" t="s">
        <v>29</v>
      </c>
      <c r="Y207" s="44">
        <v>5885.8410000000003</v>
      </c>
      <c r="Z207" s="44">
        <v>8.0853135793323698</v>
      </c>
      <c r="AA207" s="44">
        <v>14.0614978776046</v>
      </c>
      <c r="AB207" s="44">
        <v>12.381563482529099</v>
      </c>
      <c r="AC207" s="44">
        <v>14.3484128845967</v>
      </c>
      <c r="AD207" s="44">
        <v>12.7980006347798</v>
      </c>
      <c r="AE207" s="44">
        <v>13.5508211540344</v>
      </c>
    </row>
    <row r="208" spans="2:31" s="9" customFormat="1" x14ac:dyDescent="0.15">
      <c r="B208" s="49">
        <v>42864</v>
      </c>
      <c r="C208" s="40" t="s">
        <v>21</v>
      </c>
      <c r="D208" s="1">
        <v>3352.5324000000001</v>
      </c>
      <c r="E208" s="44">
        <v>6.5105708986347803</v>
      </c>
      <c r="F208" s="44">
        <v>2.6911410417449799</v>
      </c>
      <c r="G208" s="44">
        <v>6.0977968654835299</v>
      </c>
      <c r="H208" s="44">
        <v>6.2677722187926497</v>
      </c>
      <c r="I208" s="44">
        <v>8.3957470740369509</v>
      </c>
      <c r="J208" s="44">
        <v>9.6009226789334399</v>
      </c>
      <c r="K208" s="17">
        <f>VLOOKUP(B208,上证50指数波动率!$B$27:$F$534,5,FALSE)</f>
        <v>8.8355999999999995</v>
      </c>
      <c r="L208" s="8"/>
      <c r="M208" s="49">
        <v>42864</v>
      </c>
      <c r="N208" s="40" t="s">
        <v>23</v>
      </c>
      <c r="O208" s="55">
        <v>2316.2944000000002</v>
      </c>
      <c r="P208" s="55">
        <v>9.3289170764956797</v>
      </c>
      <c r="Q208" s="55">
        <v>3.5870695194201399</v>
      </c>
      <c r="R208" s="55">
        <v>3.6749843993889901</v>
      </c>
      <c r="S208" s="55">
        <v>5.5426666629012598</v>
      </c>
      <c r="T208" s="55">
        <v>7.1919931486784598</v>
      </c>
      <c r="U208" s="55">
        <v>9.5214460373268004</v>
      </c>
      <c r="W208" s="49">
        <v>42864</v>
      </c>
      <c r="X208" s="40" t="s">
        <v>29</v>
      </c>
      <c r="Y208" s="44">
        <v>6012.0015999999996</v>
      </c>
      <c r="Z208" s="44">
        <v>8.1101088252776705</v>
      </c>
      <c r="AA208" s="44">
        <v>11.833506609865999</v>
      </c>
      <c r="AB208" s="44">
        <v>15.9865915768991</v>
      </c>
      <c r="AC208" s="44">
        <v>13.8717964150665</v>
      </c>
      <c r="AD208" s="44">
        <v>12.802336913694999</v>
      </c>
      <c r="AE208" s="44">
        <v>13.553782071140001</v>
      </c>
    </row>
    <row r="209" spans="2:31" s="9" customFormat="1" x14ac:dyDescent="0.15">
      <c r="B209" s="49">
        <v>42863</v>
      </c>
      <c r="C209" s="40" t="s">
        <v>21</v>
      </c>
      <c r="D209" s="1">
        <v>3358.8125</v>
      </c>
      <c r="E209" s="44">
        <v>9.0643625262197105</v>
      </c>
      <c r="F209" s="44">
        <v>2.4215939094754799</v>
      </c>
      <c r="G209" s="44">
        <v>6.0876054726698703</v>
      </c>
      <c r="H209" s="44">
        <v>6.1164274884755798</v>
      </c>
      <c r="I209" s="44">
        <v>8.3407339837351699</v>
      </c>
      <c r="J209" s="44">
        <v>9.5665959768309197</v>
      </c>
      <c r="K209" s="17">
        <f>VLOOKUP(B209,上证50指数波动率!$B$27:$F$534,5,FALSE)</f>
        <v>9.2523999999999997</v>
      </c>
      <c r="L209" s="8"/>
      <c r="M209" s="49">
        <v>42863</v>
      </c>
      <c r="N209" s="40" t="s">
        <v>23</v>
      </c>
      <c r="O209" s="55">
        <v>2326.0967999999998</v>
      </c>
      <c r="P209" s="55">
        <v>12.1643097262086</v>
      </c>
      <c r="Q209" s="55">
        <v>1.5115081901466401</v>
      </c>
      <c r="R209" s="55">
        <v>4.4542216130953802</v>
      </c>
      <c r="S209" s="55">
        <v>5.3822040059709702</v>
      </c>
      <c r="T209" s="55">
        <v>7.2188132318026899</v>
      </c>
      <c r="U209" s="55">
        <v>9.5216020907647891</v>
      </c>
      <c r="W209" s="49">
        <v>42863</v>
      </c>
      <c r="X209" s="40" t="s">
        <v>29</v>
      </c>
      <c r="Y209" s="44">
        <v>5975.5394999999999</v>
      </c>
      <c r="Z209" s="44">
        <v>10.5497922529158</v>
      </c>
      <c r="AA209" s="44">
        <v>9.3856079120033105</v>
      </c>
      <c r="AB209" s="44">
        <v>14.374992566246201</v>
      </c>
      <c r="AC209" s="44">
        <v>13.1080909644191</v>
      </c>
      <c r="AD209" s="44">
        <v>12.311464430799299</v>
      </c>
      <c r="AE209" s="44">
        <v>13.318800466862101</v>
      </c>
    </row>
    <row r="210" spans="2:31" s="9" customFormat="1" x14ac:dyDescent="0.15">
      <c r="B210" s="49">
        <v>42860</v>
      </c>
      <c r="C210" s="40" t="s">
        <v>21</v>
      </c>
      <c r="D210" s="1">
        <v>3382.5502000000001</v>
      </c>
      <c r="E210" s="44">
        <v>7.0889236333856704</v>
      </c>
      <c r="F210" s="44">
        <v>2.5283279527125502</v>
      </c>
      <c r="G210" s="44">
        <v>6.4456451275974098</v>
      </c>
      <c r="H210" s="44">
        <v>6.0977843963689802</v>
      </c>
      <c r="I210" s="44">
        <v>8.2459811076414606</v>
      </c>
      <c r="J210" s="44">
        <v>9.5201293222995709</v>
      </c>
      <c r="K210" s="17">
        <f>VLOOKUP(B210,上证50指数波动率!$B$27:$F$534,5,FALSE)</f>
        <v>9.2887000000000004</v>
      </c>
      <c r="L210" s="8"/>
      <c r="M210" s="49">
        <v>42860</v>
      </c>
      <c r="N210" s="40" t="s">
        <v>23</v>
      </c>
      <c r="O210" s="55">
        <v>2320.6019999999999</v>
      </c>
      <c r="P210" s="55">
        <v>10.6122752858086</v>
      </c>
      <c r="Q210" s="55">
        <v>3.9784818036869298</v>
      </c>
      <c r="R210" s="55">
        <v>5.0020592618443196</v>
      </c>
      <c r="S210" s="55">
        <v>5.5543793494206897</v>
      </c>
      <c r="T210" s="55">
        <v>7.2277026120678904</v>
      </c>
      <c r="U210" s="55">
        <v>9.5205551405034896</v>
      </c>
      <c r="W210" s="49">
        <v>42860</v>
      </c>
      <c r="X210" s="40" t="s">
        <v>29</v>
      </c>
      <c r="Y210" s="44">
        <v>6089.6827999999996</v>
      </c>
      <c r="Z210" s="44">
        <v>8.20131504540592</v>
      </c>
      <c r="AA210" s="44">
        <v>4.3621906840919404</v>
      </c>
      <c r="AB210" s="44">
        <v>13.427972950551601</v>
      </c>
      <c r="AC210" s="44">
        <v>12.728746267708599</v>
      </c>
      <c r="AD210" s="44">
        <v>11.9828391574537</v>
      </c>
      <c r="AE210" s="44">
        <v>13.1719252296942</v>
      </c>
    </row>
    <row r="211" spans="2:31" s="9" customFormat="1" x14ac:dyDescent="0.15">
      <c r="B211" s="49">
        <v>42859</v>
      </c>
      <c r="C211" s="40" t="s">
        <v>21</v>
      </c>
      <c r="D211" s="1">
        <v>3404.3863999999999</v>
      </c>
      <c r="E211" s="44">
        <v>6.58737958312323</v>
      </c>
      <c r="F211" s="44">
        <v>3.3881850488745302</v>
      </c>
      <c r="G211" s="44">
        <v>6.6593089041821401</v>
      </c>
      <c r="H211" s="44">
        <v>8.0262346627663899</v>
      </c>
      <c r="I211" s="44">
        <v>8.2411158725250999</v>
      </c>
      <c r="J211" s="44">
        <v>9.5246879490438303</v>
      </c>
      <c r="K211" s="17">
        <f>VLOOKUP(B211,上证50指数波动率!$B$27:$F$534,5,FALSE)</f>
        <v>8.9974000000000007</v>
      </c>
      <c r="L211" s="8"/>
      <c r="M211" s="49">
        <v>42859</v>
      </c>
      <c r="N211" s="40" t="s">
        <v>23</v>
      </c>
      <c r="O211" s="55">
        <v>2325.4331999999999</v>
      </c>
      <c r="P211" s="55">
        <v>9.0379613851311706</v>
      </c>
      <c r="Q211" s="55">
        <v>4.0833636003846197</v>
      </c>
      <c r="R211" s="55">
        <v>5.5593841589948703</v>
      </c>
      <c r="S211" s="55">
        <v>6.8389887307964701</v>
      </c>
      <c r="T211" s="55">
        <v>7.2281398748106804</v>
      </c>
      <c r="U211" s="55">
        <v>9.5168678967653708</v>
      </c>
      <c r="W211" s="49">
        <v>42859</v>
      </c>
      <c r="X211" s="40" t="s">
        <v>29</v>
      </c>
      <c r="Y211" s="44">
        <v>6176.3053</v>
      </c>
      <c r="Z211" s="44">
        <v>7.5233841113753002</v>
      </c>
      <c r="AA211" s="44">
        <v>3.5878764902365199</v>
      </c>
      <c r="AB211" s="44">
        <v>13.937151803908501</v>
      </c>
      <c r="AC211" s="44">
        <v>15.235632486047001</v>
      </c>
      <c r="AD211" s="44">
        <v>12.0896645921492</v>
      </c>
      <c r="AE211" s="44">
        <v>13.171185048834101</v>
      </c>
    </row>
    <row r="212" spans="2:31" s="9" customFormat="1" x14ac:dyDescent="0.15">
      <c r="B212" s="49">
        <v>42858</v>
      </c>
      <c r="C212" s="40" t="s">
        <v>21</v>
      </c>
      <c r="D212" s="1">
        <v>3413.1282000000001</v>
      </c>
      <c r="E212" s="44">
        <v>5.2566695441822597</v>
      </c>
      <c r="F212" s="44">
        <v>3.7659413680322</v>
      </c>
      <c r="G212" s="44">
        <v>6.7724140121042398</v>
      </c>
      <c r="H212" s="44">
        <v>8.2064933925726393</v>
      </c>
      <c r="I212" s="44">
        <v>8.3276707412835798</v>
      </c>
      <c r="J212" s="44">
        <v>9.6011521602688301</v>
      </c>
      <c r="K212" s="17">
        <f>VLOOKUP(B212,上证50指数波动率!$B$27:$F$534,5,FALSE)</f>
        <v>9.0614000000000008</v>
      </c>
      <c r="L212" s="8"/>
      <c r="M212" s="49">
        <v>42858</v>
      </c>
      <c r="N212" s="40" t="s">
        <v>23</v>
      </c>
      <c r="O212" s="55">
        <v>2329.7660999999998</v>
      </c>
      <c r="P212" s="55">
        <v>8.2848847611164906</v>
      </c>
      <c r="Q212" s="55">
        <v>4.0597439480571698</v>
      </c>
      <c r="R212" s="55">
        <v>6.7477418816293397</v>
      </c>
      <c r="S212" s="55">
        <v>7.1023533818507296</v>
      </c>
      <c r="T212" s="55">
        <v>7.49470865515352</v>
      </c>
      <c r="U212" s="55">
        <v>9.6765614475720891</v>
      </c>
      <c r="W212" s="49">
        <v>42858</v>
      </c>
      <c r="X212" s="40" t="s">
        <v>29</v>
      </c>
      <c r="Y212" s="44">
        <v>6197.4778999999999</v>
      </c>
      <c r="Z212" s="44">
        <v>5.8393663839024903</v>
      </c>
      <c r="AA212" s="44">
        <v>1.5684067447443999</v>
      </c>
      <c r="AB212" s="44">
        <v>13.9817839618846</v>
      </c>
      <c r="AC212" s="44">
        <v>15.3501940604857</v>
      </c>
      <c r="AD212" s="44">
        <v>12.086440581233401</v>
      </c>
      <c r="AE212" s="44">
        <v>13.183662137530201</v>
      </c>
    </row>
    <row r="213" spans="2:31" s="9" customFormat="1" x14ac:dyDescent="0.15">
      <c r="B213" s="49">
        <v>42857</v>
      </c>
      <c r="C213" s="40" t="s">
        <v>21</v>
      </c>
      <c r="D213" s="1">
        <v>3426.5765999999999</v>
      </c>
      <c r="E213" s="44">
        <v>6.1634787781234204</v>
      </c>
      <c r="F213" s="44">
        <v>7.3653100329309602</v>
      </c>
      <c r="G213" s="44">
        <v>6.6688675232090899</v>
      </c>
      <c r="H213" s="44">
        <v>8.5882866486011302</v>
      </c>
      <c r="I213" s="44">
        <v>8.3132053940623098</v>
      </c>
      <c r="J213" s="44">
        <v>9.6512159106822999</v>
      </c>
      <c r="K213" s="17">
        <f>VLOOKUP(B213,上证50指数波动率!$B$27:$F$534,5,FALSE)</f>
        <v>9.0907999999999998</v>
      </c>
      <c r="L213" s="8"/>
      <c r="M213" s="49">
        <v>42857</v>
      </c>
      <c r="N213" s="40" t="s">
        <v>23</v>
      </c>
      <c r="O213" s="55">
        <v>2336.7917000000002</v>
      </c>
      <c r="P213" s="55">
        <v>9.4119872299811806</v>
      </c>
      <c r="Q213" s="55">
        <v>3.2149646043832201</v>
      </c>
      <c r="R213" s="55">
        <v>6.5212970706612197</v>
      </c>
      <c r="S213" s="55">
        <v>6.9953848705793602</v>
      </c>
      <c r="T213" s="55">
        <v>7.4603645728757702</v>
      </c>
      <c r="U213" s="55">
        <v>9.7332991836636005</v>
      </c>
      <c r="W213" s="49">
        <v>42857</v>
      </c>
      <c r="X213" s="40" t="s">
        <v>29</v>
      </c>
      <c r="Y213" s="44">
        <v>6216.1149999999998</v>
      </c>
      <c r="Z213" s="44">
        <v>5.7499454749636998</v>
      </c>
      <c r="AA213" s="44">
        <v>18.4566808198765</v>
      </c>
      <c r="AB213" s="44">
        <v>14.1471175160108</v>
      </c>
      <c r="AC213" s="44">
        <v>16.180716344322999</v>
      </c>
      <c r="AD213" s="44">
        <v>12.1725872420113</v>
      </c>
      <c r="AE213" s="44">
        <v>13.2311554877482</v>
      </c>
    </row>
    <row r="214" spans="2:31" s="9" customFormat="1" x14ac:dyDescent="0.15">
      <c r="B214" s="49">
        <v>42853</v>
      </c>
      <c r="C214" s="40" t="s">
        <v>21</v>
      </c>
      <c r="D214" s="1">
        <v>3439.7530000000002</v>
      </c>
      <c r="E214" s="44">
        <v>5.97231771091126</v>
      </c>
      <c r="F214" s="44">
        <v>7.5931943274255298</v>
      </c>
      <c r="G214" s="44">
        <v>7.3928126697510796</v>
      </c>
      <c r="H214" s="44">
        <v>8.5748074864617596</v>
      </c>
      <c r="I214" s="44">
        <v>8.3222409438687297</v>
      </c>
      <c r="J214" s="44">
        <v>9.6925166066896793</v>
      </c>
      <c r="K214" s="17">
        <f>VLOOKUP(B214,上证50指数波动率!$B$27:$F$534,5,FALSE)</f>
        <v>9.1258999999999997</v>
      </c>
      <c r="L214" s="8"/>
      <c r="M214" s="49">
        <v>42853</v>
      </c>
      <c r="N214" s="40" t="s">
        <v>23</v>
      </c>
      <c r="O214" s="55">
        <v>2347.0391</v>
      </c>
      <c r="P214" s="55">
        <v>9.0966354793827193</v>
      </c>
      <c r="Q214" s="55">
        <v>4.1245754853390197</v>
      </c>
      <c r="R214" s="55">
        <v>6.91503197601926</v>
      </c>
      <c r="S214" s="55">
        <v>6.9829482739663797</v>
      </c>
      <c r="T214" s="55">
        <v>7.47067097333235</v>
      </c>
      <c r="U214" s="55">
        <v>9.75939767444331</v>
      </c>
      <c r="W214" s="49">
        <v>42853</v>
      </c>
      <c r="X214" s="40" t="s">
        <v>29</v>
      </c>
      <c r="Y214" s="44">
        <v>6211.8624</v>
      </c>
      <c r="Z214" s="44">
        <v>7.4516073330366996</v>
      </c>
      <c r="AA214" s="44">
        <v>17.941468402813602</v>
      </c>
      <c r="AB214" s="44">
        <v>13.9382404410409</v>
      </c>
      <c r="AC214" s="44">
        <v>16.067061009825998</v>
      </c>
      <c r="AD214" s="44">
        <v>12.164924328956801</v>
      </c>
      <c r="AE214" s="44">
        <v>13.285040383131999</v>
      </c>
    </row>
    <row r="215" spans="2:31" s="9" customFormat="1" x14ac:dyDescent="0.15">
      <c r="B215" s="49">
        <v>42852</v>
      </c>
      <c r="C215" s="40" t="s">
        <v>21</v>
      </c>
      <c r="D215" s="1">
        <v>3446.7202000000002</v>
      </c>
      <c r="E215" s="44">
        <v>8.2078107059209593</v>
      </c>
      <c r="F215" s="44">
        <v>8.3539029738164796</v>
      </c>
      <c r="G215" s="44">
        <v>7.4907249213293801</v>
      </c>
      <c r="H215" s="44">
        <v>8.5978242160691902</v>
      </c>
      <c r="I215" s="44">
        <v>8.3224475225935297</v>
      </c>
      <c r="J215" s="44">
        <v>9.6946576763880898</v>
      </c>
      <c r="K215" s="17">
        <f>VLOOKUP(B215,上证50指数波动率!$B$27:$F$534,5,FALSE)</f>
        <v>9.0982000000000003</v>
      </c>
      <c r="L215" s="8"/>
      <c r="M215" s="49">
        <v>42852</v>
      </c>
      <c r="N215" s="40" t="s">
        <v>23</v>
      </c>
      <c r="O215" s="55">
        <v>2351.6403</v>
      </c>
      <c r="P215" s="55">
        <v>10.174142192555401</v>
      </c>
      <c r="Q215" s="55">
        <v>4.5260383665594803</v>
      </c>
      <c r="R215" s="55">
        <v>6.8234650919817801</v>
      </c>
      <c r="S215" s="55">
        <v>6.9757282617265197</v>
      </c>
      <c r="T215" s="55">
        <v>7.4590577619925202</v>
      </c>
      <c r="U215" s="55">
        <v>9.7551969121708897</v>
      </c>
      <c r="W215" s="49">
        <v>42852</v>
      </c>
      <c r="X215" s="40" t="s">
        <v>29</v>
      </c>
      <c r="Y215" s="44">
        <v>6192.3044</v>
      </c>
      <c r="Z215" s="44">
        <v>9.7290062500346099</v>
      </c>
      <c r="AA215" s="44">
        <v>17.3960727921108</v>
      </c>
      <c r="AB215" s="44">
        <v>14.576838421630599</v>
      </c>
      <c r="AC215" s="44">
        <v>15.964094184180301</v>
      </c>
      <c r="AD215" s="44">
        <v>12.156200509703201</v>
      </c>
      <c r="AE215" s="44">
        <v>13.2782978396008</v>
      </c>
    </row>
    <row r="216" spans="2:31" s="9" customFormat="1" x14ac:dyDescent="0.15">
      <c r="B216" s="49">
        <v>42851</v>
      </c>
      <c r="C216" s="40" t="s">
        <v>21</v>
      </c>
      <c r="D216" s="1">
        <v>3445.1831999999999</v>
      </c>
      <c r="E216" s="44">
        <v>6.11336687363662</v>
      </c>
      <c r="F216" s="44">
        <v>8.7775975623488804</v>
      </c>
      <c r="G216" s="44">
        <v>7.3124653428168997</v>
      </c>
      <c r="H216" s="44">
        <v>8.6283794430655707</v>
      </c>
      <c r="I216" s="44">
        <v>8.3344283693651207</v>
      </c>
      <c r="J216" s="44">
        <v>9.6975836839541092</v>
      </c>
      <c r="K216" s="17">
        <f>VLOOKUP(B216,上证50指数波动率!$B$27:$F$534,5,FALSE)</f>
        <v>9.2912999999999997</v>
      </c>
      <c r="L216" s="8"/>
      <c r="M216" s="49">
        <v>42851</v>
      </c>
      <c r="N216" s="40" t="s">
        <v>23</v>
      </c>
      <c r="O216" s="55">
        <v>2344.5048999999999</v>
      </c>
      <c r="P216" s="55">
        <v>9.9544145833167708</v>
      </c>
      <c r="Q216" s="55">
        <v>6.3662892500970303</v>
      </c>
      <c r="R216" s="55">
        <v>6.7867130249143202</v>
      </c>
      <c r="S216" s="55">
        <v>6.97476843745482</v>
      </c>
      <c r="T216" s="55">
        <v>7.4590391338316504</v>
      </c>
      <c r="U216" s="55">
        <v>9.7566397767661801</v>
      </c>
      <c r="W216" s="49">
        <v>42851</v>
      </c>
      <c r="X216" s="40" t="s">
        <v>29</v>
      </c>
      <c r="Y216" s="44">
        <v>6176.3981000000003</v>
      </c>
      <c r="Z216" s="44">
        <v>6.0210742675320796</v>
      </c>
      <c r="AA216" s="44">
        <v>16.2598664636328</v>
      </c>
      <c r="AB216" s="44">
        <v>13.8065783624027</v>
      </c>
      <c r="AC216" s="44">
        <v>15.860024008122201</v>
      </c>
      <c r="AD216" s="44">
        <v>12.258193672805399</v>
      </c>
      <c r="AE216" s="44">
        <v>13.3360362794681</v>
      </c>
    </row>
    <row r="217" spans="2:31" s="9" customFormat="1" x14ac:dyDescent="0.15">
      <c r="B217" s="49">
        <v>42850</v>
      </c>
      <c r="C217" s="40" t="s">
        <v>21</v>
      </c>
      <c r="D217" s="1">
        <v>3440.9742999999999</v>
      </c>
      <c r="E217" s="44">
        <v>5.6550241444699099</v>
      </c>
      <c r="F217" s="44">
        <v>8.33009635544364</v>
      </c>
      <c r="G217" s="44">
        <v>7.4293980259354901</v>
      </c>
      <c r="H217" s="44">
        <v>9.0630501292611694</v>
      </c>
      <c r="I217" s="44">
        <v>8.4500582875920696</v>
      </c>
      <c r="J217" s="44">
        <v>9.6994573776125197</v>
      </c>
      <c r="K217" s="17">
        <f>VLOOKUP(B217,上证50指数波动率!$B$27:$F$534,5,FALSE)</f>
        <v>9.6678999999999995</v>
      </c>
      <c r="L217" s="8"/>
      <c r="M217" s="49">
        <v>42850</v>
      </c>
      <c r="N217" s="40" t="s">
        <v>23</v>
      </c>
      <c r="O217" s="55">
        <v>2344.741</v>
      </c>
      <c r="P217" s="55">
        <v>7.2381182217148803</v>
      </c>
      <c r="Q217" s="55">
        <v>8.5783971016614995</v>
      </c>
      <c r="R217" s="55">
        <v>6.7908919334396201</v>
      </c>
      <c r="S217" s="55">
        <v>7.5111136566575798</v>
      </c>
      <c r="T217" s="55">
        <v>7.5310543465573696</v>
      </c>
      <c r="U217" s="55">
        <v>9.7680164910021308</v>
      </c>
      <c r="W217" s="49">
        <v>42850</v>
      </c>
      <c r="X217" s="40" t="s">
        <v>29</v>
      </c>
      <c r="Y217" s="44">
        <v>6160.4611999999997</v>
      </c>
      <c r="Z217" s="44">
        <v>8.4707851790814708</v>
      </c>
      <c r="AA217" s="44">
        <v>13.709170533248001</v>
      </c>
      <c r="AB217" s="44">
        <v>15.202272733392901</v>
      </c>
      <c r="AC217" s="44">
        <v>15.960039479713499</v>
      </c>
      <c r="AD217" s="44">
        <v>12.5119636354985</v>
      </c>
      <c r="AE217" s="44">
        <v>13.324817449517599</v>
      </c>
    </row>
    <row r="218" spans="2:31" s="9" customFormat="1" x14ac:dyDescent="0.15">
      <c r="B218" s="49">
        <v>42849</v>
      </c>
      <c r="C218" s="40" t="s">
        <v>21</v>
      </c>
      <c r="D218" s="1">
        <v>3431.2586999999999</v>
      </c>
      <c r="E218" s="44">
        <v>9.3569114069568897</v>
      </c>
      <c r="F218" s="44">
        <v>5.8707185857927398</v>
      </c>
      <c r="G218" s="44">
        <v>6.1392280362985998</v>
      </c>
      <c r="H218" s="44">
        <v>8.4037491433034806</v>
      </c>
      <c r="I218" s="44">
        <v>8.1844939418956208</v>
      </c>
      <c r="J218" s="44">
        <v>9.5963444401991094</v>
      </c>
      <c r="K218" s="17">
        <f>VLOOKUP(B218,上证50指数波动率!$B$27:$F$534,5,FALSE)</f>
        <v>10.073399999999999</v>
      </c>
      <c r="L218" s="8"/>
      <c r="M218" s="49">
        <v>42849</v>
      </c>
      <c r="N218" s="40" t="s">
        <v>23</v>
      </c>
      <c r="O218" s="55">
        <v>2341.9295999999999</v>
      </c>
      <c r="P218" s="55">
        <v>12.180696877157899</v>
      </c>
      <c r="Q218" s="55">
        <v>8.6165503256204108</v>
      </c>
      <c r="R218" s="55">
        <v>6.8664578302383097</v>
      </c>
      <c r="S218" s="55">
        <v>7.5771050986828898</v>
      </c>
      <c r="T218" s="55">
        <v>7.5456674402064499</v>
      </c>
      <c r="U218" s="55">
        <v>9.7797946142788597</v>
      </c>
      <c r="W218" s="49">
        <v>42849</v>
      </c>
      <c r="X218" s="40" t="s">
        <v>29</v>
      </c>
      <c r="Y218" s="44">
        <v>6138.5048999999999</v>
      </c>
      <c r="Z218" s="44">
        <v>10.587060899587801</v>
      </c>
      <c r="AA218" s="44">
        <v>6.0705111559278802</v>
      </c>
      <c r="AB218" s="44">
        <v>11.3167917582294</v>
      </c>
      <c r="AC218" s="44">
        <v>13.6151739795599</v>
      </c>
      <c r="AD218" s="44">
        <v>11.3081061920632</v>
      </c>
      <c r="AE218" s="44">
        <v>12.813130086626799</v>
      </c>
    </row>
    <row r="219" spans="2:31" s="9" customFormat="1" x14ac:dyDescent="0.15">
      <c r="B219" s="49">
        <v>42846</v>
      </c>
      <c r="C219" s="40" t="s">
        <v>21</v>
      </c>
      <c r="D219" s="1">
        <v>3466.7865000000002</v>
      </c>
      <c r="E219" s="44">
        <v>5.6222812374579201</v>
      </c>
      <c r="F219" s="44">
        <v>6.7568202797850097</v>
      </c>
      <c r="G219" s="44">
        <v>6.0785892356689697</v>
      </c>
      <c r="H219" s="44">
        <v>8.5596991704579803</v>
      </c>
      <c r="I219" s="44">
        <v>8.2097765845732908</v>
      </c>
      <c r="J219" s="44">
        <v>9.5946429450909498</v>
      </c>
      <c r="K219" s="17">
        <f>VLOOKUP(B219,上证50指数波动率!$B$27:$F$534,5,FALSE)</f>
        <v>9.7150999999999996</v>
      </c>
      <c r="L219" s="8"/>
      <c r="M219" s="49">
        <v>42846</v>
      </c>
      <c r="N219" s="40" t="s">
        <v>23</v>
      </c>
      <c r="O219" s="55">
        <v>2347.6745000000001</v>
      </c>
      <c r="P219" s="55">
        <v>8.5505570144911704</v>
      </c>
      <c r="Q219" s="55">
        <v>7.5619026725676104</v>
      </c>
      <c r="R219" s="55">
        <v>5.8804851921203296</v>
      </c>
      <c r="S219" s="55">
        <v>7.8456612708044897</v>
      </c>
      <c r="T219" s="55">
        <v>7.5607053487173896</v>
      </c>
      <c r="U219" s="55">
        <v>9.7603253179576299</v>
      </c>
      <c r="W219" s="49">
        <v>42846</v>
      </c>
      <c r="X219" s="40" t="s">
        <v>29</v>
      </c>
      <c r="Y219" s="44">
        <v>6300.7128000000002</v>
      </c>
      <c r="Z219" s="44">
        <v>6.1549625362801903</v>
      </c>
      <c r="AA219" s="44">
        <v>7.2701995857423798</v>
      </c>
      <c r="AB219" s="44">
        <v>11.6642862013134</v>
      </c>
      <c r="AC219" s="44">
        <v>13.452176869709501</v>
      </c>
      <c r="AD219" s="44">
        <v>11.200916850555201</v>
      </c>
      <c r="AE219" s="44">
        <v>12.783959835704501</v>
      </c>
    </row>
    <row r="220" spans="2:31" s="9" customFormat="1" x14ac:dyDescent="0.15">
      <c r="B220" s="49">
        <v>42845</v>
      </c>
      <c r="C220" s="40" t="s">
        <v>21</v>
      </c>
      <c r="D220" s="1">
        <v>3461.5481</v>
      </c>
      <c r="E220" s="44">
        <v>5.6512476902249498</v>
      </c>
      <c r="F220" s="44">
        <v>5.0955798231075597</v>
      </c>
      <c r="G220" s="44">
        <v>5.7056948502451297</v>
      </c>
      <c r="H220" s="44">
        <v>8.5807606981016598</v>
      </c>
      <c r="I220" s="44">
        <v>8.1761932029350106</v>
      </c>
      <c r="J220" s="44">
        <v>9.7220538774837397</v>
      </c>
      <c r="K220" s="17">
        <f>VLOOKUP(B220,上证50指数波动率!$B$27:$F$534,5,FALSE)</f>
        <v>10.1881</v>
      </c>
      <c r="L220" s="8"/>
      <c r="M220" s="49">
        <v>42845</v>
      </c>
      <c r="N220" s="40" t="s">
        <v>23</v>
      </c>
      <c r="O220" s="55">
        <v>2335.6471999999999</v>
      </c>
      <c r="P220" s="55">
        <v>8.0997332371248305</v>
      </c>
      <c r="Q220" s="55">
        <v>4.84863116209468</v>
      </c>
      <c r="R220" s="55">
        <v>5.34824312910043</v>
      </c>
      <c r="S220" s="55">
        <v>7.73873098016516</v>
      </c>
      <c r="T220" s="55">
        <v>7.5331755975376602</v>
      </c>
      <c r="U220" s="55">
        <v>9.9243385055529991</v>
      </c>
      <c r="W220" s="49">
        <v>42845</v>
      </c>
      <c r="X220" s="40" t="s">
        <v>29</v>
      </c>
      <c r="Y220" s="44">
        <v>6347.7731999999996</v>
      </c>
      <c r="Z220" s="44">
        <v>6.7438293909272602</v>
      </c>
      <c r="AA220" s="44">
        <v>10.9448302916073</v>
      </c>
      <c r="AB220" s="44">
        <v>11.987562730354201</v>
      </c>
      <c r="AC220" s="44">
        <v>13.5216515171696</v>
      </c>
      <c r="AD220" s="44">
        <v>11.3059848832221</v>
      </c>
      <c r="AE220" s="44">
        <v>12.8669038896823</v>
      </c>
    </row>
    <row r="221" spans="2:31" s="9" customFormat="1" x14ac:dyDescent="0.15">
      <c r="B221" s="49">
        <v>42844</v>
      </c>
      <c r="C221" s="40" t="s">
        <v>21</v>
      </c>
      <c r="D221" s="1">
        <v>3445.8761</v>
      </c>
      <c r="E221" s="44">
        <v>8.0709408883742402</v>
      </c>
      <c r="F221" s="44">
        <v>5.0504295757405302</v>
      </c>
      <c r="G221" s="44">
        <v>9.0066026819883493</v>
      </c>
      <c r="H221" s="44">
        <v>8.4044596894616692</v>
      </c>
      <c r="I221" s="44">
        <v>8.0984986421080194</v>
      </c>
      <c r="J221" s="44">
        <v>9.69912240697996</v>
      </c>
      <c r="K221" s="17">
        <f>VLOOKUP(B221,上证50指数波动率!$B$27:$F$534,5,FALSE)</f>
        <v>10.6693</v>
      </c>
      <c r="L221" s="8"/>
      <c r="M221" s="49">
        <v>42844</v>
      </c>
      <c r="N221" s="40" t="s">
        <v>23</v>
      </c>
      <c r="O221" s="55">
        <v>2325.0423999999998</v>
      </c>
      <c r="P221" s="55">
        <v>10.8848057984805</v>
      </c>
      <c r="Q221" s="55">
        <v>5.1882104383667604</v>
      </c>
      <c r="R221" s="55">
        <v>7.8828015956050601</v>
      </c>
      <c r="S221" s="55">
        <v>7.5638620429702996</v>
      </c>
      <c r="T221" s="55">
        <v>7.8859084733628899</v>
      </c>
      <c r="U221" s="55">
        <v>9.9485668783303893</v>
      </c>
      <c r="W221" s="49">
        <v>42844</v>
      </c>
      <c r="X221" s="40" t="s">
        <v>29</v>
      </c>
      <c r="Y221" s="44">
        <v>6350.6464999999998</v>
      </c>
      <c r="Z221" s="44">
        <v>9.7828002359220392</v>
      </c>
      <c r="AA221" s="44">
        <v>10.6343963329121</v>
      </c>
      <c r="AB221" s="44">
        <v>15.8810994841417</v>
      </c>
      <c r="AC221" s="44">
        <v>13.1184788281422</v>
      </c>
      <c r="AD221" s="44">
        <v>12.4146763539202</v>
      </c>
      <c r="AE221" s="44">
        <v>12.787006316689901</v>
      </c>
    </row>
    <row r="222" spans="2:31" s="9" customFormat="1" x14ac:dyDescent="0.15">
      <c r="B222" s="49">
        <v>42843</v>
      </c>
      <c r="C222" s="40" t="s">
        <v>21</v>
      </c>
      <c r="D222" s="1">
        <v>3462.7429000000002</v>
      </c>
      <c r="E222" s="44">
        <v>5.2539179982653801</v>
      </c>
      <c r="F222" s="44">
        <v>6.2145094916266501</v>
      </c>
      <c r="G222" s="44">
        <v>8.8876766803529907</v>
      </c>
      <c r="H222" s="44">
        <v>9.0043956241601801</v>
      </c>
      <c r="I222" s="44">
        <v>8.0137086563867097</v>
      </c>
      <c r="J222" s="44">
        <v>9.6684121532665408</v>
      </c>
      <c r="K222" s="17">
        <f>VLOOKUP(B222,上证50指数波动率!$B$27:$F$534,5,FALSE)</f>
        <v>10.311999999999999</v>
      </c>
      <c r="L222" s="8"/>
      <c r="M222" s="49">
        <v>42843</v>
      </c>
      <c r="N222" s="40" t="s">
        <v>23</v>
      </c>
      <c r="O222" s="55">
        <v>2337.3507</v>
      </c>
      <c r="P222" s="55">
        <v>7.8337195460515003</v>
      </c>
      <c r="Q222" s="55">
        <v>4.2812314989336899</v>
      </c>
      <c r="R222" s="55">
        <v>7.2853319921697901</v>
      </c>
      <c r="S222" s="55">
        <v>7.6851377588232399</v>
      </c>
      <c r="T222" s="55">
        <v>7.7438439590059298</v>
      </c>
      <c r="U222" s="55">
        <v>9.8619256545404994</v>
      </c>
      <c r="W222" s="49">
        <v>42843</v>
      </c>
      <c r="X222" s="40" t="s">
        <v>29</v>
      </c>
      <c r="Y222" s="44">
        <v>6418.2114000000001</v>
      </c>
      <c r="Z222" s="44">
        <v>6.2027176828436597</v>
      </c>
      <c r="AA222" s="44">
        <v>14.739556685479901</v>
      </c>
      <c r="AB222" s="44">
        <v>15.6063460122246</v>
      </c>
      <c r="AC222" s="44">
        <v>13.336365183433401</v>
      </c>
      <c r="AD222" s="44">
        <v>12.6307380677054</v>
      </c>
      <c r="AE222" s="44">
        <v>12.7587562376882</v>
      </c>
    </row>
    <row r="223" spans="2:31" s="9" customFormat="1" x14ac:dyDescent="0.15">
      <c r="B223" s="49">
        <v>42842</v>
      </c>
      <c r="C223" s="40" t="s">
        <v>21</v>
      </c>
      <c r="D223" s="1">
        <v>3479.9416999999999</v>
      </c>
      <c r="E223" s="44">
        <v>7.2765341074184304</v>
      </c>
      <c r="F223" s="44">
        <v>6.3567917043016999</v>
      </c>
      <c r="G223" s="44">
        <v>9.9089699923797401</v>
      </c>
      <c r="H223" s="44">
        <v>9.1484738460838297</v>
      </c>
      <c r="I223" s="44">
        <v>8.0843792639512007</v>
      </c>
      <c r="J223" s="44">
        <v>9.6668067509964004</v>
      </c>
      <c r="K223" s="17">
        <f>VLOOKUP(B223,上证50指数波动率!$B$27:$F$534,5,FALSE)</f>
        <v>10.2486</v>
      </c>
      <c r="L223" s="8"/>
      <c r="M223" s="49">
        <v>42842</v>
      </c>
      <c r="N223" s="40" t="s">
        <v>23</v>
      </c>
      <c r="O223" s="55">
        <v>2357.5232999999998</v>
      </c>
      <c r="P223" s="55">
        <v>10.777445790647601</v>
      </c>
      <c r="Q223" s="55">
        <v>3.8111430850903898</v>
      </c>
      <c r="R223" s="55">
        <v>7.4197202401348497</v>
      </c>
      <c r="S223" s="55">
        <v>7.8935493523454898</v>
      </c>
      <c r="T223" s="55">
        <v>7.7620293180703204</v>
      </c>
      <c r="U223" s="55">
        <v>9.8629639035862393</v>
      </c>
      <c r="W223" s="49">
        <v>42842</v>
      </c>
      <c r="X223" s="40" t="s">
        <v>29</v>
      </c>
      <c r="Y223" s="44">
        <v>6456.598</v>
      </c>
      <c r="Z223" s="44">
        <v>7.43969622374268</v>
      </c>
      <c r="AA223" s="44">
        <v>13.434484682364401</v>
      </c>
      <c r="AB223" s="44">
        <v>16.809908788229599</v>
      </c>
      <c r="AC223" s="44">
        <v>13.158560917116301</v>
      </c>
      <c r="AD223" s="44">
        <v>12.5721489986697</v>
      </c>
      <c r="AE223" s="44">
        <v>12.662413492845999</v>
      </c>
    </row>
    <row r="224" spans="2:31" s="9" customFormat="1" x14ac:dyDescent="0.15">
      <c r="B224" s="49">
        <v>42839</v>
      </c>
      <c r="C224" s="40" t="s">
        <v>21</v>
      </c>
      <c r="D224" s="1">
        <v>3486.5045</v>
      </c>
      <c r="E224" s="44">
        <v>5.3046145782921004</v>
      </c>
      <c r="F224" s="44">
        <v>4.0461913998651404</v>
      </c>
      <c r="G224" s="44">
        <v>8.9021240658272909</v>
      </c>
      <c r="H224" s="44">
        <v>8.6395372917105409</v>
      </c>
      <c r="I224" s="44">
        <v>8.0449308545373892</v>
      </c>
      <c r="J224" s="44">
        <v>9.7622421051591601</v>
      </c>
      <c r="K224" s="17">
        <f>VLOOKUP(B224,上证50指数波动率!$B$27:$F$534,5,FALSE)</f>
        <v>10.418799999999999</v>
      </c>
      <c r="L224" s="8"/>
      <c r="M224" s="49">
        <v>42839</v>
      </c>
      <c r="N224" s="40" t="s">
        <v>23</v>
      </c>
      <c r="O224" s="55">
        <v>2355.5203999999999</v>
      </c>
      <c r="P224" s="55">
        <v>7.9694434663960001</v>
      </c>
      <c r="Q224" s="55">
        <v>3.3145382094753901</v>
      </c>
      <c r="R224" s="55">
        <v>6.9209996386558101</v>
      </c>
      <c r="S224" s="55">
        <v>7.6595224565401097</v>
      </c>
      <c r="T224" s="55">
        <v>7.7597936859622703</v>
      </c>
      <c r="U224" s="55">
        <v>10.0043784137586</v>
      </c>
      <c r="W224" s="49">
        <v>42839</v>
      </c>
      <c r="X224" s="40" t="s">
        <v>29</v>
      </c>
      <c r="Y224" s="44">
        <v>6528.1624000000002</v>
      </c>
      <c r="Z224" s="44">
        <v>6.1441231000569401</v>
      </c>
      <c r="AA224" s="44">
        <v>9.6956852739215407</v>
      </c>
      <c r="AB224" s="44">
        <v>15.2693632694898</v>
      </c>
      <c r="AC224" s="44">
        <v>12.2077017066149</v>
      </c>
      <c r="AD224" s="44">
        <v>12.426884701104401</v>
      </c>
      <c r="AE224" s="44">
        <v>12.692187830241201</v>
      </c>
    </row>
    <row r="225" spans="2:31" s="9" customFormat="1" x14ac:dyDescent="0.15">
      <c r="B225" s="49">
        <v>42838</v>
      </c>
      <c r="C225" s="40" t="s">
        <v>21</v>
      </c>
      <c r="D225" s="1">
        <v>3514.5662000000002</v>
      </c>
      <c r="E225" s="44">
        <v>5.7936936164426296</v>
      </c>
      <c r="F225" s="44">
        <v>4.3894804047365197</v>
      </c>
      <c r="G225" s="44">
        <v>9.0679958043151299</v>
      </c>
      <c r="H225" s="44">
        <v>8.6465201104055804</v>
      </c>
      <c r="I225" s="44">
        <v>8.0586596403078499</v>
      </c>
      <c r="J225" s="44">
        <v>9.8487687690309702</v>
      </c>
      <c r="K225" s="17">
        <f>VLOOKUP(B225,上证50指数波动率!$B$27:$F$534,5,FALSE)</f>
        <v>9.9859000000000009</v>
      </c>
      <c r="L225" s="8"/>
      <c r="M225" s="49">
        <v>42838</v>
      </c>
      <c r="N225" s="40" t="s">
        <v>23</v>
      </c>
      <c r="O225" s="55">
        <v>2368.1061</v>
      </c>
      <c r="P225" s="55">
        <v>8.53264021868344</v>
      </c>
      <c r="Q225" s="55">
        <v>3.5037276858519202</v>
      </c>
      <c r="R225" s="55">
        <v>6.7377180785795803</v>
      </c>
      <c r="S225" s="55">
        <v>7.4586243323341401</v>
      </c>
      <c r="T225" s="55">
        <v>7.7161204125349201</v>
      </c>
      <c r="U225" s="55">
        <v>10.048960670470599</v>
      </c>
      <c r="W225" s="49">
        <v>42838</v>
      </c>
      <c r="X225" s="40" t="s">
        <v>29</v>
      </c>
      <c r="Y225" s="44">
        <v>6615.7042000000001</v>
      </c>
      <c r="Z225" s="44">
        <v>5.4206423413646201</v>
      </c>
      <c r="AA225" s="44">
        <v>9.2144905825398595</v>
      </c>
      <c r="AB225" s="44">
        <v>15.2284984897688</v>
      </c>
      <c r="AC225" s="44">
        <v>12.1115243004474</v>
      </c>
      <c r="AD225" s="44">
        <v>12.4015433315857</v>
      </c>
      <c r="AE225" s="44">
        <v>12.7309773522508</v>
      </c>
    </row>
    <row r="226" spans="2:31" s="9" customFormat="1" x14ac:dyDescent="0.15">
      <c r="B226" s="49">
        <v>42837</v>
      </c>
      <c r="C226" s="40" t="s">
        <v>21</v>
      </c>
      <c r="D226" s="1">
        <v>3509.4387000000002</v>
      </c>
      <c r="E226" s="44">
        <v>7.6713311913357201</v>
      </c>
      <c r="F226" s="44">
        <v>9.0066934653241297</v>
      </c>
      <c r="G226" s="44">
        <v>9.1755192868925892</v>
      </c>
      <c r="H226" s="44">
        <v>9.0007996956741092</v>
      </c>
      <c r="I226" s="44">
        <v>8.0782483529409106</v>
      </c>
      <c r="J226" s="44">
        <v>9.8408858835136694</v>
      </c>
      <c r="K226" s="17">
        <f>VLOOKUP(B226,上证50指数波动率!$B$27:$F$534,5,FALSE)</f>
        <v>9.9740000000000002</v>
      </c>
      <c r="L226" s="8"/>
      <c r="M226" s="49">
        <v>42837</v>
      </c>
      <c r="N226" s="40" t="s">
        <v>23</v>
      </c>
      <c r="O226" s="55">
        <v>2378.8627999999999</v>
      </c>
      <c r="P226" s="55">
        <v>15.9195740260548</v>
      </c>
      <c r="Q226" s="55">
        <v>7.5309019037090303</v>
      </c>
      <c r="R226" s="55">
        <v>6.68624354661402</v>
      </c>
      <c r="S226" s="55">
        <v>7.7182563817827701</v>
      </c>
      <c r="T226" s="55">
        <v>7.7419181242098301</v>
      </c>
      <c r="U226" s="55">
        <v>10.0533043759765</v>
      </c>
      <c r="W226" s="49">
        <v>42837</v>
      </c>
      <c r="X226" s="40" t="s">
        <v>29</v>
      </c>
      <c r="Y226" s="44">
        <v>6576.4760999999999</v>
      </c>
      <c r="Z226" s="44">
        <v>5.7454560500640497</v>
      </c>
      <c r="AA226" s="44">
        <v>12.7789742264923</v>
      </c>
      <c r="AB226" s="44">
        <v>14.8181111095347</v>
      </c>
      <c r="AC226" s="44">
        <v>12.0548094343415</v>
      </c>
      <c r="AD226" s="44">
        <v>12.346099180922099</v>
      </c>
      <c r="AE226" s="44">
        <v>12.6815047519868</v>
      </c>
    </row>
    <row r="227" spans="2:31" s="9" customFormat="1" x14ac:dyDescent="0.15">
      <c r="B227" s="49">
        <v>42836</v>
      </c>
      <c r="C227" s="40" t="s">
        <v>21</v>
      </c>
      <c r="D227" s="1">
        <v>3517.328</v>
      </c>
      <c r="E227" s="44">
        <v>5.1583639713826397</v>
      </c>
      <c r="F227" s="44">
        <v>9.1020433896510404</v>
      </c>
      <c r="G227" s="44">
        <v>9.7353954900535697</v>
      </c>
      <c r="H227" s="44">
        <v>8.9709635281840594</v>
      </c>
      <c r="I227" s="44">
        <v>8.1763557325765301</v>
      </c>
      <c r="J227" s="44">
        <v>9.8316341018479498</v>
      </c>
      <c r="K227" s="17">
        <f>VLOOKUP(B227,上证50指数波动率!$B$27:$F$534,5,FALSE)</f>
        <v>9.9779</v>
      </c>
      <c r="L227" s="8"/>
      <c r="M227" s="49">
        <v>42836</v>
      </c>
      <c r="N227" s="40" t="s">
        <v>23</v>
      </c>
      <c r="O227" s="55">
        <v>2382.1093000000001</v>
      </c>
      <c r="P227" s="55">
        <v>8.26433143268825</v>
      </c>
      <c r="Q227" s="55">
        <v>7.8375636215583002</v>
      </c>
      <c r="R227" s="55">
        <v>7.4818511597542301</v>
      </c>
      <c r="S227" s="55">
        <v>7.8413009047713098</v>
      </c>
      <c r="T227" s="55">
        <v>7.85050001479238</v>
      </c>
      <c r="U227" s="55">
        <v>10.052964284882901</v>
      </c>
      <c r="W227" s="49">
        <v>42836</v>
      </c>
      <c r="X227" s="40" t="s">
        <v>29</v>
      </c>
      <c r="Y227" s="44">
        <v>6629.1661000000004</v>
      </c>
      <c r="Z227" s="44">
        <v>5.3191884622497696</v>
      </c>
      <c r="AA227" s="44">
        <v>12.707594683102901</v>
      </c>
      <c r="AB227" s="44">
        <v>14.3560678140464</v>
      </c>
      <c r="AC227" s="44">
        <v>11.6885051944022</v>
      </c>
      <c r="AD227" s="44">
        <v>12.250069802551099</v>
      </c>
      <c r="AE227" s="44">
        <v>12.609000171277</v>
      </c>
    </row>
    <row r="228" spans="2:31" s="9" customFormat="1" x14ac:dyDescent="0.15">
      <c r="B228" s="49">
        <v>42835</v>
      </c>
      <c r="C228" s="40" t="s">
        <v>21</v>
      </c>
      <c r="D228" s="1">
        <v>3505.1392000000001</v>
      </c>
      <c r="E228" s="44">
        <v>4.9098015364696499</v>
      </c>
      <c r="F228" s="44">
        <v>11.2866681979127</v>
      </c>
      <c r="G228" s="44">
        <v>9.4396573114654707</v>
      </c>
      <c r="H228" s="44">
        <v>9.2054450409325508</v>
      </c>
      <c r="I228" s="44">
        <v>8.1326980788734993</v>
      </c>
      <c r="J228" s="44">
        <v>9.8210067447265992</v>
      </c>
      <c r="K228" s="17">
        <f>VLOOKUP(B228,上证50指数波动率!$B$27:$F$534,5,FALSE)</f>
        <v>10.121700000000001</v>
      </c>
      <c r="L228" s="8"/>
      <c r="M228" s="49">
        <v>42835</v>
      </c>
      <c r="N228" s="40" t="s">
        <v>23</v>
      </c>
      <c r="O228" s="55">
        <v>2379.1574000000001</v>
      </c>
      <c r="P228" s="55">
        <v>8.3149566651247397</v>
      </c>
      <c r="Q228" s="55">
        <v>7.3298244406084301</v>
      </c>
      <c r="R228" s="55">
        <v>7.0217586926284001</v>
      </c>
      <c r="S228" s="55">
        <v>7.9275595256878404</v>
      </c>
      <c r="T228" s="55">
        <v>7.8020036529529504</v>
      </c>
      <c r="U228" s="55">
        <v>10.052123710435099</v>
      </c>
      <c r="W228" s="49">
        <v>42835</v>
      </c>
      <c r="X228" s="40" t="s">
        <v>29</v>
      </c>
      <c r="Y228" s="44">
        <v>6566.5441000000001</v>
      </c>
      <c r="Z228" s="44">
        <v>4.6038682214325499</v>
      </c>
      <c r="AA228" s="44">
        <v>18.9359442779182</v>
      </c>
      <c r="AB228" s="44">
        <v>14.2903829722036</v>
      </c>
      <c r="AC228" s="44">
        <v>12.150873023895601</v>
      </c>
      <c r="AD228" s="44">
        <v>12.2410841068697</v>
      </c>
      <c r="AE228" s="44">
        <v>12.6061680246234</v>
      </c>
    </row>
    <row r="229" spans="2:31" s="9" customFormat="1" x14ac:dyDescent="0.15">
      <c r="B229" s="49">
        <v>42832</v>
      </c>
      <c r="C229" s="40" t="s">
        <v>21</v>
      </c>
      <c r="D229" s="1">
        <v>3517.4634000000001</v>
      </c>
      <c r="E229" s="44">
        <v>5.1956131135140797</v>
      </c>
      <c r="F229" s="44">
        <v>11.5854461722413</v>
      </c>
      <c r="G229" s="44">
        <v>9.959670784859</v>
      </c>
      <c r="H229" s="44">
        <v>9.2460353767888801</v>
      </c>
      <c r="I229" s="44">
        <v>8.2579967779248609</v>
      </c>
      <c r="J229" s="44">
        <v>9.8325552903017002</v>
      </c>
      <c r="K229" s="17">
        <f>VLOOKUP(B229,上证50指数波动率!$B$27:$F$534,5,FALSE)</f>
        <v>10.052300000000001</v>
      </c>
      <c r="L229" s="8"/>
      <c r="M229" s="49">
        <v>42832</v>
      </c>
      <c r="N229" s="40" t="s">
        <v>23</v>
      </c>
      <c r="O229" s="55">
        <v>2388.2714000000001</v>
      </c>
      <c r="P229" s="55">
        <v>8.6217577909859706</v>
      </c>
      <c r="Q229" s="55">
        <v>7.5132308867176496</v>
      </c>
      <c r="R229" s="55">
        <v>8.4329497069985209</v>
      </c>
      <c r="S229" s="55">
        <v>7.9081532994339403</v>
      </c>
      <c r="T229" s="55">
        <v>7.8823435145008602</v>
      </c>
      <c r="U229" s="55">
        <v>10.0547369563707</v>
      </c>
      <c r="W229" s="49">
        <v>42832</v>
      </c>
      <c r="X229" s="40" t="s">
        <v>29</v>
      </c>
      <c r="Y229" s="44">
        <v>6578.7259999999997</v>
      </c>
      <c r="Z229" s="44">
        <v>4.9129304327976397</v>
      </c>
      <c r="AA229" s="44">
        <v>19.294196281994701</v>
      </c>
      <c r="AB229" s="44">
        <v>14.3592702865694</v>
      </c>
      <c r="AC229" s="44">
        <v>12.222648846966401</v>
      </c>
      <c r="AD229" s="44">
        <v>12.4405039153277</v>
      </c>
      <c r="AE229" s="44">
        <v>12.6283324097021</v>
      </c>
    </row>
    <row r="230" spans="2:31" s="9" customFormat="1" x14ac:dyDescent="0.15">
      <c r="B230" s="49">
        <v>42831</v>
      </c>
      <c r="C230" s="40" t="s">
        <v>21</v>
      </c>
      <c r="D230" s="1">
        <v>3514.0468999999998</v>
      </c>
      <c r="E230" s="44">
        <v>5.5817913240152199</v>
      </c>
      <c r="F230" s="44">
        <v>11.9782960799375</v>
      </c>
      <c r="G230" s="44">
        <v>10.0772493844472</v>
      </c>
      <c r="H230" s="44">
        <v>9.2293022270501002</v>
      </c>
      <c r="I230" s="44">
        <v>8.4414856961311209</v>
      </c>
      <c r="J230" s="44">
        <v>9.9749683453169595</v>
      </c>
      <c r="K230" s="17">
        <f>VLOOKUP(B230,上证50指数波动率!$B$27:$F$534,5,FALSE)</f>
        <v>10.087899999999999</v>
      </c>
      <c r="L230" s="8"/>
      <c r="M230" s="49">
        <v>42831</v>
      </c>
      <c r="N230" s="40" t="s">
        <v>23</v>
      </c>
      <c r="O230" s="55">
        <v>2390.3892999999998</v>
      </c>
      <c r="P230" s="55">
        <v>9.5512685309491197</v>
      </c>
      <c r="Q230" s="55">
        <v>8.5341103385927504</v>
      </c>
      <c r="R230" s="55">
        <v>8.4507348698014795</v>
      </c>
      <c r="S230" s="55">
        <v>7.9129210745913401</v>
      </c>
      <c r="T230" s="55">
        <v>8.0627853053959999</v>
      </c>
      <c r="U230" s="55">
        <v>10.1752950113047</v>
      </c>
      <c r="W230" s="49">
        <v>42831</v>
      </c>
      <c r="X230" s="40" t="s">
        <v>29</v>
      </c>
      <c r="Y230" s="44">
        <v>6559.6526000000003</v>
      </c>
      <c r="Z230" s="44">
        <v>5.1282664970528096</v>
      </c>
      <c r="AA230" s="44">
        <v>19.4608690695981</v>
      </c>
      <c r="AB230" s="44">
        <v>14.347663416977401</v>
      </c>
      <c r="AC230" s="44">
        <v>12.1851054335512</v>
      </c>
      <c r="AD230" s="44">
        <v>12.550244462825701</v>
      </c>
      <c r="AE230" s="44">
        <v>12.9038761435407</v>
      </c>
    </row>
    <row r="231" spans="2:31" s="9" customFormat="1" x14ac:dyDescent="0.15">
      <c r="B231" s="49">
        <v>42830</v>
      </c>
      <c r="C231" s="40" t="s">
        <v>21</v>
      </c>
      <c r="D231" s="1">
        <v>3503.8932</v>
      </c>
      <c r="E231" s="44">
        <v>7.3765857036126601</v>
      </c>
      <c r="F231" s="44">
        <v>7.0615802489336996</v>
      </c>
      <c r="G231" s="44">
        <v>7.7548429312813898</v>
      </c>
      <c r="H231" s="44">
        <v>8.1458210909604496</v>
      </c>
      <c r="I231" s="44">
        <v>8.03928610422515</v>
      </c>
      <c r="J231" s="44">
        <v>9.7955166717194704</v>
      </c>
      <c r="K231" s="17">
        <f>VLOOKUP(B231,上证50指数波动率!$B$27:$F$534,5,FALSE)</f>
        <v>10.0703</v>
      </c>
      <c r="L231" s="8"/>
      <c r="M231" s="49">
        <v>42830</v>
      </c>
      <c r="N231" s="40" t="s">
        <v>23</v>
      </c>
      <c r="O231" s="55">
        <v>2384.2636000000002</v>
      </c>
      <c r="P231" s="55">
        <v>11.110196969342001</v>
      </c>
      <c r="Q231" s="55">
        <v>5.0548899560099496</v>
      </c>
      <c r="R231" s="55">
        <v>7.0328003109464596</v>
      </c>
      <c r="S231" s="55">
        <v>7.1048536817002397</v>
      </c>
      <c r="T231" s="55">
        <v>7.8694781896005201</v>
      </c>
      <c r="U231" s="55">
        <v>10.079453484454801</v>
      </c>
      <c r="W231" s="49">
        <v>42830</v>
      </c>
      <c r="X231" s="40" t="s">
        <v>29</v>
      </c>
      <c r="Y231" s="44">
        <v>6539.9665000000005</v>
      </c>
      <c r="Z231" s="44">
        <v>6.1561394642948297</v>
      </c>
      <c r="AA231" s="44">
        <v>10.5013768461476</v>
      </c>
      <c r="AB231" s="44">
        <v>9.4365980422697895</v>
      </c>
      <c r="AC231" s="44">
        <v>10.150583229497499</v>
      </c>
      <c r="AD231" s="44">
        <v>11.805203110509099</v>
      </c>
      <c r="AE231" s="44">
        <v>12.5502951761449</v>
      </c>
    </row>
    <row r="232" spans="2:31" s="9" customFormat="1" x14ac:dyDescent="0.15">
      <c r="B232" s="49">
        <v>42825</v>
      </c>
      <c r="C232" s="40" t="s">
        <v>21</v>
      </c>
      <c r="D232" s="1">
        <v>3456.0455000000002</v>
      </c>
      <c r="E232" s="44">
        <v>5.2174977098005897</v>
      </c>
      <c r="F232" s="44">
        <v>8.3624791699963108</v>
      </c>
      <c r="G232" s="44">
        <v>8.6616059981804394</v>
      </c>
      <c r="H232" s="44">
        <v>7.9617129132525601</v>
      </c>
      <c r="I232" s="44">
        <v>7.98728963415987</v>
      </c>
      <c r="J232" s="44">
        <v>9.7821573364771606</v>
      </c>
      <c r="K232" s="17">
        <f>VLOOKUP(B232,上证50指数波动率!$B$27:$F$534,5,FALSE)</f>
        <v>9.6518999999999995</v>
      </c>
      <c r="L232" s="8"/>
      <c r="M232" s="49">
        <v>42825</v>
      </c>
      <c r="N232" s="40" t="s">
        <v>23</v>
      </c>
      <c r="O232" s="55">
        <v>2359.752</v>
      </c>
      <c r="P232" s="55">
        <v>8.0087450725764899</v>
      </c>
      <c r="Q232" s="55">
        <v>6.3672067156024701</v>
      </c>
      <c r="R232" s="55">
        <v>7.9067669093281303</v>
      </c>
      <c r="S232" s="55">
        <v>6.9326732347938496</v>
      </c>
      <c r="T232" s="55">
        <v>7.8080988634602102</v>
      </c>
      <c r="U232" s="55">
        <v>10.0659681076963</v>
      </c>
      <c r="W232" s="49">
        <v>42825</v>
      </c>
      <c r="X232" s="40" t="s">
        <v>29</v>
      </c>
      <c r="Y232" s="44">
        <v>6401.6478999999999</v>
      </c>
      <c r="Z232" s="44">
        <v>5.6696400812128003</v>
      </c>
      <c r="AA232" s="44">
        <v>11.016073252373801</v>
      </c>
      <c r="AB232" s="44">
        <v>9.6661989018268404</v>
      </c>
      <c r="AC232" s="44">
        <v>10.0914142855106</v>
      </c>
      <c r="AD232" s="44">
        <v>11.798258670437001</v>
      </c>
      <c r="AE232" s="44">
        <v>12.543295744513699</v>
      </c>
    </row>
    <row r="233" spans="2:31" s="9" customFormat="1" x14ac:dyDescent="0.15">
      <c r="B233" s="49">
        <v>42824</v>
      </c>
      <c r="C233" s="40" t="s">
        <v>21</v>
      </c>
      <c r="D233" s="1">
        <v>3436.7579999999998</v>
      </c>
      <c r="E233" s="44">
        <v>7.6670022448918802</v>
      </c>
      <c r="F233" s="44">
        <v>6.7209320026679</v>
      </c>
      <c r="G233" s="44">
        <v>8.2942385615812402</v>
      </c>
      <c r="H233" s="44">
        <v>7.78395171927263</v>
      </c>
      <c r="I233" s="44">
        <v>7.8437567079768904</v>
      </c>
      <c r="J233" s="44">
        <v>9.71303299653629</v>
      </c>
      <c r="K233" s="17">
        <f>VLOOKUP(B233,上证50指数波动率!$B$27:$F$534,5,FALSE)</f>
        <v>9.9308999999999994</v>
      </c>
      <c r="L233" s="8"/>
      <c r="M233" s="49">
        <v>42824</v>
      </c>
      <c r="N233" s="40" t="s">
        <v>23</v>
      </c>
      <c r="O233" s="55">
        <v>2346.6671999999999</v>
      </c>
      <c r="P233" s="55">
        <v>11.8423788348559</v>
      </c>
      <c r="Q233" s="55">
        <v>6.3891839676798501</v>
      </c>
      <c r="R233" s="55">
        <v>8.3329584750087804</v>
      </c>
      <c r="S233" s="55">
        <v>7.3089857049985403</v>
      </c>
      <c r="T233" s="55">
        <v>7.84428865430956</v>
      </c>
      <c r="U233" s="55">
        <v>10.082634513237499</v>
      </c>
      <c r="W233" s="49">
        <v>42824</v>
      </c>
      <c r="X233" s="40" t="s">
        <v>29</v>
      </c>
      <c r="Y233" s="44">
        <v>6375.7437</v>
      </c>
      <c r="Z233" s="44">
        <v>7.0137410671472002</v>
      </c>
      <c r="AA233" s="44">
        <v>5.7901139539318001</v>
      </c>
      <c r="AB233" s="44">
        <v>7.9297470520124804</v>
      </c>
      <c r="AC233" s="44">
        <v>8.4942332748528795</v>
      </c>
      <c r="AD233" s="44">
        <v>11.3123027299043</v>
      </c>
      <c r="AE233" s="44">
        <v>12.314508706849301</v>
      </c>
    </row>
    <row r="234" spans="2:31" s="9" customFormat="1" x14ac:dyDescent="0.15">
      <c r="B234" s="49">
        <v>42823</v>
      </c>
      <c r="C234" s="40" t="s">
        <v>21</v>
      </c>
      <c r="D234" s="1">
        <v>3465.1932999999999</v>
      </c>
      <c r="E234" s="44">
        <v>5.0679371824529102</v>
      </c>
      <c r="F234" s="44">
        <v>7.5698901780280101</v>
      </c>
      <c r="G234" s="44">
        <v>8.3071138398018807</v>
      </c>
      <c r="H234" s="44">
        <v>7.7828520611295602</v>
      </c>
      <c r="I234" s="44">
        <v>7.8496760823083003</v>
      </c>
      <c r="J234" s="44">
        <v>9.7446922046814102</v>
      </c>
      <c r="K234" s="17">
        <f>VLOOKUP(B234,上证50指数波动率!$B$27:$F$534,5,FALSE)</f>
        <v>10.0366</v>
      </c>
      <c r="L234" s="8"/>
      <c r="M234" s="49">
        <v>42823</v>
      </c>
      <c r="N234" s="40" t="s">
        <v>23</v>
      </c>
      <c r="O234" s="55">
        <v>2352.6936999999998</v>
      </c>
      <c r="P234" s="55">
        <v>7.9763155154584098</v>
      </c>
      <c r="Q234" s="55">
        <v>8.65329500938876</v>
      </c>
      <c r="R234" s="55">
        <v>8.3182495982896505</v>
      </c>
      <c r="S234" s="55">
        <v>7.3034653511823899</v>
      </c>
      <c r="T234" s="55">
        <v>7.8730424558844003</v>
      </c>
      <c r="U234" s="55">
        <v>10.0907088096146</v>
      </c>
      <c r="W234" s="49">
        <v>42823</v>
      </c>
      <c r="X234" s="40" t="s">
        <v>29</v>
      </c>
      <c r="Y234" s="44">
        <v>6480.5429999999997</v>
      </c>
      <c r="Z234" s="44">
        <v>5.0826084501049502</v>
      </c>
      <c r="AA234" s="44">
        <v>5.7330022730387604</v>
      </c>
      <c r="AB234" s="44">
        <v>7.8257347344930803</v>
      </c>
      <c r="AC234" s="44">
        <v>8.4669124737057402</v>
      </c>
      <c r="AD234" s="44">
        <v>11.295842853414999</v>
      </c>
      <c r="AE234" s="44">
        <v>12.3475257813749</v>
      </c>
    </row>
    <row r="235" spans="2:31" s="9" customFormat="1" x14ac:dyDescent="0.15">
      <c r="B235" s="49">
        <v>42822</v>
      </c>
      <c r="C235" s="40" t="s">
        <v>21</v>
      </c>
      <c r="D235" s="1">
        <v>3469.8092999999999</v>
      </c>
      <c r="E235" s="44">
        <v>4.9515313811591204</v>
      </c>
      <c r="F235" s="44">
        <v>7.7194591572066003</v>
      </c>
      <c r="G235" s="44">
        <v>8.1953631118742205</v>
      </c>
      <c r="H235" s="44">
        <v>7.74242654274458</v>
      </c>
      <c r="I235" s="44">
        <v>7.8594547410138702</v>
      </c>
      <c r="J235" s="44">
        <v>10.064446120084501</v>
      </c>
      <c r="K235" s="17">
        <f>VLOOKUP(B235,上证50指数波动率!$B$27:$F$534,5,FALSE)</f>
        <v>10.3483</v>
      </c>
      <c r="L235" s="8"/>
      <c r="M235" s="49">
        <v>42822</v>
      </c>
      <c r="N235" s="40" t="s">
        <v>23</v>
      </c>
      <c r="O235" s="55">
        <v>2356.3135000000002</v>
      </c>
      <c r="P235" s="55">
        <v>8.1724289756210506</v>
      </c>
      <c r="Q235" s="55">
        <v>8.3511005046255598</v>
      </c>
      <c r="R235" s="55">
        <v>8.11249832709413</v>
      </c>
      <c r="S235" s="55">
        <v>7.2141150513658401</v>
      </c>
      <c r="T235" s="55">
        <v>7.9458379421342098</v>
      </c>
      <c r="U235" s="55">
        <v>10.274386701133899</v>
      </c>
      <c r="W235" s="49">
        <v>42822</v>
      </c>
      <c r="X235" s="40" t="s">
        <v>29</v>
      </c>
      <c r="Y235" s="44">
        <v>6498.6902</v>
      </c>
      <c r="Z235" s="44">
        <v>4.4465951925766403</v>
      </c>
      <c r="AA235" s="44">
        <v>5.7393556934548098</v>
      </c>
      <c r="AB235" s="44">
        <v>7.7889479680954299</v>
      </c>
      <c r="AC235" s="44">
        <v>8.4875287547365108</v>
      </c>
      <c r="AD235" s="44">
        <v>11.280323312776</v>
      </c>
      <c r="AE235" s="44">
        <v>12.7006333388419</v>
      </c>
    </row>
    <row r="236" spans="2:31" s="9" customFormat="1" x14ac:dyDescent="0.15">
      <c r="B236" s="49">
        <v>42821</v>
      </c>
      <c r="C236" s="40" t="s">
        <v>21</v>
      </c>
      <c r="D236" s="1">
        <v>3478.0385000000001</v>
      </c>
      <c r="E236" s="44">
        <v>5.2523340701645802</v>
      </c>
      <c r="F236" s="44">
        <v>6.7353563048339904</v>
      </c>
      <c r="G236" s="44">
        <v>8.7519681740955502</v>
      </c>
      <c r="H236" s="44">
        <v>8.1850401379712796</v>
      </c>
      <c r="I236" s="44">
        <v>8.0405942504036307</v>
      </c>
      <c r="J236" s="44">
        <v>10.077492501650999</v>
      </c>
      <c r="K236" s="17">
        <f>VLOOKUP(B236,上证50指数波动率!$B$27:$F$534,5,FALSE)</f>
        <v>10.2545</v>
      </c>
      <c r="L236" s="8"/>
      <c r="M236" s="49">
        <v>42821</v>
      </c>
      <c r="N236" s="40" t="s">
        <v>23</v>
      </c>
      <c r="O236" s="55">
        <v>2364.4277000000002</v>
      </c>
      <c r="P236" s="55">
        <v>8.7089965252058104</v>
      </c>
      <c r="Q236" s="55">
        <v>8.2418661490884695</v>
      </c>
      <c r="R236" s="55">
        <v>8.6144502818918092</v>
      </c>
      <c r="S236" s="55">
        <v>7.72643165937001</v>
      </c>
      <c r="T236" s="55">
        <v>8.0539817279716903</v>
      </c>
      <c r="U236" s="55">
        <v>10.2801147463642</v>
      </c>
      <c r="W236" s="49">
        <v>42821</v>
      </c>
      <c r="X236" s="40" t="s">
        <v>29</v>
      </c>
      <c r="Y236" s="44">
        <v>6516.0325999999995</v>
      </c>
      <c r="Z236" s="44">
        <v>3.6760376158889501</v>
      </c>
      <c r="AA236" s="44">
        <v>3.97797018055372</v>
      </c>
      <c r="AB236" s="44">
        <v>8.4244453955552707</v>
      </c>
      <c r="AC236" s="44">
        <v>8.82987375771798</v>
      </c>
      <c r="AD236" s="44">
        <v>11.4159086764842</v>
      </c>
      <c r="AE236" s="44">
        <v>12.686343838352901</v>
      </c>
    </row>
    <row r="237" spans="2:31" s="9" customFormat="1" x14ac:dyDescent="0.15">
      <c r="B237" s="49">
        <v>42818</v>
      </c>
      <c r="C237" s="40" t="s">
        <v>21</v>
      </c>
      <c r="D237" s="1">
        <v>3489.5997000000002</v>
      </c>
      <c r="E237" s="44">
        <v>6.2547215686063202</v>
      </c>
      <c r="F237" s="44">
        <v>8.9427294311080292</v>
      </c>
      <c r="G237" s="44">
        <v>8.1312003727830096</v>
      </c>
      <c r="H237" s="44">
        <v>7.6877821236629202</v>
      </c>
      <c r="I237" s="44">
        <v>7.9076872398357398</v>
      </c>
      <c r="J237" s="44">
        <v>10.0702758963952</v>
      </c>
      <c r="K237" s="17">
        <f>VLOOKUP(B237,上证50指数波动率!$B$27:$F$534,5,FALSE)</f>
        <v>9.4304000000000006</v>
      </c>
      <c r="L237" s="8"/>
      <c r="M237" s="49">
        <v>42818</v>
      </c>
      <c r="N237" s="40" t="s">
        <v>23</v>
      </c>
      <c r="O237" s="55">
        <v>2365.6043</v>
      </c>
      <c r="P237" s="55">
        <v>10.6051586825033</v>
      </c>
      <c r="Q237" s="55">
        <v>8.9721967640824793</v>
      </c>
      <c r="R237" s="55">
        <v>8.0528740944139496</v>
      </c>
      <c r="S237" s="55">
        <v>7.1554022678130904</v>
      </c>
      <c r="T237" s="55">
        <v>7.9353254949637702</v>
      </c>
      <c r="U237" s="55">
        <v>10.260166872800401</v>
      </c>
      <c r="W237" s="49">
        <v>42818</v>
      </c>
      <c r="X237" s="40" t="s">
        <v>29</v>
      </c>
      <c r="Y237" s="44">
        <v>6546.6149999999998</v>
      </c>
      <c r="Z237" s="44">
        <v>4.6067036857205297</v>
      </c>
      <c r="AA237" s="44">
        <v>7.2081670912142002</v>
      </c>
      <c r="AB237" s="44">
        <v>8.18763797989007</v>
      </c>
      <c r="AC237" s="44">
        <v>8.6601017117379602</v>
      </c>
      <c r="AD237" s="44">
        <v>11.377137534454601</v>
      </c>
      <c r="AE237" s="44">
        <v>12.698704306434401</v>
      </c>
    </row>
    <row r="238" spans="2:31" s="9" customFormat="1" x14ac:dyDescent="0.15">
      <c r="B238" s="49">
        <v>42817</v>
      </c>
      <c r="C238" s="40" t="s">
        <v>21</v>
      </c>
      <c r="D238" s="1">
        <v>3461.9782</v>
      </c>
      <c r="E238" s="44">
        <v>5.3194323752209796</v>
      </c>
      <c r="F238" s="44">
        <v>9.4305777279832803</v>
      </c>
      <c r="G238" s="44">
        <v>8.70859079812708</v>
      </c>
      <c r="H238" s="44">
        <v>7.7233876272920003</v>
      </c>
      <c r="I238" s="44">
        <v>8.0645885321081003</v>
      </c>
      <c r="J238" s="44">
        <v>10.066831529641201</v>
      </c>
      <c r="K238" s="17">
        <f>VLOOKUP(B238,上证50指数波动率!$B$27:$F$534,5,FALSE)</f>
        <v>9.4478000000000009</v>
      </c>
      <c r="L238" s="8"/>
      <c r="M238" s="49">
        <v>42817</v>
      </c>
      <c r="N238" s="40" t="s">
        <v>23</v>
      </c>
      <c r="O238" s="55">
        <v>2347.4342000000001</v>
      </c>
      <c r="P238" s="55">
        <v>8.1199733231563798</v>
      </c>
      <c r="Q238" s="55">
        <v>9.3886143875442603</v>
      </c>
      <c r="R238" s="55">
        <v>8.0950130822938995</v>
      </c>
      <c r="S238" s="55">
        <v>7.0528548841655097</v>
      </c>
      <c r="T238" s="55">
        <v>8.0463898505861202</v>
      </c>
      <c r="U238" s="55">
        <v>10.2501964448276</v>
      </c>
      <c r="W238" s="49">
        <v>42817</v>
      </c>
      <c r="X238" s="40" t="s">
        <v>29</v>
      </c>
      <c r="Y238" s="44">
        <v>6512.1873999999998</v>
      </c>
      <c r="Z238" s="44">
        <v>5.3031861706224896</v>
      </c>
      <c r="AA238" s="44">
        <v>9.5360007132586802</v>
      </c>
      <c r="AB238" s="44">
        <v>9.4530917468341098</v>
      </c>
      <c r="AC238" s="44">
        <v>8.6406214476118492</v>
      </c>
      <c r="AD238" s="44">
        <v>11.4622940201969</v>
      </c>
      <c r="AE238" s="44">
        <v>12.6963355523205</v>
      </c>
    </row>
    <row r="239" spans="2:31" s="9" customFormat="1" x14ac:dyDescent="0.15">
      <c r="B239" s="49">
        <v>42816</v>
      </c>
      <c r="C239" s="40" t="s">
        <v>21</v>
      </c>
      <c r="D239" s="1">
        <v>3450.0502000000001</v>
      </c>
      <c r="E239" s="44">
        <v>5.4825475864115401</v>
      </c>
      <c r="F239" s="44">
        <v>8.9750480382513498</v>
      </c>
      <c r="G239" s="44">
        <v>8.3965155633492792</v>
      </c>
      <c r="H239" s="44">
        <v>7.6180247657591504</v>
      </c>
      <c r="I239" s="44">
        <v>8.1050412181054998</v>
      </c>
      <c r="J239" s="44">
        <v>10.043823462484101</v>
      </c>
      <c r="K239" s="17">
        <f>VLOOKUP(B239,上证50指数波动率!$B$27:$F$534,5,FALSE)</f>
        <v>10.1029</v>
      </c>
      <c r="L239" s="8"/>
      <c r="M239" s="49">
        <v>42816</v>
      </c>
      <c r="N239" s="40" t="s">
        <v>23</v>
      </c>
      <c r="O239" s="55">
        <v>2338.5468000000001</v>
      </c>
      <c r="P239" s="55">
        <v>8.2783499066675308</v>
      </c>
      <c r="Q239" s="55">
        <v>7.9638003624295202</v>
      </c>
      <c r="R239" s="55">
        <v>7.1843567430606496</v>
      </c>
      <c r="S239" s="55">
        <v>6.6419879796972303</v>
      </c>
      <c r="T239" s="55">
        <v>7.9439960029151004</v>
      </c>
      <c r="U239" s="55">
        <v>10.184999447206</v>
      </c>
      <c r="W239" s="49">
        <v>42816</v>
      </c>
      <c r="X239" s="40" t="s">
        <v>29</v>
      </c>
      <c r="Y239" s="44">
        <v>6499.7928000000002</v>
      </c>
      <c r="Z239" s="44">
        <v>5.1623446560604096</v>
      </c>
      <c r="AA239" s="44">
        <v>9.3668885873855494</v>
      </c>
      <c r="AB239" s="44">
        <v>9.5828942719652801</v>
      </c>
      <c r="AC239" s="44">
        <v>8.8188219655884303</v>
      </c>
      <c r="AD239" s="44">
        <v>11.4708981888796</v>
      </c>
      <c r="AE239" s="44">
        <v>12.690576570694301</v>
      </c>
    </row>
    <row r="240" spans="2:31" s="9" customFormat="1" x14ac:dyDescent="0.15">
      <c r="B240" s="49">
        <v>42815</v>
      </c>
      <c r="C240" s="40" t="s">
        <v>21</v>
      </c>
      <c r="D240" s="1">
        <v>3466.3467999999998</v>
      </c>
      <c r="E240" s="44">
        <v>4.4517978770598399</v>
      </c>
      <c r="F240" s="44">
        <v>8.3070498279330192</v>
      </c>
      <c r="G240" s="44">
        <v>8.1292279886197196</v>
      </c>
      <c r="H240" s="44">
        <v>7.5058138899067801</v>
      </c>
      <c r="I240" s="44">
        <v>8.1423438710708194</v>
      </c>
      <c r="J240" s="44">
        <v>10.0752898121999</v>
      </c>
      <c r="K240" s="17">
        <f>VLOOKUP(B240,上证50指数波动率!$B$27:$F$534,5,FALSE)</f>
        <v>10.1076</v>
      </c>
      <c r="L240" s="8"/>
      <c r="M240" s="49">
        <v>42815</v>
      </c>
      <c r="N240" s="40" t="s">
        <v>23</v>
      </c>
      <c r="O240" s="55">
        <v>2357.1359000000002</v>
      </c>
      <c r="P240" s="55">
        <v>7.2926889985894903</v>
      </c>
      <c r="Q240" s="55">
        <v>7.6513332252673099</v>
      </c>
      <c r="R240" s="55">
        <v>7.15623092401745</v>
      </c>
      <c r="S240" s="55">
        <v>6.5372748782834602</v>
      </c>
      <c r="T240" s="55">
        <v>7.9965470851876397</v>
      </c>
      <c r="U240" s="55">
        <v>10.2081071034911</v>
      </c>
      <c r="W240" s="49">
        <v>42815</v>
      </c>
      <c r="X240" s="40" t="s">
        <v>29</v>
      </c>
      <c r="Y240" s="44">
        <v>6515.9458000000004</v>
      </c>
      <c r="Z240" s="44">
        <v>3.64218747617939</v>
      </c>
      <c r="AA240" s="44">
        <v>9.35474501452045</v>
      </c>
      <c r="AB240" s="44">
        <v>9.4872516294630103</v>
      </c>
      <c r="AC240" s="44">
        <v>9.1310593857421498</v>
      </c>
      <c r="AD240" s="44">
        <v>11.4619228369227</v>
      </c>
      <c r="AE240" s="44">
        <v>12.7715403247391</v>
      </c>
    </row>
    <row r="241" spans="2:31" s="9" customFormat="1" x14ac:dyDescent="0.15">
      <c r="B241" s="49">
        <v>42814</v>
      </c>
      <c r="C241" s="40" t="s">
        <v>21</v>
      </c>
      <c r="D241" s="1">
        <v>3449.6125999999999</v>
      </c>
      <c r="E241" s="44">
        <v>5.5813914743645698</v>
      </c>
      <c r="F241" s="44">
        <v>10.2496868902107</v>
      </c>
      <c r="G241" s="44">
        <v>8.5151187080693305</v>
      </c>
      <c r="H241" s="44">
        <v>9.0876118895716402</v>
      </c>
      <c r="I241" s="44">
        <v>8.1449186016480706</v>
      </c>
      <c r="J241" s="44">
        <v>10.1279136662816</v>
      </c>
      <c r="K241" s="17">
        <f>VLOOKUP(B241,上证50指数波动率!$B$27:$F$534,5,FALSE)</f>
        <v>10.103999999999999</v>
      </c>
      <c r="L241" s="8"/>
      <c r="M241" s="49">
        <v>42814</v>
      </c>
      <c r="N241" s="40" t="s">
        <v>23</v>
      </c>
      <c r="O241" s="55">
        <v>2350.0671000000002</v>
      </c>
      <c r="P241" s="55">
        <v>8.3780157133521396</v>
      </c>
      <c r="Q241" s="55">
        <v>8.9115478809735897</v>
      </c>
      <c r="R241" s="55">
        <v>7.1494363709626896</v>
      </c>
      <c r="S241" s="55">
        <v>8.1476687826220893</v>
      </c>
      <c r="T241" s="55">
        <v>8.0269820727121193</v>
      </c>
      <c r="U241" s="55">
        <v>10.2770416667296</v>
      </c>
      <c r="W241" s="49">
        <v>42814</v>
      </c>
      <c r="X241" s="40" t="s">
        <v>29</v>
      </c>
      <c r="Y241" s="44">
        <v>6498.3415999999997</v>
      </c>
      <c r="Z241" s="44">
        <v>4.6480791858275099</v>
      </c>
      <c r="AA241" s="44">
        <v>11.1893975083872</v>
      </c>
      <c r="AB241" s="44">
        <v>10.6404389328079</v>
      </c>
      <c r="AC241" s="44">
        <v>9.9424666952802099</v>
      </c>
      <c r="AD241" s="44">
        <v>11.512203818350599</v>
      </c>
      <c r="AE241" s="44">
        <v>12.8070613984113</v>
      </c>
    </row>
    <row r="242" spans="2:31" s="9" customFormat="1" x14ac:dyDescent="0.15">
      <c r="B242" s="49">
        <v>42811</v>
      </c>
      <c r="C242" s="40" t="s">
        <v>21</v>
      </c>
      <c r="D242" s="1">
        <v>3445.8051</v>
      </c>
      <c r="E242" s="44">
        <v>5.4019046076830097</v>
      </c>
      <c r="F242" s="44">
        <v>5.3975331921410596</v>
      </c>
      <c r="G242" s="44">
        <v>6.5575454502216202</v>
      </c>
      <c r="H242" s="44">
        <v>8.5273173862948699</v>
      </c>
      <c r="I242" s="44">
        <v>8.2125173679294399</v>
      </c>
      <c r="J242" s="44">
        <v>10.0075659832555</v>
      </c>
      <c r="K242" s="17">
        <f>VLOOKUP(B242,上证50指数波动率!$B$27:$F$534,5,FALSE)</f>
        <v>10.1195</v>
      </c>
      <c r="L242" s="8"/>
      <c r="M242" s="49">
        <v>42811</v>
      </c>
      <c r="N242" s="40" t="s">
        <v>23</v>
      </c>
      <c r="O242" s="55">
        <v>2346.9602</v>
      </c>
      <c r="P242" s="55">
        <v>8.4725357012771205</v>
      </c>
      <c r="Q242" s="55">
        <v>5.5971507782162204</v>
      </c>
      <c r="R242" s="55">
        <v>5.5263721515689399</v>
      </c>
      <c r="S242" s="55">
        <v>7.7351213919260404</v>
      </c>
      <c r="T242" s="55">
        <v>8.9755822011153601</v>
      </c>
      <c r="U242" s="55">
        <v>10.1879073709521</v>
      </c>
      <c r="W242" s="49">
        <v>42811</v>
      </c>
      <c r="X242" s="40" t="s">
        <v>29</v>
      </c>
      <c r="Y242" s="44">
        <v>6483.2462999999998</v>
      </c>
      <c r="Z242" s="44">
        <v>4.2582541039800601</v>
      </c>
      <c r="AA242" s="44">
        <v>7.7677489114886402</v>
      </c>
      <c r="AB242" s="44">
        <v>9.3414742553923702</v>
      </c>
      <c r="AC242" s="44">
        <v>9.8147078694306007</v>
      </c>
      <c r="AD242" s="44">
        <v>11.3961861784126</v>
      </c>
      <c r="AE242" s="44">
        <v>12.7476836742276</v>
      </c>
    </row>
    <row r="243" spans="2:31" s="9" customFormat="1" x14ac:dyDescent="0.15">
      <c r="B243" s="49">
        <v>42810</v>
      </c>
      <c r="C243" s="40" t="s">
        <v>21</v>
      </c>
      <c r="D243" s="1">
        <v>3481.5066000000002</v>
      </c>
      <c r="E243" s="44">
        <v>5.2765234286675096</v>
      </c>
      <c r="F243" s="44">
        <v>7.7016532482990199</v>
      </c>
      <c r="G243" s="44">
        <v>7.2368046810250997</v>
      </c>
      <c r="H243" s="44">
        <v>8.5595239768442895</v>
      </c>
      <c r="I243" s="44">
        <v>8.3211131183006302</v>
      </c>
      <c r="J243" s="44">
        <v>10.2943237661311</v>
      </c>
      <c r="K243" s="17">
        <f>VLOOKUP(B243,上证50指数波动率!$B$27:$F$534,5,FALSE)</f>
        <v>10.3438</v>
      </c>
      <c r="L243" s="8"/>
      <c r="M243" s="49">
        <v>42810</v>
      </c>
      <c r="N243" s="40" t="s">
        <v>23</v>
      </c>
      <c r="O243" s="55">
        <v>2369.194</v>
      </c>
      <c r="P243" s="55">
        <v>7.74712821361969</v>
      </c>
      <c r="Q243" s="55">
        <v>6.3207073993892999</v>
      </c>
      <c r="R243" s="55">
        <v>6.0975106485485497</v>
      </c>
      <c r="S243" s="55">
        <v>7.5449083462264204</v>
      </c>
      <c r="T243" s="55">
        <v>8.9810393937493291</v>
      </c>
      <c r="U243" s="55">
        <v>10.3615600400757</v>
      </c>
      <c r="W243" s="49">
        <v>42810</v>
      </c>
      <c r="X243" s="40" t="s">
        <v>29</v>
      </c>
      <c r="Y243" s="44">
        <v>6543.3406999999997</v>
      </c>
      <c r="Z243" s="44">
        <v>4.1918978024643501</v>
      </c>
      <c r="AA243" s="44">
        <v>9.3302564183948196</v>
      </c>
      <c r="AB243" s="44">
        <v>9.0139347782913397</v>
      </c>
      <c r="AC243" s="44">
        <v>9.7035978163613095</v>
      </c>
      <c r="AD243" s="44">
        <v>11.360904334792201</v>
      </c>
      <c r="AE243" s="44">
        <v>13.3323296977903</v>
      </c>
    </row>
    <row r="244" spans="2:31" s="9" customFormat="1" x14ac:dyDescent="0.15">
      <c r="B244" s="49">
        <v>42809</v>
      </c>
      <c r="C244" s="40" t="s">
        <v>21</v>
      </c>
      <c r="D244" s="1">
        <v>3463.6435999999999</v>
      </c>
      <c r="E244" s="44">
        <v>4.6493597213596596</v>
      </c>
      <c r="F244" s="44">
        <v>7.7621212118768304</v>
      </c>
      <c r="G244" s="44">
        <v>7.2144345731588704</v>
      </c>
      <c r="H244" s="44">
        <v>8.6941523460381696</v>
      </c>
      <c r="I244" s="44">
        <v>8.3188562142396894</v>
      </c>
      <c r="J244" s="44">
        <v>10.338319142629199</v>
      </c>
      <c r="K244" s="17">
        <f>VLOOKUP(B244,上证50指数波动率!$B$27:$F$534,5,FALSE)</f>
        <v>11.493600000000001</v>
      </c>
      <c r="L244" s="8"/>
      <c r="M244" s="49">
        <v>42809</v>
      </c>
      <c r="N244" s="40" t="s">
        <v>23</v>
      </c>
      <c r="O244" s="55">
        <v>2357.3071</v>
      </c>
      <c r="P244" s="55">
        <v>7.6908330212912199</v>
      </c>
      <c r="Q244" s="55">
        <v>6.2998582934268796</v>
      </c>
      <c r="R244" s="55">
        <v>6.0678073405215196</v>
      </c>
      <c r="S244" s="55">
        <v>7.5294281103994596</v>
      </c>
      <c r="T244" s="55">
        <v>9.0563332074435099</v>
      </c>
      <c r="U244" s="55">
        <v>10.375268377841699</v>
      </c>
      <c r="W244" s="49">
        <v>42809</v>
      </c>
      <c r="X244" s="40" t="s">
        <v>29</v>
      </c>
      <c r="Y244" s="44">
        <v>6486.0616</v>
      </c>
      <c r="Z244" s="44">
        <v>3.5985715067761399</v>
      </c>
      <c r="AA244" s="44">
        <v>9.6273551872944196</v>
      </c>
      <c r="AB244" s="44">
        <v>9.0396886772189902</v>
      </c>
      <c r="AC244" s="44">
        <v>10.4420528458446</v>
      </c>
      <c r="AD244" s="44">
        <v>11.385704941911699</v>
      </c>
      <c r="AE244" s="44">
        <v>13.3723063442011</v>
      </c>
    </row>
    <row r="245" spans="2:31" s="9" customFormat="1" x14ac:dyDescent="0.15">
      <c r="B245" s="49">
        <v>42808</v>
      </c>
      <c r="C245" s="40" t="s">
        <v>21</v>
      </c>
      <c r="D245" s="1">
        <v>3456.6934000000001</v>
      </c>
      <c r="E245" s="44">
        <v>4.5908457109375904</v>
      </c>
      <c r="F245" s="44">
        <v>7.8392537411243799</v>
      </c>
      <c r="G245" s="44">
        <v>7.25666152514028</v>
      </c>
      <c r="H245" s="44">
        <v>8.6918832733137208</v>
      </c>
      <c r="I245" s="44">
        <v>9.7183691341857408</v>
      </c>
      <c r="J245" s="44">
        <v>10.338276343159899</v>
      </c>
      <c r="K245" s="17">
        <f>VLOOKUP(B245,上证50指数波动率!$B$27:$F$534,5,FALSE)</f>
        <v>10.7819</v>
      </c>
      <c r="L245" s="8"/>
      <c r="M245" s="49">
        <v>42808</v>
      </c>
      <c r="N245" s="40" t="s">
        <v>23</v>
      </c>
      <c r="O245" s="55">
        <v>2354.8998000000001</v>
      </c>
      <c r="P245" s="55">
        <v>7.3330051987723204</v>
      </c>
      <c r="Q245" s="55">
        <v>6.5575354475114302</v>
      </c>
      <c r="R245" s="55">
        <v>6.0694992098921299</v>
      </c>
      <c r="S245" s="55">
        <v>7.5604909445315496</v>
      </c>
      <c r="T245" s="55">
        <v>9.2742503951292594</v>
      </c>
      <c r="U245" s="55">
        <v>10.3752418861877</v>
      </c>
      <c r="W245" s="49">
        <v>42808</v>
      </c>
      <c r="X245" s="40" t="s">
        <v>29</v>
      </c>
      <c r="Y245" s="44">
        <v>6493.4845999999998</v>
      </c>
      <c r="Z245" s="44">
        <v>3.1698338363668301</v>
      </c>
      <c r="AA245" s="44">
        <v>9.6179316297195196</v>
      </c>
      <c r="AB245" s="44">
        <v>9.0381321687643492</v>
      </c>
      <c r="AC245" s="44">
        <v>10.379709413396199</v>
      </c>
      <c r="AD245" s="44">
        <v>14.2413331288799</v>
      </c>
      <c r="AE245" s="44">
        <v>13.3789004113993</v>
      </c>
    </row>
    <row r="246" spans="2:31" s="9" customFormat="1" x14ac:dyDescent="0.15">
      <c r="B246" s="49">
        <v>42807</v>
      </c>
      <c r="C246" s="40" t="s">
        <v>21</v>
      </c>
      <c r="D246" s="1">
        <v>3458.098</v>
      </c>
      <c r="E246" s="44">
        <v>4.1365254196732497</v>
      </c>
      <c r="F246" s="44">
        <v>6.2123750931194097</v>
      </c>
      <c r="G246" s="44">
        <v>6.7200226602689401</v>
      </c>
      <c r="H246" s="44">
        <v>8.4598752743602503</v>
      </c>
      <c r="I246" s="44">
        <v>9.6490858933227202</v>
      </c>
      <c r="J246" s="44">
        <v>10.2648432163266</v>
      </c>
      <c r="K246" s="17">
        <f>VLOOKUP(B246,上证50指数波动率!$B$27:$F$534,5,FALSE)</f>
        <v>10.632300000000001</v>
      </c>
      <c r="L246" s="8"/>
      <c r="M246" s="49">
        <v>42807</v>
      </c>
      <c r="N246" s="40" t="s">
        <v>23</v>
      </c>
      <c r="O246" s="55">
        <v>2354.8904000000002</v>
      </c>
      <c r="P246" s="55">
        <v>8.3967292660903095</v>
      </c>
      <c r="Q246" s="55">
        <v>4.53522891435889</v>
      </c>
      <c r="R246" s="55">
        <v>5.6367055112614297</v>
      </c>
      <c r="S246" s="55">
        <v>7.3510324011665098</v>
      </c>
      <c r="T246" s="55">
        <v>9.5906653706447997</v>
      </c>
      <c r="U246" s="55">
        <v>10.3375488067107</v>
      </c>
      <c r="W246" s="49">
        <v>42807</v>
      </c>
      <c r="X246" s="40" t="s">
        <v>29</v>
      </c>
      <c r="Y246" s="44">
        <v>6507.8963999999996</v>
      </c>
      <c r="Z246" s="44">
        <v>4.0828969771770502</v>
      </c>
      <c r="AA246" s="44">
        <v>9.9639703328658502</v>
      </c>
      <c r="AB246" s="44">
        <v>8.9521002298362902</v>
      </c>
      <c r="AC246" s="44">
        <v>10.062478415905501</v>
      </c>
      <c r="AD246" s="44">
        <v>14.1170369123024</v>
      </c>
      <c r="AE246" s="44">
        <v>13.311189253139601</v>
      </c>
    </row>
    <row r="247" spans="2:31" s="9" customFormat="1" x14ac:dyDescent="0.15">
      <c r="B247" s="49">
        <v>42804</v>
      </c>
      <c r="C247" s="40" t="s">
        <v>21</v>
      </c>
      <c r="D247" s="1">
        <v>3427.8915999999999</v>
      </c>
      <c r="E247" s="44">
        <v>4.4720345348037904</v>
      </c>
      <c r="F247" s="44">
        <v>6.3423601186635903</v>
      </c>
      <c r="G247" s="44">
        <v>6.7127710500001996</v>
      </c>
      <c r="H247" s="44">
        <v>8.6241667334774998</v>
      </c>
      <c r="I247" s="44">
        <v>9.6527773291532597</v>
      </c>
      <c r="J247" s="44">
        <v>10.309988286745901</v>
      </c>
      <c r="K247" s="17">
        <f>VLOOKUP(B247,上证50指数波动率!$B$27:$F$534,5,FALSE)</f>
        <v>10.290100000000001</v>
      </c>
      <c r="L247" s="8"/>
      <c r="M247" s="49">
        <v>42804</v>
      </c>
      <c r="N247" s="40" t="s">
        <v>23</v>
      </c>
      <c r="O247" s="55">
        <v>2339.2339000000002</v>
      </c>
      <c r="P247" s="55">
        <v>8.6770233674155808</v>
      </c>
      <c r="Q247" s="55">
        <v>4.5854195119270598</v>
      </c>
      <c r="R247" s="55">
        <v>5.7991270340423604</v>
      </c>
      <c r="S247" s="55">
        <v>7.5939307955239297</v>
      </c>
      <c r="T247" s="55">
        <v>9.5753018587111693</v>
      </c>
      <c r="U247" s="55">
        <v>10.3264859666691</v>
      </c>
      <c r="W247" s="49">
        <v>42804</v>
      </c>
      <c r="X247" s="40" t="s">
        <v>29</v>
      </c>
      <c r="Y247" s="44">
        <v>6447.9165000000003</v>
      </c>
      <c r="Z247" s="44">
        <v>3.2806336734138499</v>
      </c>
      <c r="AA247" s="44">
        <v>10.120603232661599</v>
      </c>
      <c r="AB247" s="44">
        <v>8.9153733817008494</v>
      </c>
      <c r="AC247" s="44">
        <v>10.0611497981719</v>
      </c>
      <c r="AD247" s="44">
        <v>14.1423851010831</v>
      </c>
      <c r="AE247" s="44">
        <v>13.5029556895859</v>
      </c>
    </row>
    <row r="248" spans="2:31" s="9" customFormat="1" x14ac:dyDescent="0.15">
      <c r="B248" s="49">
        <v>42803</v>
      </c>
      <c r="C248" s="40" t="s">
        <v>21</v>
      </c>
      <c r="D248" s="1">
        <v>3426.9438</v>
      </c>
      <c r="E248" s="44">
        <v>5.3625075330699898</v>
      </c>
      <c r="F248" s="44">
        <v>6.5474046027338604</v>
      </c>
      <c r="G248" s="44">
        <v>6.4485695466109698</v>
      </c>
      <c r="H248" s="44">
        <v>8.3286306154583105</v>
      </c>
      <c r="I248" s="44">
        <v>9.6220936691262899</v>
      </c>
      <c r="J248" s="44">
        <v>10.266989439865901</v>
      </c>
      <c r="K248" s="17">
        <f>VLOOKUP(B248,上证50指数波动率!$B$27:$F$534,5,FALSE)</f>
        <v>10.569699999999999</v>
      </c>
      <c r="L248" s="8"/>
      <c r="M248" s="49">
        <v>42803</v>
      </c>
      <c r="N248" s="40" t="s">
        <v>23</v>
      </c>
      <c r="O248" s="55">
        <v>2346.5527000000002</v>
      </c>
      <c r="P248" s="55">
        <v>8.7134583806947496</v>
      </c>
      <c r="Q248" s="55">
        <v>5.7328722642173497</v>
      </c>
      <c r="R248" s="55">
        <v>5.7475399940860203</v>
      </c>
      <c r="S248" s="55">
        <v>7.4971872258317296</v>
      </c>
      <c r="T248" s="55">
        <v>9.5544018988858994</v>
      </c>
      <c r="U248" s="55">
        <v>10.2983595232915</v>
      </c>
      <c r="W248" s="49">
        <v>42803</v>
      </c>
      <c r="X248" s="40" t="s">
        <v>29</v>
      </c>
      <c r="Y248" s="44">
        <v>6439.3822</v>
      </c>
      <c r="Z248" s="44">
        <v>4.2965282984995499</v>
      </c>
      <c r="AA248" s="44">
        <v>8.5723353789243095</v>
      </c>
      <c r="AB248" s="44">
        <v>7.73549956480334</v>
      </c>
      <c r="AC248" s="44">
        <v>9.5632219716309201</v>
      </c>
      <c r="AD248" s="44">
        <v>14.189568637947399</v>
      </c>
      <c r="AE248" s="44">
        <v>13.461503987874901</v>
      </c>
    </row>
    <row r="249" spans="2:31" s="9" customFormat="1" x14ac:dyDescent="0.15">
      <c r="B249" s="49">
        <v>42802</v>
      </c>
      <c r="C249" s="40" t="s">
        <v>21</v>
      </c>
      <c r="D249" s="1">
        <v>3448.7312999999999</v>
      </c>
      <c r="E249" s="44">
        <v>4.9695441539380196</v>
      </c>
      <c r="F249" s="44">
        <v>6.6207955666985203</v>
      </c>
      <c r="G249" s="44">
        <v>6.6167779100962099</v>
      </c>
      <c r="H249" s="44">
        <v>8.4021346484105699</v>
      </c>
      <c r="I249" s="44">
        <v>9.6358090355205199</v>
      </c>
      <c r="J249" s="44">
        <v>10.275494215907401</v>
      </c>
      <c r="K249" s="17">
        <f>VLOOKUP(B249,上证50指数波动率!$B$27:$F$534,5,FALSE)</f>
        <v>10.8188</v>
      </c>
      <c r="L249" s="8"/>
      <c r="M249" s="49">
        <v>42802</v>
      </c>
      <c r="N249" s="40" t="s">
        <v>23</v>
      </c>
      <c r="O249" s="55">
        <v>2358.0740000000001</v>
      </c>
      <c r="P249" s="55">
        <v>9.1544633274895197</v>
      </c>
      <c r="Q249" s="55">
        <v>5.6938499443656196</v>
      </c>
      <c r="R249" s="55">
        <v>5.7258889211486403</v>
      </c>
      <c r="S249" s="55">
        <v>7.59632405833172</v>
      </c>
      <c r="T249" s="55">
        <v>9.5684123734364999</v>
      </c>
      <c r="U249" s="55">
        <v>10.3128747275839</v>
      </c>
      <c r="W249" s="49">
        <v>42802</v>
      </c>
      <c r="X249" s="40" t="s">
        <v>29</v>
      </c>
      <c r="Y249" s="44">
        <v>6497.0878000000002</v>
      </c>
      <c r="Z249" s="44">
        <v>3.6090652791114199</v>
      </c>
      <c r="AA249" s="44">
        <v>7.6373321265612502</v>
      </c>
      <c r="AB249" s="44">
        <v>7.80692424487059</v>
      </c>
      <c r="AC249" s="44">
        <v>9.4332067730319107</v>
      </c>
      <c r="AD249" s="44">
        <v>14.165814485415201</v>
      </c>
      <c r="AE249" s="44">
        <v>13.4604843954854</v>
      </c>
    </row>
    <row r="250" spans="2:31" s="9" customFormat="1" x14ac:dyDescent="0.15">
      <c r="B250" s="49">
        <v>42801</v>
      </c>
      <c r="C250" s="40" t="s">
        <v>21</v>
      </c>
      <c r="D250" s="1">
        <v>3453.9564999999998</v>
      </c>
      <c r="E250" s="44">
        <v>4.6688986332317999</v>
      </c>
      <c r="F250" s="44">
        <v>6.58174629370445</v>
      </c>
      <c r="G250" s="44">
        <v>6.7647388547631797</v>
      </c>
      <c r="H250" s="44">
        <v>8.4820497020526293</v>
      </c>
      <c r="I250" s="44">
        <v>10.2194885507213</v>
      </c>
      <c r="J250" s="44">
        <v>10.341293841179599</v>
      </c>
      <c r="K250" s="17">
        <f>VLOOKUP(B250,上证50指数波动率!$B$27:$F$534,5,FALSE)</f>
        <v>11.6027</v>
      </c>
      <c r="L250" s="8"/>
      <c r="M250" s="49">
        <v>42801</v>
      </c>
      <c r="N250" s="40" t="s">
        <v>23</v>
      </c>
      <c r="O250" s="55">
        <v>2356.2932999999998</v>
      </c>
      <c r="P250" s="55">
        <v>8.4827605907431902</v>
      </c>
      <c r="Q250" s="55">
        <v>4.9704990621552696</v>
      </c>
      <c r="R250" s="55">
        <v>5.4628824367220101</v>
      </c>
      <c r="S250" s="55">
        <v>7.6213348485892798</v>
      </c>
      <c r="T250" s="55">
        <v>10.1583357956959</v>
      </c>
      <c r="U250" s="55">
        <v>10.344137861937501</v>
      </c>
      <c r="W250" s="49">
        <v>42801</v>
      </c>
      <c r="X250" s="40" t="s">
        <v>29</v>
      </c>
      <c r="Y250" s="44">
        <v>6523.1868000000004</v>
      </c>
      <c r="Z250" s="44">
        <v>3.9155822156377802</v>
      </c>
      <c r="AA250" s="44">
        <v>7.6315363318309304</v>
      </c>
      <c r="AB250" s="44">
        <v>8.3566688096487205</v>
      </c>
      <c r="AC250" s="44">
        <v>9.4688834710616607</v>
      </c>
      <c r="AD250" s="44">
        <v>14.2081825206754</v>
      </c>
      <c r="AE250" s="44">
        <v>13.514642597550299</v>
      </c>
    </row>
    <row r="251" spans="2:31" s="9" customFormat="1" x14ac:dyDescent="0.15">
      <c r="B251" s="49">
        <v>42800</v>
      </c>
      <c r="C251" s="40" t="s">
        <v>21</v>
      </c>
      <c r="D251" s="1">
        <v>3446.4839999999999</v>
      </c>
      <c r="E251" s="44">
        <v>4.6366943046129698</v>
      </c>
      <c r="F251" s="44">
        <v>6.5391912599581001</v>
      </c>
      <c r="G251" s="44">
        <v>9.6187885287030905</v>
      </c>
      <c r="H251" s="44">
        <v>8.3549983877104506</v>
      </c>
      <c r="I251" s="44">
        <v>10.3375563448175</v>
      </c>
      <c r="J251" s="44">
        <v>10.3348934541439</v>
      </c>
      <c r="K251" s="17">
        <f>VLOOKUP(B251,上证50指数波动率!$B$27:$F$534,5,FALSE)</f>
        <v>11.7881</v>
      </c>
      <c r="L251" s="8"/>
      <c r="M251" s="49">
        <v>42800</v>
      </c>
      <c r="N251" s="40" t="s">
        <v>23</v>
      </c>
      <c r="O251" s="55">
        <v>2349.8888999999999</v>
      </c>
      <c r="P251" s="55">
        <v>7.7728412535511699</v>
      </c>
      <c r="Q251" s="55">
        <v>5.6689067889192</v>
      </c>
      <c r="R251" s="55">
        <v>9.0065166459358892</v>
      </c>
      <c r="S251" s="55">
        <v>7.6326728682189504</v>
      </c>
      <c r="T251" s="55">
        <v>10.2165706255474</v>
      </c>
      <c r="U251" s="55">
        <v>10.3556295520742</v>
      </c>
      <c r="W251" s="49">
        <v>42800</v>
      </c>
      <c r="X251" s="40" t="s">
        <v>29</v>
      </c>
      <c r="Y251" s="44">
        <v>6517.3235000000004</v>
      </c>
      <c r="Z251" s="44">
        <v>4.29767784544297</v>
      </c>
      <c r="AA251" s="44">
        <v>7.7840526927290696</v>
      </c>
      <c r="AB251" s="44">
        <v>8.9634452852297404</v>
      </c>
      <c r="AC251" s="44">
        <v>9.3171840085574207</v>
      </c>
      <c r="AD251" s="44">
        <v>14.410092963106401</v>
      </c>
      <c r="AE251" s="44">
        <v>13.4399121025599</v>
      </c>
    </row>
    <row r="252" spans="2:31" s="9" customFormat="1" x14ac:dyDescent="0.15">
      <c r="B252" s="49">
        <v>42797</v>
      </c>
      <c r="C252" s="40" t="s">
        <v>21</v>
      </c>
      <c r="D252" s="1">
        <v>3427.8627999999999</v>
      </c>
      <c r="E252" s="44">
        <v>4.6711555902406303</v>
      </c>
      <c r="F252" s="44">
        <v>6.7889827093739399</v>
      </c>
      <c r="G252" s="44">
        <v>9.9774316196546202</v>
      </c>
      <c r="H252" s="44">
        <v>8.7364186250350393</v>
      </c>
      <c r="I252" s="44">
        <v>10.468047440961501</v>
      </c>
      <c r="J252" s="44">
        <v>10.329954184809599</v>
      </c>
      <c r="K252" s="17">
        <f>VLOOKUP(B252,上证50指数波动率!$B$27:$F$534,5,FALSE)</f>
        <v>11.3371</v>
      </c>
      <c r="L252" s="8"/>
      <c r="M252" s="49">
        <v>42797</v>
      </c>
      <c r="N252" s="40" t="s">
        <v>23</v>
      </c>
      <c r="O252" s="55">
        <v>2347.1455999999998</v>
      </c>
      <c r="P252" s="55">
        <v>7.5651983441220798</v>
      </c>
      <c r="Q252" s="55">
        <v>6.4062304193544701</v>
      </c>
      <c r="R252" s="55">
        <v>9.2833787598125195</v>
      </c>
      <c r="S252" s="55">
        <v>8.3668994706487805</v>
      </c>
      <c r="T252" s="55">
        <v>10.2609611012098</v>
      </c>
      <c r="U252" s="55">
        <v>10.3568137120808</v>
      </c>
      <c r="W252" s="49">
        <v>42797</v>
      </c>
      <c r="X252" s="40" t="s">
        <v>29</v>
      </c>
      <c r="Y252" s="44">
        <v>6452.8389999999999</v>
      </c>
      <c r="Z252" s="44">
        <v>4.45881652382488</v>
      </c>
      <c r="AA252" s="44">
        <v>7.3610065957785702</v>
      </c>
      <c r="AB252" s="44">
        <v>10.250893195861799</v>
      </c>
      <c r="AC252" s="44">
        <v>9.4447649971331007</v>
      </c>
      <c r="AD252" s="44">
        <v>14.452581348308801</v>
      </c>
      <c r="AE252" s="44">
        <v>13.4338363113411</v>
      </c>
    </row>
    <row r="253" spans="2:31" s="9" customFormat="1" x14ac:dyDescent="0.15">
      <c r="B253" s="49">
        <v>42796</v>
      </c>
      <c r="C253" s="40" t="s">
        <v>21</v>
      </c>
      <c r="D253" s="1">
        <v>3435.0963000000002</v>
      </c>
      <c r="E253" s="44">
        <v>4.9633609510858498</v>
      </c>
      <c r="F253" s="44">
        <v>6.1934921167605701</v>
      </c>
      <c r="G253" s="44">
        <v>9.6488191316376692</v>
      </c>
      <c r="H253" s="44">
        <v>8.3471723938888704</v>
      </c>
      <c r="I253" s="44">
        <v>10.4827932858237</v>
      </c>
      <c r="J253" s="44">
        <v>10.2783760615388</v>
      </c>
      <c r="K253" s="17">
        <f>VLOOKUP(B253,上证50指数波动率!$B$27:$F$534,5,FALSE)</f>
        <v>12.031000000000001</v>
      </c>
      <c r="L253" s="8"/>
      <c r="M253" s="49">
        <v>42796</v>
      </c>
      <c r="N253" s="40" t="s">
        <v>23</v>
      </c>
      <c r="O253" s="55">
        <v>2354.9133999999999</v>
      </c>
      <c r="P253" s="55">
        <v>7.3950989737640498</v>
      </c>
      <c r="Q253" s="55">
        <v>5.6446877222900396</v>
      </c>
      <c r="R253" s="55">
        <v>8.7296889461330807</v>
      </c>
      <c r="S253" s="55">
        <v>8.0009337431282397</v>
      </c>
      <c r="T253" s="55">
        <v>10.3212885332137</v>
      </c>
      <c r="U253" s="55">
        <v>10.3040847810414</v>
      </c>
      <c r="W253" s="49">
        <v>42796</v>
      </c>
      <c r="X253" s="40" t="s">
        <v>29</v>
      </c>
      <c r="Y253" s="44">
        <v>6434.6261999999997</v>
      </c>
      <c r="Z253" s="44">
        <v>5.0115531894983896</v>
      </c>
      <c r="AA253" s="44">
        <v>6.6807520588585598</v>
      </c>
      <c r="AB253" s="44">
        <v>10.0603433273756</v>
      </c>
      <c r="AC253" s="44">
        <v>9.2847082833668502</v>
      </c>
      <c r="AD253" s="44">
        <v>14.4556186139496</v>
      </c>
      <c r="AE253" s="44">
        <v>13.4182096003174</v>
      </c>
    </row>
    <row r="254" spans="2:31" s="9" customFormat="1" x14ac:dyDescent="0.15">
      <c r="B254" s="49">
        <v>42795</v>
      </c>
      <c r="C254" s="40" t="s">
        <v>21</v>
      </c>
      <c r="D254" s="1">
        <v>3458.4376000000002</v>
      </c>
      <c r="E254" s="44">
        <v>5.2080968939517698</v>
      </c>
      <c r="F254" s="44">
        <v>6.2974847496013799</v>
      </c>
      <c r="G254" s="44">
        <v>9.9471235707124297</v>
      </c>
      <c r="H254" s="44">
        <v>8.3808091453808498</v>
      </c>
      <c r="I254" s="44">
        <v>10.6216018732134</v>
      </c>
      <c r="J254" s="44">
        <v>10.277630639963601</v>
      </c>
      <c r="K254" s="17">
        <f>VLOOKUP(B254,上证50指数波动率!$B$27:$F$534,5,FALSE)</f>
        <v>11.7225</v>
      </c>
      <c r="L254" s="8"/>
      <c r="M254" s="49">
        <v>42795</v>
      </c>
      <c r="N254" s="40" t="s">
        <v>23</v>
      </c>
      <c r="O254" s="55">
        <v>2371.9252000000001</v>
      </c>
      <c r="P254" s="55">
        <v>9.0549688696396409</v>
      </c>
      <c r="Q254" s="55">
        <v>5.6524299559690201</v>
      </c>
      <c r="R254" s="55">
        <v>8.7283559284614398</v>
      </c>
      <c r="S254" s="55">
        <v>8.0433052651438501</v>
      </c>
      <c r="T254" s="55">
        <v>10.8422253771434</v>
      </c>
      <c r="U254" s="55">
        <v>10.3074871834164</v>
      </c>
      <c r="W254" s="49">
        <v>42795</v>
      </c>
      <c r="X254" s="40" t="s">
        <v>29</v>
      </c>
      <c r="Y254" s="44">
        <v>6467.6385</v>
      </c>
      <c r="Z254" s="44">
        <v>4.2553610960143899</v>
      </c>
      <c r="AA254" s="44">
        <v>7.73748418265117</v>
      </c>
      <c r="AB254" s="44">
        <v>11.66205855229</v>
      </c>
      <c r="AC254" s="44">
        <v>9.2840747630773492</v>
      </c>
      <c r="AD254" s="44">
        <v>14.5141595588742</v>
      </c>
      <c r="AE254" s="44">
        <v>13.4279323229723</v>
      </c>
    </row>
    <row r="255" spans="2:31" s="9" customFormat="1" x14ac:dyDescent="0.15">
      <c r="B255" s="49">
        <v>42794</v>
      </c>
      <c r="C255" s="40" t="s">
        <v>21</v>
      </c>
      <c r="D255" s="1">
        <v>3452.8103000000001</v>
      </c>
      <c r="E255" s="44">
        <v>4.4946788484517501</v>
      </c>
      <c r="F255" s="44">
        <v>6.7438239713178696</v>
      </c>
      <c r="G255" s="44">
        <v>9.9214279728577299</v>
      </c>
      <c r="H255" s="44">
        <v>8.3873366672276202</v>
      </c>
      <c r="I255" s="44">
        <v>10.6474968029666</v>
      </c>
      <c r="J255" s="44">
        <v>10.319655807062899</v>
      </c>
      <c r="K255" s="17">
        <f>VLOOKUP(B255,上证50指数波动率!$B$27:$F$534,5,FALSE)</f>
        <v>11.9405</v>
      </c>
      <c r="L255" s="8"/>
      <c r="M255" s="49">
        <v>42794</v>
      </c>
      <c r="N255" s="40" t="s">
        <v>23</v>
      </c>
      <c r="O255" s="55">
        <v>2370.7069999999999</v>
      </c>
      <c r="P255" s="55">
        <v>7.1347929772429799</v>
      </c>
      <c r="Q255" s="55">
        <v>5.9089538498604499</v>
      </c>
      <c r="R255" s="55">
        <v>8.7962291852740808</v>
      </c>
      <c r="S255" s="55">
        <v>8.0681302603613698</v>
      </c>
      <c r="T255" s="55">
        <v>10.8734467666846</v>
      </c>
      <c r="U255" s="55">
        <v>10.333093188026</v>
      </c>
      <c r="W255" s="49">
        <v>42794</v>
      </c>
      <c r="X255" s="40" t="s">
        <v>29</v>
      </c>
      <c r="Y255" s="44">
        <v>6450.9700999999995</v>
      </c>
      <c r="Z255" s="44">
        <v>4.1659674301694798</v>
      </c>
      <c r="AA255" s="44">
        <v>8.8309503308462194</v>
      </c>
      <c r="AB255" s="44">
        <v>11.5561662318004</v>
      </c>
      <c r="AC255" s="44">
        <v>9.3281494901400599</v>
      </c>
      <c r="AD255" s="44">
        <v>14.497385080361299</v>
      </c>
      <c r="AE255" s="44">
        <v>13.467580411955201</v>
      </c>
    </row>
    <row r="256" spans="2:31" s="9" customFormat="1" x14ac:dyDescent="0.15">
      <c r="B256" s="49">
        <v>42793</v>
      </c>
      <c r="C256" s="40" t="s">
        <v>21</v>
      </c>
      <c r="D256" s="1">
        <v>3446.2228</v>
      </c>
      <c r="E256" s="44">
        <v>5.1471561108428299</v>
      </c>
      <c r="F256" s="44">
        <v>10.0628360423534</v>
      </c>
      <c r="G256" s="44">
        <v>9.2730740592936307</v>
      </c>
      <c r="H256" s="44">
        <v>7.6989266325543104</v>
      </c>
      <c r="I256" s="44">
        <v>10.7064234095168</v>
      </c>
      <c r="J256" s="44">
        <v>10.2650016229843</v>
      </c>
      <c r="K256" s="17">
        <f>VLOOKUP(B256,上证50指数波动率!$B$27:$F$534,5,FALSE)</f>
        <v>12.0966</v>
      </c>
      <c r="L256" s="8"/>
      <c r="M256" s="49">
        <v>42793</v>
      </c>
      <c r="N256" s="40" t="s">
        <v>23</v>
      </c>
      <c r="O256" s="55">
        <v>2370.5594000000001</v>
      </c>
      <c r="P256" s="55">
        <v>8.8844596684272492</v>
      </c>
      <c r="Q256" s="55">
        <v>9.2903375093666103</v>
      </c>
      <c r="R256" s="55">
        <v>8.0344834199589794</v>
      </c>
      <c r="S256" s="55">
        <v>7.4411583378346098</v>
      </c>
      <c r="T256" s="55">
        <v>10.962922038376</v>
      </c>
      <c r="U256" s="55">
        <v>10.281331673330801</v>
      </c>
      <c r="W256" s="49">
        <v>42793</v>
      </c>
      <c r="X256" s="40" t="s">
        <v>29</v>
      </c>
      <c r="Y256" s="44">
        <v>6424.2548999999999</v>
      </c>
      <c r="Z256" s="44">
        <v>4.0152915932421998</v>
      </c>
      <c r="AA256" s="44">
        <v>7.38787251246334</v>
      </c>
      <c r="AB256" s="44">
        <v>10.6676298538555</v>
      </c>
      <c r="AC256" s="44">
        <v>8.7985866243982809</v>
      </c>
      <c r="AD256" s="44">
        <v>14.449983409567</v>
      </c>
      <c r="AE256" s="44">
        <v>13.4174188631058</v>
      </c>
    </row>
    <row r="257" spans="2:31" s="9" customFormat="1" x14ac:dyDescent="0.15">
      <c r="B257" s="49">
        <v>42790</v>
      </c>
      <c r="C257" s="40" t="s">
        <v>21</v>
      </c>
      <c r="D257" s="1">
        <v>3473.8517000000002</v>
      </c>
      <c r="E257" s="44">
        <v>4.6738610844129802</v>
      </c>
      <c r="F257" s="44">
        <v>11.4873379805443</v>
      </c>
      <c r="G257" s="44">
        <v>9.3530057162169697</v>
      </c>
      <c r="H257" s="44">
        <v>7.9380139220211499</v>
      </c>
      <c r="I257" s="44">
        <v>10.738686503863599</v>
      </c>
      <c r="J257" s="44">
        <v>10.2663921026405</v>
      </c>
      <c r="K257" s="17">
        <f>VLOOKUP(B257,上证50指数波动率!$B$27:$F$534,5,FALSE)</f>
        <v>11.244199999999999</v>
      </c>
      <c r="L257" s="8"/>
      <c r="M257" s="49">
        <v>42790</v>
      </c>
      <c r="N257" s="40" t="s">
        <v>23</v>
      </c>
      <c r="O257" s="55">
        <v>2389.8773999999999</v>
      </c>
      <c r="P257" s="55">
        <v>7.7935227063603199</v>
      </c>
      <c r="Q257" s="55">
        <v>10.7080749271814</v>
      </c>
      <c r="R257" s="55">
        <v>8.3435046698213196</v>
      </c>
      <c r="S257" s="55">
        <v>7.5901610758821496</v>
      </c>
      <c r="T257" s="55">
        <v>10.9834007323999</v>
      </c>
      <c r="U257" s="55">
        <v>10.2837532315794</v>
      </c>
      <c r="W257" s="49">
        <v>42790</v>
      </c>
      <c r="X257" s="40" t="s">
        <v>29</v>
      </c>
      <c r="Y257" s="44">
        <v>6476.1655000000001</v>
      </c>
      <c r="Z257" s="44">
        <v>4.2637475197574899</v>
      </c>
      <c r="AA257" s="44">
        <v>11.270455644395801</v>
      </c>
      <c r="AB257" s="44">
        <v>10.645397953585</v>
      </c>
      <c r="AC257" s="44">
        <v>9.4028771031912299</v>
      </c>
      <c r="AD257" s="44">
        <v>14.450248495914799</v>
      </c>
      <c r="AE257" s="44">
        <v>13.418552104578</v>
      </c>
    </row>
    <row r="258" spans="2:31" s="9" customFormat="1" x14ac:dyDescent="0.15">
      <c r="B258" s="49">
        <v>42789</v>
      </c>
      <c r="C258" s="40" t="s">
        <v>21</v>
      </c>
      <c r="D258" s="1">
        <v>3473.3236000000002</v>
      </c>
      <c r="E258" s="44">
        <v>4.8150833861167603</v>
      </c>
      <c r="F258" s="44">
        <v>10.3106436008818</v>
      </c>
      <c r="G258" s="44">
        <v>8.6056100898536307</v>
      </c>
      <c r="H258" s="44">
        <v>7.7737504805604098</v>
      </c>
      <c r="I258" s="44">
        <v>10.700397638947299</v>
      </c>
      <c r="J258" s="44">
        <v>10.318451127857699</v>
      </c>
      <c r="K258" s="17">
        <f>VLOOKUP(B258,上证50指数波动率!$B$27:$F$534,5,FALSE)</f>
        <v>11.0627</v>
      </c>
      <c r="L258" s="8"/>
      <c r="M258" s="49">
        <v>42789</v>
      </c>
      <c r="N258" s="40" t="s">
        <v>23</v>
      </c>
      <c r="O258" s="55">
        <v>2387.4171999999999</v>
      </c>
      <c r="P258" s="55">
        <v>7.9460809711987999</v>
      </c>
      <c r="Q258" s="55">
        <v>9.8157574306342301</v>
      </c>
      <c r="R258" s="55">
        <v>7.7793664599411301</v>
      </c>
      <c r="S258" s="55">
        <v>7.49199380975202</v>
      </c>
      <c r="T258" s="55">
        <v>10.955723643149501</v>
      </c>
      <c r="U258" s="55">
        <v>10.294347001477499</v>
      </c>
      <c r="W258" s="49">
        <v>42789</v>
      </c>
      <c r="X258" s="40" t="s">
        <v>29</v>
      </c>
      <c r="Y258" s="44">
        <v>6473.9930000000004</v>
      </c>
      <c r="Z258" s="44">
        <v>4.9512617416361602</v>
      </c>
      <c r="AA258" s="44">
        <v>11.0701831829012</v>
      </c>
      <c r="AB258" s="44">
        <v>10.7303996930587</v>
      </c>
      <c r="AC258" s="44">
        <v>9.6941708628759997</v>
      </c>
      <c r="AD258" s="44">
        <v>14.4742759163126</v>
      </c>
      <c r="AE258" s="44">
        <v>13.5360114277264</v>
      </c>
    </row>
    <row r="259" spans="2:31" s="9" customFormat="1" x14ac:dyDescent="0.15">
      <c r="B259" s="49">
        <v>42788</v>
      </c>
      <c r="C259" s="40" t="s">
        <v>21</v>
      </c>
      <c r="D259" s="1">
        <v>3489.7566999999999</v>
      </c>
      <c r="E259" s="44">
        <v>4.5755423505220003</v>
      </c>
      <c r="F259" s="44">
        <v>11.5450483685013</v>
      </c>
      <c r="G259" s="44">
        <v>8.6379564165354505</v>
      </c>
      <c r="H259" s="44">
        <v>7.7953056535275396</v>
      </c>
      <c r="I259" s="44">
        <v>10.810685532815199</v>
      </c>
      <c r="J259" s="44">
        <v>10.3155525538254</v>
      </c>
      <c r="K259" s="17">
        <f>VLOOKUP(B259,上证50指数波动率!$B$27:$F$534,5,FALSE)</f>
        <v>11.8697</v>
      </c>
      <c r="L259" s="8"/>
      <c r="M259" s="49">
        <v>42788</v>
      </c>
      <c r="N259" s="40" t="s">
        <v>23</v>
      </c>
      <c r="O259" s="55">
        <v>2398.1922</v>
      </c>
      <c r="P259" s="55">
        <v>7.9746966422782197</v>
      </c>
      <c r="Q259" s="55">
        <v>9.9325710215128797</v>
      </c>
      <c r="R259" s="55">
        <v>7.7610576630868797</v>
      </c>
      <c r="S259" s="55">
        <v>7.64448215228518</v>
      </c>
      <c r="T259" s="55">
        <v>11.061280934387399</v>
      </c>
      <c r="U259" s="55">
        <v>10.296692502652901</v>
      </c>
      <c r="W259" s="49">
        <v>42788</v>
      </c>
      <c r="X259" s="40" t="s">
        <v>29</v>
      </c>
      <c r="Y259" s="44">
        <v>6474.2250000000004</v>
      </c>
      <c r="Z259" s="44">
        <v>3.7864563990571098</v>
      </c>
      <c r="AA259" s="44">
        <v>14.486342004291901</v>
      </c>
      <c r="AB259" s="44">
        <v>10.6956360649089</v>
      </c>
      <c r="AC259" s="44">
        <v>9.80813058984584</v>
      </c>
      <c r="AD259" s="44">
        <v>14.502292628652</v>
      </c>
      <c r="AE259" s="44">
        <v>13.507657439164699</v>
      </c>
    </row>
    <row r="260" spans="2:31" s="9" customFormat="1" x14ac:dyDescent="0.15">
      <c r="B260" s="49">
        <v>42787</v>
      </c>
      <c r="C260" s="40" t="s">
        <v>21</v>
      </c>
      <c r="D260" s="1">
        <v>3482.8229999999999</v>
      </c>
      <c r="E260" s="44">
        <v>4.81585189428045</v>
      </c>
      <c r="F260" s="44">
        <v>11.664151605106699</v>
      </c>
      <c r="G260" s="44">
        <v>9.0496023329585196</v>
      </c>
      <c r="H260" s="44">
        <v>7.7871923756181403</v>
      </c>
      <c r="I260" s="44">
        <v>10.8786713907989</v>
      </c>
      <c r="J260" s="44">
        <v>10.3142587894699</v>
      </c>
      <c r="K260" s="17">
        <f>VLOOKUP(B260,上证50指数波动率!$B$27:$F$534,5,FALSE)</f>
        <v>12.2948</v>
      </c>
      <c r="L260" s="8"/>
      <c r="M260" s="49">
        <v>42787</v>
      </c>
      <c r="N260" s="40" t="s">
        <v>23</v>
      </c>
      <c r="O260" s="55">
        <v>2396.8843000000002</v>
      </c>
      <c r="P260" s="55">
        <v>7.5233449478468</v>
      </c>
      <c r="Q260" s="55">
        <v>10.333076383656</v>
      </c>
      <c r="R260" s="55">
        <v>8.1454814178504495</v>
      </c>
      <c r="S260" s="55">
        <v>7.8207281426903998</v>
      </c>
      <c r="T260" s="55">
        <v>11.299532232385699</v>
      </c>
      <c r="U260" s="55">
        <v>10.3172301724635</v>
      </c>
      <c r="W260" s="49">
        <v>42787</v>
      </c>
      <c r="X260" s="40" t="s">
        <v>29</v>
      </c>
      <c r="Y260" s="44">
        <v>6434.4382999999998</v>
      </c>
      <c r="Z260" s="44">
        <v>4.0579666492402202</v>
      </c>
      <c r="AA260" s="44">
        <v>13.726367528727399</v>
      </c>
      <c r="AB260" s="44">
        <v>10.4633188612859</v>
      </c>
      <c r="AC260" s="44">
        <v>9.8541251602814199</v>
      </c>
      <c r="AD260" s="44">
        <v>14.4096563396511</v>
      </c>
      <c r="AE260" s="44">
        <v>13.460341515097699</v>
      </c>
    </row>
    <row r="261" spans="2:31" s="9" customFormat="1" x14ac:dyDescent="0.15">
      <c r="B261" s="49">
        <v>42786</v>
      </c>
      <c r="C261" s="40" t="s">
        <v>21</v>
      </c>
      <c r="D261" s="1">
        <v>3471.3926000000001</v>
      </c>
      <c r="E261" s="44">
        <v>5.9760192184471999</v>
      </c>
      <c r="F261" s="44">
        <v>7.8971944010731896</v>
      </c>
      <c r="G261" s="44">
        <v>6.6550573092464802</v>
      </c>
      <c r="H261" s="44">
        <v>6.4092087390004702</v>
      </c>
      <c r="I261" s="44">
        <v>10.534824623213099</v>
      </c>
      <c r="J261" s="44">
        <v>10.106361926647599</v>
      </c>
      <c r="K261" s="17">
        <f>VLOOKUP(B261,上证50指数波动率!$B$27:$F$534,5,FALSE)</f>
        <v>12.0542</v>
      </c>
      <c r="L261" s="8"/>
      <c r="M261" s="49">
        <v>42786</v>
      </c>
      <c r="N261" s="40" t="s">
        <v>23</v>
      </c>
      <c r="O261" s="55">
        <v>2394.1201000000001</v>
      </c>
      <c r="P261" s="55">
        <v>10.0825432860573</v>
      </c>
      <c r="Q261" s="55">
        <v>5.7679855507108204</v>
      </c>
      <c r="R261" s="55">
        <v>5.6623544411001596</v>
      </c>
      <c r="S261" s="55">
        <v>7.7111454359528802</v>
      </c>
      <c r="T261" s="55">
        <v>11.033581594066</v>
      </c>
      <c r="U261" s="55">
        <v>10.155015786042201</v>
      </c>
      <c r="W261" s="49">
        <v>42786</v>
      </c>
      <c r="X261" s="40" t="s">
        <v>29</v>
      </c>
      <c r="Y261" s="44">
        <v>6385.0625</v>
      </c>
      <c r="Z261" s="44">
        <v>4.3069974209260096</v>
      </c>
      <c r="AA261" s="44">
        <v>11.1364170328283</v>
      </c>
      <c r="AB261" s="44">
        <v>9.6274002946940804</v>
      </c>
      <c r="AC261" s="44">
        <v>13.6604144651397</v>
      </c>
      <c r="AD261" s="44">
        <v>14.191456404433501</v>
      </c>
      <c r="AE261" s="44">
        <v>13.3468715696019</v>
      </c>
    </row>
    <row r="262" spans="2:31" s="9" customFormat="1" x14ac:dyDescent="0.15">
      <c r="B262" s="49">
        <v>42783</v>
      </c>
      <c r="C262" s="40" t="s">
        <v>21</v>
      </c>
      <c r="D262" s="1">
        <v>3421.4418999999998</v>
      </c>
      <c r="E262" s="44">
        <v>4.8601632168647599</v>
      </c>
      <c r="F262" s="44">
        <v>6.5048133668240702</v>
      </c>
      <c r="G262" s="44">
        <v>7.0262350173205501</v>
      </c>
      <c r="H262" s="44">
        <v>5.8650196172435702</v>
      </c>
      <c r="I262" s="44">
        <v>10.478784606220399</v>
      </c>
      <c r="J262" s="44">
        <v>10.093431930167799</v>
      </c>
      <c r="K262" s="17">
        <f>VLOOKUP(B262,上证50指数波动率!$B$27:$F$534,5,FALSE)</f>
        <v>11.639799999999999</v>
      </c>
      <c r="L262" s="8"/>
      <c r="M262" s="49">
        <v>42783</v>
      </c>
      <c r="N262" s="40" t="s">
        <v>23</v>
      </c>
      <c r="O262" s="55">
        <v>2362.7085999999999</v>
      </c>
      <c r="P262" s="55">
        <v>7.3916788031033498</v>
      </c>
      <c r="Q262" s="55">
        <v>4.8393753425213797</v>
      </c>
      <c r="R262" s="55">
        <v>7.1512008840429404</v>
      </c>
      <c r="S262" s="55">
        <v>7.3921961070903199</v>
      </c>
      <c r="T262" s="55">
        <v>10.969252447339001</v>
      </c>
      <c r="U262" s="55">
        <v>10.302463227814</v>
      </c>
      <c r="W262" s="49">
        <v>42783</v>
      </c>
      <c r="X262" s="40" t="s">
        <v>29</v>
      </c>
      <c r="Y262" s="44">
        <v>6307.1626999999999</v>
      </c>
      <c r="Z262" s="44">
        <v>4.8322735713828298</v>
      </c>
      <c r="AA262" s="44">
        <v>9.5149200057706906</v>
      </c>
      <c r="AB262" s="44">
        <v>8.4922939625865901</v>
      </c>
      <c r="AC262" s="44">
        <v>14.097552980229199</v>
      </c>
      <c r="AD262" s="44">
        <v>14.1093208636426</v>
      </c>
      <c r="AE262" s="44">
        <v>13.3096487441693</v>
      </c>
    </row>
    <row r="263" spans="2:31" s="9" customFormat="1" x14ac:dyDescent="0.15">
      <c r="B263" s="49">
        <v>42782</v>
      </c>
      <c r="C263" s="40" t="s">
        <v>21</v>
      </c>
      <c r="D263" s="1">
        <v>3440.9331000000002</v>
      </c>
      <c r="E263" s="44">
        <v>4.02063457606363</v>
      </c>
      <c r="F263" s="44">
        <v>6.1846364390749704</v>
      </c>
      <c r="G263" s="44">
        <v>6.7935189800108802</v>
      </c>
      <c r="H263" s="44">
        <v>6.1544660944860796</v>
      </c>
      <c r="I263" s="44">
        <v>10.4159064276585</v>
      </c>
      <c r="J263" s="44">
        <v>10.930752204234</v>
      </c>
      <c r="K263" s="17">
        <f>VLOOKUP(B263,上证50指数波动率!$B$27:$F$534,5,FALSE)</f>
        <v>11.1853</v>
      </c>
      <c r="L263" s="8"/>
      <c r="M263" s="49">
        <v>42782</v>
      </c>
      <c r="N263" s="40" t="s">
        <v>23</v>
      </c>
      <c r="O263" s="55">
        <v>2376.7626</v>
      </c>
      <c r="P263" s="55">
        <v>6.5038712792356197</v>
      </c>
      <c r="Q263" s="55">
        <v>4.96869907992299</v>
      </c>
      <c r="R263" s="55">
        <v>7.16910065744303</v>
      </c>
      <c r="S263" s="55">
        <v>7.5164653332067397</v>
      </c>
      <c r="T263" s="55">
        <v>10.966571248769201</v>
      </c>
      <c r="U263" s="55">
        <v>11.095696482176599</v>
      </c>
      <c r="W263" s="49">
        <v>42782</v>
      </c>
      <c r="X263" s="40" t="s">
        <v>29</v>
      </c>
      <c r="Y263" s="44">
        <v>6359.3361000000004</v>
      </c>
      <c r="Z263" s="44">
        <v>3.7975763912079801</v>
      </c>
      <c r="AA263" s="44">
        <v>9.1003381251493103</v>
      </c>
      <c r="AB263" s="44">
        <v>8.4301820500663496</v>
      </c>
      <c r="AC263" s="44">
        <v>14.2764740640611</v>
      </c>
      <c r="AD263" s="44">
        <v>14.008944411271999</v>
      </c>
      <c r="AE263" s="44">
        <v>13.661407628197701</v>
      </c>
    </row>
    <row r="264" spans="2:31" s="9" customFormat="1" x14ac:dyDescent="0.15">
      <c r="B264" s="49">
        <v>42781</v>
      </c>
      <c r="C264" s="40" t="s">
        <v>21</v>
      </c>
      <c r="D264" s="1">
        <v>3421.7130999999999</v>
      </c>
      <c r="E264" s="44">
        <v>4.8425724874378</v>
      </c>
      <c r="F264" s="44">
        <v>3.6676259184587701</v>
      </c>
      <c r="G264" s="44">
        <v>6.1875161399667302</v>
      </c>
      <c r="H264" s="44">
        <v>6.5595794738526303</v>
      </c>
      <c r="I264" s="44">
        <v>10.3819262787037</v>
      </c>
      <c r="J264" s="44">
        <v>11.2267121045336</v>
      </c>
      <c r="K264" s="17">
        <f>VLOOKUP(B264,上证50指数波动率!$B$27:$F$534,5,FALSE)</f>
        <v>11.099500000000001</v>
      </c>
      <c r="L264" s="8"/>
      <c r="M264" s="49">
        <v>42781</v>
      </c>
      <c r="N264" s="40" t="s">
        <v>23</v>
      </c>
      <c r="O264" s="55">
        <v>2372.192</v>
      </c>
      <c r="P264" s="55">
        <v>7.6930116887934403</v>
      </c>
      <c r="Q264" s="55">
        <v>4.5056052325999696</v>
      </c>
      <c r="R264" s="55">
        <v>7.2054055533409898</v>
      </c>
      <c r="S264" s="55">
        <v>7.8496994619516203</v>
      </c>
      <c r="T264" s="55">
        <v>10.9866847607003</v>
      </c>
      <c r="U264" s="55">
        <v>11.467361169937501</v>
      </c>
      <c r="W264" s="49">
        <v>42781</v>
      </c>
      <c r="X264" s="40" t="s">
        <v>29</v>
      </c>
      <c r="Y264" s="44">
        <v>6311.6958999999997</v>
      </c>
      <c r="Z264" s="44">
        <v>3.8831884385962798</v>
      </c>
      <c r="AA264" s="44">
        <v>3.7886440309609499</v>
      </c>
      <c r="AB264" s="44">
        <v>5.5246525743438601</v>
      </c>
      <c r="AC264" s="44">
        <v>14.2573567433477</v>
      </c>
      <c r="AD264" s="44">
        <v>13.9122243583806</v>
      </c>
      <c r="AE264" s="44">
        <v>13.6853771693574</v>
      </c>
    </row>
    <row r="265" spans="2:31" s="9" customFormat="1" x14ac:dyDescent="0.15">
      <c r="B265" s="49">
        <v>42780</v>
      </c>
      <c r="C265" s="40" t="s">
        <v>21</v>
      </c>
      <c r="D265" s="1">
        <v>3435.8042</v>
      </c>
      <c r="E265" s="44">
        <v>4.5212717798891902</v>
      </c>
      <c r="F265" s="44">
        <v>4.9212164893605399</v>
      </c>
      <c r="G265" s="44">
        <v>6.1661052816516699</v>
      </c>
      <c r="H265" s="44">
        <v>6.6186575746817997</v>
      </c>
      <c r="I265" s="44">
        <v>10.410180342496499</v>
      </c>
      <c r="J265" s="44">
        <v>11.238292479034101</v>
      </c>
      <c r="K265" s="17">
        <f>VLOOKUP(B265,上证50指数波动率!$B$27:$F$534,5,FALSE)</f>
        <v>11.365</v>
      </c>
      <c r="L265" s="8"/>
      <c r="M265" s="49">
        <v>42780</v>
      </c>
      <c r="N265" s="40" t="s">
        <v>23</v>
      </c>
      <c r="O265" s="55">
        <v>2373.5138000000002</v>
      </c>
      <c r="P265" s="55">
        <v>7.5285962745967003</v>
      </c>
      <c r="Q265" s="55">
        <v>4.6968671475616901</v>
      </c>
      <c r="R265" s="55">
        <v>7.0029167966536603</v>
      </c>
      <c r="S265" s="55">
        <v>7.8521634967524996</v>
      </c>
      <c r="T265" s="55">
        <v>10.995373893706599</v>
      </c>
      <c r="U265" s="55">
        <v>11.463635420451601</v>
      </c>
      <c r="W265" s="49">
        <v>42780</v>
      </c>
      <c r="X265" s="40" t="s">
        <v>29</v>
      </c>
      <c r="Y265" s="44">
        <v>6374.8851999999997</v>
      </c>
      <c r="Z265" s="44">
        <v>3.83235506963688</v>
      </c>
      <c r="AA265" s="44">
        <v>4.3709082184412704</v>
      </c>
      <c r="AB265" s="44">
        <v>5.8173873007469901</v>
      </c>
      <c r="AC265" s="44">
        <v>14.2947154209179</v>
      </c>
      <c r="AD265" s="44">
        <v>13.951581308432299</v>
      </c>
      <c r="AE265" s="44">
        <v>13.851893354495401</v>
      </c>
    </row>
    <row r="266" spans="2:31" s="9" customFormat="1" x14ac:dyDescent="0.15">
      <c r="B266" s="49">
        <v>42779</v>
      </c>
      <c r="C266" s="40" t="s">
        <v>21</v>
      </c>
      <c r="D266" s="1">
        <v>3436.2750000000001</v>
      </c>
      <c r="E266" s="44">
        <v>5.2527204499974403</v>
      </c>
      <c r="F266" s="44">
        <v>4.3357681726643396</v>
      </c>
      <c r="G266" s="44">
        <v>5.7058270607744097</v>
      </c>
      <c r="H266" s="44">
        <v>6.4531878067247597</v>
      </c>
      <c r="I266" s="44">
        <v>10.443611452365801</v>
      </c>
      <c r="J266" s="44">
        <v>11.222220188662099</v>
      </c>
      <c r="K266" s="17">
        <f>VLOOKUP(B266,上证50指数波动率!$B$27:$F$534,5,FALSE)</f>
        <v>12.038399999999999</v>
      </c>
      <c r="L266" s="8"/>
      <c r="M266" s="49">
        <v>42779</v>
      </c>
      <c r="N266" s="40" t="s">
        <v>23</v>
      </c>
      <c r="O266" s="55">
        <v>2379.3056999999999</v>
      </c>
      <c r="P266" s="55">
        <v>8.5331299518848809</v>
      </c>
      <c r="Q266" s="55">
        <v>4.5344420416531896</v>
      </c>
      <c r="R266" s="55">
        <v>6.79618914671246</v>
      </c>
      <c r="S266" s="55">
        <v>7.8212128755098798</v>
      </c>
      <c r="T266" s="55">
        <v>11.0760457295096</v>
      </c>
      <c r="U266" s="55">
        <v>11.4584454712117</v>
      </c>
      <c r="W266" s="49">
        <v>42779</v>
      </c>
      <c r="X266" s="40" t="s">
        <v>29</v>
      </c>
      <c r="Y266" s="44">
        <v>6369.6526000000003</v>
      </c>
      <c r="Z266" s="44">
        <v>4.16990046346117</v>
      </c>
      <c r="AA266" s="44">
        <v>5.3541631614975804</v>
      </c>
      <c r="AB266" s="44">
        <v>6.2416770334579601</v>
      </c>
      <c r="AC266" s="44">
        <v>14.390398001965901</v>
      </c>
      <c r="AD266" s="44">
        <v>13.992289741477499</v>
      </c>
      <c r="AE266" s="44">
        <v>13.8426663755496</v>
      </c>
    </row>
    <row r="267" spans="2:31" s="9" customFormat="1" x14ac:dyDescent="0.15">
      <c r="B267" s="49">
        <v>42776</v>
      </c>
      <c r="C267" s="40" t="s">
        <v>21</v>
      </c>
      <c r="D267" s="1">
        <v>3413.4868000000001</v>
      </c>
      <c r="E267" s="44">
        <v>4.77542725345078</v>
      </c>
      <c r="F267" s="44">
        <v>7.1244769704365396</v>
      </c>
      <c r="G267" s="44">
        <v>6.20213974216946</v>
      </c>
      <c r="H267" s="44">
        <v>6.7005001812109004</v>
      </c>
      <c r="I267" s="44">
        <v>10.6360508607586</v>
      </c>
      <c r="J267" s="44">
        <v>11.2430309147259</v>
      </c>
      <c r="K267" s="17">
        <f>VLOOKUP(B267,上证50指数波动率!$B$27:$F$534,5,FALSE)</f>
        <v>12.439299999999999</v>
      </c>
      <c r="L267" s="8"/>
      <c r="M267" s="49">
        <v>42776</v>
      </c>
      <c r="N267" s="40" t="s">
        <v>23</v>
      </c>
      <c r="O267" s="55">
        <v>2368.1833999999999</v>
      </c>
      <c r="P267" s="55">
        <v>7.8153390266175498</v>
      </c>
      <c r="Q267" s="55">
        <v>8.3785932544253701</v>
      </c>
      <c r="R267" s="55">
        <v>6.7279429947226799</v>
      </c>
      <c r="S267" s="55">
        <v>8.02961128140638</v>
      </c>
      <c r="T267" s="55">
        <v>11.2402443856161</v>
      </c>
      <c r="U267" s="55">
        <v>11.4752498991161</v>
      </c>
      <c r="W267" s="49">
        <v>42776</v>
      </c>
      <c r="X267" s="40" t="s">
        <v>29</v>
      </c>
      <c r="Y267" s="44">
        <v>6337.1081000000004</v>
      </c>
      <c r="Z267" s="44">
        <v>3.4359865882623799</v>
      </c>
      <c r="AA267" s="44">
        <v>6.7525846984507201</v>
      </c>
      <c r="AB267" s="44">
        <v>7.4929795390822598</v>
      </c>
      <c r="AC267" s="44">
        <v>14.450020900262199</v>
      </c>
      <c r="AD267" s="44">
        <v>14.2509353430949</v>
      </c>
      <c r="AE267" s="44">
        <v>13.8907169540247</v>
      </c>
    </row>
    <row r="268" spans="2:31" s="9" customFormat="1" x14ac:dyDescent="0.15">
      <c r="B268" s="49">
        <v>42775</v>
      </c>
      <c r="C268" s="40" t="s">
        <v>21</v>
      </c>
      <c r="D268" s="1">
        <v>3396.2923999999998</v>
      </c>
      <c r="E268" s="44">
        <v>4.5066436651200297</v>
      </c>
      <c r="F268" s="44">
        <v>7.0620494744591804</v>
      </c>
      <c r="G268" s="44">
        <v>6.5391966103086103</v>
      </c>
      <c r="H268" s="44">
        <v>6.58549589097096</v>
      </c>
      <c r="I268" s="44">
        <v>10.6689059318046</v>
      </c>
      <c r="J268" s="44">
        <v>11.3011238438935</v>
      </c>
      <c r="K268" s="17">
        <f>VLOOKUP(B268,上证50指数波动率!$B$27:$F$534,5,FALSE)</f>
        <v>12.6272</v>
      </c>
      <c r="L268" s="8"/>
      <c r="M268" s="49">
        <v>42775</v>
      </c>
      <c r="N268" s="40" t="s">
        <v>23</v>
      </c>
      <c r="O268" s="55">
        <v>2354.9009000000001</v>
      </c>
      <c r="P268" s="55">
        <v>7.81950816912852</v>
      </c>
      <c r="Q268" s="55">
        <v>8.0609965210916794</v>
      </c>
      <c r="R268" s="55">
        <v>6.8240180843735896</v>
      </c>
      <c r="S268" s="55">
        <v>7.95986922812489</v>
      </c>
      <c r="T268" s="55">
        <v>11.3634675860143</v>
      </c>
      <c r="U268" s="55">
        <v>11.4851787921107</v>
      </c>
      <c r="W268" s="49">
        <v>42775</v>
      </c>
      <c r="X268" s="40" t="s">
        <v>29</v>
      </c>
      <c r="Y268" s="44">
        <v>6331.1770999999999</v>
      </c>
      <c r="Z268" s="44">
        <v>3.3442005854360302</v>
      </c>
      <c r="AA268" s="44">
        <v>6.9508275109688</v>
      </c>
      <c r="AB268" s="44">
        <v>8.4916724155216201</v>
      </c>
      <c r="AC268" s="44">
        <v>14.2467965964132</v>
      </c>
      <c r="AD268" s="44">
        <v>14.2615165925227</v>
      </c>
      <c r="AE268" s="44">
        <v>14.0076943575332</v>
      </c>
    </row>
    <row r="269" spans="2:31" s="9" customFormat="1" x14ac:dyDescent="0.15">
      <c r="B269" s="49">
        <v>42774</v>
      </c>
      <c r="C269" s="40" t="s">
        <v>21</v>
      </c>
      <c r="D269" s="1">
        <v>3383.2878000000001</v>
      </c>
      <c r="E269" s="44">
        <v>4.0676979216486702</v>
      </c>
      <c r="F269" s="44">
        <v>6.5150828853387397</v>
      </c>
      <c r="G269" s="44">
        <v>6.3690260242347998</v>
      </c>
      <c r="H269" s="44">
        <v>6.8826714893780796</v>
      </c>
      <c r="I269" s="44">
        <v>10.6522219983925</v>
      </c>
      <c r="J269" s="44">
        <v>11.2803898887624</v>
      </c>
      <c r="K269" s="17">
        <f>VLOOKUP(B269,上证50指数波动率!$B$27:$F$534,5,FALSE)</f>
        <v>12.776</v>
      </c>
      <c r="L269" s="8"/>
      <c r="M269" s="49">
        <v>42774</v>
      </c>
      <c r="N269" s="40" t="s">
        <v>23</v>
      </c>
      <c r="O269" s="55">
        <v>2346.4263000000001</v>
      </c>
      <c r="P269" s="55">
        <v>7.0143105884334203</v>
      </c>
      <c r="Q269" s="55">
        <v>7.7438847611988502</v>
      </c>
      <c r="R269" s="55">
        <v>7.1221540459824499</v>
      </c>
      <c r="S269" s="55">
        <v>8.1248083909005704</v>
      </c>
      <c r="T269" s="55">
        <v>11.349762059444799</v>
      </c>
      <c r="U269" s="55">
        <v>11.4786955870601</v>
      </c>
      <c r="W269" s="49">
        <v>42774</v>
      </c>
      <c r="X269" s="40" t="s">
        <v>29</v>
      </c>
      <c r="Y269" s="44">
        <v>6291.5977000000003</v>
      </c>
      <c r="Z269" s="44">
        <v>4.5381650864761003</v>
      </c>
      <c r="AA269" s="44">
        <v>6.7664140535969697</v>
      </c>
      <c r="AB269" s="44">
        <v>8.8318848126248408</v>
      </c>
      <c r="AC269" s="44">
        <v>14.728174090325</v>
      </c>
      <c r="AD269" s="44">
        <v>14.254606564588901</v>
      </c>
      <c r="AE269" s="44">
        <v>14.0083126768524</v>
      </c>
    </row>
    <row r="270" spans="2:31" s="9" customFormat="1" x14ac:dyDescent="0.15">
      <c r="B270" s="49">
        <v>42773</v>
      </c>
      <c r="C270" s="40" t="s">
        <v>21</v>
      </c>
      <c r="D270" s="1">
        <v>3365.6849000000002</v>
      </c>
      <c r="E270" s="44">
        <v>5.1987919073906497</v>
      </c>
      <c r="F270" s="44">
        <v>6.2622572264245404</v>
      </c>
      <c r="G270" s="44">
        <v>6.1136332362968897</v>
      </c>
      <c r="H270" s="44">
        <v>7.5214996868622297</v>
      </c>
      <c r="I270" s="44">
        <v>10.6426089237823</v>
      </c>
      <c r="J270" s="44">
        <v>11.2774724620946</v>
      </c>
      <c r="K270" s="17">
        <f>VLOOKUP(B270,上证50指数波动率!$B$27:$F$534,5,FALSE)</f>
        <v>11.9209</v>
      </c>
      <c r="L270" s="8"/>
      <c r="M270" s="49">
        <v>42773</v>
      </c>
      <c r="N270" s="40" t="s">
        <v>23</v>
      </c>
      <c r="O270" s="55">
        <v>2337.5346</v>
      </c>
      <c r="P270" s="55">
        <v>9.7078511452264706</v>
      </c>
      <c r="Q270" s="55">
        <v>7.9137879497875598</v>
      </c>
      <c r="R270" s="55">
        <v>7.1923650608970098</v>
      </c>
      <c r="S270" s="55">
        <v>8.5311638141219799</v>
      </c>
      <c r="T270" s="55">
        <v>11.336033409419301</v>
      </c>
      <c r="U270" s="55">
        <v>11.4700810422625</v>
      </c>
      <c r="W270" s="49">
        <v>42773</v>
      </c>
      <c r="X270" s="40" t="s">
        <v>29</v>
      </c>
      <c r="Y270" s="44">
        <v>6255.9269999999997</v>
      </c>
      <c r="Z270" s="44">
        <v>4.6938731276552899</v>
      </c>
      <c r="AA270" s="44">
        <v>6.9260736001880696</v>
      </c>
      <c r="AB270" s="44">
        <v>8.9998044327237405</v>
      </c>
      <c r="AC270" s="44">
        <v>15.097685096866901</v>
      </c>
      <c r="AD270" s="44">
        <v>14.2579558096736</v>
      </c>
      <c r="AE270" s="44">
        <v>14.0382951993427</v>
      </c>
    </row>
    <row r="271" spans="2:31" s="9" customFormat="1" x14ac:dyDescent="0.15">
      <c r="B271" s="49">
        <v>42772</v>
      </c>
      <c r="C271" s="40" t="s">
        <v>21</v>
      </c>
      <c r="D271" s="1">
        <v>3373.2051000000001</v>
      </c>
      <c r="E271" s="44">
        <v>4.8701604848620299</v>
      </c>
      <c r="F271" s="44">
        <v>6.2875713433269897</v>
      </c>
      <c r="G271" s="44">
        <v>6.1413743787655202</v>
      </c>
      <c r="H271" s="44">
        <v>7.5631427608253201</v>
      </c>
      <c r="I271" s="44">
        <v>10.651267303042699</v>
      </c>
      <c r="J271" s="44">
        <v>11.2740584681097</v>
      </c>
      <c r="K271" s="17">
        <f>VLOOKUP(B271,上证50指数波动率!$B$27:$F$534,5,FALSE)</f>
        <v>12.5106</v>
      </c>
      <c r="L271" s="8"/>
      <c r="M271" s="49">
        <v>42772</v>
      </c>
      <c r="N271" s="40" t="s">
        <v>23</v>
      </c>
      <c r="O271" s="55">
        <v>2343.9672999999998</v>
      </c>
      <c r="P271" s="55">
        <v>8.8625279950441893</v>
      </c>
      <c r="Q271" s="55">
        <v>7.7720805298769102</v>
      </c>
      <c r="R271" s="55">
        <v>9.3086864008835608</v>
      </c>
      <c r="S271" s="55">
        <v>8.6389070982658502</v>
      </c>
      <c r="T271" s="55">
        <v>11.3362698284622</v>
      </c>
      <c r="U271" s="55">
        <v>11.4727495391656</v>
      </c>
      <c r="W271" s="49">
        <v>42772</v>
      </c>
      <c r="X271" s="40" t="s">
        <v>29</v>
      </c>
      <c r="Y271" s="44">
        <v>6259.2470999999996</v>
      </c>
      <c r="Z271" s="44">
        <v>5.36482705620723</v>
      </c>
      <c r="AA271" s="44">
        <v>6.8434137074886801</v>
      </c>
      <c r="AB271" s="44">
        <v>16.6751793607995</v>
      </c>
      <c r="AC271" s="44">
        <v>14.8045873224247</v>
      </c>
      <c r="AD271" s="44">
        <v>14.148542763795501</v>
      </c>
      <c r="AE271" s="44">
        <v>14.0037036682428</v>
      </c>
    </row>
    <row r="272" spans="2:31" s="9" customFormat="1" x14ac:dyDescent="0.15">
      <c r="B272" s="49">
        <v>42769</v>
      </c>
      <c r="C272" s="40" t="s">
        <v>21</v>
      </c>
      <c r="D272" s="1">
        <v>3364.4922999999999</v>
      </c>
      <c r="E272" s="44">
        <v>5.2513852651321704</v>
      </c>
      <c r="F272" s="44">
        <v>3.8490310084416399</v>
      </c>
      <c r="G272" s="44">
        <v>4.3649348642264796</v>
      </c>
      <c r="H272" s="44">
        <v>7.0474175365935601</v>
      </c>
      <c r="I272" s="44">
        <v>10.72407044348</v>
      </c>
      <c r="J272" s="44">
        <v>11.2328837288425</v>
      </c>
      <c r="K272" s="17">
        <f>VLOOKUP(B272,上证50指数波动率!$B$27:$F$534,5,FALSE)</f>
        <v>12.4306</v>
      </c>
      <c r="L272" s="8"/>
      <c r="M272" s="49">
        <v>42769</v>
      </c>
      <c r="N272" s="40" t="s">
        <v>23</v>
      </c>
      <c r="O272" s="55">
        <v>2339.9893999999999</v>
      </c>
      <c r="P272" s="55">
        <v>7.7677711115761099</v>
      </c>
      <c r="Q272" s="55">
        <v>2.6531996786747798</v>
      </c>
      <c r="R272" s="55">
        <v>7.1303283794911403</v>
      </c>
      <c r="S272" s="55">
        <v>7.5981796495746297</v>
      </c>
      <c r="T272" s="55">
        <v>11.3884119337137</v>
      </c>
      <c r="U272" s="55">
        <v>11.362083123876999</v>
      </c>
      <c r="W272" s="49">
        <v>42769</v>
      </c>
      <c r="X272" s="40" t="s">
        <v>29</v>
      </c>
      <c r="Y272" s="44">
        <v>6207.0920999999998</v>
      </c>
      <c r="Z272" s="44">
        <v>5.6508445164670897</v>
      </c>
      <c r="AA272" s="44">
        <v>7.6909231964156799</v>
      </c>
      <c r="AB272" s="44">
        <v>17.732861001410299</v>
      </c>
      <c r="AC272" s="44">
        <v>14.8074766677637</v>
      </c>
      <c r="AD272" s="44">
        <v>14.180972722409701</v>
      </c>
      <c r="AE272" s="44">
        <v>14.066100046677599</v>
      </c>
    </row>
    <row r="273" spans="2:31" s="9" customFormat="1" x14ac:dyDescent="0.15">
      <c r="B273" s="49">
        <v>42761</v>
      </c>
      <c r="C273" s="40" t="s">
        <v>21</v>
      </c>
      <c r="D273" s="1">
        <v>3387.9605999999999</v>
      </c>
      <c r="E273" s="44">
        <v>4.5448363390569302</v>
      </c>
      <c r="F273" s="44">
        <v>5.6424195859182298</v>
      </c>
      <c r="G273" s="44">
        <v>5.4393691678539504</v>
      </c>
      <c r="H273" s="44">
        <v>7.25681990255912</v>
      </c>
      <c r="I273" s="44">
        <v>10.8220402565175</v>
      </c>
      <c r="J273" s="44">
        <v>11.2993227479875</v>
      </c>
      <c r="K273" s="17">
        <f>VLOOKUP(B273,上证50指数波动率!$B$27:$F$534,5,FALSE)</f>
        <v>11.316800000000001</v>
      </c>
      <c r="L273" s="8"/>
      <c r="M273" s="49">
        <v>42761</v>
      </c>
      <c r="N273" s="40" t="s">
        <v>23</v>
      </c>
      <c r="O273" s="55">
        <v>2364.0243999999998</v>
      </c>
      <c r="P273" s="55">
        <v>7.4980210539197198</v>
      </c>
      <c r="Q273" s="55">
        <v>4.5727422409992204</v>
      </c>
      <c r="R273" s="55">
        <v>7.5439019352670798</v>
      </c>
      <c r="S273" s="55">
        <v>7.8882474137430103</v>
      </c>
      <c r="T273" s="55">
        <v>11.535656528069801</v>
      </c>
      <c r="U273" s="55">
        <v>11.377503500296401</v>
      </c>
      <c r="W273" s="49">
        <v>42761</v>
      </c>
      <c r="X273" s="40" t="s">
        <v>29</v>
      </c>
      <c r="Y273" s="44">
        <v>6223.7061000000003</v>
      </c>
      <c r="Z273" s="44">
        <v>4.3718630345571796</v>
      </c>
      <c r="AA273" s="44">
        <v>9.7929458212238796</v>
      </c>
      <c r="AB273" s="44">
        <v>17.619920172316199</v>
      </c>
      <c r="AC273" s="44">
        <v>14.5739501556469</v>
      </c>
      <c r="AD273" s="44">
        <v>14.1710401830964</v>
      </c>
      <c r="AE273" s="44">
        <v>14.2023079879603</v>
      </c>
    </row>
    <row r="274" spans="2:31" s="9" customFormat="1" x14ac:dyDescent="0.15">
      <c r="B274" s="49">
        <v>42760</v>
      </c>
      <c r="C274" s="40" t="s">
        <v>21</v>
      </c>
      <c r="D274" s="1">
        <v>3375.9041999999999</v>
      </c>
      <c r="E274" s="44">
        <v>5.3961515139258696</v>
      </c>
      <c r="F274" s="44">
        <v>5.7062650855846799</v>
      </c>
      <c r="G274" s="44">
        <v>6.5689506486033098</v>
      </c>
      <c r="H274" s="44">
        <v>7.2537440536120101</v>
      </c>
      <c r="I274" s="44">
        <v>10.887756773677401</v>
      </c>
      <c r="J274" s="44">
        <v>11.321720616015201</v>
      </c>
      <c r="K274" s="17">
        <f>VLOOKUP(B274,上证50指数波动率!$B$27:$F$534,5,FALSE)</f>
        <v>11.4316</v>
      </c>
      <c r="L274" s="8"/>
      <c r="M274" s="49">
        <v>42760</v>
      </c>
      <c r="N274" s="40" t="s">
        <v>23</v>
      </c>
      <c r="O274" s="55">
        <v>2358.6974</v>
      </c>
      <c r="P274" s="55">
        <v>8.9203361879431302</v>
      </c>
      <c r="Q274" s="55">
        <v>5.3306422195644698</v>
      </c>
      <c r="R274" s="55">
        <v>8.3952889442459497</v>
      </c>
      <c r="S274" s="55">
        <v>8.0557008885604002</v>
      </c>
      <c r="T274" s="55">
        <v>11.575114605556401</v>
      </c>
      <c r="U274" s="55">
        <v>11.394343049580099</v>
      </c>
      <c r="W274" s="49">
        <v>42760</v>
      </c>
      <c r="X274" s="40" t="s">
        <v>29</v>
      </c>
      <c r="Y274" s="44">
        <v>6179.5681000000004</v>
      </c>
      <c r="Z274" s="44">
        <v>3.8443700645325598</v>
      </c>
      <c r="AA274" s="44">
        <v>10.4961149338508</v>
      </c>
      <c r="AB274" s="44">
        <v>17.735326322818398</v>
      </c>
      <c r="AC274" s="44">
        <v>14.5275045241101</v>
      </c>
      <c r="AD274" s="44">
        <v>14.2873667234112</v>
      </c>
      <c r="AE274" s="44">
        <v>14.228579239847299</v>
      </c>
    </row>
    <row r="275" spans="2:31" s="9" customFormat="1" x14ac:dyDescent="0.15">
      <c r="B275" s="49">
        <v>42759</v>
      </c>
      <c r="C275" s="40" t="s">
        <v>21</v>
      </c>
      <c r="D275" s="1">
        <v>3364.4508999999998</v>
      </c>
      <c r="E275" s="44">
        <v>4.9815990310717702</v>
      </c>
      <c r="F275" s="44">
        <v>5.4609861500878996</v>
      </c>
      <c r="G275" s="44">
        <v>6.6287379412401499</v>
      </c>
      <c r="H275" s="44">
        <v>7.3700491672417803</v>
      </c>
      <c r="I275" s="44">
        <v>10.8909278419695</v>
      </c>
      <c r="J275" s="44">
        <v>11.3219229426448</v>
      </c>
      <c r="K275" s="17">
        <f>VLOOKUP(B275,上证50指数波动率!$B$27:$F$534,5,FALSE)</f>
        <v>11.6302</v>
      </c>
      <c r="L275" s="8"/>
      <c r="M275" s="49">
        <v>42759</v>
      </c>
      <c r="N275" s="40" t="s">
        <v>23</v>
      </c>
      <c r="O275" s="55">
        <v>2352.4241999999999</v>
      </c>
      <c r="P275" s="55">
        <v>8.1026171392167399</v>
      </c>
      <c r="Q275" s="55">
        <v>6.2703126356069898</v>
      </c>
      <c r="R275" s="55">
        <v>8.6169028963713394</v>
      </c>
      <c r="S275" s="55">
        <v>8.3028442443715598</v>
      </c>
      <c r="T275" s="55">
        <v>11.5793948768593</v>
      </c>
      <c r="U275" s="55">
        <v>11.4183817886609</v>
      </c>
      <c r="W275" s="49">
        <v>42759</v>
      </c>
      <c r="X275" s="40" t="s">
        <v>29</v>
      </c>
      <c r="Y275" s="44">
        <v>6165.2641999999996</v>
      </c>
      <c r="Z275" s="44">
        <v>5.0223066779188503</v>
      </c>
      <c r="AA275" s="44">
        <v>10.481437291889399</v>
      </c>
      <c r="AB275" s="44">
        <v>17.687075848709298</v>
      </c>
      <c r="AC275" s="44">
        <v>14.566098820331799</v>
      </c>
      <c r="AD275" s="44">
        <v>14.287224155643999</v>
      </c>
      <c r="AE275" s="44">
        <v>14.231824473425601</v>
      </c>
    </row>
    <row r="276" spans="2:31" s="9" customFormat="1" x14ac:dyDescent="0.15">
      <c r="B276" s="49">
        <v>42758</v>
      </c>
      <c r="C276" s="40" t="s">
        <v>21</v>
      </c>
      <c r="D276" s="1">
        <v>3364.0808000000002</v>
      </c>
      <c r="E276" s="44">
        <v>5.8302451872392496</v>
      </c>
      <c r="F276" s="44">
        <v>5.74207361684131</v>
      </c>
      <c r="G276" s="44">
        <v>6.9162742083911901</v>
      </c>
      <c r="H276" s="44">
        <v>7.9982983743269598</v>
      </c>
      <c r="I276" s="44">
        <v>10.883240697229599</v>
      </c>
      <c r="J276" s="44">
        <v>11.554988097491799</v>
      </c>
      <c r="K276" s="17">
        <f>VLOOKUP(B276,上证50指数波动率!$B$27:$F$534,5,FALSE)</f>
        <v>11.6617</v>
      </c>
      <c r="L276" s="8"/>
      <c r="M276" s="49">
        <v>42758</v>
      </c>
      <c r="N276" s="40" t="s">
        <v>23</v>
      </c>
      <c r="O276" s="55">
        <v>2347.1046999999999</v>
      </c>
      <c r="P276" s="55">
        <v>10.070141666019101</v>
      </c>
      <c r="Q276" s="55">
        <v>9.6425722827691605</v>
      </c>
      <c r="R276" s="55">
        <v>8.6857193239530801</v>
      </c>
      <c r="S276" s="55">
        <v>8.6811763357226202</v>
      </c>
      <c r="T276" s="55">
        <v>11.579863730332001</v>
      </c>
      <c r="U276" s="55">
        <v>11.436921282157</v>
      </c>
      <c r="W276" s="49">
        <v>42758</v>
      </c>
      <c r="X276" s="40" t="s">
        <v>29</v>
      </c>
      <c r="Y276" s="44">
        <v>6172.1670999999997</v>
      </c>
      <c r="Z276" s="44">
        <v>4.3717137567939703</v>
      </c>
      <c r="AA276" s="44">
        <v>21.8232440208049</v>
      </c>
      <c r="AB276" s="44">
        <v>17.472205121777201</v>
      </c>
      <c r="AC276" s="44">
        <v>14.4639905722204</v>
      </c>
      <c r="AD276" s="44">
        <v>14.2750691929536</v>
      </c>
      <c r="AE276" s="44">
        <v>15.396391167104801</v>
      </c>
    </row>
    <row r="277" spans="2:31" s="9" customFormat="1" x14ac:dyDescent="0.15">
      <c r="B277" s="49">
        <v>42755</v>
      </c>
      <c r="C277" s="40" t="s">
        <v>21</v>
      </c>
      <c r="D277" s="1">
        <v>3354.8890999999999</v>
      </c>
      <c r="E277" s="44">
        <v>6.4712962800444096</v>
      </c>
      <c r="F277" s="44">
        <v>3.6700163001842498</v>
      </c>
      <c r="G277" s="44">
        <v>6.2358116837759203</v>
      </c>
      <c r="H277" s="44">
        <v>7.5387036421726004</v>
      </c>
      <c r="I277" s="44">
        <v>10.7821760249177</v>
      </c>
      <c r="J277" s="44">
        <v>11.628496195900301</v>
      </c>
      <c r="K277" s="17">
        <f>VLOOKUP(B277,上证50指数波动率!$B$27:$F$534,5,FALSE)</f>
        <v>11.7042</v>
      </c>
      <c r="L277" s="8"/>
      <c r="M277" s="49">
        <v>42755</v>
      </c>
      <c r="N277" s="40" t="s">
        <v>23</v>
      </c>
      <c r="O277" s="55">
        <v>2347.1828999999998</v>
      </c>
      <c r="P277" s="55">
        <v>10.046977731442601</v>
      </c>
      <c r="Q277" s="55">
        <v>9.6707872225602092</v>
      </c>
      <c r="R277" s="55">
        <v>9.1406909195425694</v>
      </c>
      <c r="S277" s="55">
        <v>8.6317725960541694</v>
      </c>
      <c r="T277" s="55">
        <v>11.5661926853218</v>
      </c>
      <c r="U277" s="55">
        <v>11.508094283645599</v>
      </c>
      <c r="W277" s="49">
        <v>42755</v>
      </c>
      <c r="X277" s="40" t="s">
        <v>29</v>
      </c>
      <c r="Y277" s="44">
        <v>6121.9983000000002</v>
      </c>
      <c r="Z277" s="44">
        <v>6.1747291285600401</v>
      </c>
      <c r="AA277" s="44">
        <v>18.6116699798357</v>
      </c>
      <c r="AB277" s="44">
        <v>15.036670438213299</v>
      </c>
      <c r="AC277" s="44">
        <v>13.4571013076658</v>
      </c>
      <c r="AD277" s="44">
        <v>13.982976034237799</v>
      </c>
      <c r="AE277" s="44">
        <v>15.4039039489956</v>
      </c>
    </row>
    <row r="278" spans="2:31" s="9" customFormat="1" x14ac:dyDescent="0.15">
      <c r="B278" s="49">
        <v>42754</v>
      </c>
      <c r="C278" s="40" t="s">
        <v>21</v>
      </c>
      <c r="D278" s="1">
        <v>3329.2891</v>
      </c>
      <c r="E278" s="44">
        <v>5.9883342990564996</v>
      </c>
      <c r="F278" s="44">
        <v>4.7813563559700896</v>
      </c>
      <c r="G278" s="44">
        <v>6.1680025709874302</v>
      </c>
      <c r="H278" s="44">
        <v>8.0692592499406004</v>
      </c>
      <c r="I278" s="44">
        <v>10.7916067727331</v>
      </c>
      <c r="J278" s="44">
        <v>11.620747740713201</v>
      </c>
      <c r="K278" s="17">
        <f>VLOOKUP(B278,上证50指数波动率!$B$27:$F$534,5,FALSE)</f>
        <v>12.082000000000001</v>
      </c>
      <c r="L278" s="8"/>
      <c r="M278" s="49">
        <v>42754</v>
      </c>
      <c r="N278" s="40" t="s">
        <v>23</v>
      </c>
      <c r="O278" s="55">
        <v>2334.9571999999998</v>
      </c>
      <c r="P278" s="55">
        <v>9.5406561643817103</v>
      </c>
      <c r="Q278" s="55">
        <v>9.2901326429548501</v>
      </c>
      <c r="R278" s="55">
        <v>8.9155736597452595</v>
      </c>
      <c r="S278" s="55">
        <v>8.8085401391175004</v>
      </c>
      <c r="T278" s="55">
        <v>11.576352807391601</v>
      </c>
      <c r="U278" s="55">
        <v>11.4935514716572</v>
      </c>
      <c r="W278" s="49">
        <v>42754</v>
      </c>
      <c r="X278" s="40" t="s">
        <v>29</v>
      </c>
      <c r="Y278" s="44">
        <v>6043.6750000000002</v>
      </c>
      <c r="Z278" s="44">
        <v>6.9439355036686603</v>
      </c>
      <c r="AA278" s="44">
        <v>18.436442656496101</v>
      </c>
      <c r="AB278" s="44">
        <v>15.3398845686021</v>
      </c>
      <c r="AC278" s="44">
        <v>13.8638439944728</v>
      </c>
      <c r="AD278" s="44">
        <v>13.992032314190199</v>
      </c>
      <c r="AE278" s="44">
        <v>15.4020018619351</v>
      </c>
    </row>
    <row r="279" spans="2:31" s="9" customFormat="1" x14ac:dyDescent="0.15">
      <c r="B279" s="49">
        <v>42753</v>
      </c>
      <c r="C279" s="40" t="s">
        <v>21</v>
      </c>
      <c r="D279" s="1">
        <v>3339.3652999999999</v>
      </c>
      <c r="E279" s="44">
        <v>6.1069709491549</v>
      </c>
      <c r="F279" s="44">
        <v>5.6257621036960002</v>
      </c>
      <c r="G279" s="44">
        <v>7.1233218307863799</v>
      </c>
      <c r="H279" s="44">
        <v>8.2614091643983993</v>
      </c>
      <c r="I279" s="44">
        <v>10.7592693700502</v>
      </c>
      <c r="J279" s="44">
        <v>11.6766518425932</v>
      </c>
      <c r="K279" s="17">
        <f>VLOOKUP(B279,上证50指数波动率!$B$27:$F$534,5,FALSE)</f>
        <v>12.066700000000001</v>
      </c>
      <c r="L279" s="8"/>
      <c r="M279" s="49">
        <v>42753</v>
      </c>
      <c r="N279" s="40" t="s">
        <v>23</v>
      </c>
      <c r="O279" s="55">
        <v>2342.7750999999998</v>
      </c>
      <c r="P279" s="55">
        <v>9.7090335197724595</v>
      </c>
      <c r="Q279" s="55">
        <v>10.59474272814</v>
      </c>
      <c r="R279" s="55">
        <v>8.9918142845225297</v>
      </c>
      <c r="S279" s="55">
        <v>8.9361487890624698</v>
      </c>
      <c r="T279" s="55">
        <v>11.540366936944499</v>
      </c>
      <c r="U279" s="55">
        <v>11.563608362804899</v>
      </c>
      <c r="W279" s="49">
        <v>42753</v>
      </c>
      <c r="X279" s="40" t="s">
        <v>29</v>
      </c>
      <c r="Y279" s="44">
        <v>6068.5929999999998</v>
      </c>
      <c r="Z279" s="44">
        <v>6.9995376078169897</v>
      </c>
      <c r="AA279" s="44">
        <v>17.751242112069999</v>
      </c>
      <c r="AB279" s="44">
        <v>17.315107054662299</v>
      </c>
      <c r="AC279" s="44">
        <v>13.870874018805599</v>
      </c>
      <c r="AD279" s="44">
        <v>14.0266939589385</v>
      </c>
      <c r="AE279" s="44">
        <v>15.439366366535401</v>
      </c>
    </row>
    <row r="280" spans="2:31" s="9" customFormat="1" x14ac:dyDescent="0.15">
      <c r="B280" s="49">
        <v>42752</v>
      </c>
      <c r="C280" s="40" t="s">
        <v>21</v>
      </c>
      <c r="D280" s="1">
        <v>3326.3562999999999</v>
      </c>
      <c r="E280" s="44">
        <v>7.1112601998927296</v>
      </c>
      <c r="F280" s="44">
        <v>4.7152970365194404</v>
      </c>
      <c r="G280" s="44">
        <v>8.5767418577634302</v>
      </c>
      <c r="H280" s="44">
        <v>8.4021677017010994</v>
      </c>
      <c r="I280" s="44">
        <v>11.0285988413592</v>
      </c>
      <c r="J280" s="44">
        <v>11.6908624552911</v>
      </c>
      <c r="K280" s="17">
        <f>VLOOKUP(B280,上证50指数波动率!$B$27:$F$534,5,FALSE)</f>
        <v>12.3195</v>
      </c>
      <c r="L280" s="8"/>
      <c r="M280" s="49">
        <v>42752</v>
      </c>
      <c r="N280" s="40" t="s">
        <v>23</v>
      </c>
      <c r="O280" s="55">
        <v>2329.5949999999998</v>
      </c>
      <c r="P280" s="55">
        <v>8.6711567646820402</v>
      </c>
      <c r="Q280" s="55">
        <v>10.409712818303399</v>
      </c>
      <c r="R280" s="55">
        <v>9.4481409188402505</v>
      </c>
      <c r="S280" s="55">
        <v>9.0323617236967895</v>
      </c>
      <c r="T280" s="55">
        <v>11.8087145763447</v>
      </c>
      <c r="U280" s="55">
        <v>11.566390739671601</v>
      </c>
      <c r="W280" s="49">
        <v>42752</v>
      </c>
      <c r="X280" s="40" t="s">
        <v>29</v>
      </c>
      <c r="Y280" s="44">
        <v>6082.0657000000001</v>
      </c>
      <c r="Z280" s="44">
        <v>9.2739336587574392</v>
      </c>
      <c r="AA280" s="44">
        <v>12.367808595153299</v>
      </c>
      <c r="AB280" s="44">
        <v>17.440537313200799</v>
      </c>
      <c r="AC280" s="44">
        <v>13.387911614542199</v>
      </c>
      <c r="AD280" s="44">
        <v>14.072124667524299</v>
      </c>
      <c r="AE280" s="44">
        <v>15.398448738305399</v>
      </c>
    </row>
    <row r="281" spans="2:31" s="9" customFormat="1" x14ac:dyDescent="0.15">
      <c r="B281" s="49">
        <v>42751</v>
      </c>
      <c r="C281" s="40" t="s">
        <v>21</v>
      </c>
      <c r="D281" s="1">
        <v>3319.4454999999998</v>
      </c>
      <c r="E281" s="44">
        <v>13.374209176293601</v>
      </c>
      <c r="F281" s="44">
        <v>6.6988313929756496</v>
      </c>
      <c r="G281" s="44">
        <v>8.7252140512668497</v>
      </c>
      <c r="H281" s="44">
        <v>8.4325961342253493</v>
      </c>
      <c r="I281" s="44">
        <v>11.0431345963104</v>
      </c>
      <c r="J281" s="44">
        <v>11.7015867968901</v>
      </c>
      <c r="K281" s="17">
        <f>VLOOKUP(B281,上证50指数波动率!$B$27:$F$534,5,FALSE)</f>
        <v>13.344099999999999</v>
      </c>
      <c r="L281" s="8"/>
      <c r="M281" s="49">
        <v>42751</v>
      </c>
      <c r="N281" s="40" t="s">
        <v>23</v>
      </c>
      <c r="O281" s="55">
        <v>2337.3944000000001</v>
      </c>
      <c r="P281" s="55">
        <v>18.775973133118399</v>
      </c>
      <c r="Q281" s="55">
        <v>6.5579973296455503</v>
      </c>
      <c r="R281" s="55">
        <v>7.9123113893699104</v>
      </c>
      <c r="S281" s="55">
        <v>8.0155749235186899</v>
      </c>
      <c r="T281" s="55">
        <v>11.6424276158972</v>
      </c>
      <c r="U281" s="55">
        <v>11.4509328938752</v>
      </c>
      <c r="W281" s="49">
        <v>42751</v>
      </c>
      <c r="X281" s="40" t="s">
        <v>29</v>
      </c>
      <c r="Y281" s="44">
        <v>6031.2413999999999</v>
      </c>
      <c r="Z281" s="44">
        <v>12.697599789983</v>
      </c>
      <c r="AA281" s="44">
        <v>10.9909163715479</v>
      </c>
      <c r="AB281" s="44">
        <v>12.5966805983429</v>
      </c>
      <c r="AC281" s="44">
        <v>10.307616220406899</v>
      </c>
      <c r="AD281" s="44">
        <v>13.0561285644392</v>
      </c>
      <c r="AE281" s="44">
        <v>14.920838584991101</v>
      </c>
    </row>
    <row r="282" spans="2:31" s="9" customFormat="1" x14ac:dyDescent="0.15">
      <c r="B282" s="49">
        <v>42748</v>
      </c>
      <c r="C282" s="40" t="s">
        <v>21</v>
      </c>
      <c r="D282" s="1">
        <v>3319.9122000000002</v>
      </c>
      <c r="E282" s="44">
        <v>8.0491364855622507</v>
      </c>
      <c r="F282" s="44">
        <v>6.8570838043101396</v>
      </c>
      <c r="G282" s="44">
        <v>8.7728316300735898</v>
      </c>
      <c r="H282" s="44">
        <v>9.2591088182205201</v>
      </c>
      <c r="I282" s="44">
        <v>11.0431955036309</v>
      </c>
      <c r="J282" s="44">
        <v>11.71867386363</v>
      </c>
      <c r="K282" s="17">
        <f>VLOOKUP(B282,上证50指数波动率!$B$27:$F$534,5,FALSE)</f>
        <v>13.288600000000001</v>
      </c>
      <c r="L282" s="8"/>
      <c r="M282" s="49">
        <v>42748</v>
      </c>
      <c r="N282" s="40" t="s">
        <v>23</v>
      </c>
      <c r="O282" s="55">
        <v>2308.0551999999998</v>
      </c>
      <c r="P282" s="55">
        <v>12.504822411837701</v>
      </c>
      <c r="Q282" s="55">
        <v>5.6112196792015503</v>
      </c>
      <c r="R282" s="55">
        <v>7.6685863541611496</v>
      </c>
      <c r="S282" s="55">
        <v>10.706066566064999</v>
      </c>
      <c r="T282" s="55">
        <v>11.5989397978641</v>
      </c>
      <c r="U282" s="55">
        <v>11.462958733211201</v>
      </c>
      <c r="W282" s="49">
        <v>42748</v>
      </c>
      <c r="X282" s="40" t="s">
        <v>29</v>
      </c>
      <c r="Y282" s="44">
        <v>6194.6575000000003</v>
      </c>
      <c r="Z282" s="44">
        <v>7.6727360059621397</v>
      </c>
      <c r="AA282" s="44">
        <v>9.5282733754167701</v>
      </c>
      <c r="AB282" s="44">
        <v>11.0997369662363</v>
      </c>
      <c r="AC282" s="44">
        <v>9.6338646530111998</v>
      </c>
      <c r="AD282" s="44">
        <v>12.830253685074201</v>
      </c>
      <c r="AE282" s="44">
        <v>14.8219784895595</v>
      </c>
    </row>
    <row r="283" spans="2:31" s="9" customFormat="1" x14ac:dyDescent="0.15">
      <c r="B283" s="49">
        <v>42747</v>
      </c>
      <c r="C283" s="40" t="s">
        <v>21</v>
      </c>
      <c r="D283" s="1">
        <v>3317.6241</v>
      </c>
      <c r="E283" s="44">
        <v>5.2308420664011699</v>
      </c>
      <c r="F283" s="44">
        <v>6.8193870204125799</v>
      </c>
      <c r="G283" s="44">
        <v>8.6681581483518606</v>
      </c>
      <c r="H283" s="44">
        <v>9.4496558087034597</v>
      </c>
      <c r="I283" s="44">
        <v>10.998160699001399</v>
      </c>
      <c r="J283" s="44">
        <v>11.712471656531299</v>
      </c>
      <c r="K283" s="17">
        <f>VLOOKUP(B283,上证50指数波动率!$B$27:$F$534,5,FALSE)</f>
        <v>13.7944</v>
      </c>
      <c r="L283" s="8"/>
      <c r="M283" s="49">
        <v>42747</v>
      </c>
      <c r="N283" s="40" t="s">
        <v>23</v>
      </c>
      <c r="O283" s="55">
        <v>2295.4032999999999</v>
      </c>
      <c r="P283" s="55">
        <v>9.19381553571837</v>
      </c>
      <c r="Q283" s="55">
        <v>5.84917510831683</v>
      </c>
      <c r="R283" s="55">
        <v>7.9335122302935801</v>
      </c>
      <c r="S283" s="55">
        <v>10.788921085550299</v>
      </c>
      <c r="T283" s="55">
        <v>11.5873583286929</v>
      </c>
      <c r="U283" s="55">
        <v>11.462070796999299</v>
      </c>
      <c r="W283" s="49">
        <v>42747</v>
      </c>
      <c r="X283" s="40" t="s">
        <v>29</v>
      </c>
      <c r="Y283" s="44">
        <v>6272.8509999999997</v>
      </c>
      <c r="Z283" s="44">
        <v>4.5772305551705399</v>
      </c>
      <c r="AA283" s="44">
        <v>8.7785061189478206</v>
      </c>
      <c r="AB283" s="44">
        <v>10.103406150246499</v>
      </c>
      <c r="AC283" s="44">
        <v>9.2876071431725702</v>
      </c>
      <c r="AD283" s="44">
        <v>12.7055759880129</v>
      </c>
      <c r="AE283" s="44">
        <v>14.775074370546999</v>
      </c>
    </row>
    <row r="284" spans="2:31" s="9" customFormat="1" x14ac:dyDescent="0.15">
      <c r="B284" s="49">
        <v>42746</v>
      </c>
      <c r="C284" s="40" t="s">
        <v>21</v>
      </c>
      <c r="D284" s="1">
        <v>3334.4953999999998</v>
      </c>
      <c r="E284" s="44">
        <v>5.42145300310432</v>
      </c>
      <c r="F284" s="44">
        <v>7.7118830462186603</v>
      </c>
      <c r="G284" s="44">
        <v>7.8156466542445298</v>
      </c>
      <c r="H284" s="44">
        <v>9.1900192998818895</v>
      </c>
      <c r="I284" s="44">
        <v>11.212655265821899</v>
      </c>
      <c r="J284" s="44">
        <v>11.664946467096501</v>
      </c>
      <c r="K284" s="17">
        <f>VLOOKUP(B284,上证50指数波动率!$B$27:$F$534,5,FALSE)</f>
        <v>13.7803</v>
      </c>
      <c r="L284" s="8"/>
      <c r="M284" s="49">
        <v>42746</v>
      </c>
      <c r="N284" s="40" t="s">
        <v>23</v>
      </c>
      <c r="O284" s="55">
        <v>2300.4749000000002</v>
      </c>
      <c r="P284" s="55">
        <v>9.6084480210072307</v>
      </c>
      <c r="Q284" s="55">
        <v>6.9317376916574496</v>
      </c>
      <c r="R284" s="55">
        <v>7.6299324599618696</v>
      </c>
      <c r="S284" s="55">
        <v>10.822999952957501</v>
      </c>
      <c r="T284" s="55">
        <v>11.8176784964798</v>
      </c>
      <c r="U284" s="55">
        <v>11.435224670287401</v>
      </c>
      <c r="W284" s="49">
        <v>42746</v>
      </c>
      <c r="X284" s="40" t="s">
        <v>29</v>
      </c>
      <c r="Y284" s="44">
        <v>6331.9638000000004</v>
      </c>
      <c r="Z284" s="44">
        <v>5.6667005390864702</v>
      </c>
      <c r="AA284" s="44">
        <v>9.6855916264703197</v>
      </c>
      <c r="AB284" s="44">
        <v>8.5684901940698293</v>
      </c>
      <c r="AC284" s="44">
        <v>8.6128028023464296</v>
      </c>
      <c r="AD284" s="44">
        <v>12.933448282790099</v>
      </c>
      <c r="AE284" s="44">
        <v>14.712352973842799</v>
      </c>
    </row>
    <row r="285" spans="2:31" s="9" customFormat="1" x14ac:dyDescent="0.15">
      <c r="B285" s="49">
        <v>42745</v>
      </c>
      <c r="C285" s="40" t="s">
        <v>21</v>
      </c>
      <c r="D285" s="1">
        <v>3358.2716</v>
      </c>
      <c r="E285" s="44">
        <v>3.80026273907185</v>
      </c>
      <c r="F285" s="44">
        <v>9.0125928016446899</v>
      </c>
      <c r="G285" s="44">
        <v>7.8184426269396301</v>
      </c>
      <c r="H285" s="44">
        <v>12.331565335726699</v>
      </c>
      <c r="I285" s="44">
        <v>11.350624920696999</v>
      </c>
      <c r="J285" s="44">
        <v>11.6656075349222</v>
      </c>
      <c r="K285" s="17">
        <f>VLOOKUP(B285,上证50指数波动率!$B$27:$F$534,5,FALSE)</f>
        <v>13.8339</v>
      </c>
      <c r="L285" s="8"/>
      <c r="M285" s="49">
        <v>42745</v>
      </c>
      <c r="N285" s="40" t="s">
        <v>23</v>
      </c>
      <c r="O285" s="55">
        <v>2312.5985000000001</v>
      </c>
      <c r="P285" s="55">
        <v>6.2159961666894903</v>
      </c>
      <c r="Q285" s="55">
        <v>8.2865265444264899</v>
      </c>
      <c r="R285" s="55">
        <v>7.9565829902494301</v>
      </c>
      <c r="S285" s="55">
        <v>11.213304755354701</v>
      </c>
      <c r="T285" s="55">
        <v>11.9269736057971</v>
      </c>
      <c r="U285" s="55">
        <v>11.429774199219899</v>
      </c>
      <c r="W285" s="49">
        <v>42745</v>
      </c>
      <c r="X285" s="40" t="s">
        <v>29</v>
      </c>
      <c r="Y285" s="44">
        <v>6393.9282999999996</v>
      </c>
      <c r="Z285" s="44">
        <v>4.11970476649768</v>
      </c>
      <c r="AA285" s="44">
        <v>9.2332575068224507</v>
      </c>
      <c r="AB285" s="44">
        <v>8.1637568569232606</v>
      </c>
      <c r="AC285" s="44">
        <v>17.078681285920201</v>
      </c>
      <c r="AD285" s="44">
        <v>13.037322489108099</v>
      </c>
      <c r="AE285" s="44">
        <v>14.7061204131978</v>
      </c>
    </row>
    <row r="286" spans="2:31" s="9" customFormat="1" x14ac:dyDescent="0.15">
      <c r="B286" s="49">
        <v>42744</v>
      </c>
      <c r="C286" s="40" t="s">
        <v>21</v>
      </c>
      <c r="D286" s="1">
        <v>3363.9014000000002</v>
      </c>
      <c r="E286" s="44">
        <v>4.7236436977868497</v>
      </c>
      <c r="F286" s="44">
        <v>8.9397810921229599</v>
      </c>
      <c r="G286" s="44">
        <v>8.9490104241554498</v>
      </c>
      <c r="H286" s="44">
        <v>12.481283297093899</v>
      </c>
      <c r="I286" s="44">
        <v>11.312688955037499</v>
      </c>
      <c r="J286" s="44">
        <v>11.6530547024483</v>
      </c>
      <c r="K286" s="17">
        <f>VLOOKUP(B286,上证50指数波动率!$B$27:$F$534,5,FALSE)</f>
        <v>14.1227</v>
      </c>
      <c r="L286" s="8"/>
      <c r="M286" s="49">
        <v>42744</v>
      </c>
      <c r="N286" s="40" t="s">
        <v>23</v>
      </c>
      <c r="O286" s="55">
        <v>2318.3364999999999</v>
      </c>
      <c r="P286" s="55">
        <v>8.0924180149490095</v>
      </c>
      <c r="Q286" s="55">
        <v>8.4051532279771806</v>
      </c>
      <c r="R286" s="55">
        <v>8.6164968004126603</v>
      </c>
      <c r="S286" s="55">
        <v>12.276121212975999</v>
      </c>
      <c r="T286" s="55">
        <v>11.9209506513763</v>
      </c>
      <c r="U286" s="55">
        <v>11.4199148863734</v>
      </c>
      <c r="W286" s="49">
        <v>42744</v>
      </c>
      <c r="X286" s="40" t="s">
        <v>29</v>
      </c>
      <c r="Y286" s="44">
        <v>6415.4175999999998</v>
      </c>
      <c r="Z286" s="44">
        <v>4.4861060977040701</v>
      </c>
      <c r="AA286" s="44">
        <v>9.2260969564937394</v>
      </c>
      <c r="AB286" s="44">
        <v>9.3812759522462308</v>
      </c>
      <c r="AC286" s="44">
        <v>16.855095613391299</v>
      </c>
      <c r="AD286" s="44">
        <v>12.9641152270103</v>
      </c>
      <c r="AE286" s="44">
        <v>14.7184515171739</v>
      </c>
    </row>
    <row r="287" spans="2:31" s="9" customFormat="1" x14ac:dyDescent="0.15">
      <c r="B287" s="49">
        <v>42741</v>
      </c>
      <c r="C287" s="40" t="s">
        <v>21</v>
      </c>
      <c r="D287" s="1">
        <v>3347.6664999999998</v>
      </c>
      <c r="E287" s="44">
        <v>4.5391857163298601</v>
      </c>
      <c r="F287" s="44">
        <v>6.7805717504232899</v>
      </c>
      <c r="G287" s="44">
        <v>8.3442397995678999</v>
      </c>
      <c r="H287" s="44">
        <v>12.3873740879718</v>
      </c>
      <c r="I287" s="44">
        <v>11.239849767020701</v>
      </c>
      <c r="J287" s="44">
        <v>12.019220177370199</v>
      </c>
      <c r="K287" s="17">
        <f>VLOOKUP(B287,上证50指数波动率!$B$27:$F$534,5,FALSE)</f>
        <v>14.486599999999999</v>
      </c>
      <c r="L287" s="8"/>
      <c r="M287" s="49">
        <v>42741</v>
      </c>
      <c r="N287" s="40" t="s">
        <v>23</v>
      </c>
      <c r="O287" s="55">
        <v>2308.9362999999998</v>
      </c>
      <c r="P287" s="55">
        <v>7.6486946259419302</v>
      </c>
      <c r="Q287" s="55">
        <v>5.9827487881622803</v>
      </c>
      <c r="R287" s="55">
        <v>8.0656726066762694</v>
      </c>
      <c r="S287" s="55">
        <v>12.1914995122423</v>
      </c>
      <c r="T287" s="55">
        <v>11.839899478231599</v>
      </c>
      <c r="U287" s="55">
        <v>11.7441678957394</v>
      </c>
      <c r="W287" s="49">
        <v>42741</v>
      </c>
      <c r="X287" s="40" t="s">
        <v>29</v>
      </c>
      <c r="Y287" s="44">
        <v>6371.6167999999998</v>
      </c>
      <c r="Z287" s="44">
        <v>4.5191632935105597</v>
      </c>
      <c r="AA287" s="44">
        <v>8.5823962454657803</v>
      </c>
      <c r="AB287" s="44">
        <v>9.0767461476064</v>
      </c>
      <c r="AC287" s="44">
        <v>16.863515707218699</v>
      </c>
      <c r="AD287" s="44">
        <v>12.937688609714799</v>
      </c>
      <c r="AE287" s="44">
        <v>14.824351465800699</v>
      </c>
    </row>
    <row r="288" spans="2:31" s="9" customFormat="1" x14ac:dyDescent="0.15">
      <c r="B288" s="49">
        <v>42740</v>
      </c>
      <c r="C288" s="40" t="s">
        <v>21</v>
      </c>
      <c r="D288" s="1">
        <v>3367.7892000000002</v>
      </c>
      <c r="E288" s="44">
        <v>4.9120281207241199</v>
      </c>
      <c r="F288" s="44">
        <v>8.40662093422333</v>
      </c>
      <c r="G288" s="44">
        <v>9.1331896369432393</v>
      </c>
      <c r="H288" s="44">
        <v>12.5753819178203</v>
      </c>
      <c r="I288" s="44">
        <v>11.249350266522001</v>
      </c>
      <c r="J288" s="44">
        <v>12.0269000146236</v>
      </c>
      <c r="K288" s="17">
        <f>VLOOKUP(B288,上证50指数波动率!$B$27:$F$534,5,FALSE)</f>
        <v>14.729900000000001</v>
      </c>
      <c r="L288" s="8"/>
      <c r="M288" s="49">
        <v>42740</v>
      </c>
      <c r="N288" s="40" t="s">
        <v>23</v>
      </c>
      <c r="O288" s="55">
        <v>2322.6842999999999</v>
      </c>
      <c r="P288" s="55">
        <v>8.6627054926217895</v>
      </c>
      <c r="Q288" s="55">
        <v>7.8058570266413998</v>
      </c>
      <c r="R288" s="55">
        <v>8.6323165248840699</v>
      </c>
      <c r="S288" s="55">
        <v>12.289350129433601</v>
      </c>
      <c r="T288" s="55">
        <v>11.876550278133299</v>
      </c>
      <c r="U288" s="55">
        <v>11.750034336022599</v>
      </c>
      <c r="W288" s="49">
        <v>42740</v>
      </c>
      <c r="X288" s="40" t="s">
        <v>29</v>
      </c>
      <c r="Y288" s="44">
        <v>6399.2840999999999</v>
      </c>
      <c r="Z288" s="44">
        <v>3.9740966109711402</v>
      </c>
      <c r="AA288" s="44">
        <v>9.5706282430495708</v>
      </c>
      <c r="AB288" s="44">
        <v>9.60637205766003</v>
      </c>
      <c r="AC288" s="44">
        <v>17.321401342544601</v>
      </c>
      <c r="AD288" s="44">
        <v>12.936419348205</v>
      </c>
      <c r="AE288" s="44">
        <v>14.8266141104545</v>
      </c>
    </row>
    <row r="289" spans="2:31" s="9" customFormat="1" x14ac:dyDescent="0.15">
      <c r="B289" s="49">
        <v>42739</v>
      </c>
      <c r="C289" s="40" t="s">
        <v>22</v>
      </c>
      <c r="D289" s="1">
        <v>3368.3117000000002</v>
      </c>
      <c r="E289" s="44">
        <v>4.66165776611781</v>
      </c>
      <c r="F289" s="44">
        <v>7.9137610728594403</v>
      </c>
      <c r="G289" s="44">
        <v>9.2086721728608794</v>
      </c>
      <c r="H289" s="44">
        <v>12.1368719037351</v>
      </c>
      <c r="I289" s="44">
        <v>11.167868529623901</v>
      </c>
      <c r="J289" s="44">
        <v>12.0098334199741</v>
      </c>
      <c r="K289" s="17">
        <f>VLOOKUP(B289,上证50指数波动率!$B$27:$F$534,5,FALSE)</f>
        <v>14.742699999999999</v>
      </c>
      <c r="L289" s="8"/>
      <c r="M289" s="49">
        <v>42739</v>
      </c>
      <c r="N289" s="40" t="s">
        <v>27</v>
      </c>
      <c r="O289" s="55">
        <v>2322.2058999999999</v>
      </c>
      <c r="P289" s="55">
        <v>7.5938265901730801</v>
      </c>
      <c r="Q289" s="55">
        <v>8.2277690301106592</v>
      </c>
      <c r="R289" s="55">
        <v>8.8767569518591607</v>
      </c>
      <c r="S289" s="55">
        <v>12.018238837972101</v>
      </c>
      <c r="T289" s="55">
        <v>11.8329304072453</v>
      </c>
      <c r="U289" s="55">
        <v>11.7941035729574</v>
      </c>
      <c r="W289" s="49">
        <v>42739</v>
      </c>
      <c r="X289" s="40" t="s">
        <v>30</v>
      </c>
      <c r="Y289" s="44">
        <v>6394.6693999999998</v>
      </c>
      <c r="Z289" s="44">
        <v>4.1019271159328303</v>
      </c>
      <c r="AA289" s="44">
        <v>7.0907015865758103</v>
      </c>
      <c r="AB289" s="44">
        <v>8.1432650387566206</v>
      </c>
      <c r="AC289" s="44">
        <v>16.741668812605301</v>
      </c>
      <c r="AD289" s="44">
        <v>12.768987995219801</v>
      </c>
      <c r="AE289" s="44">
        <v>14.7390415913388</v>
      </c>
    </row>
    <row r="290" spans="2:31" s="9" customFormat="1" x14ac:dyDescent="0.15">
      <c r="B290" s="49">
        <v>42738</v>
      </c>
      <c r="C290" s="40" t="s">
        <v>22</v>
      </c>
      <c r="D290" s="1">
        <v>3342.2271999999998</v>
      </c>
      <c r="E290" s="44">
        <v>6.4724279444147799</v>
      </c>
      <c r="F290" s="44">
        <v>5.3953005462547496</v>
      </c>
      <c r="G290" s="44">
        <v>8.0803769917157702</v>
      </c>
      <c r="H290" s="44">
        <v>12.4492452558303</v>
      </c>
      <c r="I290" s="44">
        <v>11.277969564296001</v>
      </c>
      <c r="J290" s="44">
        <v>11.9378513965449</v>
      </c>
      <c r="K290" s="17">
        <f>VLOOKUP(B290,上证50指数波动率!$B$27:$F$534,5,FALSE)</f>
        <v>15.855399999999999</v>
      </c>
      <c r="L290" s="8"/>
      <c r="M290" s="49">
        <v>42738</v>
      </c>
      <c r="N290" s="40" t="s">
        <v>27</v>
      </c>
      <c r="O290" s="55">
        <v>2307.8917000000001</v>
      </c>
      <c r="P290" s="55">
        <v>11.716292667792599</v>
      </c>
      <c r="Q290" s="55">
        <v>7.2762330203405501</v>
      </c>
      <c r="R290" s="55">
        <v>7.9763992345696701</v>
      </c>
      <c r="S290" s="55">
        <v>12.5434372904584</v>
      </c>
      <c r="T290" s="55">
        <v>11.918289322978101</v>
      </c>
      <c r="U290" s="55">
        <v>11.7275937362304</v>
      </c>
      <c r="W290" s="49">
        <v>42738</v>
      </c>
      <c r="X290" s="40" t="s">
        <v>30</v>
      </c>
      <c r="Y290" s="44">
        <v>6320.7626</v>
      </c>
      <c r="Z290" s="44">
        <v>4.1724005078950501</v>
      </c>
      <c r="AA290" s="44">
        <v>3.41210607538846</v>
      </c>
      <c r="AB290" s="44">
        <v>6.6064322497774901</v>
      </c>
      <c r="AC290" s="44">
        <v>16.3559370570303</v>
      </c>
      <c r="AD290" s="44">
        <v>13.210334204244999</v>
      </c>
      <c r="AE290" s="44">
        <v>14.689020236362801</v>
      </c>
    </row>
    <row r="291" spans="2:31" x14ac:dyDescent="0.15">
      <c r="B291" s="50"/>
    </row>
    <row r="292" spans="2:31" x14ac:dyDescent="0.15">
      <c r="B292" s="50"/>
    </row>
    <row r="293" spans="2:31" x14ac:dyDescent="0.15">
      <c r="B293" s="50"/>
    </row>
    <row r="294" spans="2:31" x14ac:dyDescent="0.15">
      <c r="B294" s="50"/>
    </row>
    <row r="295" spans="2:31" x14ac:dyDescent="0.15">
      <c r="B295" s="50"/>
    </row>
    <row r="296" spans="2:31" x14ac:dyDescent="0.15">
      <c r="B296" s="50"/>
    </row>
    <row r="297" spans="2:31" x14ac:dyDescent="0.15">
      <c r="B297" s="50"/>
    </row>
    <row r="298" spans="2:31" x14ac:dyDescent="0.15">
      <c r="B298" s="50"/>
    </row>
    <row r="299" spans="2:31" x14ac:dyDescent="0.15">
      <c r="B299" s="50"/>
    </row>
    <row r="300" spans="2:31" x14ac:dyDescent="0.15">
      <c r="B300" s="50"/>
    </row>
    <row r="301" spans="2:31" x14ac:dyDescent="0.15">
      <c r="B301" s="50"/>
    </row>
    <row r="302" spans="2:31" x14ac:dyDescent="0.15">
      <c r="B302" s="50"/>
    </row>
    <row r="303" spans="2:31" x14ac:dyDescent="0.15">
      <c r="B303" s="50"/>
    </row>
    <row r="304" spans="2:31" x14ac:dyDescent="0.15">
      <c r="B304" s="50"/>
    </row>
    <row r="305" spans="2:2" x14ac:dyDescent="0.15">
      <c r="B305" s="50"/>
    </row>
    <row r="306" spans="2:2" x14ac:dyDescent="0.15">
      <c r="B306" s="50"/>
    </row>
    <row r="307" spans="2:2" x14ac:dyDescent="0.15">
      <c r="B307" s="50"/>
    </row>
    <row r="308" spans="2:2" x14ac:dyDescent="0.15">
      <c r="B308" s="50"/>
    </row>
    <row r="309" spans="2:2" x14ac:dyDescent="0.15">
      <c r="B309" s="50"/>
    </row>
    <row r="310" spans="2:2" x14ac:dyDescent="0.15">
      <c r="B310" s="50"/>
    </row>
    <row r="311" spans="2:2" x14ac:dyDescent="0.15">
      <c r="B311" s="50"/>
    </row>
    <row r="312" spans="2:2" x14ac:dyDescent="0.15">
      <c r="B312" s="50"/>
    </row>
    <row r="313" spans="2:2" x14ac:dyDescent="0.15">
      <c r="B313" s="50"/>
    </row>
    <row r="314" spans="2:2" x14ac:dyDescent="0.15">
      <c r="B314" s="50"/>
    </row>
    <row r="315" spans="2:2" x14ac:dyDescent="0.15">
      <c r="B315" s="50"/>
    </row>
    <row r="316" spans="2:2" x14ac:dyDescent="0.15">
      <c r="B316" s="50"/>
    </row>
    <row r="317" spans="2:2" x14ac:dyDescent="0.15">
      <c r="B317" s="50"/>
    </row>
    <row r="318" spans="2:2" x14ac:dyDescent="0.15">
      <c r="B318" s="50"/>
    </row>
    <row r="319" spans="2:2" x14ac:dyDescent="0.15">
      <c r="B319" s="50"/>
    </row>
    <row r="320" spans="2:2" x14ac:dyDescent="0.15">
      <c r="B320" s="50"/>
    </row>
    <row r="321" spans="2:2" x14ac:dyDescent="0.15">
      <c r="B321" s="50"/>
    </row>
    <row r="322" spans="2:2" x14ac:dyDescent="0.15">
      <c r="B322" s="50"/>
    </row>
    <row r="323" spans="2:2" x14ac:dyDescent="0.15">
      <c r="B323" s="50"/>
    </row>
    <row r="324" spans="2:2" x14ac:dyDescent="0.15">
      <c r="B324" s="50"/>
    </row>
    <row r="325" spans="2:2" x14ac:dyDescent="0.15">
      <c r="B325" s="50"/>
    </row>
    <row r="326" spans="2:2" x14ac:dyDescent="0.15">
      <c r="B326" s="50"/>
    </row>
    <row r="327" spans="2:2" x14ac:dyDescent="0.15">
      <c r="B327" s="50"/>
    </row>
    <row r="328" spans="2:2" x14ac:dyDescent="0.15">
      <c r="B328" s="50"/>
    </row>
    <row r="329" spans="2:2" x14ac:dyDescent="0.15">
      <c r="B329" s="50"/>
    </row>
    <row r="330" spans="2:2" x14ac:dyDescent="0.15">
      <c r="B330" s="50"/>
    </row>
    <row r="331" spans="2:2" x14ac:dyDescent="0.15">
      <c r="B331" s="50"/>
    </row>
    <row r="332" spans="2:2" x14ac:dyDescent="0.15">
      <c r="B332" s="50"/>
    </row>
    <row r="333" spans="2:2" x14ac:dyDescent="0.15">
      <c r="B333" s="50"/>
    </row>
    <row r="334" spans="2:2" x14ac:dyDescent="0.15">
      <c r="B334" s="50"/>
    </row>
    <row r="335" spans="2:2" x14ac:dyDescent="0.15">
      <c r="B335" s="50"/>
    </row>
    <row r="336" spans="2:2" x14ac:dyDescent="0.15">
      <c r="B336" s="50"/>
    </row>
    <row r="337" spans="2:2" x14ac:dyDescent="0.15">
      <c r="B337" s="50"/>
    </row>
    <row r="338" spans="2:2" x14ac:dyDescent="0.15">
      <c r="B338" s="50"/>
    </row>
    <row r="339" spans="2:2" x14ac:dyDescent="0.15">
      <c r="B339" s="50"/>
    </row>
    <row r="340" spans="2:2" x14ac:dyDescent="0.15">
      <c r="B340" s="50"/>
    </row>
    <row r="341" spans="2:2" x14ac:dyDescent="0.15">
      <c r="B341" s="50"/>
    </row>
    <row r="342" spans="2:2" x14ac:dyDescent="0.15">
      <c r="B342" s="50"/>
    </row>
    <row r="343" spans="2:2" x14ac:dyDescent="0.15">
      <c r="B343" s="50"/>
    </row>
    <row r="344" spans="2:2" x14ac:dyDescent="0.15">
      <c r="B344" s="50"/>
    </row>
    <row r="345" spans="2:2" x14ac:dyDescent="0.15">
      <c r="B345" s="50"/>
    </row>
    <row r="346" spans="2:2" x14ac:dyDescent="0.15">
      <c r="B346" s="50"/>
    </row>
    <row r="347" spans="2:2" x14ac:dyDescent="0.15">
      <c r="B347" s="50"/>
    </row>
    <row r="348" spans="2:2" x14ac:dyDescent="0.15">
      <c r="B348" s="50"/>
    </row>
    <row r="349" spans="2:2" x14ac:dyDescent="0.15">
      <c r="B349" s="50"/>
    </row>
    <row r="350" spans="2:2" x14ac:dyDescent="0.15">
      <c r="B350" s="50"/>
    </row>
    <row r="351" spans="2:2" x14ac:dyDescent="0.15">
      <c r="B351" s="50"/>
    </row>
    <row r="352" spans="2:2" x14ac:dyDescent="0.15">
      <c r="B352" s="50"/>
    </row>
    <row r="353" spans="2:2" x14ac:dyDescent="0.15">
      <c r="B353" s="50"/>
    </row>
    <row r="354" spans="2:2" x14ac:dyDescent="0.15">
      <c r="B354" s="50"/>
    </row>
    <row r="355" spans="2:2" x14ac:dyDescent="0.15">
      <c r="B355" s="50"/>
    </row>
    <row r="356" spans="2:2" x14ac:dyDescent="0.15">
      <c r="B356" s="50"/>
    </row>
    <row r="357" spans="2:2" x14ac:dyDescent="0.15">
      <c r="B357" s="50"/>
    </row>
    <row r="358" spans="2:2" x14ac:dyDescent="0.15">
      <c r="B358" s="50"/>
    </row>
    <row r="359" spans="2:2" x14ac:dyDescent="0.15">
      <c r="B359" s="50"/>
    </row>
    <row r="360" spans="2:2" x14ac:dyDescent="0.15">
      <c r="B360" s="50"/>
    </row>
    <row r="361" spans="2:2" x14ac:dyDescent="0.15">
      <c r="B361" s="50"/>
    </row>
    <row r="362" spans="2:2" x14ac:dyDescent="0.15">
      <c r="B362" s="50"/>
    </row>
    <row r="363" spans="2:2" x14ac:dyDescent="0.15">
      <c r="B363" s="50"/>
    </row>
    <row r="364" spans="2:2" x14ac:dyDescent="0.15">
      <c r="B364" s="50"/>
    </row>
    <row r="365" spans="2:2" x14ac:dyDescent="0.15">
      <c r="B365" s="50"/>
    </row>
    <row r="366" spans="2:2" x14ac:dyDescent="0.15">
      <c r="B366" s="50"/>
    </row>
    <row r="367" spans="2:2" x14ac:dyDescent="0.15">
      <c r="B367" s="50"/>
    </row>
    <row r="368" spans="2:2" x14ac:dyDescent="0.15">
      <c r="B368" s="50"/>
    </row>
    <row r="369" spans="2:2" x14ac:dyDescent="0.15">
      <c r="B369" s="50"/>
    </row>
    <row r="370" spans="2:2" x14ac:dyDescent="0.15">
      <c r="B370" s="50"/>
    </row>
    <row r="371" spans="2:2" x14ac:dyDescent="0.15">
      <c r="B371" s="50"/>
    </row>
    <row r="372" spans="2:2" x14ac:dyDescent="0.15">
      <c r="B372" s="50"/>
    </row>
    <row r="373" spans="2:2" x14ac:dyDescent="0.15">
      <c r="B373" s="50"/>
    </row>
    <row r="374" spans="2:2" x14ac:dyDescent="0.15">
      <c r="B374" s="50"/>
    </row>
    <row r="375" spans="2:2" x14ac:dyDescent="0.15">
      <c r="B375" s="50"/>
    </row>
    <row r="376" spans="2:2" x14ac:dyDescent="0.15">
      <c r="B376" s="50"/>
    </row>
    <row r="377" spans="2:2" x14ac:dyDescent="0.15">
      <c r="B377" s="50"/>
    </row>
    <row r="378" spans="2:2" x14ac:dyDescent="0.15">
      <c r="B378" s="50"/>
    </row>
    <row r="379" spans="2:2" x14ac:dyDescent="0.15">
      <c r="B379" s="50"/>
    </row>
    <row r="380" spans="2:2" x14ac:dyDescent="0.15">
      <c r="B380" s="50"/>
    </row>
    <row r="381" spans="2:2" x14ac:dyDescent="0.15">
      <c r="B381" s="50"/>
    </row>
    <row r="382" spans="2:2" x14ac:dyDescent="0.15">
      <c r="B382" s="50"/>
    </row>
    <row r="383" spans="2:2" x14ac:dyDescent="0.15">
      <c r="B383" s="50"/>
    </row>
    <row r="384" spans="2:2" x14ac:dyDescent="0.15">
      <c r="B384" s="50"/>
    </row>
    <row r="385" spans="2:2" x14ac:dyDescent="0.15">
      <c r="B385" s="50"/>
    </row>
    <row r="386" spans="2:2" x14ac:dyDescent="0.15">
      <c r="B386" s="50"/>
    </row>
    <row r="387" spans="2:2" x14ac:dyDescent="0.15">
      <c r="B387" s="50"/>
    </row>
    <row r="388" spans="2:2" x14ac:dyDescent="0.15">
      <c r="B388" s="50"/>
    </row>
    <row r="389" spans="2:2" x14ac:dyDescent="0.15">
      <c r="B389" s="50"/>
    </row>
    <row r="390" spans="2:2" x14ac:dyDescent="0.15">
      <c r="B390" s="50"/>
    </row>
    <row r="391" spans="2:2" x14ac:dyDescent="0.15">
      <c r="B391" s="50"/>
    </row>
    <row r="392" spans="2:2" x14ac:dyDescent="0.15">
      <c r="B392" s="50"/>
    </row>
    <row r="393" spans="2:2" x14ac:dyDescent="0.15">
      <c r="B393" s="50"/>
    </row>
    <row r="394" spans="2:2" x14ac:dyDescent="0.15">
      <c r="B394" s="50"/>
    </row>
    <row r="395" spans="2:2" x14ac:dyDescent="0.15">
      <c r="B395" s="50"/>
    </row>
    <row r="396" spans="2:2" x14ac:dyDescent="0.15">
      <c r="B396" s="50"/>
    </row>
    <row r="397" spans="2:2" x14ac:dyDescent="0.15">
      <c r="B397" s="50"/>
    </row>
    <row r="398" spans="2:2" x14ac:dyDescent="0.15">
      <c r="B398" s="50"/>
    </row>
    <row r="399" spans="2:2" x14ac:dyDescent="0.15">
      <c r="B399" s="50"/>
    </row>
    <row r="400" spans="2:2" x14ac:dyDescent="0.15">
      <c r="B400" s="50"/>
    </row>
    <row r="401" spans="2:2" x14ac:dyDescent="0.15">
      <c r="B401" s="50"/>
    </row>
    <row r="402" spans="2:2" x14ac:dyDescent="0.15">
      <c r="B402" s="50"/>
    </row>
    <row r="403" spans="2:2" x14ac:dyDescent="0.15">
      <c r="B403" s="50"/>
    </row>
    <row r="404" spans="2:2" x14ac:dyDescent="0.15">
      <c r="B404" s="50"/>
    </row>
    <row r="405" spans="2:2" x14ac:dyDescent="0.15">
      <c r="B405" s="50"/>
    </row>
    <row r="406" spans="2:2" x14ac:dyDescent="0.15">
      <c r="B406" s="50"/>
    </row>
    <row r="407" spans="2:2" x14ac:dyDescent="0.15">
      <c r="B407" s="50"/>
    </row>
    <row r="408" spans="2:2" x14ac:dyDescent="0.15">
      <c r="B408" s="50"/>
    </row>
    <row r="409" spans="2:2" x14ac:dyDescent="0.15">
      <c r="B409" s="50"/>
    </row>
    <row r="410" spans="2:2" x14ac:dyDescent="0.15">
      <c r="B410" s="50"/>
    </row>
    <row r="411" spans="2:2" x14ac:dyDescent="0.15">
      <c r="B411" s="50"/>
    </row>
    <row r="412" spans="2:2" x14ac:dyDescent="0.15">
      <c r="B412" s="50"/>
    </row>
    <row r="413" spans="2:2" x14ac:dyDescent="0.15">
      <c r="B413" s="50"/>
    </row>
    <row r="414" spans="2:2" x14ac:dyDescent="0.15">
      <c r="B414" s="50"/>
    </row>
    <row r="415" spans="2:2" x14ac:dyDescent="0.15">
      <c r="B415" s="50"/>
    </row>
    <row r="416" spans="2:2" x14ac:dyDescent="0.15">
      <c r="B416" s="50"/>
    </row>
    <row r="417" spans="2:2" x14ac:dyDescent="0.15">
      <c r="B417" s="50"/>
    </row>
    <row r="418" spans="2:2" x14ac:dyDescent="0.15">
      <c r="B418" s="50"/>
    </row>
    <row r="419" spans="2:2" x14ac:dyDescent="0.15">
      <c r="B419" s="50"/>
    </row>
    <row r="420" spans="2:2" x14ac:dyDescent="0.15">
      <c r="B420" s="50"/>
    </row>
    <row r="421" spans="2:2" x14ac:dyDescent="0.15">
      <c r="B421" s="50"/>
    </row>
    <row r="422" spans="2:2" x14ac:dyDescent="0.15">
      <c r="B422" s="50"/>
    </row>
    <row r="423" spans="2:2" x14ac:dyDescent="0.15">
      <c r="B423" s="50"/>
    </row>
    <row r="424" spans="2:2" x14ac:dyDescent="0.15">
      <c r="B424" s="50"/>
    </row>
    <row r="425" spans="2:2" x14ac:dyDescent="0.15">
      <c r="B425" s="50"/>
    </row>
    <row r="426" spans="2:2" x14ac:dyDescent="0.15">
      <c r="B426" s="50"/>
    </row>
    <row r="427" spans="2:2" x14ac:dyDescent="0.15">
      <c r="B427" s="50"/>
    </row>
    <row r="428" spans="2:2" x14ac:dyDescent="0.15">
      <c r="B428" s="50"/>
    </row>
    <row r="429" spans="2:2" x14ac:dyDescent="0.15">
      <c r="B429" s="50"/>
    </row>
    <row r="430" spans="2:2" x14ac:dyDescent="0.15">
      <c r="B430" s="50"/>
    </row>
    <row r="431" spans="2:2" x14ac:dyDescent="0.15">
      <c r="B431" s="50"/>
    </row>
    <row r="432" spans="2:2" x14ac:dyDescent="0.15">
      <c r="B432" s="50"/>
    </row>
    <row r="433" spans="2:2" x14ac:dyDescent="0.15">
      <c r="B433" s="50"/>
    </row>
    <row r="434" spans="2:2" x14ac:dyDescent="0.15">
      <c r="B434" s="50"/>
    </row>
    <row r="435" spans="2:2" x14ac:dyDescent="0.15">
      <c r="B435" s="50"/>
    </row>
    <row r="436" spans="2:2" x14ac:dyDescent="0.15">
      <c r="B436" s="50"/>
    </row>
    <row r="437" spans="2:2" x14ac:dyDescent="0.15">
      <c r="B437" s="50"/>
    </row>
    <row r="438" spans="2:2" x14ac:dyDescent="0.15">
      <c r="B438" s="50"/>
    </row>
    <row r="439" spans="2:2" x14ac:dyDescent="0.15">
      <c r="B439" s="50"/>
    </row>
    <row r="440" spans="2:2" x14ac:dyDescent="0.15">
      <c r="B440" s="50"/>
    </row>
    <row r="441" spans="2:2" x14ac:dyDescent="0.15">
      <c r="B441" s="50"/>
    </row>
    <row r="442" spans="2:2" x14ac:dyDescent="0.15">
      <c r="B442" s="50"/>
    </row>
    <row r="443" spans="2:2" x14ac:dyDescent="0.15">
      <c r="B443" s="50"/>
    </row>
    <row r="444" spans="2:2" x14ac:dyDescent="0.15">
      <c r="B444" s="50"/>
    </row>
    <row r="445" spans="2:2" x14ac:dyDescent="0.15">
      <c r="B445" s="50"/>
    </row>
    <row r="446" spans="2:2" x14ac:dyDescent="0.15">
      <c r="B446" s="50"/>
    </row>
    <row r="447" spans="2:2" x14ac:dyDescent="0.15">
      <c r="B447" s="50"/>
    </row>
    <row r="448" spans="2:2" x14ac:dyDescent="0.15">
      <c r="B448" s="50"/>
    </row>
    <row r="449" spans="2:2" x14ac:dyDescent="0.15">
      <c r="B449" s="50"/>
    </row>
    <row r="450" spans="2:2" x14ac:dyDescent="0.15">
      <c r="B450" s="50"/>
    </row>
    <row r="451" spans="2:2" x14ac:dyDescent="0.15">
      <c r="B451" s="50"/>
    </row>
    <row r="452" spans="2:2" x14ac:dyDescent="0.15">
      <c r="B452" s="50"/>
    </row>
    <row r="453" spans="2:2" x14ac:dyDescent="0.15">
      <c r="B453" s="50"/>
    </row>
    <row r="454" spans="2:2" x14ac:dyDescent="0.15">
      <c r="B454" s="50"/>
    </row>
    <row r="455" spans="2:2" x14ac:dyDescent="0.15">
      <c r="B455" s="50"/>
    </row>
    <row r="456" spans="2:2" x14ac:dyDescent="0.15">
      <c r="B456" s="50"/>
    </row>
    <row r="457" spans="2:2" x14ac:dyDescent="0.15">
      <c r="B457" s="50"/>
    </row>
    <row r="458" spans="2:2" x14ac:dyDescent="0.15">
      <c r="B458" s="50"/>
    </row>
    <row r="459" spans="2:2" x14ac:dyDescent="0.15">
      <c r="B459" s="50"/>
    </row>
    <row r="460" spans="2:2" x14ac:dyDescent="0.15">
      <c r="B460" s="50"/>
    </row>
    <row r="461" spans="2:2" x14ac:dyDescent="0.15">
      <c r="B461" s="50"/>
    </row>
    <row r="462" spans="2:2" x14ac:dyDescent="0.15">
      <c r="B462" s="50"/>
    </row>
    <row r="463" spans="2:2" x14ac:dyDescent="0.15">
      <c r="B463" s="50"/>
    </row>
    <row r="464" spans="2:2" x14ac:dyDescent="0.15">
      <c r="B464" s="50"/>
    </row>
    <row r="465" spans="2:2" x14ac:dyDescent="0.15">
      <c r="B465" s="50"/>
    </row>
    <row r="466" spans="2:2" x14ac:dyDescent="0.15">
      <c r="B466" s="50"/>
    </row>
    <row r="467" spans="2:2" x14ac:dyDescent="0.15">
      <c r="B467" s="50"/>
    </row>
    <row r="468" spans="2:2" x14ac:dyDescent="0.15">
      <c r="B468" s="50"/>
    </row>
    <row r="469" spans="2:2" x14ac:dyDescent="0.15">
      <c r="B469" s="50"/>
    </row>
    <row r="470" spans="2:2" x14ac:dyDescent="0.15">
      <c r="B470" s="50"/>
    </row>
    <row r="471" spans="2:2" x14ac:dyDescent="0.15">
      <c r="B471" s="50"/>
    </row>
    <row r="472" spans="2:2" x14ac:dyDescent="0.15">
      <c r="B472" s="50"/>
    </row>
    <row r="473" spans="2:2" x14ac:dyDescent="0.15">
      <c r="B473" s="50"/>
    </row>
    <row r="474" spans="2:2" x14ac:dyDescent="0.15">
      <c r="B474" s="50"/>
    </row>
    <row r="475" spans="2:2" x14ac:dyDescent="0.15">
      <c r="B475" s="50"/>
    </row>
    <row r="476" spans="2:2" x14ac:dyDescent="0.15">
      <c r="B476" s="50"/>
    </row>
    <row r="477" spans="2:2" x14ac:dyDescent="0.15">
      <c r="B477" s="50"/>
    </row>
    <row r="478" spans="2:2" x14ac:dyDescent="0.15">
      <c r="B478" s="50"/>
    </row>
    <row r="479" spans="2:2" x14ac:dyDescent="0.15">
      <c r="B479" s="50"/>
    </row>
    <row r="480" spans="2:2" x14ac:dyDescent="0.15">
      <c r="B480" s="50"/>
    </row>
    <row r="481" spans="2:2" x14ac:dyDescent="0.15">
      <c r="B481" s="50"/>
    </row>
    <row r="482" spans="2:2" x14ac:dyDescent="0.15">
      <c r="B482" s="50"/>
    </row>
    <row r="483" spans="2:2" x14ac:dyDescent="0.15">
      <c r="B483" s="50"/>
    </row>
    <row r="484" spans="2:2" x14ac:dyDescent="0.15">
      <c r="B484" s="50"/>
    </row>
    <row r="485" spans="2:2" x14ac:dyDescent="0.15">
      <c r="B485" s="50"/>
    </row>
    <row r="486" spans="2:2" x14ac:dyDescent="0.15">
      <c r="B486" s="50"/>
    </row>
    <row r="487" spans="2:2" x14ac:dyDescent="0.15">
      <c r="B487" s="50"/>
    </row>
    <row r="488" spans="2:2" x14ac:dyDescent="0.15">
      <c r="B488" s="50"/>
    </row>
    <row r="489" spans="2:2" x14ac:dyDescent="0.15">
      <c r="B489" s="50"/>
    </row>
    <row r="490" spans="2:2" x14ac:dyDescent="0.15">
      <c r="B490" s="50"/>
    </row>
    <row r="491" spans="2:2" x14ac:dyDescent="0.15">
      <c r="B491" s="50"/>
    </row>
    <row r="492" spans="2:2" x14ac:dyDescent="0.15">
      <c r="B492" s="50"/>
    </row>
    <row r="493" spans="2:2" x14ac:dyDescent="0.15">
      <c r="B493" s="50"/>
    </row>
    <row r="494" spans="2:2" x14ac:dyDescent="0.15">
      <c r="B494" s="50"/>
    </row>
    <row r="495" spans="2:2" x14ac:dyDescent="0.15">
      <c r="B495" s="50"/>
    </row>
    <row r="496" spans="2:2" x14ac:dyDescent="0.15">
      <c r="B496" s="50"/>
    </row>
    <row r="497" spans="2:2" x14ac:dyDescent="0.15">
      <c r="B497" s="50"/>
    </row>
    <row r="498" spans="2:2" x14ac:dyDescent="0.15">
      <c r="B498" s="50"/>
    </row>
    <row r="499" spans="2:2" x14ac:dyDescent="0.15">
      <c r="B499" s="50"/>
    </row>
    <row r="500" spans="2:2" x14ac:dyDescent="0.15">
      <c r="B500" s="50"/>
    </row>
    <row r="501" spans="2:2" x14ac:dyDescent="0.15">
      <c r="B501" s="50"/>
    </row>
    <row r="502" spans="2:2" x14ac:dyDescent="0.15">
      <c r="B502" s="50"/>
    </row>
    <row r="503" spans="2:2" x14ac:dyDescent="0.15">
      <c r="B503" s="50"/>
    </row>
    <row r="504" spans="2:2" x14ac:dyDescent="0.15">
      <c r="B504" s="50"/>
    </row>
    <row r="505" spans="2:2" x14ac:dyDescent="0.15">
      <c r="B505" s="50"/>
    </row>
    <row r="506" spans="2:2" x14ac:dyDescent="0.15">
      <c r="B506" s="50"/>
    </row>
    <row r="507" spans="2:2" x14ac:dyDescent="0.15">
      <c r="B507" s="50"/>
    </row>
    <row r="508" spans="2:2" x14ac:dyDescent="0.15">
      <c r="B508" s="50"/>
    </row>
    <row r="509" spans="2:2" x14ac:dyDescent="0.15">
      <c r="B509" s="50"/>
    </row>
    <row r="510" spans="2:2" x14ac:dyDescent="0.15">
      <c r="B510" s="50"/>
    </row>
    <row r="511" spans="2:2" x14ac:dyDescent="0.15">
      <c r="B511" s="50"/>
    </row>
    <row r="512" spans="2:2" x14ac:dyDescent="0.15">
      <c r="B512" s="50"/>
    </row>
    <row r="513" spans="2:2" x14ac:dyDescent="0.15">
      <c r="B513" s="50"/>
    </row>
    <row r="514" spans="2:2" x14ac:dyDescent="0.15">
      <c r="B514" s="50"/>
    </row>
    <row r="515" spans="2:2" x14ac:dyDescent="0.15">
      <c r="B515" s="50"/>
    </row>
    <row r="516" spans="2:2" x14ac:dyDescent="0.15">
      <c r="B516" s="50"/>
    </row>
    <row r="517" spans="2:2" x14ac:dyDescent="0.15">
      <c r="B517" s="50"/>
    </row>
    <row r="518" spans="2:2" x14ac:dyDescent="0.15">
      <c r="B518" s="50"/>
    </row>
    <row r="519" spans="2:2" x14ac:dyDescent="0.15">
      <c r="B519" s="50"/>
    </row>
    <row r="520" spans="2:2" x14ac:dyDescent="0.15">
      <c r="B520" s="50"/>
    </row>
    <row r="521" spans="2:2" x14ac:dyDescent="0.15">
      <c r="B521" s="50"/>
    </row>
    <row r="522" spans="2:2" x14ac:dyDescent="0.15">
      <c r="B522" s="50"/>
    </row>
    <row r="523" spans="2:2" x14ac:dyDescent="0.15">
      <c r="B523" s="50"/>
    </row>
    <row r="524" spans="2:2" x14ac:dyDescent="0.15">
      <c r="B524" s="50"/>
    </row>
    <row r="525" spans="2:2" x14ac:dyDescent="0.15">
      <c r="B525" s="50"/>
    </row>
    <row r="526" spans="2:2" x14ac:dyDescent="0.15">
      <c r="B526" s="50"/>
    </row>
    <row r="527" spans="2:2" x14ac:dyDescent="0.15">
      <c r="B527" s="50"/>
    </row>
    <row r="528" spans="2:2" x14ac:dyDescent="0.15">
      <c r="B528" s="50"/>
    </row>
    <row r="529" spans="2:2" x14ac:dyDescent="0.15">
      <c r="B529" s="50"/>
    </row>
    <row r="530" spans="2:2" x14ac:dyDescent="0.15">
      <c r="B530" s="50"/>
    </row>
    <row r="531" spans="2:2" x14ac:dyDescent="0.15">
      <c r="B531" s="50"/>
    </row>
    <row r="532" spans="2:2" x14ac:dyDescent="0.15">
      <c r="B532" s="50"/>
    </row>
    <row r="533" spans="2:2" x14ac:dyDescent="0.15">
      <c r="B533" s="50"/>
    </row>
  </sheetData>
  <sortState ref="W26:AE289">
    <sortCondition descending="1" ref="W26:W28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34"/>
  <sheetViews>
    <sheetView showGridLines="0" topLeftCell="A19" workbookViewId="0">
      <selection activeCell="F30" sqref="F30"/>
    </sheetView>
  </sheetViews>
  <sheetFormatPr defaultRowHeight="13.5" x14ac:dyDescent="0.15"/>
  <cols>
    <col min="1" max="1" width="4.625" style="5" customWidth="1"/>
    <col min="2" max="2" width="15.625" style="6" customWidth="1"/>
    <col min="3" max="3" width="15.625" style="10" customWidth="1"/>
    <col min="4" max="13" width="15.625" style="7" customWidth="1"/>
    <col min="14" max="14" width="15.625" style="6" customWidth="1"/>
    <col min="15" max="16" width="12.75" style="6" bestFit="1" customWidth="1"/>
    <col min="17" max="16384" width="9" style="5"/>
  </cols>
  <sheetData>
    <row r="1" spans="2:22" s="2" customFormat="1" ht="16.5" x14ac:dyDescent="0.3">
      <c r="B1" s="22" t="s">
        <v>11</v>
      </c>
      <c r="C1" s="23"/>
      <c r="D1" s="13"/>
      <c r="E1" s="14"/>
      <c r="F1" s="15"/>
      <c r="G1" s="15"/>
      <c r="H1" s="15"/>
      <c r="I1" s="15"/>
      <c r="J1" s="15"/>
      <c r="K1" s="15"/>
      <c r="L1" s="15"/>
      <c r="M1" s="15"/>
      <c r="N1" s="3"/>
      <c r="O1" s="3"/>
      <c r="P1" s="3"/>
      <c r="Q1" s="3"/>
      <c r="R1" s="3"/>
      <c r="S1" s="3"/>
      <c r="T1" s="3"/>
      <c r="U1" s="3"/>
      <c r="V1" s="3"/>
    </row>
    <row r="2" spans="2:22" s="2" customFormat="1" ht="12.75" x14ac:dyDescent="0.15">
      <c r="C2" s="24"/>
      <c r="D2" s="14"/>
      <c r="E2" s="14"/>
      <c r="F2" s="15"/>
      <c r="G2" s="15"/>
      <c r="H2" s="15"/>
      <c r="I2" s="15"/>
      <c r="J2" s="15"/>
      <c r="K2" s="15"/>
      <c r="L2" s="15"/>
      <c r="M2" s="15"/>
      <c r="N2" s="3"/>
      <c r="O2" s="3"/>
      <c r="P2" s="3"/>
      <c r="Q2" s="3"/>
      <c r="R2" s="3"/>
      <c r="S2" s="3"/>
      <c r="T2" s="3"/>
      <c r="U2" s="3"/>
      <c r="V2" s="3"/>
    </row>
    <row r="3" spans="2:22" s="2" customFormat="1" ht="12.75" customHeight="1" x14ac:dyDescent="0.15">
      <c r="B3" s="19" t="s">
        <v>3</v>
      </c>
      <c r="C3" s="20"/>
      <c r="D3" s="19"/>
      <c r="E3" s="19"/>
      <c r="F3" s="19"/>
      <c r="G3" s="19"/>
      <c r="H3" s="16"/>
      <c r="I3" s="16"/>
      <c r="J3" s="16"/>
      <c r="K3" s="16"/>
      <c r="L3" s="4"/>
      <c r="M3" s="4"/>
      <c r="N3" s="4"/>
      <c r="O3" s="4"/>
      <c r="P3" s="4"/>
      <c r="Q3" s="12"/>
      <c r="R3" s="12"/>
      <c r="S3" s="3"/>
      <c r="T3" s="3"/>
      <c r="U3" s="3"/>
      <c r="V3" s="3"/>
    </row>
    <row r="4" spans="2:22" s="2" customFormat="1" ht="12.75" x14ac:dyDescent="0.15">
      <c r="B4" s="25" t="s">
        <v>2</v>
      </c>
      <c r="C4" s="24"/>
      <c r="D4" s="25"/>
      <c r="E4" s="25"/>
      <c r="F4" s="25"/>
      <c r="G4" s="25"/>
      <c r="H4" s="15"/>
      <c r="I4" s="15"/>
      <c r="J4" s="15"/>
      <c r="K4" s="15"/>
      <c r="L4" s="15"/>
      <c r="M4" s="15"/>
      <c r="N4" s="3"/>
      <c r="O4" s="3"/>
      <c r="P4" s="3"/>
      <c r="Q4" s="3"/>
      <c r="R4" s="3"/>
      <c r="S4" s="3"/>
      <c r="T4" s="3"/>
      <c r="U4" s="3"/>
      <c r="V4" s="3"/>
    </row>
    <row r="24" spans="2:16" x14ac:dyDescent="0.15">
      <c r="K24" s="18" t="s">
        <v>10</v>
      </c>
    </row>
    <row r="25" spans="2:16" s="35" customFormat="1" ht="33" x14ac:dyDescent="0.15">
      <c r="B25" s="34" t="s">
        <v>4</v>
      </c>
      <c r="C25" s="34" t="s">
        <v>5</v>
      </c>
      <c r="D25" s="32" t="s">
        <v>6</v>
      </c>
      <c r="E25" s="32" t="s">
        <v>7</v>
      </c>
      <c r="F25" s="32" t="s">
        <v>0</v>
      </c>
      <c r="G25" s="32" t="s">
        <v>20</v>
      </c>
      <c r="H25" s="32" t="s">
        <v>8</v>
      </c>
      <c r="I25" s="32" t="s">
        <v>9</v>
      </c>
      <c r="J25" s="32" t="s">
        <v>13</v>
      </c>
      <c r="K25" s="32" t="s">
        <v>16</v>
      </c>
      <c r="L25" s="32" t="s">
        <v>17</v>
      </c>
      <c r="M25" s="32" t="s">
        <v>18</v>
      </c>
      <c r="N25" s="32" t="s">
        <v>19</v>
      </c>
    </row>
    <row r="26" spans="2:16" s="31" customFormat="1" ht="8.25" customHeight="1" x14ac:dyDescent="0.15">
      <c r="B26" s="27"/>
      <c r="C26" s="38"/>
      <c r="D26" s="28"/>
      <c r="E26" s="28"/>
      <c r="F26" s="29"/>
      <c r="G26" s="29"/>
      <c r="H26" s="29"/>
      <c r="I26" s="29"/>
      <c r="J26" s="29"/>
      <c r="K26" s="28"/>
      <c r="L26" s="28"/>
      <c r="M26" s="28"/>
      <c r="N26" s="28"/>
      <c r="O26" s="30"/>
      <c r="P26" s="30"/>
    </row>
    <row r="27" spans="2:16" s="9" customFormat="1" x14ac:dyDescent="0.15">
      <c r="B27" s="26">
        <v>43129</v>
      </c>
      <c r="C27" s="39" t="s">
        <v>24</v>
      </c>
      <c r="D27" s="17">
        <v>3120.6950999999999</v>
      </c>
      <c r="E27" s="17">
        <v>-1.6551653279121101E-2</v>
      </c>
      <c r="F27" s="7">
        <v>18.490500000000001</v>
      </c>
      <c r="G27" s="7">
        <v>17.6858010783038</v>
      </c>
      <c r="H27" s="7">
        <v>11.1428663375879</v>
      </c>
      <c r="I27" s="7">
        <v>8.81608639478657</v>
      </c>
      <c r="J27" s="7">
        <v>8.1799395376200899</v>
      </c>
      <c r="K27" s="7">
        <f>F27-G27</f>
        <v>0.80469892169620039</v>
      </c>
      <c r="L27" s="7">
        <f>F27-H27</f>
        <v>7.3476336624121004</v>
      </c>
      <c r="M27" s="7">
        <f>F27-I27</f>
        <v>9.6744136052134309</v>
      </c>
      <c r="N27" s="7">
        <f>F27-J27</f>
        <v>10.310560462379911</v>
      </c>
      <c r="O27" s="8"/>
      <c r="P27" s="8"/>
    </row>
    <row r="28" spans="2:16" s="9" customFormat="1" x14ac:dyDescent="0.15">
      <c r="B28" s="26">
        <v>43126</v>
      </c>
      <c r="C28" s="39" t="s">
        <v>24</v>
      </c>
      <c r="D28" s="17">
        <v>3172.7775999999999</v>
      </c>
      <c r="E28" s="17">
        <v>4.8397652045644602E-3</v>
      </c>
      <c r="F28" s="7">
        <v>17.113800000000001</v>
      </c>
      <c r="G28" s="7">
        <v>15.5654599999919</v>
      </c>
      <c r="H28" s="7">
        <v>11.0954886158238</v>
      </c>
      <c r="I28" s="7">
        <v>8.8760028474359096</v>
      </c>
      <c r="J28" s="7">
        <v>8.1973368265311795</v>
      </c>
      <c r="K28" s="7">
        <f>F28-G28</f>
        <v>1.5483400000081016</v>
      </c>
      <c r="L28" s="7">
        <f>F28-H28</f>
        <v>6.0183113841762008</v>
      </c>
      <c r="M28" s="7">
        <f>F28-I28</f>
        <v>8.2377971525640916</v>
      </c>
      <c r="N28" s="7">
        <f>F28-J28</f>
        <v>8.9164631734688218</v>
      </c>
      <c r="O28" s="8"/>
      <c r="P28" s="8"/>
    </row>
    <row r="29" spans="2:16" s="9" customFormat="1" x14ac:dyDescent="0.15">
      <c r="B29" s="26">
        <v>43125</v>
      </c>
      <c r="C29" s="39" t="s">
        <v>23</v>
      </c>
      <c r="D29" s="17">
        <v>3157.4591999999998</v>
      </c>
      <c r="E29" s="17">
        <v>-7.2178774279047196E-3</v>
      </c>
      <c r="F29" s="7">
        <v>18.7759</v>
      </c>
      <c r="G29" s="7">
        <v>13.485021168989199</v>
      </c>
      <c r="H29" s="7">
        <v>7.7701644537640204</v>
      </c>
      <c r="I29" s="7">
        <v>6.6295567886246198</v>
      </c>
      <c r="J29" s="7">
        <v>11.0215182657174</v>
      </c>
      <c r="K29" s="7">
        <f>F29-G29</f>
        <v>5.2908788310108008</v>
      </c>
      <c r="L29" s="7">
        <f>F29-H29</f>
        <v>11.005735546235979</v>
      </c>
      <c r="M29" s="7">
        <f>F29-I29</f>
        <v>12.146343211375381</v>
      </c>
      <c r="N29" s="7">
        <f>F29-J29</f>
        <v>7.7543817342825996</v>
      </c>
      <c r="O29" s="8"/>
      <c r="P29" s="8"/>
    </row>
    <row r="30" spans="2:16" s="9" customFormat="1" x14ac:dyDescent="0.15">
      <c r="B30" s="26">
        <v>43124</v>
      </c>
      <c r="C30" s="39" t="s">
        <v>23</v>
      </c>
      <c r="D30" s="17">
        <v>3180.3317999999999</v>
      </c>
      <c r="E30" s="17">
        <v>1.20424703817095E-3</v>
      </c>
      <c r="F30" s="7">
        <v>21.041499999999999</v>
      </c>
      <c r="G30" s="7">
        <v>17.4617498496617</v>
      </c>
      <c r="H30" s="7">
        <v>6.9362006136277801</v>
      </c>
      <c r="I30" s="7">
        <v>6.2236406185498501</v>
      </c>
      <c r="J30" s="7">
        <v>10.947261998494501</v>
      </c>
      <c r="K30" s="7">
        <f>F30-G30</f>
        <v>3.5797501503382989</v>
      </c>
      <c r="L30" s="7">
        <f>F30-H30</f>
        <v>14.10529938637222</v>
      </c>
      <c r="M30" s="7">
        <f>F30-I30</f>
        <v>14.817859381450148</v>
      </c>
      <c r="N30" s="7">
        <f>F30-J30</f>
        <v>10.094238001505499</v>
      </c>
      <c r="O30" s="8"/>
      <c r="P30" s="8"/>
    </row>
    <row r="31" spans="2:16" s="9" customFormat="1" x14ac:dyDescent="0.15">
      <c r="B31" s="26">
        <v>43123</v>
      </c>
      <c r="C31" s="39" t="s">
        <v>23</v>
      </c>
      <c r="D31" s="17">
        <v>3176.5041999999999</v>
      </c>
      <c r="E31" s="17">
        <v>1.4642885574594301E-2</v>
      </c>
      <c r="F31" s="7">
        <v>19.283899999999999</v>
      </c>
      <c r="G31" s="7">
        <v>16.922882500660201</v>
      </c>
      <c r="H31" s="7">
        <v>3.6724234181758302</v>
      </c>
      <c r="I31" s="7">
        <v>4.6609447414673397</v>
      </c>
      <c r="J31" s="7">
        <v>10.478624658867901</v>
      </c>
      <c r="K31" s="7">
        <f>F31-G31</f>
        <v>2.3610174993397983</v>
      </c>
      <c r="L31" s="7">
        <f>F31-H31</f>
        <v>15.611476581824169</v>
      </c>
      <c r="M31" s="7">
        <f>F31-I31</f>
        <v>14.622955258532659</v>
      </c>
      <c r="N31" s="7">
        <f>F31-J31</f>
        <v>8.8052753411320985</v>
      </c>
      <c r="O31" s="8"/>
      <c r="P31" s="8"/>
    </row>
    <row r="32" spans="2:16" s="9" customFormat="1" x14ac:dyDescent="0.15">
      <c r="B32" s="26">
        <v>43122</v>
      </c>
      <c r="C32" s="39" t="s">
        <v>23</v>
      </c>
      <c r="D32" s="17">
        <v>3130.3299000000002</v>
      </c>
      <c r="E32" s="17">
        <v>4.0039738192046096E-3</v>
      </c>
      <c r="F32" s="7">
        <v>18.876999999999999</v>
      </c>
      <c r="G32" s="7">
        <v>16.547447097990901</v>
      </c>
      <c r="H32" s="7">
        <v>4.4876982630376903</v>
      </c>
      <c r="I32" s="7">
        <v>4.5630871182862798</v>
      </c>
      <c r="J32" s="7">
        <v>10.9527547022545</v>
      </c>
      <c r="K32" s="7">
        <f>F32-G32</f>
        <v>2.3295529020090981</v>
      </c>
      <c r="L32" s="7">
        <f>F32-H32</f>
        <v>14.38930173696231</v>
      </c>
      <c r="M32" s="7">
        <f>F32-I32</f>
        <v>14.313912881713719</v>
      </c>
      <c r="N32" s="7">
        <f>F32-J32</f>
        <v>7.9242452977454985</v>
      </c>
      <c r="O32" s="8"/>
      <c r="P32" s="8"/>
    </row>
    <row r="33" spans="2:16" s="9" customFormat="1" x14ac:dyDescent="0.15">
      <c r="B33" s="26">
        <v>43119</v>
      </c>
      <c r="C33" s="39" t="s">
        <v>23</v>
      </c>
      <c r="D33" s="17">
        <v>3117.8211999999999</v>
      </c>
      <c r="E33" s="17">
        <v>3.62112382292354E-3</v>
      </c>
      <c r="F33" s="7">
        <v>18.883199999999999</v>
      </c>
      <c r="G33" s="7">
        <v>18.1987170507849</v>
      </c>
      <c r="H33" s="7">
        <v>3.87706458391443</v>
      </c>
      <c r="I33" s="7">
        <v>4.4690503161733499</v>
      </c>
      <c r="J33" s="7">
        <v>10.9692411633444</v>
      </c>
      <c r="K33" s="7">
        <f>F33-G33</f>
        <v>0.68448294921509856</v>
      </c>
      <c r="L33" s="7">
        <f>F33-H33</f>
        <v>15.006135416085568</v>
      </c>
      <c r="M33" s="7">
        <f>F33-I33</f>
        <v>14.414149683826649</v>
      </c>
      <c r="N33" s="7">
        <f>F33-J33</f>
        <v>7.9139588366555991</v>
      </c>
      <c r="O33" s="8"/>
      <c r="P33" s="8"/>
    </row>
    <row r="34" spans="2:16" s="9" customFormat="1" x14ac:dyDescent="0.15">
      <c r="B34" s="26">
        <v>43118</v>
      </c>
      <c r="C34" s="39" t="s">
        <v>23</v>
      </c>
      <c r="D34" s="17">
        <v>3106.5515999999998</v>
      </c>
      <c r="E34" s="17">
        <v>9.8241155812835192E-3</v>
      </c>
      <c r="F34" s="7">
        <v>18.8917</v>
      </c>
      <c r="G34" s="7">
        <v>16.631832781972999</v>
      </c>
      <c r="H34" s="7">
        <v>5.0236668645853797</v>
      </c>
      <c r="I34" s="7">
        <v>4.4026069281067999</v>
      </c>
      <c r="J34" s="7">
        <v>10.754732415248499</v>
      </c>
      <c r="K34" s="7">
        <f>F34-G34</f>
        <v>2.2598672180270007</v>
      </c>
      <c r="L34" s="7">
        <f>F34-H34</f>
        <v>13.86803313541462</v>
      </c>
      <c r="M34" s="7">
        <f>F34-I34</f>
        <v>14.489093071893201</v>
      </c>
      <c r="N34" s="7">
        <f>F34-J34</f>
        <v>8.1369675847515008</v>
      </c>
      <c r="O34" s="8"/>
      <c r="P34" s="8"/>
    </row>
    <row r="35" spans="2:16" s="9" customFormat="1" x14ac:dyDescent="0.15">
      <c r="B35" s="26">
        <v>43117</v>
      </c>
      <c r="C35" s="39" t="s">
        <v>23</v>
      </c>
      <c r="D35" s="17">
        <v>3076.1819</v>
      </c>
      <c r="E35" s="17">
        <v>4.0133324600573799E-3</v>
      </c>
      <c r="F35" s="7">
        <v>16.904399999999999</v>
      </c>
      <c r="G35" s="7">
        <v>18.845901635927799</v>
      </c>
      <c r="H35" s="7">
        <v>5.31166300902352</v>
      </c>
      <c r="I35" s="7">
        <v>4.7457906486269099</v>
      </c>
      <c r="J35" s="7">
        <v>11.5310450985664</v>
      </c>
      <c r="K35" s="7">
        <f>F35-G35</f>
        <v>-1.9415016359277999</v>
      </c>
      <c r="L35" s="7">
        <f>F35-H35</f>
        <v>11.59273699097648</v>
      </c>
      <c r="M35" s="7">
        <f>F35-I35</f>
        <v>12.158609351373089</v>
      </c>
      <c r="N35" s="7">
        <f>F35-J35</f>
        <v>5.3733549014335988</v>
      </c>
      <c r="O35" s="8"/>
      <c r="P35" s="8"/>
    </row>
    <row r="36" spans="2:16" s="9" customFormat="1" x14ac:dyDescent="0.15">
      <c r="B36" s="26">
        <v>43116</v>
      </c>
      <c r="C36" s="39" t="s">
        <v>23</v>
      </c>
      <c r="D36" s="17">
        <v>3063.8609000000001</v>
      </c>
      <c r="E36" s="17">
        <v>4.9253221167491401E-3</v>
      </c>
      <c r="F36" s="7">
        <v>15.992900000000001</v>
      </c>
      <c r="G36" s="7">
        <v>12.318952806607999</v>
      </c>
      <c r="H36" s="7">
        <v>5.2214966771458302</v>
      </c>
      <c r="I36" s="7">
        <v>7.2515876000645099</v>
      </c>
      <c r="J36" s="7">
        <v>11.529209604318</v>
      </c>
      <c r="K36" s="7">
        <f>F36-G36</f>
        <v>3.6739471933920012</v>
      </c>
      <c r="L36" s="7">
        <f>F36-H36</f>
        <v>10.771403322854169</v>
      </c>
      <c r="M36" s="7">
        <f>F36-I36</f>
        <v>8.7413123999354916</v>
      </c>
      <c r="N36" s="7">
        <f>F36-J36</f>
        <v>4.4636903956820007</v>
      </c>
      <c r="O36" s="8"/>
      <c r="P36" s="8"/>
    </row>
    <row r="37" spans="2:16" s="9" customFormat="1" x14ac:dyDescent="0.15">
      <c r="B37" s="26">
        <v>43115</v>
      </c>
      <c r="C37" s="39" t="s">
        <v>23</v>
      </c>
      <c r="D37" s="17">
        <v>3048.8074999999999</v>
      </c>
      <c r="E37" s="17">
        <v>9.9588073179920304E-3</v>
      </c>
      <c r="F37" s="7">
        <v>15.4627</v>
      </c>
      <c r="G37" s="7">
        <v>13.5127562931723</v>
      </c>
      <c r="H37" s="7">
        <v>4.5755957562200198</v>
      </c>
      <c r="I37" s="7">
        <v>7.4730149888303297</v>
      </c>
      <c r="J37" s="7">
        <v>12.325096465083201</v>
      </c>
      <c r="K37" s="7">
        <f>F37-G37</f>
        <v>1.9499437068276997</v>
      </c>
      <c r="L37" s="7">
        <f>F37-H37</f>
        <v>10.88710424377998</v>
      </c>
      <c r="M37" s="7">
        <f>F37-I37</f>
        <v>7.9896850111696702</v>
      </c>
      <c r="N37" s="7">
        <f>F37-J37</f>
        <v>3.1376035349167992</v>
      </c>
      <c r="O37" s="8"/>
      <c r="P37" s="8"/>
    </row>
    <row r="38" spans="2:16" s="9" customFormat="1" x14ac:dyDescent="0.15">
      <c r="B38" s="26">
        <v>43112</v>
      </c>
      <c r="C38" s="39" t="s">
        <v>23</v>
      </c>
      <c r="D38" s="17">
        <v>3018.5956999999999</v>
      </c>
      <c r="E38" s="17">
        <v>7.1649867363349096E-3</v>
      </c>
      <c r="F38" s="7">
        <v>14.3225</v>
      </c>
      <c r="G38" s="7">
        <v>9.0741893864694205</v>
      </c>
      <c r="H38" s="7">
        <v>4.49503195935762</v>
      </c>
      <c r="I38" s="7">
        <v>7.4543904330245701</v>
      </c>
      <c r="J38" s="7">
        <v>12.7685376190142</v>
      </c>
      <c r="K38" s="7">
        <f>F38-G38</f>
        <v>5.2483106135305793</v>
      </c>
      <c r="L38" s="7">
        <f>F38-H38</f>
        <v>9.8274680406423798</v>
      </c>
      <c r="M38" s="7">
        <f>F38-I38</f>
        <v>6.8681095669754297</v>
      </c>
      <c r="N38" s="7">
        <f>F38-J38</f>
        <v>1.5539623809857996</v>
      </c>
      <c r="O38" s="8"/>
      <c r="P38" s="8"/>
    </row>
    <row r="39" spans="2:16" s="9" customFormat="1" x14ac:dyDescent="0.15">
      <c r="B39" s="26">
        <v>43111</v>
      </c>
      <c r="C39" s="39" t="s">
        <v>23</v>
      </c>
      <c r="D39" s="17">
        <v>2997.0448000000001</v>
      </c>
      <c r="E39" s="17">
        <v>4.9417542671060903E-4</v>
      </c>
      <c r="F39" s="7">
        <v>14.947900000000001</v>
      </c>
      <c r="G39" s="7">
        <v>11.282136692135101</v>
      </c>
      <c r="H39" s="7">
        <v>3.66647676017659</v>
      </c>
      <c r="I39" s="7">
        <v>13.8137225593516</v>
      </c>
      <c r="J39" s="7">
        <v>12.908994309799001</v>
      </c>
      <c r="K39" s="7">
        <f>F39-G39</f>
        <v>3.6657633078648999</v>
      </c>
      <c r="L39" s="7">
        <f>F39-H39</f>
        <v>11.281423239823411</v>
      </c>
      <c r="M39" s="7">
        <f>F39-I39</f>
        <v>1.1341774406484006</v>
      </c>
      <c r="N39" s="7">
        <f>F39-J39</f>
        <v>2.0389056902010001</v>
      </c>
      <c r="O39" s="8"/>
      <c r="P39" s="8"/>
    </row>
    <row r="40" spans="2:16" s="9" customFormat="1" x14ac:dyDescent="0.15">
      <c r="B40" s="26">
        <v>43110</v>
      </c>
      <c r="C40" s="39" t="s">
        <v>23</v>
      </c>
      <c r="D40" s="17">
        <v>2995.5641000000001</v>
      </c>
      <c r="E40" s="17">
        <v>8.8004326504972606E-3</v>
      </c>
      <c r="F40" s="7">
        <v>14.6426</v>
      </c>
      <c r="G40" s="7">
        <v>11.0329610826472</v>
      </c>
      <c r="H40" s="7">
        <v>3.3211325081204</v>
      </c>
      <c r="I40" s="7">
        <v>13.5557006174897</v>
      </c>
      <c r="J40" s="7">
        <v>14.3295926703408</v>
      </c>
      <c r="K40" s="7">
        <f>F40-G40</f>
        <v>3.6096389173528003</v>
      </c>
      <c r="L40" s="7">
        <f>F40-H40</f>
        <v>11.3214674918796</v>
      </c>
      <c r="M40" s="7">
        <f>F40-I40</f>
        <v>1.0868993825102997</v>
      </c>
      <c r="N40" s="7">
        <f>F40-J40</f>
        <v>0.3130073296592002</v>
      </c>
      <c r="O40" s="8"/>
      <c r="P40" s="8"/>
    </row>
    <row r="41" spans="2:16" s="9" customFormat="1" x14ac:dyDescent="0.15">
      <c r="B41" s="26">
        <v>43109</v>
      </c>
      <c r="C41" s="39" t="s">
        <v>23</v>
      </c>
      <c r="D41" s="17">
        <v>2969.3175000000001</v>
      </c>
      <c r="E41" s="17">
        <v>7.2861275276318903E-3</v>
      </c>
      <c r="F41" s="7">
        <v>14.2677</v>
      </c>
      <c r="G41" s="7">
        <v>10.9226255911531</v>
      </c>
      <c r="H41" s="7">
        <v>8.7887380137475795</v>
      </c>
      <c r="I41" s="7">
        <v>13.436197796872699</v>
      </c>
      <c r="J41" s="7">
        <v>14.645130068736</v>
      </c>
      <c r="K41" s="7">
        <f>F41-G41</f>
        <v>3.3450744088468998</v>
      </c>
      <c r="L41" s="7">
        <f>F41-H41</f>
        <v>5.4789619862524201</v>
      </c>
      <c r="M41" s="7">
        <f>F41-I41</f>
        <v>0.83150220312730028</v>
      </c>
      <c r="N41" s="7">
        <f>F41-J41</f>
        <v>-0.37743006873600038</v>
      </c>
      <c r="O41" s="8"/>
      <c r="P41" s="8"/>
    </row>
    <row r="42" spans="2:16" s="9" customFormat="1" x14ac:dyDescent="0.15">
      <c r="B42" s="26">
        <v>43108</v>
      </c>
      <c r="C42" s="39" t="s">
        <v>23</v>
      </c>
      <c r="D42" s="17">
        <v>2947.7613000000001</v>
      </c>
      <c r="E42" s="17">
        <v>5.2398736236467297E-3</v>
      </c>
      <c r="F42" s="7">
        <v>14.810700000000001</v>
      </c>
      <c r="G42" s="7">
        <v>8.8987104189788706</v>
      </c>
      <c r="H42" s="7">
        <v>9.4908870003372598</v>
      </c>
      <c r="I42" s="7">
        <v>13.7587051943279</v>
      </c>
      <c r="J42" s="7">
        <v>14.663272295397601</v>
      </c>
      <c r="K42" s="7">
        <f>F42-G42</f>
        <v>5.91198958102113</v>
      </c>
      <c r="L42" s="7">
        <f>F42-H42</f>
        <v>5.3198129996627408</v>
      </c>
      <c r="M42" s="7">
        <f>F42-I42</f>
        <v>1.0519948056721002</v>
      </c>
      <c r="N42" s="7">
        <f>F42-J42</f>
        <v>0.14742770460239996</v>
      </c>
      <c r="O42" s="8"/>
      <c r="P42" s="8"/>
    </row>
    <row r="43" spans="2:16" s="9" customFormat="1" x14ac:dyDescent="0.15">
      <c r="B43" s="26">
        <v>43105</v>
      </c>
      <c r="C43" s="39" t="s">
        <v>23</v>
      </c>
      <c r="D43" s="17">
        <v>2932.3557999999998</v>
      </c>
      <c r="E43" s="17">
        <v>4.4010543309127501E-3</v>
      </c>
      <c r="F43" s="7">
        <v>14.446199999999999</v>
      </c>
      <c r="G43" s="7">
        <v>11.3018345981093</v>
      </c>
      <c r="H43" s="7">
        <v>9.5297399828249691</v>
      </c>
      <c r="I43" s="7">
        <v>13.8273958737007</v>
      </c>
      <c r="J43" s="7">
        <v>15.082129528469601</v>
      </c>
      <c r="K43" s="7">
        <f>F43-G43</f>
        <v>3.144365401890699</v>
      </c>
      <c r="L43" s="7">
        <f>F43-H43</f>
        <v>4.9164600171750301</v>
      </c>
      <c r="M43" s="7">
        <f>F43-I43</f>
        <v>0.61880412629929893</v>
      </c>
      <c r="N43" s="7">
        <f>F43-J43</f>
        <v>-0.63592952846960138</v>
      </c>
      <c r="O43" s="8"/>
      <c r="P43" s="8"/>
    </row>
    <row r="44" spans="2:16" s="9" customFormat="1" x14ac:dyDescent="0.15">
      <c r="B44" s="26">
        <v>43104</v>
      </c>
      <c r="C44" s="39" t="s">
        <v>23</v>
      </c>
      <c r="D44" s="17">
        <v>2919.4787000000001</v>
      </c>
      <c r="E44" s="17">
        <v>2.1324811904443902E-3</v>
      </c>
      <c r="F44" s="7">
        <v>14.6709</v>
      </c>
      <c r="G44" s="7">
        <v>10.828047101799299</v>
      </c>
      <c r="H44" s="7">
        <v>18.580536828537198</v>
      </c>
      <c r="I44" s="7">
        <v>13.8299281779664</v>
      </c>
      <c r="J44" s="7">
        <v>15.7003308214836</v>
      </c>
      <c r="K44" s="7">
        <f>F44-G44</f>
        <v>3.8428528982007002</v>
      </c>
      <c r="L44" s="7">
        <f>F44-H44</f>
        <v>-3.9096368285371987</v>
      </c>
      <c r="M44" s="7">
        <f>F44-I44</f>
        <v>0.84097182203359999</v>
      </c>
      <c r="N44" s="7">
        <f>F44-J44</f>
        <v>-1.0294308214836008</v>
      </c>
      <c r="O44" s="8"/>
      <c r="P44" s="8"/>
    </row>
    <row r="45" spans="2:16" s="9" customFormat="1" x14ac:dyDescent="0.15">
      <c r="B45" s="26">
        <v>43103</v>
      </c>
      <c r="C45" s="39" t="s">
        <v>23</v>
      </c>
      <c r="D45" s="17">
        <v>2913.2595999999999</v>
      </c>
      <c r="E45" s="17">
        <v>1.5554131230238199E-3</v>
      </c>
      <c r="F45" s="7">
        <v>14.812900000000001</v>
      </c>
      <c r="G45" s="7">
        <v>12.381515602975201</v>
      </c>
      <c r="H45" s="7">
        <v>18.726730065117899</v>
      </c>
      <c r="I45" s="7">
        <v>15.363504479087901</v>
      </c>
      <c r="J45" s="7">
        <v>16.763016393513801</v>
      </c>
      <c r="K45" s="7">
        <f>F45-G45</f>
        <v>2.4313843970248001</v>
      </c>
      <c r="L45" s="7">
        <f>F45-H45</f>
        <v>-3.9138300651178977</v>
      </c>
      <c r="M45" s="7">
        <f>F45-I45</f>
        <v>-0.55060447908789989</v>
      </c>
      <c r="N45" s="7">
        <f>F45-J45</f>
        <v>-1.9501163935138006</v>
      </c>
      <c r="O45" s="8"/>
      <c r="P45" s="8"/>
    </row>
    <row r="46" spans="2:16" s="9" customFormat="1" x14ac:dyDescent="0.15">
      <c r="B46" s="26">
        <v>43102</v>
      </c>
      <c r="C46" s="39" t="s">
        <v>23</v>
      </c>
      <c r="D46" s="17">
        <v>2908.7318</v>
      </c>
      <c r="E46" s="17">
        <v>1.67430129871768E-2</v>
      </c>
      <c r="F46" s="7">
        <v>15.032500000000001</v>
      </c>
      <c r="G46" s="7">
        <v>11.6332860554002</v>
      </c>
      <c r="H46" s="7">
        <v>14.636928455228301</v>
      </c>
      <c r="I46" s="7">
        <v>13.500522533514401</v>
      </c>
      <c r="J46" s="7">
        <v>15.900169094004999</v>
      </c>
      <c r="K46" s="7">
        <f>F46-G46</f>
        <v>3.3992139445998006</v>
      </c>
      <c r="L46" s="7">
        <f>F46-H46</f>
        <v>0.39557154477170009</v>
      </c>
      <c r="M46" s="7">
        <f>F46-I46</f>
        <v>1.5319774664855998</v>
      </c>
      <c r="N46" s="7">
        <f>F46-J46</f>
        <v>-0.8676690940049987</v>
      </c>
      <c r="O46" s="8"/>
      <c r="P46" s="8"/>
    </row>
    <row r="47" spans="2:16" s="9" customFormat="1" x14ac:dyDescent="0.15">
      <c r="B47" s="26">
        <v>43098</v>
      </c>
      <c r="C47" s="39" t="s">
        <v>23</v>
      </c>
      <c r="D47" s="17">
        <v>2860.4362999999998</v>
      </c>
      <c r="E47" s="17">
        <v>4.83469689406311E-4</v>
      </c>
      <c r="F47" s="7">
        <v>14.272600000000001</v>
      </c>
      <c r="G47" s="7">
        <v>9.7072779141400201</v>
      </c>
      <c r="H47" s="7">
        <v>14.6967161533855</v>
      </c>
      <c r="I47" s="7">
        <v>14.66323033516</v>
      </c>
      <c r="J47" s="7">
        <v>16.125406926963301</v>
      </c>
      <c r="K47" s="7">
        <f>F47-G47</f>
        <v>4.5653220858599806</v>
      </c>
      <c r="L47" s="7">
        <f>F47-H47</f>
        <v>-0.42411615338549957</v>
      </c>
      <c r="M47" s="7">
        <f>F47-I47</f>
        <v>-0.39063033515999912</v>
      </c>
      <c r="N47" s="7">
        <f>F47-J47</f>
        <v>-1.8528069269633001</v>
      </c>
      <c r="O47" s="8"/>
      <c r="P47" s="8"/>
    </row>
    <row r="48" spans="2:16" s="9" customFormat="1" x14ac:dyDescent="0.15">
      <c r="B48" s="26">
        <v>43097</v>
      </c>
      <c r="C48" s="39" t="s">
        <v>23</v>
      </c>
      <c r="D48" s="17">
        <v>2859.0536999999999</v>
      </c>
      <c r="E48" s="17">
        <v>6.8153140313438601E-3</v>
      </c>
      <c r="F48" s="7">
        <v>15.5122</v>
      </c>
      <c r="G48" s="7">
        <v>10.754873654033499</v>
      </c>
      <c r="H48" s="7">
        <v>14.277618913049899</v>
      </c>
      <c r="I48" s="7">
        <v>14.7058223693359</v>
      </c>
      <c r="J48" s="7">
        <v>16.294853672755799</v>
      </c>
      <c r="K48" s="7">
        <f>F48-G48</f>
        <v>4.7573263459665007</v>
      </c>
      <c r="L48" s="7">
        <f>F48-H48</f>
        <v>1.2345810869501008</v>
      </c>
      <c r="M48" s="7">
        <f>F48-I48</f>
        <v>0.80637763066409995</v>
      </c>
      <c r="N48" s="7">
        <f>F48-J48</f>
        <v>-0.78265367275579933</v>
      </c>
      <c r="O48" s="8"/>
      <c r="P48" s="8"/>
    </row>
    <row r="49" spans="2:16" s="9" customFormat="1" x14ac:dyDescent="0.15">
      <c r="B49" s="26">
        <v>43096</v>
      </c>
      <c r="C49" s="39" t="s">
        <v>23</v>
      </c>
      <c r="D49" s="17">
        <v>2839.6345999999999</v>
      </c>
      <c r="E49" s="17">
        <v>-1.90802727264223E-2</v>
      </c>
      <c r="F49" s="7">
        <v>16.7912</v>
      </c>
      <c r="G49" s="7">
        <v>12.854254030985199</v>
      </c>
      <c r="H49" s="7">
        <v>6.1040318697388303</v>
      </c>
      <c r="I49" s="7">
        <v>11.743605420267601</v>
      </c>
      <c r="J49" s="7">
        <v>14.902083227765701</v>
      </c>
      <c r="K49" s="7">
        <f>F49-G49</f>
        <v>3.9369459690148005</v>
      </c>
      <c r="L49" s="7">
        <f>F49-H49</f>
        <v>10.687168130261171</v>
      </c>
      <c r="M49" s="7">
        <f>F49-I49</f>
        <v>5.0475945797323991</v>
      </c>
      <c r="N49" s="7">
        <f>F49-J49</f>
        <v>1.8891167722342992</v>
      </c>
      <c r="O49" s="8"/>
      <c r="P49" s="8"/>
    </row>
    <row r="50" spans="2:16" s="9" customFormat="1" x14ac:dyDescent="0.15">
      <c r="B50" s="26">
        <v>43095</v>
      </c>
      <c r="C50" s="39" t="s">
        <v>23</v>
      </c>
      <c r="D50" s="17">
        <v>2894.3357999999998</v>
      </c>
      <c r="E50" s="17">
        <v>4.9317499559194703E-3</v>
      </c>
      <c r="F50" s="7">
        <v>15.125400000000001</v>
      </c>
      <c r="G50" s="7">
        <v>12.734432482921999</v>
      </c>
      <c r="H50" s="7">
        <v>10.870568948335199</v>
      </c>
      <c r="I50" s="7">
        <v>14.4771489715725</v>
      </c>
      <c r="J50" s="7">
        <v>14.9685551860145</v>
      </c>
      <c r="K50" s="7">
        <f>F50-G50</f>
        <v>2.3909675170780016</v>
      </c>
      <c r="L50" s="7">
        <f>F50-H50</f>
        <v>4.2548310516648016</v>
      </c>
      <c r="M50" s="7">
        <f>F50-I50</f>
        <v>0.64825102842750049</v>
      </c>
      <c r="N50" s="7">
        <f>F50-J50</f>
        <v>0.15684481398550076</v>
      </c>
      <c r="O50" s="8"/>
      <c r="P50" s="8"/>
    </row>
    <row r="51" spans="2:16" s="9" customFormat="1" x14ac:dyDescent="0.15">
      <c r="B51" s="26">
        <v>43094</v>
      </c>
      <c r="C51" s="39" t="s">
        <v>23</v>
      </c>
      <c r="D51" s="17">
        <v>2880.0967999999998</v>
      </c>
      <c r="E51" s="17">
        <v>-2.34582653384945E-4</v>
      </c>
      <c r="F51" s="7">
        <v>15.320600000000001</v>
      </c>
      <c r="G51" s="7">
        <v>11.512552047669599</v>
      </c>
      <c r="H51" s="7">
        <v>10.478069294509799</v>
      </c>
      <c r="I51" s="7">
        <v>15.6370731004332</v>
      </c>
      <c r="J51" s="7">
        <v>15.1114754820925</v>
      </c>
      <c r="K51" s="7">
        <f>F51-G51</f>
        <v>3.8080479523304014</v>
      </c>
      <c r="L51" s="7">
        <f>F51-H51</f>
        <v>4.8425307054902014</v>
      </c>
      <c r="M51" s="7">
        <f>F51-I51</f>
        <v>-0.31647310043319976</v>
      </c>
      <c r="N51" s="7">
        <f>F51-J51</f>
        <v>0.20912451790750097</v>
      </c>
      <c r="O51" s="8"/>
      <c r="P51" s="8"/>
    </row>
    <row r="52" spans="2:16" s="9" customFormat="1" x14ac:dyDescent="0.15">
      <c r="B52" s="26">
        <v>43091</v>
      </c>
      <c r="C52" s="39" t="s">
        <v>23</v>
      </c>
      <c r="D52" s="17">
        <v>2880.7725</v>
      </c>
      <c r="E52" s="17">
        <v>-5.0530060190161104E-3</v>
      </c>
      <c r="F52" s="7">
        <v>14.694599999999999</v>
      </c>
      <c r="G52" s="7">
        <v>10.167878029322701</v>
      </c>
      <c r="H52" s="7">
        <v>13.1675547288253</v>
      </c>
      <c r="I52" s="7">
        <v>15.510249402140699</v>
      </c>
      <c r="J52" s="7">
        <v>15.039229874313</v>
      </c>
      <c r="K52" s="7">
        <f>F52-G52</f>
        <v>4.5267219706772988</v>
      </c>
      <c r="L52" s="7">
        <f>F52-H52</f>
        <v>1.5270452711746998</v>
      </c>
      <c r="M52" s="7">
        <f>F52-I52</f>
        <v>-0.81564940214069992</v>
      </c>
      <c r="N52" s="7">
        <f>F52-J52</f>
        <v>-0.34462987431300007</v>
      </c>
      <c r="O52" s="8"/>
      <c r="P52" s="8"/>
    </row>
    <row r="53" spans="2:16" s="9" customFormat="1" x14ac:dyDescent="0.15">
      <c r="B53" s="26">
        <v>43090</v>
      </c>
      <c r="C53" s="39" t="s">
        <v>23</v>
      </c>
      <c r="D53" s="17">
        <v>2895.3658999999998</v>
      </c>
      <c r="E53" s="17">
        <v>5.4450263293760199E-3</v>
      </c>
      <c r="F53" s="7">
        <v>14.7645</v>
      </c>
      <c r="G53" s="7">
        <v>14.5372724348356</v>
      </c>
      <c r="H53" s="7">
        <v>14.6712521352084</v>
      </c>
      <c r="I53" s="7">
        <v>16.180651991316701</v>
      </c>
      <c r="J53" s="7">
        <v>16.856777087064799</v>
      </c>
      <c r="K53" s="7">
        <f>F53-G53</f>
        <v>0.22722756516439979</v>
      </c>
      <c r="L53" s="7">
        <f>F53-H53</f>
        <v>9.3247864791599966E-2</v>
      </c>
      <c r="M53" s="7">
        <f>F53-I53</f>
        <v>-1.4161519913167009</v>
      </c>
      <c r="N53" s="7">
        <f>F53-J53</f>
        <v>-2.0922770870647991</v>
      </c>
      <c r="O53" s="8"/>
      <c r="P53" s="8"/>
    </row>
    <row r="54" spans="2:16" s="9" customFormat="1" x14ac:dyDescent="0.15">
      <c r="B54" s="26">
        <v>43089</v>
      </c>
      <c r="C54" s="39" t="s">
        <v>23</v>
      </c>
      <c r="D54" s="17">
        <v>2879.6433999999999</v>
      </c>
      <c r="E54" s="17">
        <v>2.29917543495897E-3</v>
      </c>
      <c r="F54" s="7">
        <v>15.313599999999999</v>
      </c>
      <c r="G54" s="7">
        <v>12.056659322205499</v>
      </c>
      <c r="H54" s="7">
        <v>15.444990666962299</v>
      </c>
      <c r="I54" s="7">
        <v>17.106934513260001</v>
      </c>
      <c r="J54" s="7">
        <v>17.192751184488099</v>
      </c>
      <c r="K54" s="7">
        <f>F54-G54</f>
        <v>3.2569406777944998</v>
      </c>
      <c r="L54" s="7">
        <f>F54-H54</f>
        <v>-0.13139066696230017</v>
      </c>
      <c r="M54" s="7">
        <f>F54-I54</f>
        <v>-1.7933345132600014</v>
      </c>
      <c r="N54" s="7">
        <f>F54-J54</f>
        <v>-1.8791511844880997</v>
      </c>
      <c r="O54" s="8"/>
      <c r="P54" s="8"/>
    </row>
    <row r="55" spans="2:16" s="9" customFormat="1" x14ac:dyDescent="0.15">
      <c r="B55" s="26">
        <v>43088</v>
      </c>
      <c r="C55" s="39" t="s">
        <v>23</v>
      </c>
      <c r="D55" s="17">
        <v>2873.0302000000001</v>
      </c>
      <c r="E55" s="17">
        <v>1.54233208115139E-2</v>
      </c>
      <c r="F55" s="7">
        <v>15.122199999999999</v>
      </c>
      <c r="G55" s="7">
        <v>10.0973624087472</v>
      </c>
      <c r="H55" s="7">
        <v>14.51433863379</v>
      </c>
      <c r="I55" s="7">
        <v>17.512023151965899</v>
      </c>
      <c r="J55" s="7">
        <v>17.2058215059965</v>
      </c>
      <c r="K55" s="7">
        <f>F55-G55</f>
        <v>5.0248375912527994</v>
      </c>
      <c r="L55" s="7">
        <f>F55-H55</f>
        <v>0.60786136620999898</v>
      </c>
      <c r="M55" s="7">
        <f>F55-I55</f>
        <v>-2.3898231519658992</v>
      </c>
      <c r="N55" s="7">
        <f>F55-J55</f>
        <v>-2.0836215059965006</v>
      </c>
      <c r="O55" s="8"/>
      <c r="P55" s="8"/>
    </row>
    <row r="56" spans="2:16" s="9" customFormat="1" x14ac:dyDescent="0.15">
      <c r="B56" s="26">
        <v>43087</v>
      </c>
      <c r="C56" s="39" t="s">
        <v>23</v>
      </c>
      <c r="D56" s="17">
        <v>2829.0585000000001</v>
      </c>
      <c r="E56" s="17">
        <v>3.1480095715073898E-3</v>
      </c>
      <c r="F56" s="7">
        <v>15.3489</v>
      </c>
      <c r="G56" s="7">
        <v>15.735508240687301</v>
      </c>
      <c r="H56" s="7">
        <v>17.597547334493399</v>
      </c>
      <c r="I56" s="7">
        <v>17.812724133976101</v>
      </c>
      <c r="J56" s="7">
        <v>17.137346847308301</v>
      </c>
      <c r="K56" s="7">
        <f>F56-G56</f>
        <v>-0.38660824068730015</v>
      </c>
      <c r="L56" s="7">
        <f>F56-H56</f>
        <v>-2.2486473344933984</v>
      </c>
      <c r="M56" s="7">
        <f>F56-I56</f>
        <v>-2.4638241339761002</v>
      </c>
      <c r="N56" s="7">
        <f>F56-J56</f>
        <v>-1.7884468473083004</v>
      </c>
      <c r="O56" s="8"/>
      <c r="P56" s="8"/>
    </row>
    <row r="57" spans="2:16" s="9" customFormat="1" x14ac:dyDescent="0.15">
      <c r="B57" s="26">
        <v>43084</v>
      </c>
      <c r="C57" s="39" t="s">
        <v>23</v>
      </c>
      <c r="D57" s="17">
        <v>2820.1666</v>
      </c>
      <c r="E57" s="17">
        <v>-1.05391031077043E-2</v>
      </c>
      <c r="F57" s="7">
        <v>15.1753</v>
      </c>
      <c r="G57" s="7">
        <v>10.8219171371403</v>
      </c>
      <c r="H57" s="7">
        <v>17.2001357353966</v>
      </c>
      <c r="I57" s="7">
        <v>17.443376597585399</v>
      </c>
      <c r="J57" s="7">
        <v>18.500419509163201</v>
      </c>
      <c r="K57" s="7">
        <f>F57-G57</f>
        <v>4.3533828628597</v>
      </c>
      <c r="L57" s="7">
        <f>F57-H57</f>
        <v>-2.0248357353966</v>
      </c>
      <c r="M57" s="7">
        <f>F57-I57</f>
        <v>-2.2680765975853987</v>
      </c>
      <c r="N57" s="7">
        <f>F57-J57</f>
        <v>-3.3251195091632013</v>
      </c>
      <c r="O57" s="8"/>
      <c r="P57" s="8"/>
    </row>
    <row r="58" spans="2:16" s="9" customFormat="1" x14ac:dyDescent="0.15">
      <c r="B58" s="26">
        <v>43083</v>
      </c>
      <c r="C58" s="39" t="s">
        <v>23</v>
      </c>
      <c r="D58" s="17">
        <v>2850.0457999999999</v>
      </c>
      <c r="E58" s="17">
        <v>-8.0008313589207108E-3</v>
      </c>
      <c r="F58" s="7">
        <v>14.994999999999999</v>
      </c>
      <c r="G58" s="7">
        <v>12.0593555208702</v>
      </c>
      <c r="H58" s="7">
        <v>17.545139482547601</v>
      </c>
      <c r="I58" s="7">
        <v>17.734602766313198</v>
      </c>
      <c r="J58" s="7">
        <v>18.646224445250201</v>
      </c>
      <c r="K58" s="7">
        <f>F58-G58</f>
        <v>2.9356444791297989</v>
      </c>
      <c r="L58" s="7">
        <f>F58-H58</f>
        <v>-2.5501394825476016</v>
      </c>
      <c r="M58" s="7">
        <f>F58-I58</f>
        <v>-2.7396027663131992</v>
      </c>
      <c r="N58" s="7">
        <f>F58-J58</f>
        <v>-3.6512244452502021</v>
      </c>
      <c r="O58" s="8"/>
      <c r="P58" s="8"/>
    </row>
    <row r="59" spans="2:16" s="9" customFormat="1" x14ac:dyDescent="0.15">
      <c r="B59" s="26">
        <v>43082</v>
      </c>
      <c r="C59" s="39" t="s">
        <v>23</v>
      </c>
      <c r="D59" s="17">
        <v>2872.94</v>
      </c>
      <c r="E59" s="17">
        <v>7.9478160723837205E-3</v>
      </c>
      <c r="F59" s="7">
        <v>15.147</v>
      </c>
      <c r="G59" s="7">
        <v>13.375523544070001</v>
      </c>
      <c r="H59" s="7">
        <v>17.453651392646599</v>
      </c>
      <c r="I59" s="7">
        <v>17.134075938667898</v>
      </c>
      <c r="J59" s="7">
        <v>18.493964487544599</v>
      </c>
      <c r="K59" s="7">
        <f>F59-G59</f>
        <v>1.7714764559299994</v>
      </c>
      <c r="L59" s="7">
        <f>F59-H59</f>
        <v>-2.3066513926465984</v>
      </c>
      <c r="M59" s="7">
        <f>F59-I59</f>
        <v>-1.987075938667898</v>
      </c>
      <c r="N59" s="7">
        <f>F59-J59</f>
        <v>-3.3469644875445983</v>
      </c>
      <c r="O59" s="8"/>
      <c r="P59" s="8"/>
    </row>
    <row r="60" spans="2:16" s="9" customFormat="1" x14ac:dyDescent="0.15">
      <c r="B60" s="26">
        <v>43081</v>
      </c>
      <c r="C60" s="39" t="s">
        <v>23</v>
      </c>
      <c r="D60" s="17">
        <v>2850.1968999999999</v>
      </c>
      <c r="E60" s="17">
        <v>-1.7013506148424E-2</v>
      </c>
      <c r="F60" s="7">
        <v>15.239699999999999</v>
      </c>
      <c r="G60" s="7">
        <v>11.985962061311501</v>
      </c>
      <c r="H60" s="7">
        <v>18.208978507610201</v>
      </c>
      <c r="I60" s="7">
        <v>15.444292368308201</v>
      </c>
      <c r="J60" s="7">
        <v>17.5327495773975</v>
      </c>
      <c r="K60" s="7">
        <f>F60-G60</f>
        <v>3.2537379386884986</v>
      </c>
      <c r="L60" s="7">
        <f>F60-H60</f>
        <v>-2.969278507610202</v>
      </c>
      <c r="M60" s="7">
        <f>F60-I60</f>
        <v>-0.2045923683082016</v>
      </c>
      <c r="N60" s="7">
        <f>F60-J60</f>
        <v>-2.2930495773975004</v>
      </c>
      <c r="O60" s="8"/>
      <c r="P60" s="8"/>
    </row>
    <row r="61" spans="2:16" s="9" customFormat="1" x14ac:dyDescent="0.15">
      <c r="B61" s="26">
        <v>43080</v>
      </c>
      <c r="C61" s="39" t="s">
        <v>23</v>
      </c>
      <c r="D61" s="17">
        <v>2899.1035999999999</v>
      </c>
      <c r="E61" s="17">
        <v>1.1714324689746701E-2</v>
      </c>
      <c r="F61" s="7">
        <v>14.6837</v>
      </c>
      <c r="G61" s="7">
        <v>9.6532946456690105</v>
      </c>
      <c r="H61" s="7">
        <v>17.2008222401033</v>
      </c>
      <c r="I61" s="7">
        <v>14.171915240674499</v>
      </c>
      <c r="J61" s="7">
        <v>17.102835822773201</v>
      </c>
      <c r="K61" s="7">
        <f>F61-G61</f>
        <v>5.0304053543309895</v>
      </c>
      <c r="L61" s="7">
        <f>F61-H61</f>
        <v>-2.5171222401032995</v>
      </c>
      <c r="M61" s="7">
        <f>F61-I61</f>
        <v>0.51178475932550072</v>
      </c>
      <c r="N61" s="7">
        <f>F61-J61</f>
        <v>-2.4191358227732014</v>
      </c>
      <c r="O61" s="8"/>
      <c r="P61" s="8"/>
    </row>
    <row r="62" spans="2:16" s="9" customFormat="1" x14ac:dyDescent="0.15">
      <c r="B62" s="26">
        <v>43077</v>
      </c>
      <c r="C62" s="39" t="s">
        <v>23</v>
      </c>
      <c r="D62" s="17">
        <v>2865.3407000000002</v>
      </c>
      <c r="E62" s="17">
        <v>5.7585183683674102E-3</v>
      </c>
      <c r="F62" s="7">
        <v>15.0268</v>
      </c>
      <c r="G62" s="7">
        <v>13.9433808326238</v>
      </c>
      <c r="H62" s="7">
        <v>17.640052712500001</v>
      </c>
      <c r="I62" s="7">
        <v>13.5228310386368</v>
      </c>
      <c r="J62" s="7">
        <v>17.365250690102101</v>
      </c>
      <c r="K62" s="7">
        <f>F62-G62</f>
        <v>1.0834191673761993</v>
      </c>
      <c r="L62" s="7">
        <f>F62-H62</f>
        <v>-2.6132527125000014</v>
      </c>
      <c r="M62" s="7">
        <f>F62-I62</f>
        <v>1.5039689613631992</v>
      </c>
      <c r="N62" s="7">
        <f>F62-J62</f>
        <v>-2.3384506901021016</v>
      </c>
      <c r="O62" s="8"/>
      <c r="P62" s="8"/>
    </row>
    <row r="63" spans="2:16" s="9" customFormat="1" x14ac:dyDescent="0.15">
      <c r="B63" s="26">
        <v>43076</v>
      </c>
      <c r="C63" s="39" t="s">
        <v>23</v>
      </c>
      <c r="D63" s="17">
        <v>2848.8879999999999</v>
      </c>
      <c r="E63" s="17">
        <v>-9.3783339651618107E-3</v>
      </c>
      <c r="F63" s="7">
        <v>15.750400000000001</v>
      </c>
      <c r="G63" s="7">
        <v>14.122089915690699</v>
      </c>
      <c r="H63" s="7">
        <v>17.885260485537302</v>
      </c>
      <c r="I63" s="7">
        <v>16.665234430018501</v>
      </c>
      <c r="J63" s="7">
        <v>17.056329787717601</v>
      </c>
      <c r="K63" s="7">
        <f>F63-G63</f>
        <v>1.6283100843093017</v>
      </c>
      <c r="L63" s="7">
        <f>F63-H63</f>
        <v>-2.1348604855373008</v>
      </c>
      <c r="M63" s="7">
        <f>F63-I63</f>
        <v>-0.91483443001849984</v>
      </c>
      <c r="N63" s="7">
        <f>F63-J63</f>
        <v>-1.3059297877176004</v>
      </c>
      <c r="O63" s="8"/>
      <c r="P63" s="8"/>
    </row>
    <row r="64" spans="2:16" s="9" customFormat="1" x14ac:dyDescent="0.15">
      <c r="B64" s="26">
        <v>43075</v>
      </c>
      <c r="C64" s="39" t="s">
        <v>23</v>
      </c>
      <c r="D64" s="17">
        <v>2875.7314999999999</v>
      </c>
      <c r="E64" s="17">
        <v>-1.2009393227711501E-2</v>
      </c>
      <c r="F64" s="7">
        <v>16.238299999999999</v>
      </c>
      <c r="G64" s="7">
        <v>23.142056206399801</v>
      </c>
      <c r="H64" s="7">
        <v>15.8008775593722</v>
      </c>
      <c r="I64" s="7">
        <v>17.215820370053599</v>
      </c>
      <c r="J64" s="7">
        <v>16.407798881297101</v>
      </c>
      <c r="K64" s="7">
        <f>F64-G64</f>
        <v>-6.9037562063998017</v>
      </c>
      <c r="L64" s="7">
        <f>F64-H64</f>
        <v>0.43742244062779889</v>
      </c>
      <c r="M64" s="7">
        <f>F64-I64</f>
        <v>-0.97752037005360037</v>
      </c>
      <c r="N64" s="7">
        <f>F64-J64</f>
        <v>-0.16949888129710189</v>
      </c>
      <c r="O64" s="8"/>
      <c r="P64" s="8"/>
    </row>
    <row r="65" spans="2:16" s="9" customFormat="1" x14ac:dyDescent="0.15">
      <c r="B65" s="26">
        <v>43074</v>
      </c>
      <c r="C65" s="39" t="s">
        <v>23</v>
      </c>
      <c r="D65" s="17">
        <v>2910.4755</v>
      </c>
      <c r="E65" s="17">
        <v>1.7019119079546299E-2</v>
      </c>
      <c r="F65" s="7">
        <v>15.327</v>
      </c>
      <c r="G65" s="7">
        <v>22.192689300156498</v>
      </c>
      <c r="H65" s="7">
        <v>9.6102520390168191</v>
      </c>
      <c r="I65" s="7">
        <v>16.796513164831701</v>
      </c>
      <c r="J65" s="7">
        <v>15.782795314911599</v>
      </c>
      <c r="K65" s="7">
        <f>F65-G65</f>
        <v>-6.8656893001564985</v>
      </c>
      <c r="L65" s="7">
        <f>F65-H65</f>
        <v>5.7167479609831808</v>
      </c>
      <c r="M65" s="7">
        <f>F65-I65</f>
        <v>-1.4695131648317012</v>
      </c>
      <c r="N65" s="7">
        <f>F65-J65</f>
        <v>-0.45579531491159919</v>
      </c>
      <c r="O65" s="8"/>
      <c r="P65" s="8"/>
    </row>
    <row r="66" spans="2:16" s="9" customFormat="1" x14ac:dyDescent="0.15">
      <c r="B66" s="26">
        <v>43073</v>
      </c>
      <c r="C66" s="39" t="s">
        <v>23</v>
      </c>
      <c r="D66" s="17">
        <v>2861.3609000000001</v>
      </c>
      <c r="E66" s="17">
        <v>6.7245449150407201E-3</v>
      </c>
      <c r="F66" s="7">
        <v>16.026900000000001</v>
      </c>
      <c r="G66" s="7">
        <v>13.236355283462901</v>
      </c>
      <c r="H66" s="7">
        <v>4.6493718211754302</v>
      </c>
      <c r="I66" s="7">
        <v>16.180038152968201</v>
      </c>
      <c r="J66" s="7">
        <v>15.712606320392499</v>
      </c>
      <c r="K66" s="7">
        <f>F66-G66</f>
        <v>2.7905447165371005</v>
      </c>
      <c r="L66" s="7">
        <f>F66-H66</f>
        <v>11.377528178824571</v>
      </c>
      <c r="M66" s="7">
        <f>F66-I66</f>
        <v>-0.1531381529682001</v>
      </c>
      <c r="N66" s="7">
        <f>F66-J66</f>
        <v>0.31429367960750199</v>
      </c>
      <c r="O66" s="8"/>
      <c r="P66" s="8"/>
    </row>
    <row r="67" spans="2:16" s="9" customFormat="1" x14ac:dyDescent="0.15">
      <c r="B67" s="26">
        <v>43070</v>
      </c>
      <c r="C67" s="39" t="s">
        <v>23</v>
      </c>
      <c r="D67" s="17">
        <v>2842.1840999999999</v>
      </c>
      <c r="E67" s="17">
        <v>-7.4533030376526602E-3</v>
      </c>
      <c r="F67" s="7">
        <v>17.990100000000002</v>
      </c>
      <c r="G67" s="7">
        <v>15.662880282330899</v>
      </c>
      <c r="H67" s="7">
        <v>5.5851365471762797</v>
      </c>
      <c r="I67" s="7">
        <v>19.500006444693799</v>
      </c>
      <c r="J67" s="7">
        <v>15.431470207942199</v>
      </c>
      <c r="K67" s="7">
        <f>F67-G67</f>
        <v>2.3272197176691023</v>
      </c>
      <c r="L67" s="7">
        <f>F67-H67</f>
        <v>12.404963452823722</v>
      </c>
      <c r="M67" s="7">
        <f>F67-I67</f>
        <v>-1.5099064446937973</v>
      </c>
      <c r="N67" s="7">
        <f>F67-J67</f>
        <v>2.5586297920578023</v>
      </c>
      <c r="O67" s="8"/>
      <c r="P67" s="8"/>
    </row>
    <row r="68" spans="2:16" s="9" customFormat="1" x14ac:dyDescent="0.15">
      <c r="B68" s="26">
        <v>43069</v>
      </c>
      <c r="C68" s="39" t="s">
        <v>23</v>
      </c>
      <c r="D68" s="17">
        <v>2863.4468999999999</v>
      </c>
      <c r="E68" s="17">
        <v>-1.03655617857267E-2</v>
      </c>
      <c r="F68" s="7">
        <v>16.804500000000001</v>
      </c>
      <c r="G68" s="7">
        <v>20.3614722374213</v>
      </c>
      <c r="H68" s="7">
        <v>13.2841676084995</v>
      </c>
      <c r="I68" s="7">
        <v>19.356840465021701</v>
      </c>
      <c r="J68" s="7">
        <v>14.842937915073801</v>
      </c>
      <c r="K68" s="7">
        <f>F68-G68</f>
        <v>-3.5569722374212986</v>
      </c>
      <c r="L68" s="7">
        <f>F68-H68</f>
        <v>3.5203323915005011</v>
      </c>
      <c r="M68" s="7">
        <f>F68-I68</f>
        <v>-2.5523404650217003</v>
      </c>
      <c r="N68" s="7">
        <f>F68-J68</f>
        <v>1.9615620849262001</v>
      </c>
      <c r="O68" s="8"/>
      <c r="P68" s="8"/>
    </row>
    <row r="69" spans="2:16" s="9" customFormat="1" x14ac:dyDescent="0.15">
      <c r="B69" s="26">
        <v>43068</v>
      </c>
      <c r="C69" s="39" t="s">
        <v>23</v>
      </c>
      <c r="D69" s="17">
        <v>2893.2824999999998</v>
      </c>
      <c r="E69" s="17">
        <v>-1.32098213985229E-3</v>
      </c>
      <c r="F69" s="7">
        <v>15.6815</v>
      </c>
      <c r="G69" s="7">
        <v>15.500648996229</v>
      </c>
      <c r="H69" s="7">
        <v>16.750743075348499</v>
      </c>
      <c r="I69" s="7">
        <v>19.495777659075902</v>
      </c>
      <c r="J69" s="7">
        <v>14.849094435471599</v>
      </c>
      <c r="K69" s="7">
        <f>F69-G69</f>
        <v>0.18085100377100005</v>
      </c>
      <c r="L69" s="7">
        <f>F69-H69</f>
        <v>-1.0692430753484992</v>
      </c>
      <c r="M69" s="7">
        <f>F69-I69</f>
        <v>-3.814277659075902</v>
      </c>
      <c r="N69" s="7">
        <f>F69-J69</f>
        <v>0.83240556452840053</v>
      </c>
      <c r="O69" s="8"/>
      <c r="P69" s="8"/>
    </row>
    <row r="70" spans="2:16" s="9" customFormat="1" x14ac:dyDescent="0.15">
      <c r="B70" s="26">
        <v>43067</v>
      </c>
      <c r="C70" s="39" t="s">
        <v>23</v>
      </c>
      <c r="D70" s="17">
        <v>2897.107</v>
      </c>
      <c r="E70" s="17">
        <v>-6.9479348153650197E-3</v>
      </c>
      <c r="F70" s="7">
        <v>15.0555</v>
      </c>
      <c r="G70" s="7">
        <v>16.575098480650102</v>
      </c>
      <c r="H70" s="7">
        <v>21.576414024505301</v>
      </c>
      <c r="I70" s="7">
        <v>19.2485561964317</v>
      </c>
      <c r="J70" s="7">
        <v>14.749235136629199</v>
      </c>
      <c r="K70" s="7">
        <f>F70-G70</f>
        <v>-1.5195984806501013</v>
      </c>
      <c r="L70" s="7">
        <f>F70-H70</f>
        <v>-6.5209140245053003</v>
      </c>
      <c r="M70" s="7">
        <f>F70-I70</f>
        <v>-4.1930561964316997</v>
      </c>
      <c r="N70" s="7">
        <f>F70-J70</f>
        <v>0.30626486337080117</v>
      </c>
      <c r="O70" s="8"/>
      <c r="P70" s="8"/>
    </row>
    <row r="71" spans="2:16" s="9" customFormat="1" x14ac:dyDescent="0.15">
      <c r="B71" s="26">
        <v>43066</v>
      </c>
      <c r="C71" s="39" t="s">
        <v>23</v>
      </c>
      <c r="D71" s="17">
        <v>2917.306</v>
      </c>
      <c r="E71" s="17">
        <v>-6.6715086295083097E-3</v>
      </c>
      <c r="F71" s="7">
        <v>18.022200000000002</v>
      </c>
      <c r="G71" s="7">
        <v>24.4268003170878</v>
      </c>
      <c r="H71" s="7">
        <v>21.2148122655775</v>
      </c>
      <c r="I71" s="7">
        <v>18.768206870925699</v>
      </c>
      <c r="J71" s="7">
        <v>14.488186408244401</v>
      </c>
      <c r="K71" s="7">
        <f>F71-G71</f>
        <v>-6.4046003170877981</v>
      </c>
      <c r="L71" s="7">
        <f>F71-H71</f>
        <v>-3.1926122655774982</v>
      </c>
      <c r="M71" s="7">
        <f>F71-I71</f>
        <v>-0.74600687092569729</v>
      </c>
      <c r="N71" s="7">
        <f>F71-J71</f>
        <v>3.5340135917556008</v>
      </c>
      <c r="O71" s="8"/>
      <c r="P71" s="8"/>
    </row>
    <row r="72" spans="2:16" s="9" customFormat="1" x14ac:dyDescent="0.15">
      <c r="B72" s="26">
        <v>43063</v>
      </c>
      <c r="C72" s="39" t="s">
        <v>23</v>
      </c>
      <c r="D72" s="17">
        <v>2936.8339000000001</v>
      </c>
      <c r="E72" s="17">
        <v>-1.3242573107854899E-3</v>
      </c>
      <c r="F72" s="7">
        <v>16.915400000000002</v>
      </c>
      <c r="G72" s="7">
        <v>25.4086156704989</v>
      </c>
      <c r="H72" s="7">
        <v>24.791246280529101</v>
      </c>
      <c r="I72" s="7">
        <v>18.977392475623802</v>
      </c>
      <c r="J72" s="7">
        <v>15.135191211770101</v>
      </c>
      <c r="K72" s="7">
        <f>F72-G72</f>
        <v>-8.4932156704988984</v>
      </c>
      <c r="L72" s="7">
        <f>F72-H72</f>
        <v>-7.8758462805290996</v>
      </c>
      <c r="M72" s="7">
        <f>F72-I72</f>
        <v>-2.0619924756237999</v>
      </c>
      <c r="N72" s="7">
        <f>F72-J72</f>
        <v>1.7802087882299009</v>
      </c>
      <c r="O72" s="8"/>
      <c r="P72" s="8"/>
    </row>
    <row r="73" spans="2:16" s="9" customFormat="1" x14ac:dyDescent="0.15">
      <c r="B73" s="26">
        <v>43062</v>
      </c>
      <c r="C73" s="39" t="s">
        <v>23</v>
      </c>
      <c r="D73" s="17">
        <v>2940.7256000000002</v>
      </c>
      <c r="E73" s="17">
        <v>-2.4065877650608601E-2</v>
      </c>
      <c r="F73" s="7">
        <v>16.101700000000001</v>
      </c>
      <c r="G73" s="7">
        <v>22.943141883986499</v>
      </c>
      <c r="H73" s="7">
        <v>10.543343291393599</v>
      </c>
      <c r="I73" s="7">
        <v>12.0364797551218</v>
      </c>
      <c r="J73" s="7">
        <v>11.5254407164332</v>
      </c>
      <c r="K73" s="7">
        <f>F73-G73</f>
        <v>-6.8414418839864979</v>
      </c>
      <c r="L73" s="7">
        <f>F73-H73</f>
        <v>5.5583567086064019</v>
      </c>
      <c r="M73" s="7">
        <f>F73-I73</f>
        <v>4.0652202448782013</v>
      </c>
      <c r="N73" s="7">
        <f>F73-J73</f>
        <v>4.5762592835668006</v>
      </c>
      <c r="O73" s="8"/>
      <c r="P73" s="8"/>
    </row>
    <row r="74" spans="2:16" s="9" customFormat="1" x14ac:dyDescent="0.15">
      <c r="B74" s="26">
        <v>43061</v>
      </c>
      <c r="C74" s="39" t="s">
        <v>23</v>
      </c>
      <c r="D74" s="17">
        <v>3012.3552</v>
      </c>
      <c r="E74" s="17">
        <v>8.3947425951079995E-3</v>
      </c>
      <c r="F74" s="7">
        <v>15.3584</v>
      </c>
      <c r="G74" s="7">
        <v>15.254943560121699</v>
      </c>
      <c r="H74" s="7">
        <v>14.366519455035199</v>
      </c>
      <c r="I74" s="7">
        <v>12.467458278036499</v>
      </c>
      <c r="J74" s="7">
        <v>11.5616030888936</v>
      </c>
      <c r="K74" s="7">
        <f>F74-G74</f>
        <v>0.10345643987830044</v>
      </c>
      <c r="L74" s="7">
        <f>F74-H74</f>
        <v>0.99188054496480049</v>
      </c>
      <c r="M74" s="7">
        <f>F74-I74</f>
        <v>2.8909417219635003</v>
      </c>
      <c r="N74" s="7">
        <f>F74-J74</f>
        <v>3.7967969111063997</v>
      </c>
      <c r="O74" s="8"/>
      <c r="P74" s="8"/>
    </row>
    <row r="75" spans="2:16" s="9" customFormat="1" x14ac:dyDescent="0.15">
      <c r="B75" s="26">
        <v>43060</v>
      </c>
      <c r="C75" s="39" t="s">
        <v>23</v>
      </c>
      <c r="D75" s="17">
        <v>2987.1731</v>
      </c>
      <c r="E75" s="17">
        <v>1.5525739335768E-2</v>
      </c>
      <c r="F75" s="7">
        <v>14.5365</v>
      </c>
      <c r="G75" s="7">
        <v>15.4456180515617</v>
      </c>
      <c r="H75" s="7">
        <v>15.025226723199699</v>
      </c>
      <c r="I75" s="7">
        <v>11.6833068484472</v>
      </c>
      <c r="J75" s="7">
        <v>10.8527212705122</v>
      </c>
      <c r="K75" s="7">
        <f>F75-G75</f>
        <v>-0.90911805156170011</v>
      </c>
      <c r="L75" s="7">
        <f>F75-H75</f>
        <v>-0.48872672319969901</v>
      </c>
      <c r="M75" s="7">
        <f>F75-I75</f>
        <v>2.8531931515527997</v>
      </c>
      <c r="N75" s="7">
        <f>F75-J75</f>
        <v>3.6837787294878002</v>
      </c>
      <c r="O75" s="8"/>
      <c r="P75" s="8"/>
    </row>
    <row r="76" spans="2:16" s="9" customFormat="1" x14ac:dyDescent="0.15">
      <c r="B76" s="26">
        <v>43059</v>
      </c>
      <c r="C76" s="39" t="s">
        <v>23</v>
      </c>
      <c r="D76" s="17">
        <v>2941.1532000000002</v>
      </c>
      <c r="E76" s="17">
        <v>8.0099304421376802E-4</v>
      </c>
      <c r="F76" s="7">
        <v>14.5608</v>
      </c>
      <c r="G76" s="7">
        <v>18.194437615995501</v>
      </c>
      <c r="H76" s="7">
        <v>14.751366837792499</v>
      </c>
      <c r="I76" s="7">
        <v>12.1652938201468</v>
      </c>
      <c r="J76" s="7">
        <v>10.9403113756997</v>
      </c>
      <c r="K76" s="7">
        <f>F76-G76</f>
        <v>-3.6336376159955002</v>
      </c>
      <c r="L76" s="7">
        <f>F76-H76</f>
        <v>-0.19056683779249894</v>
      </c>
      <c r="M76" s="7">
        <f>F76-I76</f>
        <v>2.3955061798532</v>
      </c>
      <c r="N76" s="7">
        <f>F76-J76</f>
        <v>3.6204886243003003</v>
      </c>
      <c r="O76" s="8"/>
      <c r="P76" s="8"/>
    </row>
    <row r="77" spans="2:16" s="9" customFormat="1" x14ac:dyDescent="0.15">
      <c r="B77" s="26">
        <v>43056</v>
      </c>
      <c r="C77" s="39" t="s">
        <v>23</v>
      </c>
      <c r="D77" s="17">
        <v>2938.7982999999999</v>
      </c>
      <c r="E77" s="17">
        <v>2.0419615964140499E-2</v>
      </c>
      <c r="F77" s="7">
        <v>12.647600000000001</v>
      </c>
      <c r="G77" s="7">
        <v>18.345491710420401</v>
      </c>
      <c r="H77" s="7">
        <v>10.222900642841401</v>
      </c>
      <c r="I77" s="7">
        <v>8.9453151188426396</v>
      </c>
      <c r="J77" s="7">
        <v>9.6123234104146196</v>
      </c>
      <c r="K77" s="7">
        <f>F77-G77</f>
        <v>-5.6978917104204001</v>
      </c>
      <c r="L77" s="7">
        <f>F77-H77</f>
        <v>2.4246993571586</v>
      </c>
      <c r="M77" s="7">
        <f>F77-I77</f>
        <v>3.702284881157361</v>
      </c>
      <c r="N77" s="7">
        <f>F77-J77</f>
        <v>3.035276589585381</v>
      </c>
      <c r="O77" s="8"/>
      <c r="P77" s="8"/>
    </row>
    <row r="78" spans="2:16" s="9" customFormat="1" x14ac:dyDescent="0.15">
      <c r="B78" s="26">
        <v>43055</v>
      </c>
      <c r="C78" s="39" t="s">
        <v>23</v>
      </c>
      <c r="D78" s="17">
        <v>2879.3977</v>
      </c>
      <c r="E78" s="17">
        <v>1.02444619975539E-2</v>
      </c>
      <c r="F78" s="7">
        <v>12.027900000000001</v>
      </c>
      <c r="G78" s="7">
        <v>9.9942390239557799</v>
      </c>
      <c r="H78" s="7">
        <v>8.8073690074106299</v>
      </c>
      <c r="I78" s="7">
        <v>8.0878573010691106</v>
      </c>
      <c r="J78" s="7">
        <v>9.1566579065415095</v>
      </c>
      <c r="K78" s="7">
        <f>F78-G78</f>
        <v>2.0336609760442208</v>
      </c>
      <c r="L78" s="7">
        <f>F78-H78</f>
        <v>3.2205309925893708</v>
      </c>
      <c r="M78" s="7">
        <f>F78-I78</f>
        <v>3.9400426989308901</v>
      </c>
      <c r="N78" s="7">
        <f>F78-J78</f>
        <v>2.8712420934584912</v>
      </c>
      <c r="O78" s="8"/>
      <c r="P78" s="8"/>
    </row>
    <row r="79" spans="2:16" s="9" customFormat="1" x14ac:dyDescent="0.15">
      <c r="B79" s="26">
        <v>43054</v>
      </c>
      <c r="C79" s="39" t="s">
        <v>23</v>
      </c>
      <c r="D79" s="17">
        <v>2850.0504000000001</v>
      </c>
      <c r="E79" s="17">
        <v>-3.9825149969923796E-3</v>
      </c>
      <c r="F79" s="7">
        <v>12.3081</v>
      </c>
      <c r="G79" s="7">
        <v>15.5404315687164</v>
      </c>
      <c r="H79" s="7">
        <v>7.8576279508509197</v>
      </c>
      <c r="I79" s="7">
        <v>7.6956907574314801</v>
      </c>
      <c r="J79" s="7">
        <v>9.4148463886615108</v>
      </c>
      <c r="K79" s="7">
        <f>F79-G79</f>
        <v>-3.2323315687164005</v>
      </c>
      <c r="L79" s="7">
        <f>F79-H79</f>
        <v>4.4504720491490799</v>
      </c>
      <c r="M79" s="7">
        <f>F79-I79</f>
        <v>4.6124092425685195</v>
      </c>
      <c r="N79" s="7">
        <f>F79-J79</f>
        <v>2.8932536113384888</v>
      </c>
      <c r="O79" s="8"/>
      <c r="P79" s="8"/>
    </row>
    <row r="80" spans="2:16" s="9" customFormat="1" x14ac:dyDescent="0.15">
      <c r="B80" s="26">
        <v>43053</v>
      </c>
      <c r="C80" s="39" t="s">
        <v>23</v>
      </c>
      <c r="D80" s="17">
        <v>2861.4234000000001</v>
      </c>
      <c r="E80" s="17">
        <v>-4.2166517322279901E-3</v>
      </c>
      <c r="F80" s="7">
        <v>12.2121</v>
      </c>
      <c r="G80" s="7">
        <v>10.837128525053499</v>
      </c>
      <c r="H80" s="7">
        <v>6.76424012538663</v>
      </c>
      <c r="I80" s="7">
        <v>7.9909807508636801</v>
      </c>
      <c r="J80" s="7">
        <v>9.1972263565626697</v>
      </c>
      <c r="K80" s="7">
        <f>F80-G80</f>
        <v>1.3749714749465003</v>
      </c>
      <c r="L80" s="7">
        <f>F80-H80</f>
        <v>5.4478598746133695</v>
      </c>
      <c r="M80" s="7">
        <f>F80-I80</f>
        <v>4.2211192491363194</v>
      </c>
      <c r="N80" s="7">
        <f>F80-J80</f>
        <v>3.0148736434373298</v>
      </c>
      <c r="O80" s="8"/>
      <c r="P80" s="8"/>
    </row>
    <row r="81" spans="2:16" s="9" customFormat="1" x14ac:dyDescent="0.15">
      <c r="B81" s="26">
        <v>43052</v>
      </c>
      <c r="C81" s="39" t="s">
        <v>23</v>
      </c>
      <c r="D81" s="17">
        <v>2873.5145000000002</v>
      </c>
      <c r="E81" s="17">
        <v>3.89525497649132E-3</v>
      </c>
      <c r="F81" s="7">
        <v>11.5236</v>
      </c>
      <c r="G81" s="7">
        <v>9.7669384969459205</v>
      </c>
      <c r="H81" s="7">
        <v>8.7955906682469003</v>
      </c>
      <c r="I81" s="7">
        <v>8.1611160443537898</v>
      </c>
      <c r="J81" s="7">
        <v>9.2205783762695503</v>
      </c>
      <c r="K81" s="7">
        <f>F81-G81</f>
        <v>1.7566615030540795</v>
      </c>
      <c r="L81" s="7">
        <f>F81-H81</f>
        <v>2.7280093317530998</v>
      </c>
      <c r="M81" s="7">
        <f>F81-I81</f>
        <v>3.3624839556462103</v>
      </c>
      <c r="N81" s="7">
        <f>F81-J81</f>
        <v>2.3030216237304497</v>
      </c>
      <c r="O81" s="8"/>
      <c r="P81" s="8"/>
    </row>
    <row r="82" spans="2:16" s="9" customFormat="1" x14ac:dyDescent="0.15">
      <c r="B82" s="26">
        <v>43049</v>
      </c>
      <c r="C82" s="39" t="s">
        <v>23</v>
      </c>
      <c r="D82" s="17">
        <v>2862.3431999999998</v>
      </c>
      <c r="E82" s="17">
        <v>1.0318065061767899E-2</v>
      </c>
      <c r="F82" s="7">
        <v>11.4307</v>
      </c>
      <c r="G82" s="7">
        <v>12.6805174472863</v>
      </c>
      <c r="H82" s="7">
        <v>7.4315478680072404</v>
      </c>
      <c r="I82" s="7">
        <v>9.7509985270477593</v>
      </c>
      <c r="J82" s="7">
        <v>8.9038955974248708</v>
      </c>
      <c r="K82" s="7">
        <f>F82-G82</f>
        <v>-1.2498174472863006</v>
      </c>
      <c r="L82" s="7">
        <f>F82-H82</f>
        <v>3.9991521319927594</v>
      </c>
      <c r="M82" s="7">
        <f>F82-I82</f>
        <v>1.6797014729522406</v>
      </c>
      <c r="N82" s="7">
        <f>F82-J82</f>
        <v>2.5268044025751291</v>
      </c>
      <c r="O82" s="8"/>
      <c r="P82" s="8"/>
    </row>
    <row r="83" spans="2:16" s="9" customFormat="1" x14ac:dyDescent="0.15">
      <c r="B83" s="26">
        <v>43048</v>
      </c>
      <c r="C83" s="39" t="s">
        <v>23</v>
      </c>
      <c r="D83" s="17">
        <v>2832.9612000000002</v>
      </c>
      <c r="E83" s="17">
        <v>4.6008529573335301E-3</v>
      </c>
      <c r="F83" s="7">
        <v>10.863099999999999</v>
      </c>
      <c r="G83" s="7">
        <v>11.948167446699101</v>
      </c>
      <c r="H83" s="7">
        <v>7.2974782868298398</v>
      </c>
      <c r="I83" s="7">
        <v>9.9463253747364107</v>
      </c>
      <c r="J83" s="7">
        <v>8.8845027001142398</v>
      </c>
      <c r="K83" s="7">
        <f>F83-G83</f>
        <v>-1.0850674466991013</v>
      </c>
      <c r="L83" s="7">
        <f>F83-H83</f>
        <v>3.5656217131701595</v>
      </c>
      <c r="M83" s="7">
        <f>F83-I83</f>
        <v>0.91677462526358866</v>
      </c>
      <c r="N83" s="7">
        <f>F83-J83</f>
        <v>1.9785972998857595</v>
      </c>
      <c r="O83" s="8"/>
      <c r="P83" s="8"/>
    </row>
    <row r="84" spans="2:16" s="9" customFormat="1" x14ac:dyDescent="0.15">
      <c r="B84" s="26">
        <v>43047</v>
      </c>
      <c r="C84" s="39" t="s">
        <v>23</v>
      </c>
      <c r="D84" s="17">
        <v>2819.9571000000001</v>
      </c>
      <c r="E84" s="17">
        <v>-7.0851858900978105E-4</v>
      </c>
      <c r="F84" s="7">
        <v>10.760999999999999</v>
      </c>
      <c r="G84" s="7">
        <v>13.4506403822684</v>
      </c>
      <c r="H84" s="7">
        <v>7.4810227082284797</v>
      </c>
      <c r="I84" s="7">
        <v>9.9338632739742607</v>
      </c>
      <c r="J84" s="7">
        <v>8.8626500090231204</v>
      </c>
      <c r="K84" s="7">
        <f>F84-G84</f>
        <v>-2.6896403822684007</v>
      </c>
      <c r="L84" s="7">
        <f>F84-H84</f>
        <v>3.2799772917715195</v>
      </c>
      <c r="M84" s="7">
        <f>F84-I84</f>
        <v>0.82713672602573851</v>
      </c>
      <c r="N84" s="7">
        <f>F84-J84</f>
        <v>1.8983499909768788</v>
      </c>
      <c r="O84" s="8"/>
      <c r="P84" s="8"/>
    </row>
    <row r="85" spans="2:16" s="9" customFormat="1" x14ac:dyDescent="0.15">
      <c r="B85" s="26">
        <v>43046</v>
      </c>
      <c r="C85" s="39" t="s">
        <v>23</v>
      </c>
      <c r="D85" s="17">
        <v>2821.9558000000002</v>
      </c>
      <c r="E85" s="17">
        <v>1.0591887190307099E-2</v>
      </c>
      <c r="F85" s="7">
        <v>10.411</v>
      </c>
      <c r="G85" s="7">
        <v>13.2634384661184</v>
      </c>
      <c r="H85" s="7">
        <v>4.6021782083543004</v>
      </c>
      <c r="I85" s="7">
        <v>9.3238868289255503</v>
      </c>
      <c r="J85" s="7">
        <v>8.3335419807082101</v>
      </c>
      <c r="K85" s="7">
        <f>F85-G85</f>
        <v>-2.8524384661184001</v>
      </c>
      <c r="L85" s="7">
        <f>F85-H85</f>
        <v>5.8088217916456992</v>
      </c>
      <c r="M85" s="7">
        <f>F85-I85</f>
        <v>1.0871131710744493</v>
      </c>
      <c r="N85" s="7">
        <f>F85-J85</f>
        <v>2.0774580192917895</v>
      </c>
      <c r="O85" s="8"/>
      <c r="P85" s="8"/>
    </row>
    <row r="86" spans="2:16" s="9" customFormat="1" x14ac:dyDescent="0.15">
      <c r="B86" s="26">
        <v>43045</v>
      </c>
      <c r="C86" s="39" t="s">
        <v>23</v>
      </c>
      <c r="D86" s="17">
        <v>2792.2237</v>
      </c>
      <c r="E86" s="17">
        <v>-2.94852827093564E-3</v>
      </c>
      <c r="F86" s="7">
        <v>10.665900000000001</v>
      </c>
      <c r="G86" s="7">
        <v>7.9434618796760299</v>
      </c>
      <c r="H86" s="7">
        <v>4.4413352877940104</v>
      </c>
      <c r="I86" s="7">
        <v>9.1201999025222502</v>
      </c>
      <c r="J86" s="7">
        <v>8.35274543710951</v>
      </c>
      <c r="K86" s="7">
        <f>F86-G86</f>
        <v>2.7224381203239707</v>
      </c>
      <c r="L86" s="7">
        <f>F86-H86</f>
        <v>6.2245647122059902</v>
      </c>
      <c r="M86" s="7">
        <f>F86-I86</f>
        <v>1.5457000974777504</v>
      </c>
      <c r="N86" s="7">
        <f>F86-J86</f>
        <v>2.3131545628904906</v>
      </c>
      <c r="O86" s="8"/>
      <c r="P86" s="8"/>
    </row>
    <row r="87" spans="2:16" s="9" customFormat="1" x14ac:dyDescent="0.15">
      <c r="B87" s="26">
        <v>43042</v>
      </c>
      <c r="C87" s="39" t="s">
        <v>23</v>
      </c>
      <c r="D87" s="17">
        <v>2800.4688000000001</v>
      </c>
      <c r="E87" s="17">
        <v>2.2761721383165599E-3</v>
      </c>
      <c r="F87" s="7">
        <v>10.4148</v>
      </c>
      <c r="G87" s="7">
        <v>14.0858330191653</v>
      </c>
      <c r="H87" s="7">
        <v>11.5497815875067</v>
      </c>
      <c r="I87" s="7">
        <v>10.070022475328599</v>
      </c>
      <c r="J87" s="7">
        <v>8.3757913404024293</v>
      </c>
      <c r="K87" s="7">
        <f>F87-G87</f>
        <v>-3.6710330191653</v>
      </c>
      <c r="L87" s="7">
        <f>F87-H87</f>
        <v>-1.1349815875067009</v>
      </c>
      <c r="M87" s="7">
        <f>F87-I87</f>
        <v>0.34477752467140022</v>
      </c>
      <c r="N87" s="7">
        <f>F87-J87</f>
        <v>2.0390086595975703</v>
      </c>
      <c r="O87" s="8"/>
      <c r="P87" s="8"/>
    </row>
    <row r="88" spans="2:16" s="9" customFormat="1" x14ac:dyDescent="0.15">
      <c r="B88" s="26">
        <v>43041</v>
      </c>
      <c r="C88" s="39" t="s">
        <v>23</v>
      </c>
      <c r="D88" s="17">
        <v>2794.1017000000002</v>
      </c>
      <c r="E88" s="17">
        <v>1.6833519574465799E-3</v>
      </c>
      <c r="F88" s="7">
        <v>10.5701</v>
      </c>
      <c r="G88" s="7">
        <v>13.656801970123301</v>
      </c>
      <c r="H88" s="7">
        <v>12.0115251843389</v>
      </c>
      <c r="I88" s="7">
        <v>10.069315592239899</v>
      </c>
      <c r="J88" s="7">
        <v>8.41862852412339</v>
      </c>
      <c r="K88" s="7">
        <f>F88-G88</f>
        <v>-3.0867019701233005</v>
      </c>
      <c r="L88" s="7">
        <f>F88-H88</f>
        <v>-1.4414251843389003</v>
      </c>
      <c r="M88" s="7">
        <f>F88-I88</f>
        <v>0.50078440776010069</v>
      </c>
      <c r="N88" s="7">
        <f>F88-J88</f>
        <v>2.15147147587661</v>
      </c>
      <c r="O88" s="8"/>
      <c r="P88" s="8"/>
    </row>
    <row r="89" spans="2:16" s="9" customFormat="1" x14ac:dyDescent="0.15">
      <c r="B89" s="26">
        <v>43040</v>
      </c>
      <c r="C89" s="39" t="s">
        <v>23</v>
      </c>
      <c r="D89" s="17">
        <v>2789.4022</v>
      </c>
      <c r="E89" s="17">
        <v>-1.5438340606317099E-3</v>
      </c>
      <c r="F89" s="7">
        <v>10.6228</v>
      </c>
      <c r="G89" s="7">
        <v>12.894952248520299</v>
      </c>
      <c r="H89" s="7">
        <v>11.850250668660401</v>
      </c>
      <c r="I89" s="7">
        <v>10.864020326750699</v>
      </c>
      <c r="J89" s="7">
        <v>8.87342683856577</v>
      </c>
      <c r="K89" s="7">
        <f>F89-G89</f>
        <v>-2.2721522485202996</v>
      </c>
      <c r="L89" s="7">
        <f>F89-H89</f>
        <v>-1.227450668660401</v>
      </c>
      <c r="M89" s="7">
        <f>F89-I89</f>
        <v>-0.2412203267506996</v>
      </c>
      <c r="N89" s="7">
        <f>F89-J89</f>
        <v>1.7493731614342298</v>
      </c>
      <c r="O89" s="8"/>
      <c r="P89" s="8"/>
    </row>
    <row r="90" spans="2:16" s="9" customFormat="1" x14ac:dyDescent="0.15">
      <c r="B90" s="26">
        <v>43039</v>
      </c>
      <c r="C90" s="39" t="s">
        <v>23</v>
      </c>
      <c r="D90" s="17">
        <v>2793.7118999999998</v>
      </c>
      <c r="E90" s="17">
        <v>-5.4954619429045202E-3</v>
      </c>
      <c r="F90" s="7">
        <v>10.9312</v>
      </c>
      <c r="G90" s="7">
        <v>9.5554140187542291</v>
      </c>
      <c r="H90" s="7">
        <v>9.8905258626808692</v>
      </c>
      <c r="I90" s="7">
        <v>10.2314352403426</v>
      </c>
      <c r="J90" s="7">
        <v>8.5002955683817696</v>
      </c>
      <c r="K90" s="7">
        <f>F90-G90</f>
        <v>1.3757859812457713</v>
      </c>
      <c r="L90" s="7">
        <f>F90-H90</f>
        <v>1.0406741373191313</v>
      </c>
      <c r="M90" s="7">
        <f>F90-I90</f>
        <v>0.69976475965740015</v>
      </c>
      <c r="N90" s="7">
        <f>F90-J90</f>
        <v>2.4309044316182309</v>
      </c>
      <c r="O90" s="8"/>
      <c r="P90" s="8"/>
    </row>
    <row r="91" spans="2:16" s="9" customFormat="1" x14ac:dyDescent="0.15">
      <c r="B91" s="26">
        <v>43038</v>
      </c>
      <c r="C91" s="39" t="s">
        <v>23</v>
      </c>
      <c r="D91" s="17">
        <v>2809.1069000000002</v>
      </c>
      <c r="E91" s="17">
        <v>-1.8370099345481599E-3</v>
      </c>
      <c r="F91" s="7">
        <v>11.594900000000001</v>
      </c>
      <c r="G91" s="7">
        <v>15.9092664492143</v>
      </c>
      <c r="H91" s="7">
        <v>9.6601124723053395</v>
      </c>
      <c r="I91" s="7">
        <v>9.9301230416196606</v>
      </c>
      <c r="J91" s="7">
        <v>8.3905971882176296</v>
      </c>
      <c r="K91" s="7">
        <f>F91-G91</f>
        <v>-4.3143664492142992</v>
      </c>
      <c r="L91" s="7">
        <f>F91-H91</f>
        <v>1.9347875276946613</v>
      </c>
      <c r="M91" s="7">
        <f>F91-I91</f>
        <v>1.6647769583803402</v>
      </c>
      <c r="N91" s="7">
        <f>F91-J91</f>
        <v>3.2043028117823713</v>
      </c>
      <c r="O91" s="8"/>
      <c r="P91" s="8"/>
    </row>
    <row r="92" spans="2:16" s="9" customFormat="1" x14ac:dyDescent="0.15">
      <c r="B92" s="26">
        <v>43035</v>
      </c>
      <c r="C92" s="39" t="s">
        <v>23</v>
      </c>
      <c r="D92" s="17">
        <v>2814.2719999999999</v>
      </c>
      <c r="E92" s="17">
        <v>1.54796495188235E-2</v>
      </c>
      <c r="F92" s="7">
        <v>10.7163</v>
      </c>
      <c r="G92" s="7">
        <v>9.7323091725142792</v>
      </c>
      <c r="H92" s="7">
        <v>8.3067545685355206</v>
      </c>
      <c r="I92" s="7">
        <v>7.9605764585694301</v>
      </c>
      <c r="J92" s="7">
        <v>6.9247985702795702</v>
      </c>
      <c r="K92" s="7">
        <f>F92-G92</f>
        <v>0.9839908274857212</v>
      </c>
      <c r="L92" s="7">
        <f>F92-H92</f>
        <v>2.4095454314644797</v>
      </c>
      <c r="M92" s="7">
        <f>F92-I92</f>
        <v>2.7557235414305703</v>
      </c>
      <c r="N92" s="7">
        <f>F92-J92</f>
        <v>3.7915014297204301</v>
      </c>
      <c r="O92" s="8"/>
      <c r="P92" s="8"/>
    </row>
    <row r="93" spans="2:16" s="9" customFormat="1" x14ac:dyDescent="0.15">
      <c r="B93" s="26">
        <v>43034</v>
      </c>
      <c r="C93" s="39" t="s">
        <v>23</v>
      </c>
      <c r="D93" s="17">
        <v>2771.0435000000002</v>
      </c>
      <c r="E93" s="17">
        <v>6.84539120349522E-3</v>
      </c>
      <c r="F93" s="7">
        <v>11.1568</v>
      </c>
      <c r="G93" s="7">
        <v>11.534276512100501</v>
      </c>
      <c r="H93" s="7">
        <v>6.9968324246979803</v>
      </c>
      <c r="I93" s="7">
        <v>7.6245204962120603</v>
      </c>
      <c r="J93" s="7">
        <v>6.7722014676377604</v>
      </c>
      <c r="K93" s="7">
        <f>F93-G93</f>
        <v>-0.37747651210050037</v>
      </c>
      <c r="L93" s="7">
        <f>F93-H93</f>
        <v>4.1599675753020202</v>
      </c>
      <c r="M93" s="7">
        <f>F93-I93</f>
        <v>3.5322795037879402</v>
      </c>
      <c r="N93" s="7">
        <f>F93-J93</f>
        <v>4.3845985323622401</v>
      </c>
      <c r="O93" s="8"/>
      <c r="P93" s="8"/>
    </row>
    <row r="94" spans="2:16" s="9" customFormat="1" x14ac:dyDescent="0.15">
      <c r="B94" s="26">
        <v>43033</v>
      </c>
      <c r="C94" s="39" t="s">
        <v>23</v>
      </c>
      <c r="D94" s="17">
        <v>2752.1394</v>
      </c>
      <c r="E94" s="17">
        <v>-5.4844097640942301E-4</v>
      </c>
      <c r="F94" s="7">
        <v>11.3523</v>
      </c>
      <c r="G94" s="7">
        <v>9.0964690053011701</v>
      </c>
      <c r="H94" s="7">
        <v>9.7481476691952498</v>
      </c>
      <c r="I94" s="7">
        <v>7.63443348484076</v>
      </c>
      <c r="J94" s="7">
        <v>6.9260492632781698</v>
      </c>
      <c r="K94" s="7">
        <f>F94-G94</f>
        <v>2.2558309946988295</v>
      </c>
      <c r="L94" s="7">
        <f>F94-H94</f>
        <v>1.6041523308047498</v>
      </c>
      <c r="M94" s="7">
        <f>F94-I94</f>
        <v>3.7178665151592396</v>
      </c>
      <c r="N94" s="7">
        <f>F94-J94</f>
        <v>4.4262507367218298</v>
      </c>
      <c r="O94" s="8"/>
      <c r="P94" s="8"/>
    </row>
    <row r="95" spans="2:16" s="9" customFormat="1" x14ac:dyDescent="0.15">
      <c r="B95" s="26">
        <v>43032</v>
      </c>
      <c r="C95" s="39" t="s">
        <v>23</v>
      </c>
      <c r="D95" s="17">
        <v>2753.6491999999998</v>
      </c>
      <c r="E95" s="17">
        <v>7.02657355927394E-3</v>
      </c>
      <c r="F95" s="7">
        <v>11.594200000000001</v>
      </c>
      <c r="G95" s="7">
        <v>11.173343633759</v>
      </c>
      <c r="H95" s="7">
        <v>9.0653246482757392</v>
      </c>
      <c r="I95" s="7">
        <v>7.1833335439838599</v>
      </c>
      <c r="J95" s="7">
        <v>6.6885725042715096</v>
      </c>
      <c r="K95" s="7">
        <f>F95-G95</f>
        <v>0.42085636624100076</v>
      </c>
      <c r="L95" s="7">
        <f>F95-H95</f>
        <v>2.5288753517242615</v>
      </c>
      <c r="M95" s="7">
        <f>F95-I95</f>
        <v>4.4108664560161408</v>
      </c>
      <c r="N95" s="7">
        <f>F95-J95</f>
        <v>4.9056274957284911</v>
      </c>
      <c r="O95" s="8"/>
      <c r="P95" s="8"/>
    </row>
    <row r="96" spans="2:16" s="9" customFormat="1" x14ac:dyDescent="0.15">
      <c r="B96" s="26">
        <v>43031</v>
      </c>
      <c r="C96" s="39" t="s">
        <v>23</v>
      </c>
      <c r="D96" s="17">
        <v>2734.3683000000001</v>
      </c>
      <c r="E96" s="17">
        <v>-1.1961969181742301E-3</v>
      </c>
      <c r="F96" s="7">
        <v>10.3253</v>
      </c>
      <c r="G96" s="7">
        <v>8.3684041369055304</v>
      </c>
      <c r="H96" s="7">
        <v>9.2878735797063996</v>
      </c>
      <c r="I96" s="7">
        <v>7.5054598848479097</v>
      </c>
      <c r="J96" s="7">
        <v>6.64340436936721</v>
      </c>
      <c r="K96" s="7">
        <f>F96-G96</f>
        <v>1.9568958630944699</v>
      </c>
      <c r="L96" s="7">
        <f>F96-H96</f>
        <v>1.0374264202936008</v>
      </c>
      <c r="M96" s="7">
        <f>F96-I96</f>
        <v>2.8198401151520907</v>
      </c>
      <c r="N96" s="7">
        <f>F96-J96</f>
        <v>3.6818956306327904</v>
      </c>
      <c r="O96" s="8"/>
      <c r="P96" s="8"/>
    </row>
    <row r="97" spans="2:16" s="9" customFormat="1" x14ac:dyDescent="0.15">
      <c r="B97" s="26">
        <v>43028</v>
      </c>
      <c r="C97" s="39" t="s">
        <v>23</v>
      </c>
      <c r="D97" s="17">
        <v>2737.6410999999998</v>
      </c>
      <c r="E97" s="17">
        <v>-6.6965605780868499E-3</v>
      </c>
      <c r="F97" s="7">
        <v>10.4566</v>
      </c>
      <c r="G97" s="7">
        <v>7.3822862350519598</v>
      </c>
      <c r="H97" s="7">
        <v>7.3645267144266802</v>
      </c>
      <c r="I97" s="7">
        <v>5.7622426633168304</v>
      </c>
      <c r="J97" s="7">
        <v>6.08718613355998</v>
      </c>
      <c r="K97" s="7">
        <f>F97-G97</f>
        <v>3.0743137649480401</v>
      </c>
      <c r="L97" s="7">
        <f>F97-H97</f>
        <v>3.0920732855733197</v>
      </c>
      <c r="M97" s="7">
        <f>F97-I97</f>
        <v>4.6943573366831695</v>
      </c>
      <c r="N97" s="7">
        <f>F97-J97</f>
        <v>4.3694138664400199</v>
      </c>
      <c r="O97" s="8"/>
      <c r="P97" s="8"/>
    </row>
    <row r="98" spans="2:16" s="9" customFormat="1" x14ac:dyDescent="0.15">
      <c r="B98" s="26">
        <v>43027</v>
      </c>
      <c r="C98" s="39" t="s">
        <v>23</v>
      </c>
      <c r="D98" s="17">
        <v>2756.0354000000002</v>
      </c>
      <c r="E98" s="17">
        <v>1.09815759712235E-3</v>
      </c>
      <c r="F98" s="7">
        <v>10.4619</v>
      </c>
      <c r="G98" s="7">
        <v>8.2301018616968804</v>
      </c>
      <c r="H98" s="7">
        <v>7.2652352853603297</v>
      </c>
      <c r="I98" s="7">
        <v>5.9144786550405604</v>
      </c>
      <c r="J98" s="7">
        <v>6.5609615391001004</v>
      </c>
      <c r="K98" s="7">
        <f>F98-G98</f>
        <v>2.2317981383031196</v>
      </c>
      <c r="L98" s="7">
        <f>F98-H98</f>
        <v>3.1966647146396703</v>
      </c>
      <c r="M98" s="7">
        <f>F98-I98</f>
        <v>4.5474213449594396</v>
      </c>
      <c r="N98" s="7">
        <f>F98-J98</f>
        <v>3.9009384608998996</v>
      </c>
      <c r="O98" s="8"/>
      <c r="P98" s="8"/>
    </row>
    <row r="99" spans="2:16" s="9" customFormat="1" x14ac:dyDescent="0.15">
      <c r="B99" s="26">
        <v>43026</v>
      </c>
      <c r="C99" s="39" t="s">
        <v>23</v>
      </c>
      <c r="D99" s="17">
        <v>2753.0104999999999</v>
      </c>
      <c r="E99" s="17">
        <v>1.0764554889497501E-2</v>
      </c>
      <c r="F99" s="7">
        <v>10.260300000000001</v>
      </c>
      <c r="G99" s="7">
        <v>11.522611489234199</v>
      </c>
      <c r="H99" s="7">
        <v>4.6390267962652496</v>
      </c>
      <c r="I99" s="7">
        <v>6.1999250801707699</v>
      </c>
      <c r="J99" s="7">
        <v>5.6274617809158398</v>
      </c>
      <c r="K99" s="7">
        <f>F99-G99</f>
        <v>-1.2623114892341984</v>
      </c>
      <c r="L99" s="7">
        <f>F99-H99</f>
        <v>5.6212732037347513</v>
      </c>
      <c r="M99" s="7">
        <f>F99-I99</f>
        <v>4.0603749198292309</v>
      </c>
      <c r="N99" s="7">
        <f>F99-J99</f>
        <v>4.632838219084161</v>
      </c>
      <c r="O99" s="8"/>
      <c r="P99" s="8"/>
    </row>
    <row r="100" spans="2:16" s="9" customFormat="1" x14ac:dyDescent="0.15">
      <c r="B100" s="26">
        <v>43025</v>
      </c>
      <c r="C100" s="39" t="s">
        <v>23</v>
      </c>
      <c r="D100" s="17">
        <v>2723.5345000000002</v>
      </c>
      <c r="E100" s="17">
        <v>-1.1404401915307901E-3</v>
      </c>
      <c r="F100" s="7">
        <v>10.6622</v>
      </c>
      <c r="G100" s="7">
        <v>8.88718943058009</v>
      </c>
      <c r="H100" s="7">
        <v>4.0065361403350304</v>
      </c>
      <c r="I100" s="7">
        <v>6.1455956674504897</v>
      </c>
      <c r="J100" s="7">
        <v>5.9615975009495203</v>
      </c>
      <c r="K100" s="7">
        <f>F100-G100</f>
        <v>1.7750105694199103</v>
      </c>
      <c r="L100" s="7">
        <f>F100-H100</f>
        <v>6.65566385966497</v>
      </c>
      <c r="M100" s="7">
        <f>F100-I100</f>
        <v>4.5166043325495107</v>
      </c>
      <c r="N100" s="7">
        <f>F100-J100</f>
        <v>4.70060249905048</v>
      </c>
      <c r="O100" s="8"/>
      <c r="P100" s="8"/>
    </row>
    <row r="101" spans="2:16" s="9" customFormat="1" x14ac:dyDescent="0.15">
      <c r="B101" s="26">
        <v>43024</v>
      </c>
      <c r="C101" s="39" t="s">
        <v>23</v>
      </c>
      <c r="D101" s="17">
        <v>2726.6423</v>
      </c>
      <c r="E101" s="17">
        <v>4.8770514566996498E-3</v>
      </c>
      <c r="F101" s="7">
        <v>10.552099999999999</v>
      </c>
      <c r="G101" s="7">
        <v>9.3909888114905602</v>
      </c>
      <c r="H101" s="7">
        <v>4.9368514915409296</v>
      </c>
      <c r="I101" s="7">
        <v>5.92218059813501</v>
      </c>
      <c r="J101" s="7">
        <v>6.06248739094044</v>
      </c>
      <c r="K101" s="7">
        <f>F101-G101</f>
        <v>1.1611111885094392</v>
      </c>
      <c r="L101" s="7">
        <f>F101-H101</f>
        <v>5.6152485084590698</v>
      </c>
      <c r="M101" s="7">
        <f>F101-I101</f>
        <v>4.6299194018649894</v>
      </c>
      <c r="N101" s="7">
        <f>F101-J101</f>
        <v>4.4896126090595594</v>
      </c>
      <c r="O101" s="8"/>
      <c r="P101" s="8"/>
    </row>
    <row r="102" spans="2:16" s="9" customFormat="1" x14ac:dyDescent="0.15">
      <c r="B102" s="26">
        <v>43021</v>
      </c>
      <c r="C102" s="39" t="s">
        <v>23</v>
      </c>
      <c r="D102" s="17">
        <v>2713.3766999999998</v>
      </c>
      <c r="E102" s="17">
        <v>-1.8314988704503099E-3</v>
      </c>
      <c r="F102" s="7">
        <v>10.6648</v>
      </c>
      <c r="G102" s="7">
        <v>7.4825822985483503</v>
      </c>
      <c r="H102" s="7">
        <v>3.06169078228015</v>
      </c>
      <c r="I102" s="7">
        <v>5.6916869182087799</v>
      </c>
      <c r="J102" s="7">
        <v>6.0663899571064999</v>
      </c>
      <c r="K102" s="7">
        <f>F102-G102</f>
        <v>3.1822177014516493</v>
      </c>
      <c r="L102" s="7">
        <f>F102-H102</f>
        <v>7.6031092177198492</v>
      </c>
      <c r="M102" s="7">
        <f>F102-I102</f>
        <v>4.9731130817912197</v>
      </c>
      <c r="N102" s="7">
        <f>F102-J102</f>
        <v>4.5984100428934997</v>
      </c>
      <c r="O102" s="8"/>
      <c r="P102" s="8"/>
    </row>
    <row r="103" spans="2:16" s="9" customFormat="1" x14ac:dyDescent="0.15">
      <c r="B103" s="26">
        <v>43020</v>
      </c>
      <c r="C103" s="39" t="s">
        <v>23</v>
      </c>
      <c r="D103" s="17">
        <v>2718.3508000000002</v>
      </c>
      <c r="E103" s="17">
        <v>3.9915105188111496E-3</v>
      </c>
      <c r="F103" s="7">
        <v>10.680999999999999</v>
      </c>
      <c r="G103" s="7">
        <v>8.3268629536860601</v>
      </c>
      <c r="H103" s="7">
        <v>4.1433894168015097</v>
      </c>
      <c r="I103" s="7">
        <v>5.79571657459491</v>
      </c>
      <c r="J103" s="7">
        <v>6.64011644394472</v>
      </c>
      <c r="K103" s="7">
        <f>F103-G103</f>
        <v>2.3541370463139391</v>
      </c>
      <c r="L103" s="7">
        <f>F103-H103</f>
        <v>6.5376105831984894</v>
      </c>
      <c r="M103" s="7">
        <f>F103-I103</f>
        <v>4.8852834254050892</v>
      </c>
      <c r="N103" s="7">
        <f>F103-J103</f>
        <v>4.0408835560552792</v>
      </c>
      <c r="O103" s="8"/>
      <c r="P103" s="8"/>
    </row>
    <row r="104" spans="2:16" s="9" customFormat="1" x14ac:dyDescent="0.15">
      <c r="B104" s="26">
        <v>43019</v>
      </c>
      <c r="C104" s="39" t="s">
        <v>23</v>
      </c>
      <c r="D104" s="17">
        <v>2707.5221000000001</v>
      </c>
      <c r="E104" s="17">
        <v>4.4362715810944897E-3</v>
      </c>
      <c r="F104" s="7">
        <v>11.058199999999999</v>
      </c>
      <c r="G104" s="7">
        <v>8.7272873715569705</v>
      </c>
      <c r="H104" s="7">
        <v>7.38097638403885</v>
      </c>
      <c r="I104" s="7">
        <v>5.9850103520231999</v>
      </c>
      <c r="J104" s="7">
        <v>6.6886075110556202</v>
      </c>
      <c r="K104" s="7">
        <f>F104-G104</f>
        <v>2.3309126284430288</v>
      </c>
      <c r="L104" s="7">
        <f>F104-H104</f>
        <v>3.6772236159611493</v>
      </c>
      <c r="M104" s="7">
        <f>F104-I104</f>
        <v>5.0731896479767995</v>
      </c>
      <c r="N104" s="7">
        <f>F104-J104</f>
        <v>4.3695924889443791</v>
      </c>
      <c r="O104" s="8"/>
      <c r="P104" s="8"/>
    </row>
    <row r="105" spans="2:16" s="9" customFormat="1" x14ac:dyDescent="0.15">
      <c r="B105" s="26">
        <v>43018</v>
      </c>
      <c r="C105" s="39" t="s">
        <v>23</v>
      </c>
      <c r="D105" s="17">
        <v>2695.5374000000002</v>
      </c>
      <c r="E105" s="17">
        <v>1.2846132938229701E-3</v>
      </c>
      <c r="F105" s="7">
        <v>11.6434</v>
      </c>
      <c r="G105" s="7">
        <v>12.7961861133216</v>
      </c>
      <c r="H105" s="7">
        <v>7.4725354965338697</v>
      </c>
      <c r="I105" s="7">
        <v>6.0722436901941004</v>
      </c>
      <c r="J105" s="7">
        <v>7.14445112995634</v>
      </c>
      <c r="K105" s="7">
        <f>F105-G105</f>
        <v>-1.1527861133216</v>
      </c>
      <c r="L105" s="7">
        <f>F105-H105</f>
        <v>4.17086450346613</v>
      </c>
      <c r="M105" s="7">
        <f>F105-I105</f>
        <v>5.5711563098058994</v>
      </c>
      <c r="N105" s="7">
        <f>F105-J105</f>
        <v>4.4989488700436597</v>
      </c>
      <c r="O105" s="8"/>
      <c r="P105" s="8"/>
    </row>
    <row r="106" spans="2:16" s="9" customFormat="1" x14ac:dyDescent="0.15">
      <c r="B106" s="26">
        <v>43017</v>
      </c>
      <c r="C106" s="39" t="s">
        <v>23</v>
      </c>
      <c r="D106" s="17">
        <v>2692.0769</v>
      </c>
      <c r="E106" s="17">
        <v>7.3632742291126797E-3</v>
      </c>
      <c r="F106" s="7">
        <v>11.584099999999999</v>
      </c>
      <c r="G106" s="7">
        <v>11.8225049748954</v>
      </c>
      <c r="H106" s="7">
        <v>5.4661528875747996</v>
      </c>
      <c r="I106" s="7">
        <v>5.0461655911945797</v>
      </c>
      <c r="J106" s="7">
        <v>6.5814749342054197</v>
      </c>
      <c r="K106" s="7">
        <f>F106-G106</f>
        <v>-0.23840497489540091</v>
      </c>
      <c r="L106" s="7">
        <f>F106-H106</f>
        <v>6.1179471124251998</v>
      </c>
      <c r="M106" s="7">
        <f>F106-I106</f>
        <v>6.5379344088054197</v>
      </c>
      <c r="N106" s="7">
        <f>F106-J106</f>
        <v>5.0026250657945797</v>
      </c>
      <c r="O106" s="8"/>
      <c r="P106" s="8"/>
    </row>
    <row r="107" spans="2:16" s="9" customFormat="1" x14ac:dyDescent="0.15">
      <c r="B107" s="26">
        <v>43007</v>
      </c>
      <c r="C107" s="39" t="s">
        <v>23</v>
      </c>
      <c r="D107" s="17">
        <v>2672.3272000000002</v>
      </c>
      <c r="E107" s="17">
        <v>4.14129077893601E-3</v>
      </c>
      <c r="F107" s="7">
        <v>11.1195</v>
      </c>
      <c r="G107" s="7">
        <v>9.4763183117764491</v>
      </c>
      <c r="H107" s="7">
        <v>4.4556240143173103</v>
      </c>
      <c r="I107" s="7">
        <v>4.6289533031085703</v>
      </c>
      <c r="J107" s="7">
        <v>6.34540925163303</v>
      </c>
      <c r="K107" s="7">
        <f>F107-G107</f>
        <v>1.6431816882235513</v>
      </c>
      <c r="L107" s="7">
        <f>F107-H107</f>
        <v>6.6638759856826901</v>
      </c>
      <c r="M107" s="7">
        <f>F107-I107</f>
        <v>6.49054669689143</v>
      </c>
      <c r="N107" s="7">
        <f>F107-J107</f>
        <v>4.7740907483669703</v>
      </c>
      <c r="O107" s="8"/>
      <c r="P107" s="8"/>
    </row>
    <row r="108" spans="2:16" s="9" customFormat="1" x14ac:dyDescent="0.15">
      <c r="B108" s="26">
        <v>43006</v>
      </c>
      <c r="C108" s="39" t="s">
        <v>23</v>
      </c>
      <c r="D108" s="17">
        <v>2661.2831999999999</v>
      </c>
      <c r="E108" s="17">
        <v>-1.01449670792592E-4</v>
      </c>
      <c r="F108" s="7">
        <v>10.5312</v>
      </c>
      <c r="G108" s="7">
        <v>7.5718091709750501</v>
      </c>
      <c r="H108" s="7">
        <v>5.8762178989124498</v>
      </c>
      <c r="I108" s="7">
        <v>5.2166979989556497</v>
      </c>
      <c r="J108" s="7">
        <v>6.4833676036419003</v>
      </c>
      <c r="K108" s="7">
        <f>F108-G108</f>
        <v>2.95939082902495</v>
      </c>
      <c r="L108" s="7">
        <f>F108-H108</f>
        <v>4.6549821010875503</v>
      </c>
      <c r="M108" s="7">
        <f>F108-I108</f>
        <v>5.3145020010443504</v>
      </c>
      <c r="N108" s="7">
        <f>F108-J108</f>
        <v>4.0478323963580998</v>
      </c>
      <c r="O108" s="8"/>
      <c r="P108" s="8"/>
    </row>
    <row r="109" spans="2:16" s="9" customFormat="1" x14ac:dyDescent="0.15">
      <c r="B109" s="26">
        <v>43005</v>
      </c>
      <c r="C109" s="39" t="s">
        <v>23</v>
      </c>
      <c r="D109" s="17">
        <v>2661.5531999999998</v>
      </c>
      <c r="E109" s="17">
        <v>-6.5304435902487296E-3</v>
      </c>
      <c r="F109" s="7">
        <v>12.3133</v>
      </c>
      <c r="G109" s="7">
        <v>7.4121578339305403</v>
      </c>
      <c r="H109" s="7">
        <v>4.0855471025183796</v>
      </c>
      <c r="I109" s="7">
        <v>4.3651241313693498</v>
      </c>
      <c r="J109" s="7">
        <v>6.2781718187508799</v>
      </c>
      <c r="K109" s="7">
        <f>F109-G109</f>
        <v>4.9011421660694596</v>
      </c>
      <c r="L109" s="7">
        <f>F109-H109</f>
        <v>8.2277528974816203</v>
      </c>
      <c r="M109" s="7">
        <f>F109-I109</f>
        <v>7.9481758686306501</v>
      </c>
      <c r="N109" s="7">
        <f>F109-J109</f>
        <v>6.03512818124912</v>
      </c>
      <c r="O109" s="8"/>
      <c r="P109" s="8"/>
    </row>
    <row r="110" spans="2:16" s="9" customFormat="1" x14ac:dyDescent="0.15">
      <c r="B110" s="26">
        <v>43004</v>
      </c>
      <c r="C110" s="39" t="s">
        <v>23</v>
      </c>
      <c r="D110" s="17">
        <v>2678.9911999999999</v>
      </c>
      <c r="E110" s="17">
        <v>-6.1959354945018196E-4</v>
      </c>
      <c r="F110" s="7">
        <v>12.7333</v>
      </c>
      <c r="G110" s="7">
        <v>6.8773649628502396</v>
      </c>
      <c r="H110" s="7">
        <v>4.2114007286607302</v>
      </c>
      <c r="I110" s="7">
        <v>5.5272401269603604</v>
      </c>
      <c r="J110" s="7">
        <v>6.3179494275981503</v>
      </c>
      <c r="K110" s="7">
        <f>F110-G110</f>
        <v>5.8559350371497603</v>
      </c>
      <c r="L110" s="7">
        <f>F110-H110</f>
        <v>8.5218992713392687</v>
      </c>
      <c r="M110" s="7">
        <f>F110-I110</f>
        <v>7.2060598730396395</v>
      </c>
      <c r="N110" s="7">
        <f>F110-J110</f>
        <v>6.4153505724018496</v>
      </c>
      <c r="O110" s="8"/>
      <c r="P110" s="8"/>
    </row>
    <row r="111" spans="2:16" s="9" customFormat="1" x14ac:dyDescent="0.15">
      <c r="B111" s="26">
        <v>43003</v>
      </c>
      <c r="C111" s="39" t="s">
        <v>23</v>
      </c>
      <c r="D111" s="17">
        <v>2680.6516000000001</v>
      </c>
      <c r="E111" s="17">
        <v>5.9656275729856796E-4</v>
      </c>
      <c r="F111" s="7">
        <v>12.8247</v>
      </c>
      <c r="G111" s="7">
        <v>11.4895384285863</v>
      </c>
      <c r="H111" s="7">
        <v>4.34911307792866</v>
      </c>
      <c r="I111" s="7">
        <v>5.9479355325534904</v>
      </c>
      <c r="J111" s="7">
        <v>7.5790493031536599</v>
      </c>
      <c r="K111" s="7">
        <f>F111-G111</f>
        <v>1.3351615714136997</v>
      </c>
      <c r="L111" s="7">
        <f>F111-H111</f>
        <v>8.47558692207134</v>
      </c>
      <c r="M111" s="7">
        <f>F111-I111</f>
        <v>6.8767644674465096</v>
      </c>
      <c r="N111" s="7">
        <f>F111-J111</f>
        <v>5.2456506968463401</v>
      </c>
      <c r="O111" s="8"/>
      <c r="P111" s="8"/>
    </row>
    <row r="112" spans="2:16" s="9" customFormat="1" x14ac:dyDescent="0.15">
      <c r="B112" s="26">
        <v>43000</v>
      </c>
      <c r="C112" s="39" t="s">
        <v>23</v>
      </c>
      <c r="D112" s="17">
        <v>2679.0529000000001</v>
      </c>
      <c r="E112" s="17">
        <v>1.3080708472805601E-3</v>
      </c>
      <c r="F112" s="7">
        <v>12.588100000000001</v>
      </c>
      <c r="G112" s="7">
        <v>8.5317770833709705</v>
      </c>
      <c r="H112" s="7">
        <v>4.5784234677663598</v>
      </c>
      <c r="I112" s="7">
        <v>5.9282420366042201</v>
      </c>
      <c r="J112" s="7">
        <v>10.959464043363999</v>
      </c>
      <c r="K112" s="7">
        <f>F112-G112</f>
        <v>4.0563229166290302</v>
      </c>
      <c r="L112" s="7">
        <f>F112-H112</f>
        <v>8.009676532233641</v>
      </c>
      <c r="M112" s="7">
        <f>F112-I112</f>
        <v>6.6598579633957806</v>
      </c>
      <c r="N112" s="7">
        <f>F112-J112</f>
        <v>1.6286359566360016</v>
      </c>
      <c r="O112" s="8"/>
      <c r="P112" s="8"/>
    </row>
    <row r="113" spans="2:16" s="9" customFormat="1" x14ac:dyDescent="0.15">
      <c r="B113" s="26">
        <v>42999</v>
      </c>
      <c r="C113" s="39" t="s">
        <v>23</v>
      </c>
      <c r="D113" s="17">
        <v>2675.5508</v>
      </c>
      <c r="E113" s="17">
        <v>4.8421864932972399E-3</v>
      </c>
      <c r="F113" s="7">
        <v>12.753399999999999</v>
      </c>
      <c r="G113" s="7">
        <v>9.4716734530025004</v>
      </c>
      <c r="H113" s="7">
        <v>3.9815826708780802</v>
      </c>
      <c r="I113" s="7">
        <v>6.1890878537429499</v>
      </c>
      <c r="J113" s="7">
        <v>11.004927244253899</v>
      </c>
      <c r="K113" s="7">
        <f>F113-G113</f>
        <v>3.2817265469974988</v>
      </c>
      <c r="L113" s="7">
        <f>F113-H113</f>
        <v>8.7718173291219195</v>
      </c>
      <c r="M113" s="7">
        <f>F113-I113</f>
        <v>6.5643121462570493</v>
      </c>
      <c r="N113" s="7">
        <f>F113-J113</f>
        <v>1.7484727557460999</v>
      </c>
      <c r="O113" s="8"/>
      <c r="P113" s="8"/>
    </row>
    <row r="114" spans="2:16" s="9" customFormat="1" x14ac:dyDescent="0.15">
      <c r="B114" s="26">
        <v>42998</v>
      </c>
      <c r="C114" s="39" t="s">
        <v>23</v>
      </c>
      <c r="D114" s="17">
        <v>2662.6266000000001</v>
      </c>
      <c r="E114" s="17">
        <v>-3.0243110000296798E-3</v>
      </c>
      <c r="F114" s="7">
        <v>12.810600000000001</v>
      </c>
      <c r="G114" s="7">
        <v>7.9282845348672799</v>
      </c>
      <c r="H114" s="7">
        <v>3.8778280281164301</v>
      </c>
      <c r="I114" s="7">
        <v>6.4353654366012503</v>
      </c>
      <c r="J114" s="7">
        <v>11.1378396112234</v>
      </c>
      <c r="K114" s="7">
        <f>F114-G114</f>
        <v>4.882315465132721</v>
      </c>
      <c r="L114" s="7">
        <f>F114-H114</f>
        <v>8.9327719718835716</v>
      </c>
      <c r="M114" s="7">
        <f>F114-I114</f>
        <v>6.3752345633987506</v>
      </c>
      <c r="N114" s="7">
        <f>F114-J114</f>
        <v>1.6727603887766005</v>
      </c>
      <c r="O114" s="8"/>
      <c r="P114" s="8"/>
    </row>
    <row r="115" spans="2:16" s="9" customFormat="1" x14ac:dyDescent="0.15">
      <c r="B115" s="26">
        <v>42997</v>
      </c>
      <c r="C115" s="39" t="s">
        <v>23</v>
      </c>
      <c r="D115" s="17">
        <v>2670.6914000000002</v>
      </c>
      <c r="E115" s="17">
        <v>-1.3038679159193399E-3</v>
      </c>
      <c r="F115" s="7">
        <v>12.943099999999999</v>
      </c>
      <c r="G115" s="7">
        <v>9.9073255417322095</v>
      </c>
      <c r="H115" s="7">
        <v>6.5586098719502504</v>
      </c>
      <c r="I115" s="7">
        <v>7.7415344604232699</v>
      </c>
      <c r="J115" s="7">
        <v>11.597398090310101</v>
      </c>
      <c r="K115" s="7">
        <f>F115-G115</f>
        <v>3.0357744582677899</v>
      </c>
      <c r="L115" s="7">
        <f>F115-H115</f>
        <v>6.384490128049749</v>
      </c>
      <c r="M115" s="7">
        <f>F115-I115</f>
        <v>5.2015655395767295</v>
      </c>
      <c r="N115" s="7">
        <f>F115-J115</f>
        <v>1.3457019096898986</v>
      </c>
      <c r="O115" s="8"/>
      <c r="P115" s="8"/>
    </row>
    <row r="116" spans="2:16" s="9" customFormat="1" x14ac:dyDescent="0.15">
      <c r="B116" s="26">
        <v>42996</v>
      </c>
      <c r="C116" s="39" t="s">
        <v>23</v>
      </c>
      <c r="D116" s="17">
        <v>2674.1759000000002</v>
      </c>
      <c r="E116" s="17">
        <v>2.1712479338383299E-3</v>
      </c>
      <c r="F116" s="7">
        <v>13.7042</v>
      </c>
      <c r="G116" s="7">
        <v>10.0544355917662</v>
      </c>
      <c r="H116" s="7">
        <v>6.7768872421221404</v>
      </c>
      <c r="I116" s="7">
        <v>7.5845597123758397</v>
      </c>
      <c r="J116" s="7">
        <v>11.5912145982716</v>
      </c>
      <c r="K116" s="7">
        <f>F116-G116</f>
        <v>3.6497644082337999</v>
      </c>
      <c r="L116" s="7">
        <f>F116-H116</f>
        <v>6.9273127578778597</v>
      </c>
      <c r="M116" s="7">
        <f>F116-I116</f>
        <v>6.1196402876241605</v>
      </c>
      <c r="N116" s="7">
        <f>F116-J116</f>
        <v>2.1129854017284</v>
      </c>
      <c r="O116" s="8"/>
      <c r="P116" s="8"/>
    </row>
    <row r="117" spans="2:16" s="9" customFormat="1" x14ac:dyDescent="0.15">
      <c r="B117" s="26">
        <v>42993</v>
      </c>
      <c r="C117" s="39" t="s">
        <v>23</v>
      </c>
      <c r="D117" s="17">
        <v>2668.3759</v>
      </c>
      <c r="E117" s="17">
        <v>-1.67022046172219E-3</v>
      </c>
      <c r="F117" s="7">
        <v>13.6167</v>
      </c>
      <c r="G117" s="7">
        <v>9.5621707794090192</v>
      </c>
      <c r="H117" s="7">
        <v>6.7840192946307099</v>
      </c>
      <c r="I117" s="7">
        <v>7.5845349566066496</v>
      </c>
      <c r="J117" s="7">
        <v>11.5771801838687</v>
      </c>
      <c r="K117" s="7">
        <f>F117-G117</f>
        <v>4.0545292205909806</v>
      </c>
      <c r="L117" s="7">
        <f>F117-H117</f>
        <v>6.83268070536929</v>
      </c>
      <c r="M117" s="7">
        <f>F117-I117</f>
        <v>6.0321650433933502</v>
      </c>
      <c r="N117" s="7">
        <f>F117-J117</f>
        <v>2.0395198161312997</v>
      </c>
      <c r="O117" s="8"/>
      <c r="P117" s="8"/>
    </row>
    <row r="118" spans="2:16" s="9" customFormat="1" x14ac:dyDescent="0.15">
      <c r="B118" s="26">
        <v>42992</v>
      </c>
      <c r="C118" s="39" t="s">
        <v>23</v>
      </c>
      <c r="D118" s="17">
        <v>2672.8364000000001</v>
      </c>
      <c r="E118" s="17">
        <v>-5.5346770710582903E-3</v>
      </c>
      <c r="F118" s="7">
        <v>14.061400000000001</v>
      </c>
      <c r="G118" s="7">
        <v>8.7997050972317297</v>
      </c>
      <c r="H118" s="7">
        <v>7.7938162638586297</v>
      </c>
      <c r="I118" s="7">
        <v>7.5174272483411402</v>
      </c>
      <c r="J118" s="7">
        <v>11.323928682562199</v>
      </c>
      <c r="K118" s="7">
        <f>F118-G118</f>
        <v>5.2616949027682711</v>
      </c>
      <c r="L118" s="7">
        <f>F118-H118</f>
        <v>6.2675837361413711</v>
      </c>
      <c r="M118" s="7">
        <f>F118-I118</f>
        <v>6.5439727516588606</v>
      </c>
      <c r="N118" s="7">
        <f>F118-J118</f>
        <v>2.7374713174378016</v>
      </c>
      <c r="O118" s="8"/>
      <c r="P118" s="8"/>
    </row>
    <row r="119" spans="2:16" s="9" customFormat="1" x14ac:dyDescent="0.15">
      <c r="B119" s="26">
        <v>42991</v>
      </c>
      <c r="C119" s="39" t="s">
        <v>23</v>
      </c>
      <c r="D119" s="17">
        <v>2687.6707000000001</v>
      </c>
      <c r="E119" s="17">
        <v>-1.81011544363886E-3</v>
      </c>
      <c r="F119" s="7">
        <v>15.3057</v>
      </c>
      <c r="G119" s="7">
        <v>9.9911565705757592</v>
      </c>
      <c r="H119" s="7">
        <v>8.1364822608188199</v>
      </c>
      <c r="I119" s="7">
        <v>7.6110894444085</v>
      </c>
      <c r="J119" s="7">
        <v>11.4317549346975</v>
      </c>
      <c r="K119" s="7">
        <f>F119-G119</f>
        <v>5.3145434294242406</v>
      </c>
      <c r="L119" s="7">
        <f>F119-H119</f>
        <v>7.16921773918118</v>
      </c>
      <c r="M119" s="7">
        <f>F119-I119</f>
        <v>7.6946105555914999</v>
      </c>
      <c r="N119" s="7">
        <f>F119-J119</f>
        <v>3.8739450653025003</v>
      </c>
      <c r="O119" s="8"/>
      <c r="P119" s="8"/>
    </row>
    <row r="120" spans="2:16" s="9" customFormat="1" x14ac:dyDescent="0.15">
      <c r="B120" s="26">
        <v>42990</v>
      </c>
      <c r="C120" s="39" t="s">
        <v>23</v>
      </c>
      <c r="D120" s="17">
        <v>2692.5401000000002</v>
      </c>
      <c r="E120" s="17">
        <v>6.6290303494971397E-3</v>
      </c>
      <c r="F120" s="7">
        <v>15.172499999999999</v>
      </c>
      <c r="G120" s="7">
        <v>10.0494895272232</v>
      </c>
      <c r="H120" s="7">
        <v>8.2359722377035904</v>
      </c>
      <c r="I120" s="7">
        <v>6.4342043154767801</v>
      </c>
      <c r="J120" s="7">
        <v>11.3681239748561</v>
      </c>
      <c r="K120" s="7">
        <f>F120-G120</f>
        <v>5.1230104727767998</v>
      </c>
      <c r="L120" s="7">
        <f>F120-H120</f>
        <v>6.936527762296409</v>
      </c>
      <c r="M120" s="7">
        <f>F120-I120</f>
        <v>8.7382956845232194</v>
      </c>
      <c r="N120" s="7">
        <f>F120-J120</f>
        <v>3.8043760251438989</v>
      </c>
      <c r="O120" s="8"/>
      <c r="P120" s="8"/>
    </row>
    <row r="121" spans="2:16" s="9" customFormat="1" x14ac:dyDescent="0.15">
      <c r="B121" s="26">
        <v>42989</v>
      </c>
      <c r="C121" s="39" t="s">
        <v>23</v>
      </c>
      <c r="D121" s="17">
        <v>2674.7501999999999</v>
      </c>
      <c r="E121" s="17">
        <v>-4.4539226457970598E-3</v>
      </c>
      <c r="F121" s="7">
        <v>15.105399999999999</v>
      </c>
      <c r="G121" s="7">
        <v>10.2913387284816</v>
      </c>
      <c r="H121" s="7">
        <v>8.3038412090237106</v>
      </c>
      <c r="I121" s="7">
        <v>8.9028986544064406</v>
      </c>
      <c r="J121" s="7">
        <v>11.365474985398899</v>
      </c>
      <c r="K121" s="7">
        <f>F121-G121</f>
        <v>4.8140612715183995</v>
      </c>
      <c r="L121" s="7">
        <f>F121-H121</f>
        <v>6.8015587909762889</v>
      </c>
      <c r="M121" s="7">
        <f>F121-I121</f>
        <v>6.2025013455935589</v>
      </c>
      <c r="N121" s="7">
        <f>F121-J121</f>
        <v>3.7399250146011003</v>
      </c>
      <c r="O121" s="8"/>
      <c r="P121" s="8"/>
    </row>
    <row r="122" spans="2:16" s="9" customFormat="1" x14ac:dyDescent="0.15">
      <c r="B122" s="26">
        <v>42986</v>
      </c>
      <c r="C122" s="39" t="s">
        <v>23</v>
      </c>
      <c r="D122" s="17">
        <v>2686.6898999999999</v>
      </c>
      <c r="E122" s="17">
        <v>-1.91097276386674E-3</v>
      </c>
      <c r="F122" s="7">
        <v>14.4603</v>
      </c>
      <c r="G122" s="7">
        <v>10.8185988159969</v>
      </c>
      <c r="H122" s="7">
        <v>8.3027069420208797</v>
      </c>
      <c r="I122" s="7">
        <v>14.084051185271599</v>
      </c>
      <c r="J122" s="7">
        <v>12.9213484531645</v>
      </c>
      <c r="K122" s="7">
        <f>F122-G122</f>
        <v>3.6417011840031002</v>
      </c>
      <c r="L122" s="7">
        <f>F122-H122</f>
        <v>6.1575930579791205</v>
      </c>
      <c r="M122" s="7">
        <f>F122-I122</f>
        <v>0.37624881472840066</v>
      </c>
      <c r="N122" s="7">
        <f>F122-J122</f>
        <v>1.5389515468355004</v>
      </c>
      <c r="O122" s="8"/>
      <c r="P122" s="8"/>
    </row>
    <row r="123" spans="2:16" s="9" customFormat="1" x14ac:dyDescent="0.15">
      <c r="B123" s="26">
        <v>42985</v>
      </c>
      <c r="C123" s="39" t="s">
        <v>23</v>
      </c>
      <c r="D123" s="17">
        <v>2691.8290000000002</v>
      </c>
      <c r="E123" s="17">
        <v>-8.3245891213991202E-3</v>
      </c>
      <c r="F123" s="7">
        <v>14.706799999999999</v>
      </c>
      <c r="G123" s="7">
        <v>9.6369866395190602</v>
      </c>
      <c r="H123" s="7">
        <v>7.1509867098170901</v>
      </c>
      <c r="I123" s="7">
        <v>13.5727196743228</v>
      </c>
      <c r="J123" s="7">
        <v>12.5587629679221</v>
      </c>
      <c r="K123" s="7">
        <f>F123-G123</f>
        <v>5.0698133604809392</v>
      </c>
      <c r="L123" s="7">
        <f>F123-H123</f>
        <v>7.5558132901829094</v>
      </c>
      <c r="M123" s="7">
        <f>F123-I123</f>
        <v>1.1340803256771999</v>
      </c>
      <c r="N123" s="7">
        <f>F123-J123</f>
        <v>2.1480370320778999</v>
      </c>
      <c r="O123" s="8"/>
      <c r="P123" s="8"/>
    </row>
    <row r="124" spans="2:16" s="9" customFormat="1" x14ac:dyDescent="0.15">
      <c r="B124" s="26">
        <v>42984</v>
      </c>
      <c r="C124" s="39" t="s">
        <v>23</v>
      </c>
      <c r="D124" s="17">
        <v>2714.3308999999999</v>
      </c>
      <c r="E124" s="17">
        <v>-5.7003061218346401E-3</v>
      </c>
      <c r="F124" s="7">
        <v>15.220499999999999</v>
      </c>
      <c r="G124" s="7">
        <v>9.3407989471157205</v>
      </c>
      <c r="H124" s="7">
        <v>6.65122244095254</v>
      </c>
      <c r="I124" s="7">
        <v>13.0338203827119</v>
      </c>
      <c r="J124" s="7">
        <v>12.5537771879322</v>
      </c>
      <c r="K124" s="7">
        <f>F124-G124</f>
        <v>5.879701052884279</v>
      </c>
      <c r="L124" s="7">
        <f>F124-H124</f>
        <v>8.5692775590474604</v>
      </c>
      <c r="M124" s="7">
        <f>F124-I124</f>
        <v>2.1866796172880996</v>
      </c>
      <c r="N124" s="7">
        <f>F124-J124</f>
        <v>2.6667228120677997</v>
      </c>
      <c r="O124" s="8"/>
      <c r="P124" s="8"/>
    </row>
    <row r="125" spans="2:16" s="9" customFormat="1" x14ac:dyDescent="0.15">
      <c r="B125" s="26">
        <v>42983</v>
      </c>
      <c r="C125" s="39" t="s">
        <v>23</v>
      </c>
      <c r="D125" s="17">
        <v>2729.8476000000001</v>
      </c>
      <c r="E125" s="17">
        <v>6.80003967798522E-3</v>
      </c>
      <c r="F125" s="7">
        <v>14.985799999999999</v>
      </c>
      <c r="G125" s="7">
        <v>9.6665289767429705</v>
      </c>
      <c r="H125" s="7">
        <v>3.7422391611146799</v>
      </c>
      <c r="I125" s="7">
        <v>13.3588162742373</v>
      </c>
      <c r="J125" s="7">
        <v>12.4251255841406</v>
      </c>
      <c r="K125" s="7">
        <f>F125-G125</f>
        <v>5.3192710232570288</v>
      </c>
      <c r="L125" s="7">
        <f>F125-H125</f>
        <v>11.243560838885319</v>
      </c>
      <c r="M125" s="7">
        <f>F125-I125</f>
        <v>1.6269837257626989</v>
      </c>
      <c r="N125" s="7">
        <f>F125-J125</f>
        <v>2.560674415859399</v>
      </c>
      <c r="O125" s="8"/>
      <c r="P125" s="8"/>
    </row>
    <row r="126" spans="2:16" s="9" customFormat="1" x14ac:dyDescent="0.15">
      <c r="B126" s="26">
        <v>42982</v>
      </c>
      <c r="C126" s="39" t="s">
        <v>23</v>
      </c>
      <c r="D126" s="17">
        <v>2711.3474999999999</v>
      </c>
      <c r="E126" s="17">
        <v>4.5334601319276901E-4</v>
      </c>
      <c r="F126" s="7">
        <v>15.009600000000001</v>
      </c>
      <c r="G126" s="7">
        <v>9.5316143470418204</v>
      </c>
      <c r="H126" s="7">
        <v>9.1877080274786298</v>
      </c>
      <c r="I126" s="7">
        <v>13.3127198260895</v>
      </c>
      <c r="J126" s="7">
        <v>12.4240248707058</v>
      </c>
      <c r="K126" s="7">
        <f>F126-G126</f>
        <v>5.4779856529581803</v>
      </c>
      <c r="L126" s="7">
        <f>F126-H126</f>
        <v>5.8218919725213709</v>
      </c>
      <c r="M126" s="7">
        <f>F126-I126</f>
        <v>1.6968801739105004</v>
      </c>
      <c r="N126" s="7">
        <f>F126-J126</f>
        <v>2.5855751292942006</v>
      </c>
      <c r="O126" s="8"/>
      <c r="P126" s="8"/>
    </row>
    <row r="127" spans="2:16" s="9" customFormat="1" x14ac:dyDescent="0.15">
      <c r="B127" s="26">
        <v>42979</v>
      </c>
      <c r="C127" s="39" t="s">
        <v>23</v>
      </c>
      <c r="D127" s="17">
        <v>2710.1185999999998</v>
      </c>
      <c r="E127" s="17">
        <v>-1.6637452874824299E-3</v>
      </c>
      <c r="F127" s="7">
        <v>14.4964</v>
      </c>
      <c r="G127" s="7">
        <v>10.832358136913699</v>
      </c>
      <c r="H127" s="7">
        <v>16.428575612687698</v>
      </c>
      <c r="I127" s="7">
        <v>13.0180084177438</v>
      </c>
      <c r="J127" s="7">
        <v>12.729509029646501</v>
      </c>
      <c r="K127" s="7">
        <f>F127-G127</f>
        <v>3.6640418630863003</v>
      </c>
      <c r="L127" s="7">
        <f>F127-H127</f>
        <v>-1.9321756126876988</v>
      </c>
      <c r="M127" s="7">
        <f>F127-I127</f>
        <v>1.478391582256199</v>
      </c>
      <c r="N127" s="7">
        <f>F127-J127</f>
        <v>1.766890970353499</v>
      </c>
      <c r="O127" s="8"/>
      <c r="P127" s="8"/>
    </row>
    <row r="128" spans="2:16" s="9" customFormat="1" x14ac:dyDescent="0.15">
      <c r="B128" s="26">
        <v>42978</v>
      </c>
      <c r="C128" s="39" t="s">
        <v>23</v>
      </c>
      <c r="D128" s="17">
        <v>2714.6313</v>
      </c>
      <c r="E128" s="17">
        <v>-4.9971974489405498E-3</v>
      </c>
      <c r="F128" s="7">
        <v>14.5854</v>
      </c>
      <c r="G128" s="7">
        <v>14.4905884308439</v>
      </c>
      <c r="H128" s="7">
        <v>16.4426876634965</v>
      </c>
      <c r="I128" s="7">
        <v>12.1096212464936</v>
      </c>
      <c r="J128" s="7">
        <v>13.4938727014408</v>
      </c>
      <c r="K128" s="7">
        <f>F128-G128</f>
        <v>9.4811569156100006E-2</v>
      </c>
      <c r="L128" s="7">
        <f>F128-H128</f>
        <v>-1.8572876634964999</v>
      </c>
      <c r="M128" s="7">
        <f>F128-I128</f>
        <v>2.4757787535064004</v>
      </c>
      <c r="N128" s="7">
        <f>F128-J128</f>
        <v>1.0915272985591997</v>
      </c>
      <c r="O128" s="8"/>
      <c r="P128" s="8"/>
    </row>
    <row r="129" spans="2:16" s="9" customFormat="1" x14ac:dyDescent="0.15">
      <c r="B129" s="26">
        <v>42977</v>
      </c>
      <c r="C129" s="39" t="s">
        <v>23</v>
      </c>
      <c r="D129" s="17">
        <v>2728.2307999999998</v>
      </c>
      <c r="E129" s="17">
        <v>-3.9866461446599697E-3</v>
      </c>
      <c r="F129" s="7">
        <v>14.6678</v>
      </c>
      <c r="G129" s="7">
        <v>10.3779112561406</v>
      </c>
      <c r="H129" s="7">
        <v>14.8034432497384</v>
      </c>
      <c r="I129" s="7">
        <v>12.100574230847499</v>
      </c>
      <c r="J129" s="7">
        <v>13.3880480983666</v>
      </c>
      <c r="K129" s="7">
        <f>F129-G129</f>
        <v>4.2898887438594002</v>
      </c>
      <c r="L129" s="7">
        <f>F129-H129</f>
        <v>-0.13564324973840058</v>
      </c>
      <c r="M129" s="7">
        <f>F129-I129</f>
        <v>2.5672257691525004</v>
      </c>
      <c r="N129" s="7">
        <f>F129-J129</f>
        <v>1.2797519016334</v>
      </c>
      <c r="O129" s="8"/>
      <c r="P129" s="8"/>
    </row>
    <row r="130" spans="2:16" s="9" customFormat="1" x14ac:dyDescent="0.15">
      <c r="B130" s="26">
        <v>42976</v>
      </c>
      <c r="C130" s="39" t="s">
        <v>23</v>
      </c>
      <c r="D130" s="17">
        <v>2739.1289999999999</v>
      </c>
      <c r="E130" s="17">
        <v>9.7425112909771904E-4</v>
      </c>
      <c r="F130" s="7">
        <v>14.9414</v>
      </c>
      <c r="G130" s="7">
        <v>11.8705414690094</v>
      </c>
      <c r="H130" s="7">
        <v>14.0127904226007</v>
      </c>
      <c r="I130" s="7">
        <v>11.9107309213794</v>
      </c>
      <c r="J130" s="7">
        <v>14.4041737149961</v>
      </c>
      <c r="K130" s="7">
        <f>F130-G130</f>
        <v>3.0708585309906002</v>
      </c>
      <c r="L130" s="7">
        <f>F130-H130</f>
        <v>0.92860957739929972</v>
      </c>
      <c r="M130" s="7">
        <f>F130-I130</f>
        <v>3.0306690786205994</v>
      </c>
      <c r="N130" s="7">
        <f>F130-J130</f>
        <v>0.53722628500390002</v>
      </c>
      <c r="O130" s="8"/>
      <c r="P130" s="8"/>
    </row>
    <row r="131" spans="2:16" s="9" customFormat="1" x14ac:dyDescent="0.15">
      <c r="B131" s="26">
        <v>42975</v>
      </c>
      <c r="C131" s="39" t="s">
        <v>23</v>
      </c>
      <c r="D131" s="17">
        <v>2736.4616999999998</v>
      </c>
      <c r="E131" s="17">
        <v>1.1104741927813499E-2</v>
      </c>
      <c r="F131" s="7">
        <v>14.3247</v>
      </c>
      <c r="G131" s="7">
        <v>13.361932396089999</v>
      </c>
      <c r="H131" s="7">
        <v>14.6076224266808</v>
      </c>
      <c r="I131" s="7">
        <v>11.6410159356794</v>
      </c>
      <c r="J131" s="7">
        <v>14.0045378632003</v>
      </c>
      <c r="K131" s="7">
        <f>F131-G131</f>
        <v>0.9627676039100006</v>
      </c>
      <c r="L131" s="7">
        <f>F131-H131</f>
        <v>-0.28292242668080014</v>
      </c>
      <c r="M131" s="7">
        <f>F131-I131</f>
        <v>2.6836840643205999</v>
      </c>
      <c r="N131" s="7">
        <f>F131-J131</f>
        <v>0.32016213679970029</v>
      </c>
      <c r="O131" s="8"/>
      <c r="P131" s="8"/>
    </row>
    <row r="132" spans="2:16" s="9" customFormat="1" x14ac:dyDescent="0.15">
      <c r="B132" s="26">
        <v>42972</v>
      </c>
      <c r="C132" s="39" t="s">
        <v>23</v>
      </c>
      <c r="D132" s="17">
        <v>2706.2420999999999</v>
      </c>
      <c r="E132" s="17">
        <v>2.2360163153837001E-2</v>
      </c>
      <c r="F132" s="7">
        <v>13.8306</v>
      </c>
      <c r="G132" s="7">
        <v>10.3538977163934</v>
      </c>
      <c r="H132" s="7">
        <v>8.0403167383457905</v>
      </c>
      <c r="I132" s="7">
        <v>11.6357665859805</v>
      </c>
      <c r="J132" s="7">
        <v>11.7197464086127</v>
      </c>
      <c r="K132" s="7">
        <f>F132-G132</f>
        <v>3.4767022836066008</v>
      </c>
      <c r="L132" s="7">
        <f>F132-H132</f>
        <v>5.7902832616542099</v>
      </c>
      <c r="M132" s="7">
        <f>F132-I132</f>
        <v>2.1948334140195005</v>
      </c>
      <c r="N132" s="7">
        <f>F132-J132</f>
        <v>2.1108535913873006</v>
      </c>
      <c r="O132" s="8"/>
      <c r="P132" s="8"/>
    </row>
    <row r="133" spans="2:16" s="9" customFormat="1" x14ac:dyDescent="0.15">
      <c r="B133" s="26">
        <v>42971</v>
      </c>
      <c r="C133" s="39" t="s">
        <v>23</v>
      </c>
      <c r="D133" s="17">
        <v>2646.4016000000001</v>
      </c>
      <c r="E133" s="17">
        <v>-5.0427325526900702E-3</v>
      </c>
      <c r="F133" s="7">
        <v>12.780900000000001</v>
      </c>
      <c r="G133" s="7">
        <v>10.9625801020021</v>
      </c>
      <c r="H133" s="7">
        <v>4.7849001337455199</v>
      </c>
      <c r="I133" s="7">
        <v>11.4394891390977</v>
      </c>
      <c r="J133" s="7">
        <v>11.5645309311896</v>
      </c>
      <c r="K133" s="7">
        <f>F133-G133</f>
        <v>1.8183198979979007</v>
      </c>
      <c r="L133" s="7">
        <f>F133-H133</f>
        <v>7.9959998662544809</v>
      </c>
      <c r="M133" s="7">
        <f>F133-I133</f>
        <v>1.3414108609023003</v>
      </c>
      <c r="N133" s="7">
        <f>F133-J133</f>
        <v>1.2163690688104012</v>
      </c>
      <c r="O133" s="8"/>
      <c r="P133" s="8"/>
    </row>
    <row r="134" spans="2:16" s="9" customFormat="1" x14ac:dyDescent="0.15">
      <c r="B134" s="26">
        <v>42970</v>
      </c>
      <c r="C134" s="39" t="s">
        <v>23</v>
      </c>
      <c r="D134" s="17">
        <v>2659.7804000000001</v>
      </c>
      <c r="E134" s="17">
        <v>6.13855578566775E-3</v>
      </c>
      <c r="F134" s="7">
        <v>13.1068</v>
      </c>
      <c r="G134" s="7">
        <v>8.4894459514940106</v>
      </c>
      <c r="H134" s="7">
        <v>7.1814954661473296</v>
      </c>
      <c r="I134" s="7">
        <v>11.607141829870001</v>
      </c>
      <c r="J134" s="7">
        <v>11.416831708153101</v>
      </c>
      <c r="K134" s="7">
        <f>F134-G134</f>
        <v>4.6173540485059892</v>
      </c>
      <c r="L134" s="7">
        <f>F134-H134</f>
        <v>5.9253045338526702</v>
      </c>
      <c r="M134" s="7">
        <f>F134-I134</f>
        <v>1.4996581701299991</v>
      </c>
      <c r="N134" s="7">
        <f>F134-J134</f>
        <v>1.689968291846899</v>
      </c>
      <c r="O134" s="8"/>
      <c r="P134" s="8"/>
    </row>
    <row r="135" spans="2:16" s="9" customFormat="1" x14ac:dyDescent="0.15">
      <c r="B135" s="26">
        <v>42969</v>
      </c>
      <c r="C135" s="39" t="s">
        <v>23</v>
      </c>
      <c r="D135" s="17">
        <v>2643.5032000000001</v>
      </c>
      <c r="E135" s="17">
        <v>1.01433327877771E-2</v>
      </c>
      <c r="F135" s="7">
        <v>12.4566</v>
      </c>
      <c r="G135" s="7">
        <v>10.645361703693601</v>
      </c>
      <c r="H135" s="7">
        <v>5.0763217190879804</v>
      </c>
      <c r="I135" s="7">
        <v>10.391574284544999</v>
      </c>
      <c r="J135" s="7">
        <v>10.8810254153982</v>
      </c>
      <c r="K135" s="7">
        <f>F135-G135</f>
        <v>1.8112382963063993</v>
      </c>
      <c r="L135" s="7">
        <f>F135-H135</f>
        <v>7.3802782809120195</v>
      </c>
      <c r="M135" s="7">
        <f>F135-I135</f>
        <v>2.0650257154550005</v>
      </c>
      <c r="N135" s="7">
        <f>F135-J135</f>
        <v>1.5755745846017994</v>
      </c>
      <c r="O135" s="8"/>
      <c r="P135" s="8"/>
    </row>
    <row r="136" spans="2:16" s="9" customFormat="1" x14ac:dyDescent="0.15">
      <c r="B136" s="26">
        <v>42968</v>
      </c>
      <c r="C136" s="39" t="s">
        <v>23</v>
      </c>
      <c r="D136" s="17">
        <v>2616.8247999999999</v>
      </c>
      <c r="E136" s="17">
        <v>1.3613918269863401E-3</v>
      </c>
      <c r="F136" s="7">
        <v>13.096399999999999</v>
      </c>
      <c r="G136" s="7">
        <v>8.2333247371088607</v>
      </c>
      <c r="H136" s="7">
        <v>6.37520295554814</v>
      </c>
      <c r="I136" s="7">
        <v>10.455693744211001</v>
      </c>
      <c r="J136" s="7">
        <v>11.0889126782509</v>
      </c>
      <c r="K136" s="7">
        <f>F136-G136</f>
        <v>4.8630752628911385</v>
      </c>
      <c r="L136" s="7">
        <f>F136-H136</f>
        <v>6.7211970444518592</v>
      </c>
      <c r="M136" s="7">
        <f>F136-I136</f>
        <v>2.6407062557889986</v>
      </c>
      <c r="N136" s="7">
        <f>F136-J136</f>
        <v>2.0074873217490996</v>
      </c>
      <c r="O136" s="8"/>
      <c r="P136" s="8"/>
    </row>
    <row r="137" spans="2:16" s="9" customFormat="1" x14ac:dyDescent="0.15">
      <c r="B137" s="26">
        <v>42965</v>
      </c>
      <c r="C137" s="39" t="s">
        <v>23</v>
      </c>
      <c r="D137" s="17">
        <v>2613.2647000000002</v>
      </c>
      <c r="E137" s="17">
        <v>3.5194159073373798E-3</v>
      </c>
      <c r="F137" s="7">
        <v>13.4611</v>
      </c>
      <c r="G137" s="7">
        <v>10.749583269708101</v>
      </c>
      <c r="H137" s="7">
        <v>13.715911491150599</v>
      </c>
      <c r="I137" s="7">
        <v>10.6194074074937</v>
      </c>
      <c r="J137" s="7">
        <v>11.442416306499</v>
      </c>
      <c r="K137" s="7">
        <f>F137-G137</f>
        <v>2.7115167302918994</v>
      </c>
      <c r="L137" s="7">
        <f>F137-H137</f>
        <v>-0.25481149115059942</v>
      </c>
      <c r="M137" s="7">
        <f>F137-I137</f>
        <v>2.8416925925063001</v>
      </c>
      <c r="N137" s="7">
        <f>F137-J137</f>
        <v>2.018683693501</v>
      </c>
      <c r="O137" s="8"/>
      <c r="P137" s="8"/>
    </row>
    <row r="138" spans="2:16" s="9" customFormat="1" x14ac:dyDescent="0.15">
      <c r="B138" s="26">
        <v>42964</v>
      </c>
      <c r="C138" s="39" t="s">
        <v>23</v>
      </c>
      <c r="D138" s="17">
        <v>2604.0837000000001</v>
      </c>
      <c r="E138" s="17">
        <v>3.4936949632848099E-3</v>
      </c>
      <c r="F138" s="7">
        <v>13.6937</v>
      </c>
      <c r="G138" s="7">
        <v>8.5984559531877398</v>
      </c>
      <c r="H138" s="7">
        <v>13.387528854851499</v>
      </c>
      <c r="I138" s="7">
        <v>11.4761628008992</v>
      </c>
      <c r="J138" s="7">
        <v>11.4110932568063</v>
      </c>
      <c r="K138" s="7">
        <f>F138-G138</f>
        <v>5.09524404681226</v>
      </c>
      <c r="L138" s="7">
        <f>F138-H138</f>
        <v>0.3061711451485003</v>
      </c>
      <c r="M138" s="7">
        <f>F138-I138</f>
        <v>2.2175371991007999</v>
      </c>
      <c r="N138" s="7">
        <f>F138-J138</f>
        <v>2.2826067431936998</v>
      </c>
      <c r="O138" s="8"/>
      <c r="P138" s="8"/>
    </row>
    <row r="139" spans="2:16" s="9" customFormat="1" x14ac:dyDescent="0.15">
      <c r="B139" s="26">
        <v>42963</v>
      </c>
      <c r="C139" s="39" t="s">
        <v>23</v>
      </c>
      <c r="D139" s="17">
        <v>2595.0016999999998</v>
      </c>
      <c r="E139" s="17">
        <v>-3.9382055187264699E-3</v>
      </c>
      <c r="F139" s="7">
        <v>13.9183</v>
      </c>
      <c r="G139" s="7">
        <v>9.3849458129026999</v>
      </c>
      <c r="H139" s="7">
        <v>13.5568459718287</v>
      </c>
      <c r="I139" s="7">
        <v>11.543868731920799</v>
      </c>
      <c r="J139" s="7">
        <v>12.3249879129385</v>
      </c>
      <c r="K139" s="7">
        <f>F139-G139</f>
        <v>4.5333541870973004</v>
      </c>
      <c r="L139" s="7">
        <f>F139-H139</f>
        <v>0.36145402817130012</v>
      </c>
      <c r="M139" s="7">
        <f>F139-I139</f>
        <v>2.374431268079201</v>
      </c>
      <c r="N139" s="7">
        <f>F139-J139</f>
        <v>1.5933120870615003</v>
      </c>
      <c r="O139" s="8"/>
      <c r="P139" s="8"/>
    </row>
    <row r="140" spans="2:16" s="9" customFormat="1" x14ac:dyDescent="0.15">
      <c r="B140" s="26">
        <v>42962</v>
      </c>
      <c r="C140" s="39" t="s">
        <v>23</v>
      </c>
      <c r="D140" s="17">
        <v>2605.2415000000001</v>
      </c>
      <c r="E140" s="17">
        <v>5.30642344340792E-3</v>
      </c>
      <c r="F140" s="7">
        <v>14.003299999999999</v>
      </c>
      <c r="G140" s="7">
        <v>10.861489344916301</v>
      </c>
      <c r="H140" s="7">
        <v>12.4853113279922</v>
      </c>
      <c r="I140" s="7">
        <v>14.395773479247101</v>
      </c>
      <c r="J140" s="7">
        <v>12.171217644822301</v>
      </c>
      <c r="K140" s="7">
        <f>F140-G140</f>
        <v>3.1418106550836988</v>
      </c>
      <c r="L140" s="7">
        <f>F140-H140</f>
        <v>1.5179886720077995</v>
      </c>
      <c r="M140" s="7">
        <f>F140-I140</f>
        <v>-0.39247347924710141</v>
      </c>
      <c r="N140" s="7">
        <f>F140-J140</f>
        <v>1.8320823551776986</v>
      </c>
      <c r="O140" s="8"/>
      <c r="P140" s="8"/>
    </row>
    <row r="141" spans="2:16" s="9" customFormat="1" x14ac:dyDescent="0.15">
      <c r="B141" s="26">
        <v>42961</v>
      </c>
      <c r="C141" s="39" t="s">
        <v>23</v>
      </c>
      <c r="D141" s="17">
        <v>2591.4535999999998</v>
      </c>
      <c r="E141" s="17">
        <v>8.2132544245618402E-3</v>
      </c>
      <c r="F141" s="7">
        <v>14.2698</v>
      </c>
      <c r="G141" s="7">
        <v>12.3904966856547</v>
      </c>
      <c r="H141" s="7">
        <v>10.117924071048099</v>
      </c>
      <c r="I141" s="7">
        <v>13.494817107035001</v>
      </c>
      <c r="J141" s="7">
        <v>11.824290192496299</v>
      </c>
      <c r="K141" s="7">
        <f>F141-G141</f>
        <v>1.8793033143453002</v>
      </c>
      <c r="L141" s="7">
        <f>F141-H141</f>
        <v>4.1518759289519007</v>
      </c>
      <c r="M141" s="7">
        <f>F141-I141</f>
        <v>0.77498289296499934</v>
      </c>
      <c r="N141" s="7">
        <f>F141-J141</f>
        <v>2.4455098075037007</v>
      </c>
      <c r="O141" s="8"/>
      <c r="P141" s="8"/>
    </row>
    <row r="142" spans="2:16" s="9" customFormat="1" x14ac:dyDescent="0.15">
      <c r="B142" s="26">
        <v>42958</v>
      </c>
      <c r="C142" s="39" t="s">
        <v>23</v>
      </c>
      <c r="D142" s="17">
        <v>2570.2565</v>
      </c>
      <c r="E142" s="17">
        <v>-1.5858259706198901E-2</v>
      </c>
      <c r="F142" s="7">
        <v>14.6045</v>
      </c>
      <c r="G142" s="7">
        <v>16.165273553476201</v>
      </c>
      <c r="H142" s="7">
        <v>5.6460550647754504</v>
      </c>
      <c r="I142" s="7">
        <v>11.5179882957932</v>
      </c>
      <c r="J142" s="7">
        <v>10.935626091684201</v>
      </c>
      <c r="K142" s="7">
        <f>F142-G142</f>
        <v>-1.5607735534762011</v>
      </c>
      <c r="L142" s="7">
        <f>F142-H142</f>
        <v>8.9584449352245485</v>
      </c>
      <c r="M142" s="7">
        <f>F142-I142</f>
        <v>3.0865117042067993</v>
      </c>
      <c r="N142" s="7">
        <f>F142-J142</f>
        <v>3.6688739083157991</v>
      </c>
      <c r="O142" s="8"/>
      <c r="P142" s="8"/>
    </row>
    <row r="143" spans="2:16" s="9" customFormat="1" x14ac:dyDescent="0.15">
      <c r="B143" s="26">
        <v>42957</v>
      </c>
      <c r="C143" s="39" t="s">
        <v>23</v>
      </c>
      <c r="D143" s="17">
        <v>2611.3411999999998</v>
      </c>
      <c r="E143" s="17">
        <v>-3.45565348015224E-3</v>
      </c>
      <c r="F143" s="7">
        <v>13.684100000000001</v>
      </c>
      <c r="G143" s="7">
        <v>11.9965850841297</v>
      </c>
      <c r="H143" s="7">
        <v>8.6983153359980196</v>
      </c>
      <c r="I143" s="7">
        <v>11.449382328912201</v>
      </c>
      <c r="J143" s="7">
        <v>11.812791279926699</v>
      </c>
      <c r="K143" s="7">
        <f>F143-G143</f>
        <v>1.6875149158703007</v>
      </c>
      <c r="L143" s="7">
        <f>F143-H143</f>
        <v>4.9857846640019812</v>
      </c>
      <c r="M143" s="7">
        <f>F143-I143</f>
        <v>2.2347176710878003</v>
      </c>
      <c r="N143" s="7">
        <f>F143-J143</f>
        <v>1.8713087200733014</v>
      </c>
      <c r="O143" s="8"/>
      <c r="P143" s="8"/>
    </row>
    <row r="144" spans="2:16" s="9" customFormat="1" x14ac:dyDescent="0.15">
      <c r="B144" s="26">
        <v>42956</v>
      </c>
      <c r="C144" s="39" t="s">
        <v>23</v>
      </c>
      <c r="D144" s="17">
        <v>2620.3807000000002</v>
      </c>
      <c r="E144" s="17">
        <v>-5.6334341646857604E-3</v>
      </c>
      <c r="F144" s="7">
        <v>14.254300000000001</v>
      </c>
      <c r="G144" s="7">
        <v>11.476779580803999</v>
      </c>
      <c r="H144" s="7">
        <v>8.9918019841042103</v>
      </c>
      <c r="I144" s="7">
        <v>11.2021041597585</v>
      </c>
      <c r="J144" s="7">
        <v>11.622840723155001</v>
      </c>
      <c r="K144" s="7">
        <f>F144-G144</f>
        <v>2.7775204191960015</v>
      </c>
      <c r="L144" s="7">
        <f>F144-H144</f>
        <v>5.2624980158957904</v>
      </c>
      <c r="M144" s="7">
        <f>F144-I144</f>
        <v>3.0521958402415006</v>
      </c>
      <c r="N144" s="7">
        <f>F144-J144</f>
        <v>2.6314592768449998</v>
      </c>
      <c r="O144" s="8"/>
      <c r="P144" s="8"/>
    </row>
    <row r="145" spans="2:16" s="9" customFormat="1" x14ac:dyDescent="0.15">
      <c r="B145" s="26">
        <v>42955</v>
      </c>
      <c r="C145" s="39" t="s">
        <v>23</v>
      </c>
      <c r="D145" s="17">
        <v>2635.1840999999999</v>
      </c>
      <c r="E145" s="17">
        <v>3.8266507215385599E-4</v>
      </c>
      <c r="F145" s="7">
        <v>14.993600000000001</v>
      </c>
      <c r="G145" s="7">
        <v>9.3192095559797394</v>
      </c>
      <c r="H145" s="7">
        <v>15.731302128907901</v>
      </c>
      <c r="I145" s="7">
        <v>11.3487976024327</v>
      </c>
      <c r="J145" s="7">
        <v>11.8484209808418</v>
      </c>
      <c r="K145" s="7">
        <f>F145-G145</f>
        <v>5.6743904440202613</v>
      </c>
      <c r="L145" s="7">
        <f>F145-H145</f>
        <v>-0.73770212890789999</v>
      </c>
      <c r="M145" s="7">
        <f>F145-I145</f>
        <v>3.6448023975673003</v>
      </c>
      <c r="N145" s="7">
        <f>F145-J145</f>
        <v>3.145179019158201</v>
      </c>
      <c r="O145" s="8"/>
      <c r="P145" s="8"/>
    </row>
    <row r="146" spans="2:16" s="9" customFormat="1" x14ac:dyDescent="0.15">
      <c r="B146" s="26">
        <v>42954</v>
      </c>
      <c r="C146" s="39" t="s">
        <v>23</v>
      </c>
      <c r="D146" s="17">
        <v>2634.1759000000002</v>
      </c>
      <c r="E146" s="17">
        <v>2.4223980073465302E-3</v>
      </c>
      <c r="F146" s="7">
        <v>15.374700000000001</v>
      </c>
      <c r="G146" s="7">
        <v>9.87873818314376</v>
      </c>
      <c r="H146" s="7">
        <v>15.616840570012901</v>
      </c>
      <c r="I146" s="7">
        <v>11.687079911301799</v>
      </c>
      <c r="J146" s="7">
        <v>11.849446725310999</v>
      </c>
      <c r="K146" s="7">
        <f>F146-G146</f>
        <v>5.4959618168562407</v>
      </c>
      <c r="L146" s="7">
        <f>F146-H146</f>
        <v>-0.24214057001290001</v>
      </c>
      <c r="M146" s="7">
        <f>F146-I146</f>
        <v>3.6876200886982016</v>
      </c>
      <c r="N146" s="7">
        <f>F146-J146</f>
        <v>3.5252532746890015</v>
      </c>
      <c r="O146" s="8"/>
      <c r="P146" s="8"/>
    </row>
    <row r="147" spans="2:16" s="9" customFormat="1" x14ac:dyDescent="0.15">
      <c r="B147" s="26">
        <v>42951</v>
      </c>
      <c r="C147" s="39" t="s">
        <v>23</v>
      </c>
      <c r="D147" s="17">
        <v>2627.8026</v>
      </c>
      <c r="E147" s="17">
        <v>-6.9828625273866997E-3</v>
      </c>
      <c r="F147" s="7">
        <v>14.944100000000001</v>
      </c>
      <c r="G147" s="7">
        <v>10.2723005467851</v>
      </c>
      <c r="H147" s="7">
        <v>14.800659974468401</v>
      </c>
      <c r="I147" s="7">
        <v>12.169976334268799</v>
      </c>
      <c r="J147" s="7">
        <v>11.6197066915199</v>
      </c>
      <c r="K147" s="7">
        <f>F147-G147</f>
        <v>4.6717994532149003</v>
      </c>
      <c r="L147" s="7">
        <f>F147-H147</f>
        <v>0.14344002553159996</v>
      </c>
      <c r="M147" s="7">
        <f>F147-I147</f>
        <v>2.7741236657312012</v>
      </c>
      <c r="N147" s="7">
        <f>F147-J147</f>
        <v>3.3243933084801007</v>
      </c>
      <c r="O147" s="8"/>
      <c r="P147" s="8"/>
    </row>
    <row r="148" spans="2:16" s="9" customFormat="1" x14ac:dyDescent="0.15">
      <c r="B148" s="26">
        <v>42950</v>
      </c>
      <c r="C148" s="39" t="s">
        <v>23</v>
      </c>
      <c r="D148" s="17">
        <v>2646.2163999999998</v>
      </c>
      <c r="E148" s="17">
        <v>-1.2921517615782E-2</v>
      </c>
      <c r="F148" s="7">
        <v>15.2681</v>
      </c>
      <c r="G148" s="7">
        <v>13.257114183316</v>
      </c>
      <c r="H148" s="7">
        <v>10.3967560045437</v>
      </c>
      <c r="I148" s="7">
        <v>10.3710173757198</v>
      </c>
      <c r="J148" s="7">
        <v>10.3139250764845</v>
      </c>
      <c r="K148" s="7">
        <f>F148-G148</f>
        <v>2.0109858166840002</v>
      </c>
      <c r="L148" s="7">
        <f>F148-H148</f>
        <v>4.8713439954563</v>
      </c>
      <c r="M148" s="7">
        <f>F148-I148</f>
        <v>4.8970826242802001</v>
      </c>
      <c r="N148" s="7">
        <f>F148-J148</f>
        <v>4.9541749235155006</v>
      </c>
      <c r="O148" s="8"/>
      <c r="P148" s="8"/>
    </row>
    <row r="149" spans="2:16" s="9" customFormat="1" x14ac:dyDescent="0.15">
      <c r="B149" s="26">
        <v>42949</v>
      </c>
      <c r="C149" s="39" t="s">
        <v>23</v>
      </c>
      <c r="D149" s="17">
        <v>2680.6314000000002</v>
      </c>
      <c r="E149" s="17">
        <v>-4.3786064527856001E-4</v>
      </c>
      <c r="F149" s="7">
        <v>14.8226</v>
      </c>
      <c r="G149" s="7">
        <v>11.120654351047101</v>
      </c>
      <c r="H149" s="7">
        <v>10.873707948578399</v>
      </c>
      <c r="I149" s="7">
        <v>11.7575935632228</v>
      </c>
      <c r="J149" s="7">
        <v>11.054315106937601</v>
      </c>
      <c r="K149" s="7">
        <f>F149-G149</f>
        <v>3.7019456489528988</v>
      </c>
      <c r="L149" s="7">
        <f>F149-H149</f>
        <v>3.9488920514216002</v>
      </c>
      <c r="M149" s="7">
        <f>F149-I149</f>
        <v>3.0650064367771996</v>
      </c>
      <c r="N149" s="7">
        <f>F149-J149</f>
        <v>3.7682848930623987</v>
      </c>
      <c r="O149" s="8"/>
      <c r="P149" s="8"/>
    </row>
    <row r="150" spans="2:16" s="9" customFormat="1" x14ac:dyDescent="0.15">
      <c r="B150" s="26">
        <v>42948</v>
      </c>
      <c r="C150" s="39" t="s">
        <v>23</v>
      </c>
      <c r="D150" s="17">
        <v>2681.8054000000002</v>
      </c>
      <c r="E150" s="17">
        <v>1.6422014314007801E-2</v>
      </c>
      <c r="F150" s="7">
        <v>15.063000000000001</v>
      </c>
      <c r="G150" s="7">
        <v>9.2444473463881707</v>
      </c>
      <c r="H150" s="7">
        <v>3.00488749123517</v>
      </c>
      <c r="I150" s="7">
        <v>9.1540832046605498</v>
      </c>
      <c r="J150" s="7">
        <v>10.7694666521828</v>
      </c>
      <c r="K150" s="7">
        <f>F150-G150</f>
        <v>5.8185526536118299</v>
      </c>
      <c r="L150" s="7">
        <f>F150-H150</f>
        <v>12.058112508764831</v>
      </c>
      <c r="M150" s="7">
        <f>F150-I150</f>
        <v>5.9089167953394508</v>
      </c>
      <c r="N150" s="7">
        <f>F150-J150</f>
        <v>4.2935333478172009</v>
      </c>
      <c r="O150" s="8"/>
      <c r="P150" s="8"/>
    </row>
    <row r="151" spans="2:16" s="9" customFormat="1" x14ac:dyDescent="0.15">
      <c r="B151" s="26">
        <v>42947</v>
      </c>
      <c r="C151" s="39" t="s">
        <v>23</v>
      </c>
      <c r="D151" s="17">
        <v>2638.1244000000002</v>
      </c>
      <c r="E151" s="17">
        <v>6.5624954898255302E-4</v>
      </c>
      <c r="F151" s="7">
        <v>15.747199999999999</v>
      </c>
      <c r="G151" s="7">
        <v>9.75055241906262</v>
      </c>
      <c r="H151" s="7">
        <v>5.3895344221449699</v>
      </c>
      <c r="I151" s="7">
        <v>9.2623955478480795</v>
      </c>
      <c r="J151" s="7">
        <v>11.127239899340999</v>
      </c>
      <c r="K151" s="7">
        <f>F151-G151</f>
        <v>5.9966475809373794</v>
      </c>
      <c r="L151" s="7">
        <f>F151-H151</f>
        <v>10.35766557785503</v>
      </c>
      <c r="M151" s="7">
        <f>F151-I151</f>
        <v>6.4848044521519199</v>
      </c>
      <c r="N151" s="7">
        <f>F151-J151</f>
        <v>4.6199601006590001</v>
      </c>
      <c r="O151" s="8"/>
      <c r="P151" s="8"/>
    </row>
    <row r="152" spans="2:16" s="9" customFormat="1" x14ac:dyDescent="0.15">
      <c r="B152" s="26">
        <v>42944</v>
      </c>
      <c r="C152" s="39" t="s">
        <v>23</v>
      </c>
      <c r="D152" s="17">
        <v>2636.3937000000001</v>
      </c>
      <c r="E152" s="17">
        <v>-8.8184761127447494E-5</v>
      </c>
      <c r="F152" s="7">
        <v>15.5693</v>
      </c>
      <c r="G152" s="7">
        <v>10.644296212211801</v>
      </c>
      <c r="H152" s="7">
        <v>8.1582102883513397</v>
      </c>
      <c r="I152" s="7">
        <v>9.9847821926444595</v>
      </c>
      <c r="J152" s="7">
        <v>11.155274331892601</v>
      </c>
      <c r="K152" s="7">
        <f>F152-G152</f>
        <v>4.9250037877881994</v>
      </c>
      <c r="L152" s="7">
        <f>F152-H152</f>
        <v>7.4110897116486605</v>
      </c>
      <c r="M152" s="7">
        <f>F152-I152</f>
        <v>5.5845178073555406</v>
      </c>
      <c r="N152" s="7">
        <f>F152-J152</f>
        <v>4.4140256681073993</v>
      </c>
      <c r="O152" s="8"/>
      <c r="P152" s="8"/>
    </row>
    <row r="153" spans="2:16" s="9" customFormat="1" x14ac:dyDescent="0.15">
      <c r="B153" s="26">
        <v>42943</v>
      </c>
      <c r="C153" s="39" t="s">
        <v>23</v>
      </c>
      <c r="D153" s="17">
        <v>2636.6262000000002</v>
      </c>
      <c r="E153" s="17">
        <v>1.6146936933276101E-4</v>
      </c>
      <c r="F153" s="7">
        <v>15.8786</v>
      </c>
      <c r="G153" s="7">
        <v>13.295137211801899</v>
      </c>
      <c r="H153" s="7">
        <v>8.7038852546518992</v>
      </c>
      <c r="I153" s="7">
        <v>11.5752798321999</v>
      </c>
      <c r="J153" s="7">
        <v>11.243384062055201</v>
      </c>
      <c r="K153" s="7">
        <f>F153-G153</f>
        <v>2.5834627881981014</v>
      </c>
      <c r="L153" s="7">
        <f>F153-H153</f>
        <v>7.1747147453481013</v>
      </c>
      <c r="M153" s="7">
        <f>F153-I153</f>
        <v>4.3033201678001003</v>
      </c>
      <c r="N153" s="7">
        <f>F153-J153</f>
        <v>4.6352159379447997</v>
      </c>
      <c r="O153" s="8"/>
      <c r="P153" s="8"/>
    </row>
    <row r="154" spans="2:16" s="9" customFormat="1" x14ac:dyDescent="0.15">
      <c r="B154" s="26">
        <v>42942</v>
      </c>
      <c r="C154" s="39" t="s">
        <v>23</v>
      </c>
      <c r="D154" s="17">
        <v>2636.2004999999999</v>
      </c>
      <c r="E154" s="17">
        <v>-2.60369291044657E-3</v>
      </c>
      <c r="F154" s="7">
        <v>15.933</v>
      </c>
      <c r="G154" s="7">
        <v>14.195525279786199</v>
      </c>
      <c r="H154" s="7">
        <v>12.468663750943</v>
      </c>
      <c r="I154" s="7">
        <v>11.5214729139936</v>
      </c>
      <c r="J154" s="7">
        <v>11.5360328003582</v>
      </c>
      <c r="K154" s="7">
        <f>F154-G154</f>
        <v>1.7374747202138003</v>
      </c>
      <c r="L154" s="7">
        <f>F154-H154</f>
        <v>3.4643362490570002</v>
      </c>
      <c r="M154" s="7">
        <f>F154-I154</f>
        <v>4.4115270860063998</v>
      </c>
      <c r="N154" s="7">
        <f>F154-J154</f>
        <v>4.3969671996418001</v>
      </c>
      <c r="O154" s="8"/>
      <c r="P154" s="8"/>
    </row>
    <row r="155" spans="2:16" s="9" customFormat="1" x14ac:dyDescent="0.15">
      <c r="B155" s="26">
        <v>42941</v>
      </c>
      <c r="C155" s="39" t="s">
        <v>23</v>
      </c>
      <c r="D155" s="17">
        <v>2643.0733</v>
      </c>
      <c r="E155" s="17">
        <v>-4.2681717887471E-3</v>
      </c>
      <c r="F155" s="7">
        <v>15.382099999999999</v>
      </c>
      <c r="G155" s="7">
        <v>12.179706351398501</v>
      </c>
      <c r="H155" s="7">
        <v>12.144079127727499</v>
      </c>
      <c r="I155" s="7">
        <v>11.103667771098801</v>
      </c>
      <c r="J155" s="7">
        <v>11.3610437109075</v>
      </c>
      <c r="K155" s="7">
        <f>F155-G155</f>
        <v>3.2023936486014986</v>
      </c>
      <c r="L155" s="7">
        <f>F155-H155</f>
        <v>3.2380208722725001</v>
      </c>
      <c r="M155" s="7">
        <f>F155-I155</f>
        <v>4.2784322289011989</v>
      </c>
      <c r="N155" s="7">
        <f>F155-J155</f>
        <v>4.021056289092499</v>
      </c>
      <c r="O155" s="8"/>
      <c r="P155" s="8"/>
    </row>
    <row r="156" spans="2:16" s="9" customFormat="1" x14ac:dyDescent="0.15">
      <c r="B156" s="26">
        <v>42940</v>
      </c>
      <c r="C156" s="39" t="s">
        <v>23</v>
      </c>
      <c r="D156" s="17">
        <v>2654.3784999999998</v>
      </c>
      <c r="E156" s="17">
        <v>5.72984978734359E-3</v>
      </c>
      <c r="F156" s="7">
        <v>15.7097</v>
      </c>
      <c r="G156" s="7">
        <v>11.401745036208199</v>
      </c>
      <c r="H156" s="7">
        <v>11.8278144756702</v>
      </c>
      <c r="I156" s="7">
        <v>11.0829799429037</v>
      </c>
      <c r="J156" s="7">
        <v>11.356265186976399</v>
      </c>
      <c r="K156" s="7">
        <f>F156-G156</f>
        <v>4.3079549637918007</v>
      </c>
      <c r="L156" s="7">
        <f>F156-H156</f>
        <v>3.8818855243297996</v>
      </c>
      <c r="M156" s="7">
        <f>F156-I156</f>
        <v>4.6267200570962999</v>
      </c>
      <c r="N156" s="7">
        <f>F156-J156</f>
        <v>4.3534348130236005</v>
      </c>
      <c r="O156" s="8"/>
      <c r="P156" s="8"/>
    </row>
    <row r="157" spans="2:16" s="9" customFormat="1" x14ac:dyDescent="0.15">
      <c r="B157" s="26">
        <v>42937</v>
      </c>
      <c r="C157" s="39" t="s">
        <v>23</v>
      </c>
      <c r="D157" s="17">
        <v>2639.2127999999998</v>
      </c>
      <c r="E157" s="17">
        <v>-9.8915702318251204E-3</v>
      </c>
      <c r="F157" s="7">
        <v>16.1539</v>
      </c>
      <c r="G157" s="7">
        <v>9.7094465172492903</v>
      </c>
      <c r="H157" s="7">
        <v>8.3544239696213207</v>
      </c>
      <c r="I157" s="7">
        <v>9.5092911404755505</v>
      </c>
      <c r="J157" s="7">
        <v>10.5049252208109</v>
      </c>
      <c r="K157" s="7">
        <f>F157-G157</f>
        <v>6.4444534827507098</v>
      </c>
      <c r="L157" s="7">
        <f>F157-H157</f>
        <v>7.7994760303786794</v>
      </c>
      <c r="M157" s="7">
        <f>F157-I157</f>
        <v>6.6446088595244497</v>
      </c>
      <c r="N157" s="7">
        <f>F157-J157</f>
        <v>5.6489747791890998</v>
      </c>
      <c r="O157" s="8"/>
      <c r="P157" s="8"/>
    </row>
    <row r="158" spans="2:16" s="9" customFormat="1" x14ac:dyDescent="0.15">
      <c r="B158" s="26">
        <v>42936</v>
      </c>
      <c r="C158" s="39" t="s">
        <v>23</v>
      </c>
      <c r="D158" s="17">
        <v>2665.4483</v>
      </c>
      <c r="E158" s="17">
        <v>2.8403634009216798E-3</v>
      </c>
      <c r="F158" s="7">
        <v>17.200299999999999</v>
      </c>
      <c r="G158" s="7">
        <v>11.737160757612701</v>
      </c>
      <c r="H158" s="7">
        <v>9.7938697151601204</v>
      </c>
      <c r="I158" s="7">
        <v>9.5350509655941007</v>
      </c>
      <c r="J158" s="7">
        <v>10.6393203053902</v>
      </c>
      <c r="K158" s="7">
        <f>F158-G158</f>
        <v>5.4631392423872978</v>
      </c>
      <c r="L158" s="7">
        <f>F158-H158</f>
        <v>7.4064302848398782</v>
      </c>
      <c r="M158" s="7">
        <f>F158-I158</f>
        <v>7.6652490344058979</v>
      </c>
      <c r="N158" s="7">
        <f>F158-J158</f>
        <v>6.5609796946097987</v>
      </c>
      <c r="O158" s="8"/>
      <c r="P158" s="8"/>
    </row>
    <row r="159" spans="2:16" s="9" customFormat="1" x14ac:dyDescent="0.15">
      <c r="B159" s="26">
        <v>42935</v>
      </c>
      <c r="C159" s="39" t="s">
        <v>23</v>
      </c>
      <c r="D159" s="17">
        <v>2657.8881999999999</v>
      </c>
      <c r="E159" s="17">
        <v>1.2714617358267E-2</v>
      </c>
      <c r="F159" s="7">
        <v>16.988900000000001</v>
      </c>
      <c r="G159" s="7">
        <v>14.096918374906201</v>
      </c>
      <c r="H159" s="7">
        <v>10.037894524918901</v>
      </c>
      <c r="I159" s="7">
        <v>9.9915340372231505</v>
      </c>
      <c r="J159" s="7">
        <v>10.302797697119001</v>
      </c>
      <c r="K159" s="7">
        <f>F159-G159</f>
        <v>2.8919816250938002</v>
      </c>
      <c r="L159" s="7">
        <f>F159-H159</f>
        <v>6.9510054750811001</v>
      </c>
      <c r="M159" s="7">
        <f>F159-I159</f>
        <v>6.9973659627768505</v>
      </c>
      <c r="N159" s="7">
        <f>F159-J159</f>
        <v>6.6861023028810003</v>
      </c>
      <c r="O159" s="8"/>
      <c r="P159" s="8"/>
    </row>
    <row r="160" spans="2:16" s="9" customFormat="1" x14ac:dyDescent="0.15">
      <c r="B160" s="26">
        <v>42934</v>
      </c>
      <c r="C160" s="39" t="s">
        <v>23</v>
      </c>
      <c r="D160" s="17">
        <v>2624.3081000000002</v>
      </c>
      <c r="E160" s="17">
        <v>-2.7042159591071199E-3</v>
      </c>
      <c r="F160" s="7">
        <v>16.9209</v>
      </c>
      <c r="G160" s="7">
        <v>17.378565640868398</v>
      </c>
      <c r="H160" s="7">
        <v>8.5526060248910891</v>
      </c>
      <c r="I160" s="7">
        <v>11.5197009479585</v>
      </c>
      <c r="J160" s="7">
        <v>10.393966917756501</v>
      </c>
      <c r="K160" s="7">
        <f>F160-G160</f>
        <v>-0.45766564086839878</v>
      </c>
      <c r="L160" s="7">
        <f>F160-H160</f>
        <v>8.3682939751089105</v>
      </c>
      <c r="M160" s="7">
        <f>F160-I160</f>
        <v>5.4011990520415001</v>
      </c>
      <c r="N160" s="7">
        <f>F160-J160</f>
        <v>6.5269330822434988</v>
      </c>
      <c r="O160" s="8"/>
      <c r="P160" s="8"/>
    </row>
    <row r="161" spans="2:16" s="9" customFormat="1" x14ac:dyDescent="0.15">
      <c r="B161" s="26">
        <v>42933</v>
      </c>
      <c r="C161" s="39" t="s">
        <v>23</v>
      </c>
      <c r="D161" s="17">
        <v>2631.4144000000001</v>
      </c>
      <c r="E161" s="17">
        <v>3.2090859488505701E-3</v>
      </c>
      <c r="F161" s="7">
        <v>17.3459</v>
      </c>
      <c r="G161" s="7">
        <v>22.407245407759302</v>
      </c>
      <c r="H161" s="7">
        <v>8.68409730014438</v>
      </c>
      <c r="I161" s="7">
        <v>12.4537832363542</v>
      </c>
      <c r="J161" s="7">
        <v>10.9353313237484</v>
      </c>
      <c r="K161" s="7">
        <f>F161-G161</f>
        <v>-5.0613454077593012</v>
      </c>
      <c r="L161" s="7">
        <f>F161-H161</f>
        <v>8.6618026998556203</v>
      </c>
      <c r="M161" s="7">
        <f>F161-I161</f>
        <v>4.8921167636458005</v>
      </c>
      <c r="N161" s="7">
        <f>F161-J161</f>
        <v>6.4105686762516001</v>
      </c>
      <c r="O161" s="8"/>
      <c r="P161" s="8"/>
    </row>
    <row r="162" spans="2:16" s="9" customFormat="1" x14ac:dyDescent="0.15">
      <c r="B162" s="26">
        <v>42930</v>
      </c>
      <c r="C162" s="39" t="s">
        <v>23</v>
      </c>
      <c r="D162" s="17">
        <v>2622.9834999999998</v>
      </c>
      <c r="E162" s="17">
        <v>8.4343017905234002E-3</v>
      </c>
      <c r="F162" s="7">
        <v>15.761900000000001</v>
      </c>
      <c r="G162" s="7">
        <v>13.6438130117164</v>
      </c>
      <c r="H162" s="7">
        <v>10.4451402112401</v>
      </c>
      <c r="I162" s="7">
        <v>12.2012231978357</v>
      </c>
      <c r="J162" s="7">
        <v>11.033281804996699</v>
      </c>
      <c r="K162" s="7">
        <f>F162-G162</f>
        <v>2.1180869882836006</v>
      </c>
      <c r="L162" s="7">
        <f>F162-H162</f>
        <v>5.3167597887599012</v>
      </c>
      <c r="M162" s="7">
        <f>F162-I162</f>
        <v>3.5606768021643003</v>
      </c>
      <c r="N162" s="7">
        <f>F162-J162</f>
        <v>4.7286181950033015</v>
      </c>
      <c r="O162" s="8"/>
      <c r="P162" s="8"/>
    </row>
    <row r="163" spans="2:16" s="9" customFormat="1" x14ac:dyDescent="0.15">
      <c r="B163" s="26">
        <v>42929</v>
      </c>
      <c r="C163" s="39" t="s">
        <v>23</v>
      </c>
      <c r="D163" s="17">
        <v>2600.9535000000001</v>
      </c>
      <c r="E163" s="17">
        <v>1.3863958979679E-2</v>
      </c>
      <c r="F163" s="7">
        <v>14.782299999999999</v>
      </c>
      <c r="G163" s="7">
        <v>12.205258501805901</v>
      </c>
      <c r="H163" s="7">
        <v>6.6303585301622796</v>
      </c>
      <c r="I163" s="7">
        <v>10.742059090940399</v>
      </c>
      <c r="J163" s="7">
        <v>10.6644528860199</v>
      </c>
      <c r="K163" s="7">
        <f>F163-G163</f>
        <v>2.5770414981940988</v>
      </c>
      <c r="L163" s="7">
        <f>F163-H163</f>
        <v>8.1519414698377197</v>
      </c>
      <c r="M163" s="7">
        <f>F163-I163</f>
        <v>4.0402409090595999</v>
      </c>
      <c r="N163" s="7">
        <f>F163-J163</f>
        <v>4.1178471139800994</v>
      </c>
      <c r="O163" s="8"/>
      <c r="P163" s="8"/>
    </row>
    <row r="164" spans="2:16" s="9" customFormat="1" x14ac:dyDescent="0.15">
      <c r="B164" s="26">
        <v>42928</v>
      </c>
      <c r="C164" s="39" t="s">
        <v>23</v>
      </c>
      <c r="D164" s="17">
        <v>2565.1428000000001</v>
      </c>
      <c r="E164" s="17">
        <v>-2.1220340859069301E-3</v>
      </c>
      <c r="F164" s="7">
        <v>14.7766</v>
      </c>
      <c r="G164" s="7">
        <v>12.826490637497001</v>
      </c>
      <c r="H164" s="7">
        <v>9.9262754455329496</v>
      </c>
      <c r="I164" s="7">
        <v>11.2931210415345</v>
      </c>
      <c r="J164" s="7">
        <v>12.1138746096803</v>
      </c>
      <c r="K164" s="7">
        <f>F164-G164</f>
        <v>1.9501093625029995</v>
      </c>
      <c r="L164" s="7">
        <f>F164-H164</f>
        <v>4.8503245544670506</v>
      </c>
      <c r="M164" s="7">
        <f>F164-I164</f>
        <v>3.4834789584655006</v>
      </c>
      <c r="N164" s="7">
        <f>F164-J164</f>
        <v>2.6627253903197001</v>
      </c>
      <c r="O164" s="8"/>
      <c r="P164" s="8"/>
    </row>
    <row r="165" spans="2:16" s="9" customFormat="1" x14ac:dyDescent="0.15">
      <c r="B165" s="26">
        <v>42927</v>
      </c>
      <c r="C165" s="39" t="s">
        <v>23</v>
      </c>
      <c r="D165" s="17">
        <v>2570.5918999999999</v>
      </c>
      <c r="E165" s="17">
        <v>7.9978451226985596E-3</v>
      </c>
      <c r="F165" s="7">
        <v>13.726900000000001</v>
      </c>
      <c r="G165" s="7">
        <v>11.077193897535199</v>
      </c>
      <c r="H165" s="7">
        <v>12.660255817604</v>
      </c>
      <c r="I165" s="7">
        <v>10.827113881517199</v>
      </c>
      <c r="J165" s="7">
        <v>11.8988441171538</v>
      </c>
      <c r="K165" s="7">
        <f>F165-G165</f>
        <v>2.6497061024648012</v>
      </c>
      <c r="L165" s="7">
        <f>F165-H165</f>
        <v>1.0666441823960007</v>
      </c>
      <c r="M165" s="7">
        <f>F165-I165</f>
        <v>2.8997861184828011</v>
      </c>
      <c r="N165" s="7">
        <f>F165-J165</f>
        <v>1.8280558828462006</v>
      </c>
      <c r="O165" s="8"/>
      <c r="P165" s="8"/>
    </row>
    <row r="166" spans="2:16" s="9" customFormat="1" x14ac:dyDescent="0.15">
      <c r="B166" s="26">
        <v>42926</v>
      </c>
      <c r="C166" s="39" t="s">
        <v>23</v>
      </c>
      <c r="D166" s="17">
        <v>2550.1147000000001</v>
      </c>
      <c r="E166" s="17">
        <v>2.53529332620457E-3</v>
      </c>
      <c r="F166" s="7">
        <v>13.8971</v>
      </c>
      <c r="G166" s="7">
        <v>9.0486257552140401</v>
      </c>
      <c r="H166" s="7">
        <v>13.3891963378941</v>
      </c>
      <c r="I166" s="7">
        <v>11.085164419398501</v>
      </c>
      <c r="J166" s="7">
        <v>11.8777238863823</v>
      </c>
      <c r="K166" s="7">
        <f>F166-G166</f>
        <v>4.8484742447859599</v>
      </c>
      <c r="L166" s="7">
        <f>F166-H166</f>
        <v>0.50790366210589966</v>
      </c>
      <c r="M166" s="7">
        <f>F166-I166</f>
        <v>2.8119355806014994</v>
      </c>
      <c r="N166" s="7">
        <f>F166-J166</f>
        <v>2.0193761136176995</v>
      </c>
      <c r="O166" s="8"/>
      <c r="P166" s="8"/>
    </row>
    <row r="167" spans="2:16" s="9" customFormat="1" x14ac:dyDescent="0.15">
      <c r="B167" s="26">
        <v>42923</v>
      </c>
      <c r="C167" s="39" t="s">
        <v>23</v>
      </c>
      <c r="D167" s="17">
        <v>2543.6576</v>
      </c>
      <c r="E167" s="17">
        <v>-4.0104520676439402E-3</v>
      </c>
      <c r="F167" s="7">
        <v>13.8786</v>
      </c>
      <c r="G167" s="7">
        <v>10.9263434957962</v>
      </c>
      <c r="H167" s="7">
        <v>13.132818274054699</v>
      </c>
      <c r="I167" s="7">
        <v>10.970105993235901</v>
      </c>
      <c r="J167" s="7">
        <v>11.8519055194197</v>
      </c>
      <c r="K167" s="7">
        <f>F167-G167</f>
        <v>2.9522565042038007</v>
      </c>
      <c r="L167" s="7">
        <f>F167-H167</f>
        <v>0.74578172594530123</v>
      </c>
      <c r="M167" s="7">
        <f>F167-I167</f>
        <v>2.9084940067640996</v>
      </c>
      <c r="N167" s="7">
        <f>F167-J167</f>
        <v>2.0266944805803</v>
      </c>
      <c r="O167" s="8"/>
      <c r="P167" s="8"/>
    </row>
    <row r="168" spans="2:16" s="9" customFormat="1" x14ac:dyDescent="0.15">
      <c r="B168" s="26">
        <v>42922</v>
      </c>
      <c r="C168" s="39" t="s">
        <v>23</v>
      </c>
      <c r="D168" s="17">
        <v>2553.8793000000001</v>
      </c>
      <c r="E168" s="17">
        <v>2.2657885992620201E-3</v>
      </c>
      <c r="F168" s="7">
        <v>13.821899999999999</v>
      </c>
      <c r="G168" s="7">
        <v>10.4721957444669</v>
      </c>
      <c r="H168" s="7">
        <v>13.656274260427701</v>
      </c>
      <c r="I168" s="7">
        <v>11.373607099987099</v>
      </c>
      <c r="J168" s="7">
        <v>12.1900833528198</v>
      </c>
      <c r="K168" s="7">
        <f>F168-G168</f>
        <v>3.3497042555330996</v>
      </c>
      <c r="L168" s="7">
        <f>F168-H168</f>
        <v>0.16562573957229887</v>
      </c>
      <c r="M168" s="7">
        <f>F168-I168</f>
        <v>2.4482929000129001</v>
      </c>
      <c r="N168" s="7">
        <f>F168-J168</f>
        <v>1.6318166471801998</v>
      </c>
      <c r="O168" s="8"/>
      <c r="P168" s="8"/>
    </row>
    <row r="169" spans="2:16" s="9" customFormat="1" x14ac:dyDescent="0.15">
      <c r="B169" s="26">
        <v>42921</v>
      </c>
      <c r="C169" s="39" t="s">
        <v>23</v>
      </c>
      <c r="D169" s="17">
        <v>2548.0992999999999</v>
      </c>
      <c r="E169" s="17">
        <v>1.46066143886088E-2</v>
      </c>
      <c r="F169" s="7">
        <v>14.2224</v>
      </c>
      <c r="G169" s="7">
        <v>9.8979648009851608</v>
      </c>
      <c r="H169" s="7">
        <v>8.5736438006037794</v>
      </c>
      <c r="I169" s="7">
        <v>10.080455854274099</v>
      </c>
      <c r="J169" s="7">
        <v>11.419797555265299</v>
      </c>
      <c r="K169" s="7">
        <f>F169-G169</f>
        <v>4.3244351990148395</v>
      </c>
      <c r="L169" s="7">
        <f>F169-H169</f>
        <v>5.648756199396221</v>
      </c>
      <c r="M169" s="7">
        <f>F169-I169</f>
        <v>4.1419441457259012</v>
      </c>
      <c r="N169" s="7">
        <f>F169-J169</f>
        <v>2.8026024447347009</v>
      </c>
      <c r="O169" s="8"/>
      <c r="P169" s="8"/>
    </row>
    <row r="170" spans="2:16" s="9" customFormat="1" x14ac:dyDescent="0.15">
      <c r="B170" s="26">
        <v>42920</v>
      </c>
      <c r="C170" s="39" t="s">
        <v>23</v>
      </c>
      <c r="D170" s="17">
        <v>2511.1507000000001</v>
      </c>
      <c r="E170" s="17">
        <v>-9.2030047032948502E-3</v>
      </c>
      <c r="F170" s="7">
        <v>13.296900000000001</v>
      </c>
      <c r="G170" s="7">
        <v>10.002805347342001</v>
      </c>
      <c r="H170" s="7">
        <v>8.3311496767677493</v>
      </c>
      <c r="I170" s="7">
        <v>8.9154193463964706</v>
      </c>
      <c r="J170" s="7">
        <v>10.9437832529467</v>
      </c>
      <c r="K170" s="7">
        <f>F170-G170</f>
        <v>3.2940946526579999</v>
      </c>
      <c r="L170" s="7">
        <f>F170-H170</f>
        <v>4.9657503232322515</v>
      </c>
      <c r="M170" s="7">
        <f>F170-I170</f>
        <v>4.3814806536035302</v>
      </c>
      <c r="N170" s="7">
        <f>F170-J170</f>
        <v>2.353116747053301</v>
      </c>
      <c r="O170" s="8"/>
      <c r="P170" s="8"/>
    </row>
    <row r="171" spans="2:16" s="9" customFormat="1" x14ac:dyDescent="0.15">
      <c r="B171" s="26">
        <v>42919</v>
      </c>
      <c r="C171" s="39" t="s">
        <v>23</v>
      </c>
      <c r="D171" s="17">
        <v>2534.3674999999998</v>
      </c>
      <c r="E171" s="17">
        <v>-6.1365541994939602E-3</v>
      </c>
      <c r="F171" s="7">
        <v>14.0748</v>
      </c>
      <c r="G171" s="7">
        <v>9.7544776463979392</v>
      </c>
      <c r="H171" s="7">
        <v>7.7926759872716902</v>
      </c>
      <c r="I171" s="7">
        <v>9.0908963606050097</v>
      </c>
      <c r="J171" s="7">
        <v>11.390723495889</v>
      </c>
      <c r="K171" s="7">
        <f>F171-G171</f>
        <v>4.3203223536020605</v>
      </c>
      <c r="L171" s="7">
        <f>F171-H171</f>
        <v>6.2821240127283096</v>
      </c>
      <c r="M171" s="7">
        <f>F171-I171</f>
        <v>4.98390363939499</v>
      </c>
      <c r="N171" s="7">
        <f>F171-J171</f>
        <v>2.6840765041109993</v>
      </c>
      <c r="O171" s="8"/>
      <c r="P171" s="8"/>
    </row>
    <row r="172" spans="2:16" s="9" customFormat="1" x14ac:dyDescent="0.15">
      <c r="B172" s="26">
        <v>42916</v>
      </c>
      <c r="C172" s="39" t="s">
        <v>23</v>
      </c>
      <c r="D172" s="17">
        <v>2549.9675999999999</v>
      </c>
      <c r="E172" s="17">
        <v>-1.1788492829822199E-3</v>
      </c>
      <c r="F172" s="7">
        <v>14.4046</v>
      </c>
      <c r="G172" s="7">
        <v>9.8799816048173206</v>
      </c>
      <c r="H172" s="7">
        <v>7.6408497648619704</v>
      </c>
      <c r="I172" s="7">
        <v>9.5215216379736596</v>
      </c>
      <c r="J172" s="7">
        <v>11.8715151641165</v>
      </c>
      <c r="K172" s="7">
        <f>F172-G172</f>
        <v>4.5246183951826797</v>
      </c>
      <c r="L172" s="7">
        <f>F172-H172</f>
        <v>6.7637502351380299</v>
      </c>
      <c r="M172" s="7">
        <f>F172-I172</f>
        <v>4.8830783620263407</v>
      </c>
      <c r="N172" s="7">
        <f>F172-J172</f>
        <v>2.5330848358834999</v>
      </c>
      <c r="O172" s="8"/>
      <c r="P172" s="8"/>
    </row>
    <row r="173" spans="2:16" s="9" customFormat="1" x14ac:dyDescent="0.15">
      <c r="B173" s="26">
        <v>42915</v>
      </c>
      <c r="C173" s="39" t="s">
        <v>23</v>
      </c>
      <c r="D173" s="17">
        <v>2552.9753999999998</v>
      </c>
      <c r="E173" s="17">
        <v>6.0264452791841897E-3</v>
      </c>
      <c r="F173" s="7">
        <v>14.4679</v>
      </c>
      <c r="G173" s="7">
        <v>9.5924006561086497</v>
      </c>
      <c r="H173" s="7">
        <v>8.06567186956363</v>
      </c>
      <c r="I173" s="7">
        <v>10.480867908402599</v>
      </c>
      <c r="J173" s="7">
        <v>11.9257775968006</v>
      </c>
      <c r="K173" s="7">
        <f>F173-G173</f>
        <v>4.8754993438913505</v>
      </c>
      <c r="L173" s="7">
        <f>F173-H173</f>
        <v>6.4022281304363702</v>
      </c>
      <c r="M173" s="7">
        <f>F173-I173</f>
        <v>3.9870320915974009</v>
      </c>
      <c r="N173" s="7">
        <f>F173-J173</f>
        <v>2.5421224031994001</v>
      </c>
      <c r="O173" s="8"/>
      <c r="P173" s="8"/>
    </row>
    <row r="174" spans="2:16" s="9" customFormat="1" x14ac:dyDescent="0.15">
      <c r="B174" s="26">
        <v>42914</v>
      </c>
      <c r="C174" s="39" t="s">
        <v>23</v>
      </c>
      <c r="D174" s="17">
        <v>2537.6363000000001</v>
      </c>
      <c r="E174" s="17">
        <v>-6.7015861467973996E-3</v>
      </c>
      <c r="F174" s="7">
        <v>15.040800000000001</v>
      </c>
      <c r="G174" s="7">
        <v>9.3568629583468699</v>
      </c>
      <c r="H174" s="7">
        <v>2.8495362862793501</v>
      </c>
      <c r="I174" s="7">
        <v>12.839125883118401</v>
      </c>
      <c r="J174" s="7">
        <v>11.5894974468538</v>
      </c>
      <c r="K174" s="7">
        <f>F174-G174</f>
        <v>5.683937041653131</v>
      </c>
      <c r="L174" s="7">
        <f>F174-H174</f>
        <v>12.191263713720652</v>
      </c>
      <c r="M174" s="7">
        <f>F174-I174</f>
        <v>2.2016741168816001</v>
      </c>
      <c r="N174" s="7">
        <f>F174-J174</f>
        <v>3.4513025531462009</v>
      </c>
      <c r="O174" s="8"/>
      <c r="P174" s="8"/>
    </row>
    <row r="175" spans="2:16" s="9" customFormat="1" x14ac:dyDescent="0.15">
      <c r="B175" s="26">
        <v>42913</v>
      </c>
      <c r="C175" s="39" t="s">
        <v>23</v>
      </c>
      <c r="D175" s="17">
        <v>2554.6995999999999</v>
      </c>
      <c r="E175" s="17">
        <v>4.4638180645157803E-3</v>
      </c>
      <c r="F175" s="7">
        <v>14.8559</v>
      </c>
      <c r="G175" s="7">
        <v>10.813554304375399</v>
      </c>
      <c r="H175" s="7">
        <v>7.2525654852412798</v>
      </c>
      <c r="I175" s="7">
        <v>12.8636176830991</v>
      </c>
      <c r="J175" s="7">
        <v>11.5752009992623</v>
      </c>
      <c r="K175" s="7">
        <f>F175-G175</f>
        <v>4.0423456956246007</v>
      </c>
      <c r="L175" s="7">
        <f>F175-H175</f>
        <v>7.6033345147587204</v>
      </c>
      <c r="M175" s="7">
        <f>F175-I175</f>
        <v>1.9922823169008996</v>
      </c>
      <c r="N175" s="7">
        <f>F175-J175</f>
        <v>3.2806990007376999</v>
      </c>
      <c r="O175" s="8"/>
      <c r="P175" s="8"/>
    </row>
    <row r="176" spans="2:16" s="9" customFormat="1" x14ac:dyDescent="0.15">
      <c r="B176" s="26">
        <v>42912</v>
      </c>
      <c r="C176" s="39" t="s">
        <v>23</v>
      </c>
      <c r="D176" s="17">
        <v>2543.3213000000001</v>
      </c>
      <c r="E176" s="17">
        <v>5.6079892426688796E-3</v>
      </c>
      <c r="F176" s="7">
        <v>15.3767</v>
      </c>
      <c r="G176" s="7">
        <v>11.616599212719001</v>
      </c>
      <c r="H176" s="7">
        <v>8.9012123091712905</v>
      </c>
      <c r="I176" s="7">
        <v>12.6189048312823</v>
      </c>
      <c r="J176" s="7">
        <v>14.5456877192584</v>
      </c>
      <c r="K176" s="7">
        <f>F176-G176</f>
        <v>3.7601007872809991</v>
      </c>
      <c r="L176" s="7">
        <f>F176-H176</f>
        <v>6.4754876908287091</v>
      </c>
      <c r="M176" s="7">
        <f>F176-I176</f>
        <v>2.7577951687176991</v>
      </c>
      <c r="N176" s="7">
        <f>F176-J176</f>
        <v>0.83101228074160005</v>
      </c>
      <c r="O176" s="8"/>
      <c r="P176" s="8"/>
    </row>
    <row r="177" spans="2:16" s="9" customFormat="1" x14ac:dyDescent="0.15">
      <c r="B177" s="26">
        <v>42909</v>
      </c>
      <c r="C177" s="39" t="s">
        <v>23</v>
      </c>
      <c r="D177" s="17">
        <v>2529.0983000000001</v>
      </c>
      <c r="E177" s="17">
        <v>4.9250846397235898E-3</v>
      </c>
      <c r="F177" s="7">
        <v>13.9033</v>
      </c>
      <c r="G177" s="7">
        <v>12.4974585275195</v>
      </c>
      <c r="H177" s="7">
        <v>10.953751676634999</v>
      </c>
      <c r="I177" s="7">
        <v>12.613961748688499</v>
      </c>
      <c r="J177" s="7">
        <v>14.5867292949159</v>
      </c>
      <c r="K177" s="7">
        <f>F177-G177</f>
        <v>1.4058414724804997</v>
      </c>
      <c r="L177" s="7">
        <f>F177-H177</f>
        <v>2.9495483233650006</v>
      </c>
      <c r="M177" s="7">
        <f>F177-I177</f>
        <v>1.2893382513115004</v>
      </c>
      <c r="N177" s="7">
        <f>F177-J177</f>
        <v>-0.68342929491589999</v>
      </c>
      <c r="O177" s="8"/>
      <c r="P177" s="8"/>
    </row>
    <row r="178" spans="2:16" s="9" customFormat="1" x14ac:dyDescent="0.15">
      <c r="B178" s="26">
        <v>42908</v>
      </c>
      <c r="C178" s="39" t="s">
        <v>23</v>
      </c>
      <c r="D178" s="17">
        <v>2516.6729</v>
      </c>
      <c r="E178" s="17">
        <v>7.7458630442466501E-3</v>
      </c>
      <c r="F178" s="7">
        <v>13.613799999999999</v>
      </c>
      <c r="G178" s="7">
        <v>11.4396149266307</v>
      </c>
      <c r="H178" s="7">
        <v>12.3043044633145</v>
      </c>
      <c r="I178" s="7">
        <v>12.847554712509201</v>
      </c>
      <c r="J178" s="7">
        <v>14.917048756938399</v>
      </c>
      <c r="K178" s="7">
        <f>F178-G178</f>
        <v>2.1741850733692996</v>
      </c>
      <c r="L178" s="7">
        <f>F178-H178</f>
        <v>1.3094955366854997</v>
      </c>
      <c r="M178" s="7">
        <f>F178-I178</f>
        <v>0.76624528749079879</v>
      </c>
      <c r="N178" s="7">
        <f>F178-J178</f>
        <v>-1.3032487569383999</v>
      </c>
      <c r="O178" s="8"/>
      <c r="P178" s="8"/>
    </row>
    <row r="179" spans="2:16" s="9" customFormat="1" x14ac:dyDescent="0.15">
      <c r="B179" s="26">
        <v>42907</v>
      </c>
      <c r="C179" s="39" t="s">
        <v>23</v>
      </c>
      <c r="D179" s="17">
        <v>2497.2543999999998</v>
      </c>
      <c r="E179" s="17">
        <v>9.1837213293132006E-3</v>
      </c>
      <c r="F179" s="7">
        <v>13.3657</v>
      </c>
      <c r="G179" s="7">
        <v>11.704753206730899</v>
      </c>
      <c r="H179" s="7">
        <v>14.2913453710298</v>
      </c>
      <c r="I179" s="7">
        <v>12.55356561774</v>
      </c>
      <c r="J179" s="7">
        <v>14.873699171219201</v>
      </c>
      <c r="K179" s="7">
        <f>F179-G179</f>
        <v>1.6609467932691011</v>
      </c>
      <c r="L179" s="7">
        <f>F179-H179</f>
        <v>-0.92564537102980005</v>
      </c>
      <c r="M179" s="7">
        <f>F179-I179</f>
        <v>0.81213438226000001</v>
      </c>
      <c r="N179" s="7">
        <f>F179-J179</f>
        <v>-1.5079991712192005</v>
      </c>
      <c r="O179" s="8"/>
      <c r="P179" s="8"/>
    </row>
    <row r="180" spans="2:16" s="9" customFormat="1" x14ac:dyDescent="0.15">
      <c r="B180" s="26">
        <v>42906</v>
      </c>
      <c r="C180" s="39" t="s">
        <v>23</v>
      </c>
      <c r="D180" s="17">
        <v>2474.4252999999999</v>
      </c>
      <c r="E180" s="17">
        <v>-3.9086545605013599E-3</v>
      </c>
      <c r="F180" s="7">
        <v>13.988099999999999</v>
      </c>
      <c r="G180" s="7">
        <v>8.4381507857944804</v>
      </c>
      <c r="H180" s="7">
        <v>14.289312102172</v>
      </c>
      <c r="I180" s="7">
        <v>12.630981173229699</v>
      </c>
      <c r="J180" s="7">
        <v>14.6993171287632</v>
      </c>
      <c r="K180" s="7">
        <f>F180-G180</f>
        <v>5.5499492142055189</v>
      </c>
      <c r="L180" s="7">
        <f>F180-H180</f>
        <v>-0.30121210217200023</v>
      </c>
      <c r="M180" s="7">
        <f>F180-I180</f>
        <v>1.3571188267703</v>
      </c>
      <c r="N180" s="7">
        <f>F180-J180</f>
        <v>-0.71121712876320053</v>
      </c>
      <c r="O180" s="8"/>
      <c r="P180" s="8"/>
    </row>
    <row r="181" spans="2:16" s="9" customFormat="1" x14ac:dyDescent="0.15">
      <c r="B181" s="26">
        <v>42905</v>
      </c>
      <c r="C181" s="39" t="s">
        <v>23</v>
      </c>
      <c r="D181" s="17">
        <v>2484.1158999999998</v>
      </c>
      <c r="E181" s="17">
        <v>1.2690710213942601E-2</v>
      </c>
      <c r="F181" s="7">
        <v>13.690899999999999</v>
      </c>
      <c r="G181" s="7">
        <v>9.4389958419659106</v>
      </c>
      <c r="H181" s="7">
        <v>8.5612982427809001</v>
      </c>
      <c r="I181" s="7">
        <v>12.1554284976764</v>
      </c>
      <c r="J181" s="7">
        <v>14.3840369076038</v>
      </c>
      <c r="K181" s="7">
        <f>F181-G181</f>
        <v>4.2519041580340886</v>
      </c>
      <c r="L181" s="7">
        <f>F181-H181</f>
        <v>5.1296017572190991</v>
      </c>
      <c r="M181" s="7">
        <f>F181-I181</f>
        <v>1.535471502323599</v>
      </c>
      <c r="N181" s="7">
        <f>F181-J181</f>
        <v>-0.69313690760380098</v>
      </c>
      <c r="O181" s="8"/>
      <c r="P181" s="8"/>
    </row>
    <row r="182" spans="2:16" s="9" customFormat="1" x14ac:dyDescent="0.15">
      <c r="B182" s="26">
        <v>42902</v>
      </c>
      <c r="C182" s="39" t="s">
        <v>23</v>
      </c>
      <c r="D182" s="17">
        <v>2452.7899000000002</v>
      </c>
      <c r="E182" s="17">
        <v>-3.7373558026494902E-3</v>
      </c>
      <c r="F182" s="7">
        <v>13.280900000000001</v>
      </c>
      <c r="G182" s="7">
        <v>8.5856906777353306</v>
      </c>
      <c r="H182" s="7">
        <v>10.823641644156799</v>
      </c>
      <c r="I182" s="7">
        <v>12.6274257224394</v>
      </c>
      <c r="J182" s="7">
        <v>14.624001229271</v>
      </c>
      <c r="K182" s="7">
        <f>F182-G182</f>
        <v>4.6952093222646702</v>
      </c>
      <c r="L182" s="7">
        <f>F182-H182</f>
        <v>2.4572583558432015</v>
      </c>
      <c r="M182" s="7">
        <f>F182-I182</f>
        <v>0.65347427756060128</v>
      </c>
      <c r="N182" s="7">
        <f>F182-J182</f>
        <v>-1.3431012292709994</v>
      </c>
      <c r="O182" s="8"/>
      <c r="P182" s="8"/>
    </row>
    <row r="183" spans="2:16" s="9" customFormat="1" x14ac:dyDescent="0.15">
      <c r="B183" s="26">
        <v>42901</v>
      </c>
      <c r="C183" s="39" t="s">
        <v>23</v>
      </c>
      <c r="D183" s="17">
        <v>2461.9740000000002</v>
      </c>
      <c r="E183" s="17">
        <v>-6.2127736229705003E-3</v>
      </c>
      <c r="F183" s="7">
        <v>13.8954</v>
      </c>
      <c r="G183" s="7">
        <v>9.44963934376654</v>
      </c>
      <c r="H183" s="7">
        <v>13.150219320366199</v>
      </c>
      <c r="I183" s="7">
        <v>12.9178432369504</v>
      </c>
      <c r="J183" s="7">
        <v>14.361133818453901</v>
      </c>
      <c r="K183" s="7">
        <f>F183-G183</f>
        <v>4.4457606562334604</v>
      </c>
      <c r="L183" s="7">
        <f>F183-H183</f>
        <v>0.74518067963380119</v>
      </c>
      <c r="M183" s="7">
        <f>F183-I183</f>
        <v>0.97755676304960026</v>
      </c>
      <c r="N183" s="7">
        <f>F183-J183</f>
        <v>-0.46573381845390038</v>
      </c>
      <c r="O183" s="8"/>
      <c r="P183" s="8"/>
    </row>
    <row r="184" spans="2:16" s="9" customFormat="1" x14ac:dyDescent="0.15">
      <c r="B184" s="26">
        <v>42900</v>
      </c>
      <c r="C184" s="39" t="s">
        <v>23</v>
      </c>
      <c r="D184" s="17">
        <v>2477.3173000000002</v>
      </c>
      <c r="E184" s="17">
        <v>-1.5153300695131501E-2</v>
      </c>
      <c r="F184" s="7">
        <v>14.491899999999999</v>
      </c>
      <c r="G184" s="7">
        <v>10.457827149246301</v>
      </c>
      <c r="H184" s="7">
        <v>6.7407842653685996</v>
      </c>
      <c r="I184" s="7">
        <v>10.1852145975346</v>
      </c>
      <c r="J184" s="7">
        <v>12.9372690839787</v>
      </c>
      <c r="K184" s="7">
        <f>F184-G184</f>
        <v>4.0340728507536987</v>
      </c>
      <c r="L184" s="7">
        <f>F184-H184</f>
        <v>7.7511157346313997</v>
      </c>
      <c r="M184" s="7">
        <f>F184-I184</f>
        <v>4.3066854024653995</v>
      </c>
      <c r="N184" s="7">
        <f>F184-J184</f>
        <v>1.5546309160212992</v>
      </c>
      <c r="O184" s="8"/>
      <c r="P184" s="8"/>
    </row>
    <row r="185" spans="2:16" s="9" customFormat="1" x14ac:dyDescent="0.15">
      <c r="B185" s="26">
        <v>42899</v>
      </c>
      <c r="C185" s="39" t="s">
        <v>23</v>
      </c>
      <c r="D185" s="17">
        <v>2515.1426999999999</v>
      </c>
      <c r="E185" s="17">
        <v>-2.39278436701201E-3</v>
      </c>
      <c r="F185" s="7">
        <v>15.0869</v>
      </c>
      <c r="G185" s="7">
        <v>9.40564502144227</v>
      </c>
      <c r="H185" s="7">
        <v>4.5177527002642499</v>
      </c>
      <c r="I185" s="7">
        <v>10.0573530060294</v>
      </c>
      <c r="J185" s="7">
        <v>13.4740485643997</v>
      </c>
      <c r="K185" s="7">
        <f>F185-G185</f>
        <v>5.68125497855773</v>
      </c>
      <c r="L185" s="7">
        <f>F185-H185</f>
        <v>10.56914729973575</v>
      </c>
      <c r="M185" s="7">
        <f>F185-I185</f>
        <v>5.0295469939705999</v>
      </c>
      <c r="N185" s="7">
        <f>F185-J185</f>
        <v>1.6128514356002999</v>
      </c>
      <c r="O185" s="8"/>
      <c r="P185" s="8"/>
    </row>
    <row r="186" spans="2:16" s="9" customFormat="1" x14ac:dyDescent="0.15">
      <c r="B186" s="26">
        <v>42898</v>
      </c>
      <c r="C186" s="39" t="s">
        <v>23</v>
      </c>
      <c r="D186" s="17">
        <v>2521.1680999999999</v>
      </c>
      <c r="E186" s="17">
        <v>7.5191833972114105E-4</v>
      </c>
      <c r="F186" s="7">
        <v>15.446899999999999</v>
      </c>
      <c r="G186" s="7">
        <v>11.644245250187</v>
      </c>
      <c r="H186" s="7">
        <v>11.106824417776201</v>
      </c>
      <c r="I186" s="7">
        <v>15.564671048313899</v>
      </c>
      <c r="J186" s="7">
        <v>13.452663395865599</v>
      </c>
      <c r="K186" s="7">
        <f>F186-G186</f>
        <v>3.8026547498129997</v>
      </c>
      <c r="L186" s="7">
        <f>F186-H186</f>
        <v>4.3400755822237986</v>
      </c>
      <c r="M186" s="7">
        <f>F186-I186</f>
        <v>-0.11777104831389984</v>
      </c>
      <c r="N186" s="7">
        <f>F186-J186</f>
        <v>1.9942366041344002</v>
      </c>
      <c r="O186" s="8"/>
      <c r="P186" s="8"/>
    </row>
    <row r="187" spans="2:16" s="9" customFormat="1" x14ac:dyDescent="0.15">
      <c r="B187" s="26">
        <v>42895</v>
      </c>
      <c r="C187" s="39" t="s">
        <v>23</v>
      </c>
      <c r="D187" s="17">
        <v>2519.2730999999999</v>
      </c>
      <c r="E187" s="17">
        <v>4.8702258603490999E-3</v>
      </c>
      <c r="F187" s="7">
        <v>15.0922</v>
      </c>
      <c r="G187" s="7">
        <v>10.063138882547699</v>
      </c>
      <c r="H187" s="7">
        <v>13.286695529585201</v>
      </c>
      <c r="I187" s="7">
        <v>15.846002585413</v>
      </c>
      <c r="J187" s="7">
        <v>13.449331779266</v>
      </c>
      <c r="K187" s="7">
        <f>F187-G187</f>
        <v>5.0290611174523008</v>
      </c>
      <c r="L187" s="7">
        <f>F187-H187</f>
        <v>1.8055044704147996</v>
      </c>
      <c r="M187" s="7">
        <f>F187-I187</f>
        <v>-0.75380258541300016</v>
      </c>
      <c r="N187" s="7">
        <f>F187-J187</f>
        <v>1.642868220734</v>
      </c>
      <c r="O187" s="8"/>
      <c r="P187" s="8"/>
    </row>
    <row r="188" spans="2:16" s="9" customFormat="1" x14ac:dyDescent="0.15">
      <c r="B188" s="26">
        <v>42894</v>
      </c>
      <c r="C188" s="39" t="s">
        <v>23</v>
      </c>
      <c r="D188" s="17">
        <v>2507.0335</v>
      </c>
      <c r="E188" s="17">
        <v>9.2165716360552707E-3</v>
      </c>
      <c r="F188" s="7">
        <v>14.2278</v>
      </c>
      <c r="G188" s="7">
        <v>10.9698296658025</v>
      </c>
      <c r="H188" s="7">
        <v>12.6371564579695</v>
      </c>
      <c r="I188" s="7">
        <v>16.213960068931499</v>
      </c>
      <c r="J188" s="7">
        <v>13.590091475790601</v>
      </c>
      <c r="K188" s="7">
        <f>F188-G188</f>
        <v>3.2579703341975002</v>
      </c>
      <c r="L188" s="7">
        <f>F188-H188</f>
        <v>1.5906435420305005</v>
      </c>
      <c r="M188" s="7">
        <f>F188-I188</f>
        <v>-1.9861600689314987</v>
      </c>
      <c r="N188" s="7">
        <f>F188-J188</f>
        <v>0.63770852420939939</v>
      </c>
      <c r="O188" s="8"/>
      <c r="P188" s="8"/>
    </row>
    <row r="189" spans="2:16" s="9" customFormat="1" x14ac:dyDescent="0.15">
      <c r="B189" s="26">
        <v>42893</v>
      </c>
      <c r="C189" s="39" t="s">
        <v>23</v>
      </c>
      <c r="D189" s="17">
        <v>2484.0333999999998</v>
      </c>
      <c r="E189" s="17">
        <v>7.2836100007744996E-3</v>
      </c>
      <c r="F189" s="7">
        <v>13.825100000000001</v>
      </c>
      <c r="G189" s="7">
        <v>9.5693169380533192</v>
      </c>
      <c r="H189" s="7">
        <v>11.747378678564999</v>
      </c>
      <c r="I189" s="7">
        <v>16.275025637819201</v>
      </c>
      <c r="J189" s="7">
        <v>13.5140561639186</v>
      </c>
      <c r="K189" s="7">
        <f>F189-G189</f>
        <v>4.2557830619466817</v>
      </c>
      <c r="L189" s="7">
        <f>F189-H189</f>
        <v>2.0777213214350017</v>
      </c>
      <c r="M189" s="7">
        <f>F189-I189</f>
        <v>-2.4499256378192005</v>
      </c>
      <c r="N189" s="7">
        <f>F189-J189</f>
        <v>0.31104383608140118</v>
      </c>
      <c r="O189" s="8"/>
      <c r="P189" s="8"/>
    </row>
    <row r="190" spans="2:16" s="9" customFormat="1" x14ac:dyDescent="0.15">
      <c r="B190" s="26">
        <v>42892</v>
      </c>
      <c r="C190" s="39" t="s">
        <v>23</v>
      </c>
      <c r="D190" s="17">
        <v>2466.0064000000002</v>
      </c>
      <c r="E190" s="17">
        <v>6.3708833913156699E-3</v>
      </c>
      <c r="F190" s="7">
        <v>12.484400000000001</v>
      </c>
      <c r="G190" s="7">
        <v>10.893891988372699</v>
      </c>
      <c r="H190" s="7">
        <v>10.464679232828701</v>
      </c>
      <c r="I190" s="7">
        <v>16.248423027309101</v>
      </c>
      <c r="J190" s="7">
        <v>13.567670245839199</v>
      </c>
      <c r="K190" s="7">
        <f>F190-G190</f>
        <v>1.5905080116273016</v>
      </c>
      <c r="L190" s="7">
        <f>F190-H190</f>
        <v>2.0197207671713002</v>
      </c>
      <c r="M190" s="7">
        <f>F190-I190</f>
        <v>-3.7640230273091007</v>
      </c>
      <c r="N190" s="7">
        <f>F190-J190</f>
        <v>-1.0832702458391985</v>
      </c>
      <c r="O190" s="8"/>
      <c r="P190" s="8"/>
    </row>
    <row r="191" spans="2:16" s="9" customFormat="1" x14ac:dyDescent="0.15">
      <c r="B191" s="26">
        <v>42891</v>
      </c>
      <c r="C191" s="39" t="s">
        <v>23</v>
      </c>
      <c r="D191" s="17">
        <v>2450.3456999999999</v>
      </c>
      <c r="E191" s="17">
        <v>-1.0198574967557199E-2</v>
      </c>
      <c r="F191" s="7">
        <v>12.456899999999999</v>
      </c>
      <c r="G191" s="7">
        <v>9.7129869772758202</v>
      </c>
      <c r="H191" s="7">
        <v>18.863825516651101</v>
      </c>
      <c r="I191" s="7">
        <v>15.076153196695101</v>
      </c>
      <c r="J191" s="7">
        <v>12.863852463208</v>
      </c>
      <c r="K191" s="7">
        <f>F191-G191</f>
        <v>2.743913022724179</v>
      </c>
      <c r="L191" s="7">
        <f>F191-H191</f>
        <v>-6.4069255166511017</v>
      </c>
      <c r="M191" s="7">
        <f>F191-I191</f>
        <v>-2.6192531966951016</v>
      </c>
      <c r="N191" s="7">
        <f>F191-J191</f>
        <v>-0.40695246320800038</v>
      </c>
      <c r="O191" s="8"/>
      <c r="P191" s="8"/>
    </row>
    <row r="192" spans="2:16" s="9" customFormat="1" x14ac:dyDescent="0.15">
      <c r="B192" s="26">
        <v>42888</v>
      </c>
      <c r="C192" s="39" t="s">
        <v>23</v>
      </c>
      <c r="D192" s="17">
        <v>2475.4636</v>
      </c>
      <c r="E192" s="17">
        <v>-8.4413100835416793E-3</v>
      </c>
      <c r="F192" s="7">
        <v>12.902200000000001</v>
      </c>
      <c r="G192" s="7">
        <v>11.844766315336701</v>
      </c>
      <c r="H192" s="7">
        <v>16.718011962353</v>
      </c>
      <c r="I192" s="7">
        <v>14.872807534282201</v>
      </c>
      <c r="J192" s="7">
        <v>12.3817060554485</v>
      </c>
      <c r="K192" s="7">
        <f>F192-G192</f>
        <v>1.0574336846632999</v>
      </c>
      <c r="L192" s="7">
        <f>F192-H192</f>
        <v>-3.8158119623529991</v>
      </c>
      <c r="M192" s="7">
        <f>F192-I192</f>
        <v>-1.9706075342822</v>
      </c>
      <c r="N192" s="7">
        <f>F192-J192</f>
        <v>0.52049394455150022</v>
      </c>
      <c r="O192" s="8"/>
      <c r="P192" s="8"/>
    </row>
    <row r="193" spans="2:16" s="9" customFormat="1" x14ac:dyDescent="0.15">
      <c r="B193" s="26">
        <v>42887</v>
      </c>
      <c r="C193" s="39" t="s">
        <v>23</v>
      </c>
      <c r="D193" s="17">
        <v>2496.4481999999998</v>
      </c>
      <c r="E193" s="17">
        <v>6.9822848364105104E-3</v>
      </c>
      <c r="F193" s="7">
        <v>12.1212</v>
      </c>
      <c r="G193" s="7">
        <v>16.810896488704099</v>
      </c>
      <c r="H193" s="7">
        <v>17.110904541424699</v>
      </c>
      <c r="I193" s="7">
        <v>14.989304870400501</v>
      </c>
      <c r="J193" s="7">
        <v>12.578622119647299</v>
      </c>
      <c r="K193" s="7">
        <f>F193-G193</f>
        <v>-4.6896964887040991</v>
      </c>
      <c r="L193" s="7">
        <f>F193-H193</f>
        <v>-4.9897045414246985</v>
      </c>
      <c r="M193" s="7">
        <f>F193-I193</f>
        <v>-2.8681048704005008</v>
      </c>
      <c r="N193" s="7">
        <f>F193-J193</f>
        <v>-0.4574221196472994</v>
      </c>
      <c r="O193" s="8"/>
      <c r="P193" s="8"/>
    </row>
    <row r="194" spans="2:16" s="9" customFormat="1" x14ac:dyDescent="0.15">
      <c r="B194" s="26">
        <v>42886</v>
      </c>
      <c r="C194" s="39" t="s">
        <v>23</v>
      </c>
      <c r="D194" s="17">
        <v>2479.078</v>
      </c>
      <c r="E194" s="17">
        <v>3.1771485222167901E-3</v>
      </c>
      <c r="F194" s="7">
        <v>12.0327</v>
      </c>
      <c r="G194" s="7">
        <v>11.621606003076099</v>
      </c>
      <c r="H194" s="7">
        <v>16.681085136137</v>
      </c>
      <c r="I194" s="7">
        <v>14.9987523776331</v>
      </c>
      <c r="J194" s="7">
        <v>12.681036082085599</v>
      </c>
      <c r="K194" s="7">
        <f>F194-G194</f>
        <v>0.41109399692390092</v>
      </c>
      <c r="L194" s="7">
        <f>F194-H194</f>
        <v>-4.6483851361369997</v>
      </c>
      <c r="M194" s="7">
        <f>F194-I194</f>
        <v>-2.9660523776330994</v>
      </c>
      <c r="N194" s="7">
        <f>F194-J194</f>
        <v>-0.64833608208559923</v>
      </c>
      <c r="O194" s="8"/>
      <c r="P194" s="8"/>
    </row>
    <row r="195" spans="2:16" s="9" customFormat="1" x14ac:dyDescent="0.15">
      <c r="B195" s="26">
        <v>42881</v>
      </c>
      <c r="C195" s="39" t="s">
        <v>23</v>
      </c>
      <c r="D195" s="17">
        <v>2471.2141000000001</v>
      </c>
      <c r="E195" s="17">
        <v>-9.2268320635400603E-4</v>
      </c>
      <c r="F195" s="7">
        <v>10.875400000000001</v>
      </c>
      <c r="G195" s="7">
        <v>12.3536182564632</v>
      </c>
      <c r="H195" s="7">
        <v>15.666654970698501</v>
      </c>
      <c r="I195" s="7">
        <v>15.6519587942675</v>
      </c>
      <c r="J195" s="7">
        <v>12.621032892972799</v>
      </c>
      <c r="K195" s="7">
        <f>F195-G195</f>
        <v>-1.4782182564631992</v>
      </c>
      <c r="L195" s="7">
        <f>F195-H195</f>
        <v>-4.7912549706984997</v>
      </c>
      <c r="M195" s="7">
        <f>F195-I195</f>
        <v>-4.7765587942674994</v>
      </c>
      <c r="N195" s="7">
        <f>F195-J195</f>
        <v>-1.7456328929727984</v>
      </c>
      <c r="O195" s="8"/>
      <c r="P195" s="8"/>
    </row>
    <row r="196" spans="2:16" s="9" customFormat="1" x14ac:dyDescent="0.15">
      <c r="B196" s="26">
        <v>42880</v>
      </c>
      <c r="C196" s="39" t="s">
        <v>23</v>
      </c>
      <c r="D196" s="17">
        <v>2473.4953</v>
      </c>
      <c r="E196" s="17">
        <v>2.7014062256187001E-2</v>
      </c>
      <c r="F196" s="7">
        <v>12.3467</v>
      </c>
      <c r="G196" s="7">
        <v>12.7188371681238</v>
      </c>
      <c r="H196" s="7">
        <v>9.7119234929695395</v>
      </c>
      <c r="I196" s="7">
        <v>10.8775517649953</v>
      </c>
      <c r="J196" s="7">
        <v>9.0004497796095499</v>
      </c>
      <c r="K196" s="7">
        <f>F196-G196</f>
        <v>-0.37213716812379971</v>
      </c>
      <c r="L196" s="7">
        <f>F196-H196</f>
        <v>2.6347765070304607</v>
      </c>
      <c r="M196" s="7">
        <f>F196-I196</f>
        <v>1.4691482350047007</v>
      </c>
      <c r="N196" s="7">
        <f>F196-J196</f>
        <v>3.3462502203904503</v>
      </c>
      <c r="O196" s="8"/>
      <c r="P196" s="8"/>
    </row>
    <row r="197" spans="2:16" s="9" customFormat="1" x14ac:dyDescent="0.15">
      <c r="B197" s="26">
        <v>42879</v>
      </c>
      <c r="C197" s="39" t="s">
        <v>23</v>
      </c>
      <c r="D197" s="17">
        <v>2407.5706</v>
      </c>
      <c r="E197" s="17">
        <v>-1.7551259384124801E-3</v>
      </c>
      <c r="F197" s="7">
        <v>8.7018000000000004</v>
      </c>
      <c r="G197" s="7">
        <v>11.1912897653924</v>
      </c>
      <c r="H197" s="7">
        <v>11.7902226398929</v>
      </c>
      <c r="I197" s="7">
        <v>10.518449710107401</v>
      </c>
      <c r="J197" s="7">
        <v>8.9309459330783199</v>
      </c>
      <c r="K197" s="7">
        <f>F197-G197</f>
        <v>-2.4894897653923991</v>
      </c>
      <c r="L197" s="7">
        <f>F197-H197</f>
        <v>-3.0884226398928991</v>
      </c>
      <c r="M197" s="7">
        <f>F197-I197</f>
        <v>-1.8166497101074004</v>
      </c>
      <c r="N197" s="7">
        <f>F197-J197</f>
        <v>-0.22914593307831943</v>
      </c>
      <c r="O197" s="8"/>
      <c r="P197" s="8"/>
    </row>
    <row r="198" spans="2:16" s="9" customFormat="1" x14ac:dyDescent="0.15">
      <c r="B198" s="26">
        <v>42878</v>
      </c>
      <c r="C198" s="39" t="s">
        <v>23</v>
      </c>
      <c r="D198" s="17">
        <v>2411.7999</v>
      </c>
      <c r="E198" s="17">
        <v>1.2620729279088199E-2</v>
      </c>
      <c r="F198" s="7">
        <v>8.5878999999999994</v>
      </c>
      <c r="G198" s="7">
        <v>12.320838279126001</v>
      </c>
      <c r="H198" s="7">
        <v>8.6634402422987193</v>
      </c>
      <c r="I198" s="7">
        <v>10.1066104752149</v>
      </c>
      <c r="J198" s="7">
        <v>8.0374166361459203</v>
      </c>
      <c r="K198" s="7">
        <f>F198-G198</f>
        <v>-3.7329382791260013</v>
      </c>
      <c r="L198" s="7">
        <f>F198-H198</f>
        <v>-7.5540242298719917E-2</v>
      </c>
      <c r="M198" s="7">
        <f>F198-I198</f>
        <v>-1.5187104752149008</v>
      </c>
      <c r="N198" s="7">
        <f>F198-J198</f>
        <v>0.55048336385407914</v>
      </c>
      <c r="O198" s="8"/>
      <c r="P198" s="8"/>
    </row>
    <row r="199" spans="2:16" s="9" customFormat="1" x14ac:dyDescent="0.15">
      <c r="B199" s="26">
        <v>42877</v>
      </c>
      <c r="C199" s="39" t="s">
        <v>23</v>
      </c>
      <c r="D199" s="17">
        <v>2381.5524999999998</v>
      </c>
      <c r="E199" s="17">
        <v>8.3871468507836396E-3</v>
      </c>
      <c r="F199" s="7">
        <v>8.4707000000000008</v>
      </c>
      <c r="G199" s="7">
        <v>10.242244230073201</v>
      </c>
      <c r="H199" s="7">
        <v>6.3027467968965203</v>
      </c>
      <c r="I199" s="7">
        <v>9.5949748538264803</v>
      </c>
      <c r="J199" s="7">
        <v>7.7188715432915602</v>
      </c>
      <c r="K199" s="7">
        <f>F199-G199</f>
        <v>-1.7715442300732001</v>
      </c>
      <c r="L199" s="7">
        <f>F199-H199</f>
        <v>2.1679532031034805</v>
      </c>
      <c r="M199" s="7">
        <f>F199-I199</f>
        <v>-1.1242748538264795</v>
      </c>
      <c r="N199" s="7">
        <f>F199-J199</f>
        <v>0.75182845670844056</v>
      </c>
      <c r="O199" s="8"/>
      <c r="P199" s="8"/>
    </row>
    <row r="200" spans="2:16" s="9" customFormat="1" x14ac:dyDescent="0.15">
      <c r="B200" s="26">
        <v>42874</v>
      </c>
      <c r="C200" s="39" t="s">
        <v>23</v>
      </c>
      <c r="D200" s="17">
        <v>2361.6615999999999</v>
      </c>
      <c r="E200" s="17">
        <v>2.9296003540999101E-3</v>
      </c>
      <c r="F200" s="7">
        <v>8.6439000000000004</v>
      </c>
      <c r="G200" s="7">
        <v>8.1473776664832709</v>
      </c>
      <c r="H200" s="7">
        <v>12.370310175517799</v>
      </c>
      <c r="I200" s="7">
        <v>9.7358279541378501</v>
      </c>
      <c r="J200" s="7">
        <v>7.8016755843075902</v>
      </c>
      <c r="K200" s="7">
        <f>F200-G200</f>
        <v>0.49652233351672947</v>
      </c>
      <c r="L200" s="7">
        <f>F200-H200</f>
        <v>-3.726410175517799</v>
      </c>
      <c r="M200" s="7">
        <f>F200-I200</f>
        <v>-1.0919279541378497</v>
      </c>
      <c r="N200" s="7">
        <f>F200-J200</f>
        <v>0.84222441569241013</v>
      </c>
      <c r="O200" s="8"/>
      <c r="P200" s="8"/>
    </row>
    <row r="201" spans="2:16" s="9" customFormat="1" x14ac:dyDescent="0.15">
      <c r="B201" s="26">
        <v>42873</v>
      </c>
      <c r="C201" s="39" t="s">
        <v>23</v>
      </c>
      <c r="D201" s="17">
        <v>2354.7530000000002</v>
      </c>
      <c r="E201" s="17">
        <v>-3.7327374867189701E-3</v>
      </c>
      <c r="F201" s="7">
        <v>8.4860000000000007</v>
      </c>
      <c r="G201" s="7">
        <v>8.7963611256646494</v>
      </c>
      <c r="H201" s="7">
        <v>11.921648746011099</v>
      </c>
      <c r="I201" s="7">
        <v>9.5330229411369807</v>
      </c>
      <c r="J201" s="7">
        <v>7.9281421765444797</v>
      </c>
      <c r="K201" s="7">
        <f>F201-G201</f>
        <v>-0.3103611256646488</v>
      </c>
      <c r="L201" s="7">
        <f>F201-H201</f>
        <v>-3.4356487460110987</v>
      </c>
      <c r="M201" s="7">
        <f>F201-I201</f>
        <v>-1.04702294113698</v>
      </c>
      <c r="N201" s="7">
        <f>F201-J201</f>
        <v>0.55785782345552093</v>
      </c>
      <c r="O201" s="8"/>
      <c r="P201" s="8"/>
    </row>
    <row r="202" spans="2:16" s="9" customFormat="1" x14ac:dyDescent="0.15">
      <c r="B202" s="26">
        <v>42872</v>
      </c>
      <c r="C202" s="39" t="s">
        <v>23</v>
      </c>
      <c r="D202" s="17">
        <v>2363.5590999999999</v>
      </c>
      <c r="E202" s="17">
        <v>-7.4851197526966699E-3</v>
      </c>
      <c r="F202" s="7">
        <v>8.5592000000000006</v>
      </c>
      <c r="G202" s="7">
        <v>9.1389759380735907</v>
      </c>
      <c r="H202" s="7">
        <v>8.4248714775614992</v>
      </c>
      <c r="I202" s="7">
        <v>8.67713931521231</v>
      </c>
      <c r="J202" s="7">
        <v>8.0776803387231695</v>
      </c>
      <c r="K202" s="7">
        <f>F202-G202</f>
        <v>-0.57977593807359007</v>
      </c>
      <c r="L202" s="7">
        <f>F202-H202</f>
        <v>0.13432852243850135</v>
      </c>
      <c r="M202" s="7">
        <f>F202-I202</f>
        <v>-0.11793931521230938</v>
      </c>
      <c r="N202" s="7">
        <f>F202-J202</f>
        <v>0.4815196612768311</v>
      </c>
      <c r="O202" s="8"/>
      <c r="P202" s="8"/>
    </row>
    <row r="203" spans="2:16" s="9" customFormat="1" x14ac:dyDescent="0.15">
      <c r="B203" s="26">
        <v>42871</v>
      </c>
      <c r="C203" s="39" t="s">
        <v>23</v>
      </c>
      <c r="D203" s="17">
        <v>2381.317</v>
      </c>
      <c r="E203" s="17">
        <v>-1.8248739949126399E-4</v>
      </c>
      <c r="F203" s="7">
        <v>8.6713000000000005</v>
      </c>
      <c r="G203" s="7">
        <v>9.6213615197110407</v>
      </c>
      <c r="H203" s="7">
        <v>10.042687972083799</v>
      </c>
      <c r="I203" s="7">
        <v>9.1463145466923894</v>
      </c>
      <c r="J203" s="7">
        <v>8.0745524521971195</v>
      </c>
      <c r="K203" s="7">
        <f>F203-G203</f>
        <v>-0.95006151971104025</v>
      </c>
      <c r="L203" s="7">
        <f>F203-H203</f>
        <v>-1.3713879720837987</v>
      </c>
      <c r="M203" s="7">
        <f>F203-I203</f>
        <v>-0.47501454669238896</v>
      </c>
      <c r="N203" s="7">
        <f>F203-J203</f>
        <v>0.59674754780288097</v>
      </c>
      <c r="O203" s="8"/>
      <c r="P203" s="8"/>
    </row>
    <row r="204" spans="2:16" s="9" customFormat="1" x14ac:dyDescent="0.15">
      <c r="B204" s="26">
        <v>42870</v>
      </c>
      <c r="C204" s="39" t="s">
        <v>23</v>
      </c>
      <c r="D204" s="17">
        <v>2381.7516000000001</v>
      </c>
      <c r="E204" s="17">
        <v>2.6495006429941102E-3</v>
      </c>
      <c r="F204" s="7">
        <v>8.8652999999999995</v>
      </c>
      <c r="G204" s="7">
        <v>9.7599561035473901</v>
      </c>
      <c r="H204" s="7">
        <v>10.073949554050399</v>
      </c>
      <c r="I204" s="7">
        <v>9.2589036386922601</v>
      </c>
      <c r="J204" s="7">
        <v>8.2827610161587906</v>
      </c>
      <c r="K204" s="7">
        <f>F204-G204</f>
        <v>-0.89465610354739056</v>
      </c>
      <c r="L204" s="7">
        <f>F204-H204</f>
        <v>-1.2086495540503996</v>
      </c>
      <c r="M204" s="7">
        <f>F204-I204</f>
        <v>-0.39360363869226056</v>
      </c>
      <c r="N204" s="7">
        <f>F204-J204</f>
        <v>0.58253898384120895</v>
      </c>
      <c r="O204" s="8"/>
      <c r="P204" s="8"/>
    </row>
    <row r="205" spans="2:16" s="9" customFormat="1" x14ac:dyDescent="0.15">
      <c r="B205" s="26">
        <v>42867</v>
      </c>
      <c r="C205" s="39" t="s">
        <v>23</v>
      </c>
      <c r="D205" s="17">
        <v>2375.4495000000002</v>
      </c>
      <c r="E205" s="17">
        <v>1.53390899670629E-2</v>
      </c>
      <c r="F205" s="7">
        <v>8.7507999999999999</v>
      </c>
      <c r="G205" s="7">
        <v>10.702633934232001</v>
      </c>
      <c r="H205" s="7">
        <v>6.0437587922002498</v>
      </c>
      <c r="I205" s="7">
        <v>5.58517574094446</v>
      </c>
      <c r="J205" s="7">
        <v>6.3113720812229097</v>
      </c>
      <c r="K205" s="7">
        <f>F205-G205</f>
        <v>-1.9518339342320008</v>
      </c>
      <c r="L205" s="7">
        <f>F205-H205</f>
        <v>2.7070412077997501</v>
      </c>
      <c r="M205" s="7">
        <f>F205-I205</f>
        <v>3.1656242590555399</v>
      </c>
      <c r="N205" s="7">
        <f>F205-J205</f>
        <v>2.4394279187770902</v>
      </c>
      <c r="O205" s="8"/>
      <c r="P205" s="8"/>
    </row>
    <row r="206" spans="2:16" s="9" customFormat="1" x14ac:dyDescent="0.15">
      <c r="B206" s="26">
        <v>42866</v>
      </c>
      <c r="C206" s="39" t="s">
        <v>23</v>
      </c>
      <c r="D206" s="17">
        <v>2339.2903000000001</v>
      </c>
      <c r="E206" s="17">
        <v>6.1611456921579696E-3</v>
      </c>
      <c r="F206" s="7">
        <v>8.3062000000000005</v>
      </c>
      <c r="G206" s="7">
        <v>11.718988713178501</v>
      </c>
      <c r="H206" s="7">
        <v>4.7183913326465596</v>
      </c>
      <c r="I206" s="7">
        <v>4.4654293587725302</v>
      </c>
      <c r="J206" s="7">
        <v>5.7738725119055703</v>
      </c>
      <c r="K206" s="7">
        <f>F206-G206</f>
        <v>-3.4127887131785002</v>
      </c>
      <c r="L206" s="7">
        <f>F206-H206</f>
        <v>3.5878086673534408</v>
      </c>
      <c r="M206" s="7">
        <f>F206-I206</f>
        <v>3.8407706412274703</v>
      </c>
      <c r="N206" s="7">
        <f>F206-J206</f>
        <v>2.5323274880944302</v>
      </c>
      <c r="O206" s="8"/>
      <c r="P206" s="8"/>
    </row>
    <row r="207" spans="2:16" s="9" customFormat="1" x14ac:dyDescent="0.15">
      <c r="B207" s="26">
        <v>42865</v>
      </c>
      <c r="C207" s="39" t="s">
        <v>23</v>
      </c>
      <c r="D207" s="17">
        <v>2324.9218999999998</v>
      </c>
      <c r="E207" s="17">
        <v>3.71777972828261E-3</v>
      </c>
      <c r="F207" s="7">
        <v>8.3751999999999995</v>
      </c>
      <c r="G207" s="7">
        <v>9.9308695219461001</v>
      </c>
      <c r="H207" s="7">
        <v>3.5325618403705699</v>
      </c>
      <c r="I207" s="7">
        <v>3.9474827827399199</v>
      </c>
      <c r="J207" s="7">
        <v>5.5670852895376601</v>
      </c>
      <c r="K207" s="7">
        <f>F207-G207</f>
        <v>-1.5556695219461005</v>
      </c>
      <c r="L207" s="7">
        <f>F207-H207</f>
        <v>4.8426381596294297</v>
      </c>
      <c r="M207" s="7">
        <f>F207-I207</f>
        <v>4.4277172172600796</v>
      </c>
      <c r="N207" s="7">
        <f>F207-J207</f>
        <v>2.8081147104623394</v>
      </c>
      <c r="O207" s="8"/>
      <c r="P207" s="8"/>
    </row>
    <row r="208" spans="2:16" s="9" customFormat="1" x14ac:dyDescent="0.15">
      <c r="B208" s="26">
        <v>42864</v>
      </c>
      <c r="C208" s="39" t="s">
        <v>23</v>
      </c>
      <c r="D208" s="17">
        <v>2316.2944000000002</v>
      </c>
      <c r="E208" s="17">
        <v>-4.2230023905742396E-3</v>
      </c>
      <c r="F208" s="7">
        <v>8.8355999999999995</v>
      </c>
      <c r="G208" s="7">
        <v>9.3289170764956797</v>
      </c>
      <c r="H208" s="7">
        <v>3.5870695194201399</v>
      </c>
      <c r="I208" s="7">
        <v>3.6749843993889901</v>
      </c>
      <c r="J208" s="7">
        <v>5.5426666629012598</v>
      </c>
      <c r="K208" s="7">
        <f>F208-G208</f>
        <v>-0.49331707649568024</v>
      </c>
      <c r="L208" s="7">
        <f>F208-H208</f>
        <v>5.2485304805798592</v>
      </c>
      <c r="M208" s="7">
        <f>F208-I208</f>
        <v>5.1606156006110098</v>
      </c>
      <c r="N208" s="7">
        <f>F208-J208</f>
        <v>3.2929333370987397</v>
      </c>
      <c r="O208" s="8"/>
      <c r="P208" s="8"/>
    </row>
    <row r="209" spans="2:16" s="9" customFormat="1" x14ac:dyDescent="0.15">
      <c r="B209" s="26">
        <v>42863</v>
      </c>
      <c r="C209" s="39" t="s">
        <v>23</v>
      </c>
      <c r="D209" s="17">
        <v>2326.0967999999998</v>
      </c>
      <c r="E209" s="17">
        <v>2.36503496254726E-3</v>
      </c>
      <c r="F209" s="7">
        <v>9.2523999999999997</v>
      </c>
      <c r="G209" s="7">
        <v>12.1643097262086</v>
      </c>
      <c r="H209" s="7">
        <v>1.5115081901466401</v>
      </c>
      <c r="I209" s="7">
        <v>4.4542216130953802</v>
      </c>
      <c r="J209" s="7">
        <v>5.3822040059709702</v>
      </c>
      <c r="K209" s="7">
        <f>F209-G209</f>
        <v>-2.9119097262086004</v>
      </c>
      <c r="L209" s="7">
        <f>F209-H209</f>
        <v>7.7408918098533599</v>
      </c>
      <c r="M209" s="7">
        <f>F209-I209</f>
        <v>4.7981783869046195</v>
      </c>
      <c r="N209" s="7">
        <f>F209-J209</f>
        <v>3.8701959940290296</v>
      </c>
      <c r="O209" s="8"/>
      <c r="P209" s="8"/>
    </row>
    <row r="210" spans="2:16" s="9" customFormat="1" x14ac:dyDescent="0.15">
      <c r="B210" s="26">
        <v>42860</v>
      </c>
      <c r="C210" s="39" t="s">
        <v>23</v>
      </c>
      <c r="D210" s="17">
        <v>2320.6019999999999</v>
      </c>
      <c r="E210" s="17">
        <v>-2.0797094870577499E-3</v>
      </c>
      <c r="F210" s="7">
        <v>9.2887000000000004</v>
      </c>
      <c r="G210" s="7">
        <v>10.6122752858086</v>
      </c>
      <c r="H210" s="7">
        <v>3.9784818036869298</v>
      </c>
      <c r="I210" s="7">
        <v>5.0020592618443196</v>
      </c>
      <c r="J210" s="7">
        <v>5.5543793494206897</v>
      </c>
      <c r="K210" s="7">
        <f>F210-G210</f>
        <v>-1.3235752858085998</v>
      </c>
      <c r="L210" s="7">
        <f>F210-H210</f>
        <v>5.3102181963130706</v>
      </c>
      <c r="M210" s="7">
        <f>F210-I210</f>
        <v>4.2866407381556808</v>
      </c>
      <c r="N210" s="7">
        <f>F210-J210</f>
        <v>3.7343206505793107</v>
      </c>
      <c r="O210" s="8"/>
      <c r="P210" s="8"/>
    </row>
    <row r="211" spans="2:16" s="9" customFormat="1" x14ac:dyDescent="0.15">
      <c r="B211" s="26">
        <v>42859</v>
      </c>
      <c r="C211" s="39" t="s">
        <v>23</v>
      </c>
      <c r="D211" s="17">
        <v>2325.4331999999999</v>
      </c>
      <c r="E211" s="17">
        <v>-1.86153200840765E-3</v>
      </c>
      <c r="F211" s="7">
        <v>8.9974000000000007</v>
      </c>
      <c r="G211" s="7">
        <v>9.0379613851311706</v>
      </c>
      <c r="H211" s="7">
        <v>4.0833636003846197</v>
      </c>
      <c r="I211" s="7">
        <v>5.5593841589948703</v>
      </c>
      <c r="J211" s="7">
        <v>6.8389887307964701</v>
      </c>
      <c r="K211" s="7">
        <f>F211-G211</f>
        <v>-4.0561385131169914E-2</v>
      </c>
      <c r="L211" s="7">
        <f>F211-H211</f>
        <v>4.9140363996153811</v>
      </c>
      <c r="M211" s="7">
        <f>F211-I211</f>
        <v>3.4380158410051305</v>
      </c>
      <c r="N211" s="7">
        <f>F211-J211</f>
        <v>2.1584112692035307</v>
      </c>
      <c r="O211" s="8"/>
      <c r="P211" s="8"/>
    </row>
    <row r="212" spans="2:16" s="9" customFormat="1" x14ac:dyDescent="0.15">
      <c r="B212" s="26">
        <v>42858</v>
      </c>
      <c r="C212" s="39" t="s">
        <v>23</v>
      </c>
      <c r="D212" s="17">
        <v>2329.7660999999998</v>
      </c>
      <c r="E212" s="17">
        <v>-3.0110439468107198E-3</v>
      </c>
      <c r="F212" s="7">
        <v>9.0614000000000008</v>
      </c>
      <c r="G212" s="7">
        <v>8.2848847611164906</v>
      </c>
      <c r="H212" s="7">
        <v>4.0597439480571698</v>
      </c>
      <c r="I212" s="7">
        <v>6.7477418816293397</v>
      </c>
      <c r="J212" s="7">
        <v>7.1023533818507296</v>
      </c>
      <c r="K212" s="7">
        <f>F212-G212</f>
        <v>0.77651523888351015</v>
      </c>
      <c r="L212" s="7">
        <f>F212-H212</f>
        <v>5.001656051942831</v>
      </c>
      <c r="M212" s="7">
        <f>F212-I212</f>
        <v>2.313658118370661</v>
      </c>
      <c r="N212" s="7">
        <f>F212-J212</f>
        <v>1.9590466181492712</v>
      </c>
      <c r="O212" s="8"/>
      <c r="P212" s="8"/>
    </row>
    <row r="213" spans="2:16" s="9" customFormat="1" x14ac:dyDescent="0.15">
      <c r="B213" s="26">
        <v>42857</v>
      </c>
      <c r="C213" s="39" t="s">
        <v>23</v>
      </c>
      <c r="D213" s="17">
        <v>2336.7917000000002</v>
      </c>
      <c r="E213" s="17">
        <v>-4.3756560762331E-3</v>
      </c>
      <c r="F213" s="7">
        <v>9.0907999999999998</v>
      </c>
      <c r="G213" s="7">
        <v>9.4119872299811806</v>
      </c>
      <c r="H213" s="7">
        <v>3.2149646043832201</v>
      </c>
      <c r="I213" s="7">
        <v>6.5212970706612197</v>
      </c>
      <c r="J213" s="7">
        <v>6.9953848705793602</v>
      </c>
      <c r="K213" s="7">
        <f>F213-G213</f>
        <v>-0.32118722998118088</v>
      </c>
      <c r="L213" s="7">
        <f>F213-H213</f>
        <v>5.8758353956167797</v>
      </c>
      <c r="M213" s="7">
        <f>F213-I213</f>
        <v>2.5695029293387801</v>
      </c>
      <c r="N213" s="7">
        <f>F213-J213</f>
        <v>2.0954151294206396</v>
      </c>
      <c r="O213" s="8"/>
      <c r="P213" s="8"/>
    </row>
    <row r="214" spans="2:16" s="9" customFormat="1" x14ac:dyDescent="0.15">
      <c r="B214" s="26">
        <v>42853</v>
      </c>
      <c r="C214" s="39" t="s">
        <v>23</v>
      </c>
      <c r="D214" s="17">
        <v>2347.0391</v>
      </c>
      <c r="E214" s="17">
        <v>-1.9585083718443698E-3</v>
      </c>
      <c r="F214" s="7">
        <v>9.1258999999999997</v>
      </c>
      <c r="G214" s="7">
        <v>9.0966354793827193</v>
      </c>
      <c r="H214" s="7">
        <v>4.1245754853390197</v>
      </c>
      <c r="I214" s="7">
        <v>6.91503197601926</v>
      </c>
      <c r="J214" s="7">
        <v>6.9829482739663797</v>
      </c>
      <c r="K214" s="7">
        <f>F214-G214</f>
        <v>2.9264520617280354E-2</v>
      </c>
      <c r="L214" s="7">
        <f>F214-H214</f>
        <v>5.0013245146609799</v>
      </c>
      <c r="M214" s="7">
        <f>F214-I214</f>
        <v>2.2108680239807397</v>
      </c>
      <c r="N214" s="7">
        <f>F214-J214</f>
        <v>2.1429517260336199</v>
      </c>
      <c r="O214" s="8"/>
      <c r="P214" s="8"/>
    </row>
    <row r="215" spans="2:16" s="9" customFormat="1" x14ac:dyDescent="0.15">
      <c r="B215" s="26">
        <v>42852</v>
      </c>
      <c r="C215" s="39" t="s">
        <v>23</v>
      </c>
      <c r="D215" s="17">
        <v>2351.6403</v>
      </c>
      <c r="E215" s="17">
        <v>3.0388351241772199E-3</v>
      </c>
      <c r="F215" s="7">
        <v>9.0982000000000003</v>
      </c>
      <c r="G215" s="7">
        <v>10.174142192555401</v>
      </c>
      <c r="H215" s="7">
        <v>4.5260383665594803</v>
      </c>
      <c r="I215" s="7">
        <v>6.8234650919817801</v>
      </c>
      <c r="J215" s="7">
        <v>6.9757282617265197</v>
      </c>
      <c r="K215" s="7">
        <f>F215-G215</f>
        <v>-1.0759421925554005</v>
      </c>
      <c r="L215" s="7">
        <f>F215-H215</f>
        <v>4.57216163344052</v>
      </c>
      <c r="M215" s="7">
        <f>F215-I215</f>
        <v>2.2747349080182202</v>
      </c>
      <c r="N215" s="7">
        <f>F215-J215</f>
        <v>2.1224717382734806</v>
      </c>
      <c r="O215" s="8"/>
      <c r="P215" s="8"/>
    </row>
    <row r="216" spans="2:16" s="9" customFormat="1" x14ac:dyDescent="0.15">
      <c r="B216" s="26">
        <v>42851</v>
      </c>
      <c r="C216" s="39" t="s">
        <v>23</v>
      </c>
      <c r="D216" s="17">
        <v>2344.5048999999999</v>
      </c>
      <c r="E216" s="17">
        <v>-1.0069849405827401E-4</v>
      </c>
      <c r="F216" s="7">
        <v>9.2912999999999997</v>
      </c>
      <c r="G216" s="7">
        <v>9.9544145833167708</v>
      </c>
      <c r="H216" s="7">
        <v>6.3662892500970303</v>
      </c>
      <c r="I216" s="7">
        <v>6.7867130249143202</v>
      </c>
      <c r="J216" s="7">
        <v>6.97476843745482</v>
      </c>
      <c r="K216" s="7">
        <f>F216-G216</f>
        <v>-0.66311458331677109</v>
      </c>
      <c r="L216" s="7">
        <f>F216-H216</f>
        <v>2.9250107499029694</v>
      </c>
      <c r="M216" s="7">
        <f>F216-I216</f>
        <v>2.5045869750856795</v>
      </c>
      <c r="N216" s="7">
        <f>F216-J216</f>
        <v>2.3165315625451797</v>
      </c>
      <c r="O216" s="8"/>
      <c r="P216" s="8"/>
    </row>
    <row r="217" spans="2:16" s="9" customFormat="1" x14ac:dyDescent="0.15">
      <c r="B217" s="26">
        <v>42850</v>
      </c>
      <c r="C217" s="39" t="s">
        <v>23</v>
      </c>
      <c r="D217" s="17">
        <v>2344.741</v>
      </c>
      <c r="E217" s="17">
        <v>1.19974309149176E-3</v>
      </c>
      <c r="F217" s="7">
        <v>9.6678999999999995</v>
      </c>
      <c r="G217" s="7">
        <v>7.2381182217148803</v>
      </c>
      <c r="H217" s="7">
        <v>8.5783971016614995</v>
      </c>
      <c r="I217" s="7">
        <v>6.7908919334396201</v>
      </c>
      <c r="J217" s="7">
        <v>7.5111136566575798</v>
      </c>
      <c r="K217" s="7">
        <f>F217-G217</f>
        <v>2.4297817782851192</v>
      </c>
      <c r="L217" s="7">
        <f>F217-H217</f>
        <v>1.0895028983385</v>
      </c>
      <c r="M217" s="7">
        <f>F217-I217</f>
        <v>2.8770080665603794</v>
      </c>
      <c r="N217" s="7">
        <f>F217-J217</f>
        <v>2.1567863433424197</v>
      </c>
      <c r="O217" s="8"/>
      <c r="P217" s="8"/>
    </row>
    <row r="218" spans="2:16" s="9" customFormat="1" x14ac:dyDescent="0.15">
      <c r="B218" s="26">
        <v>42849</v>
      </c>
      <c r="C218" s="39" t="s">
        <v>23</v>
      </c>
      <c r="D218" s="17">
        <v>2341.9295999999999</v>
      </c>
      <c r="E218" s="17">
        <v>-2.4500587901587099E-3</v>
      </c>
      <c r="F218" s="7">
        <v>10.073399999999999</v>
      </c>
      <c r="G218" s="7">
        <v>12.180696877157899</v>
      </c>
      <c r="H218" s="7">
        <v>8.6165503256204108</v>
      </c>
      <c r="I218" s="7">
        <v>6.8664578302383097</v>
      </c>
      <c r="J218" s="7">
        <v>7.5771050986828898</v>
      </c>
      <c r="K218" s="7">
        <f>F218-G218</f>
        <v>-2.1072968771578999</v>
      </c>
      <c r="L218" s="7">
        <f>F218-H218</f>
        <v>1.4568496743795887</v>
      </c>
      <c r="M218" s="7">
        <f>F218-I218</f>
        <v>3.2069421697616898</v>
      </c>
      <c r="N218" s="7">
        <f>F218-J218</f>
        <v>2.4962949013171096</v>
      </c>
      <c r="O218" s="8"/>
      <c r="P218" s="8"/>
    </row>
    <row r="219" spans="2:16" s="9" customFormat="1" x14ac:dyDescent="0.15">
      <c r="B219" s="26">
        <v>42846</v>
      </c>
      <c r="C219" s="39" t="s">
        <v>23</v>
      </c>
      <c r="D219" s="17">
        <v>2347.6745000000001</v>
      </c>
      <c r="E219" s="17">
        <v>5.1362375729781E-3</v>
      </c>
      <c r="F219" s="7">
        <v>9.7150999999999996</v>
      </c>
      <c r="G219" s="7">
        <v>8.5505570144911704</v>
      </c>
      <c r="H219" s="7">
        <v>7.5619026725676104</v>
      </c>
      <c r="I219" s="7">
        <v>5.8804851921203296</v>
      </c>
      <c r="J219" s="7">
        <v>7.8456612708044897</v>
      </c>
      <c r="K219" s="7">
        <f>F219-G219</f>
        <v>1.1645429855088292</v>
      </c>
      <c r="L219" s="7">
        <f>F219-H219</f>
        <v>2.1531973274323892</v>
      </c>
      <c r="M219" s="7">
        <f>F219-I219</f>
        <v>3.83461480787967</v>
      </c>
      <c r="N219" s="7">
        <f>F219-J219</f>
        <v>1.8694387291955099</v>
      </c>
      <c r="O219" s="8"/>
      <c r="P219" s="8"/>
    </row>
    <row r="220" spans="2:16" s="9" customFormat="1" x14ac:dyDescent="0.15">
      <c r="B220" s="26">
        <v>42845</v>
      </c>
      <c r="C220" s="39" t="s">
        <v>23</v>
      </c>
      <c r="D220" s="17">
        <v>2335.6471999999999</v>
      </c>
      <c r="E220" s="17">
        <v>4.5507507307593099E-3</v>
      </c>
      <c r="F220" s="7">
        <v>10.1881</v>
      </c>
      <c r="G220" s="7">
        <v>8.0997332371248305</v>
      </c>
      <c r="H220" s="7">
        <v>4.84863116209468</v>
      </c>
      <c r="I220" s="7">
        <v>5.34824312910043</v>
      </c>
      <c r="J220" s="7">
        <v>7.73873098016516</v>
      </c>
      <c r="K220" s="7">
        <f>F220-G220</f>
        <v>2.0883667628751699</v>
      </c>
      <c r="L220" s="7">
        <f>F220-H220</f>
        <v>5.3394688379053203</v>
      </c>
      <c r="M220" s="7">
        <f>F220-I220</f>
        <v>4.8398568708995704</v>
      </c>
      <c r="N220" s="7">
        <f>F220-J220</f>
        <v>2.4493690198348403</v>
      </c>
      <c r="O220" s="8"/>
      <c r="P220" s="8"/>
    </row>
    <row r="221" spans="2:16" s="9" customFormat="1" x14ac:dyDescent="0.15">
      <c r="B221" s="26">
        <v>42844</v>
      </c>
      <c r="C221" s="39" t="s">
        <v>23</v>
      </c>
      <c r="D221" s="17">
        <v>2325.0423999999998</v>
      </c>
      <c r="E221" s="17">
        <v>-5.2798330508944304E-3</v>
      </c>
      <c r="F221" s="7">
        <v>10.6693</v>
      </c>
      <c r="G221" s="7">
        <v>10.8848057984805</v>
      </c>
      <c r="H221" s="7">
        <v>5.1882104383667604</v>
      </c>
      <c r="I221" s="7">
        <v>7.8828015956050601</v>
      </c>
      <c r="J221" s="7">
        <v>7.5638620429702996</v>
      </c>
      <c r="K221" s="7">
        <f>F221-G221</f>
        <v>-0.21550579848049978</v>
      </c>
      <c r="L221" s="7">
        <f>F221-H221</f>
        <v>5.4810895616332393</v>
      </c>
      <c r="M221" s="7">
        <f>F221-I221</f>
        <v>2.7864984043949397</v>
      </c>
      <c r="N221" s="7">
        <f>F221-J221</f>
        <v>3.1054379570297002</v>
      </c>
      <c r="O221" s="8"/>
      <c r="P221" s="8"/>
    </row>
    <row r="222" spans="2:16" s="9" customFormat="1" x14ac:dyDescent="0.15">
      <c r="B222" s="26">
        <v>42843</v>
      </c>
      <c r="C222" s="39" t="s">
        <v>23</v>
      </c>
      <c r="D222" s="17">
        <v>2337.3507</v>
      </c>
      <c r="E222" s="17">
        <v>-8.5935103445730406E-3</v>
      </c>
      <c r="F222" s="7">
        <v>10.311999999999999</v>
      </c>
      <c r="G222" s="7">
        <v>7.8337195460515003</v>
      </c>
      <c r="H222" s="7">
        <v>4.2812314989336899</v>
      </c>
      <c r="I222" s="7">
        <v>7.2853319921697901</v>
      </c>
      <c r="J222" s="7">
        <v>7.6851377588232399</v>
      </c>
      <c r="K222" s="7">
        <f>F222-G222</f>
        <v>2.4782804539484991</v>
      </c>
      <c r="L222" s="7">
        <f>F222-H222</f>
        <v>6.0307685010663095</v>
      </c>
      <c r="M222" s="7">
        <f>F222-I222</f>
        <v>3.0266680078302093</v>
      </c>
      <c r="N222" s="7">
        <f>F222-J222</f>
        <v>2.6268622411767595</v>
      </c>
      <c r="O222" s="8"/>
      <c r="P222" s="8"/>
    </row>
    <row r="223" spans="2:16" s="9" customFormat="1" x14ac:dyDescent="0.15">
      <c r="B223" s="26">
        <v>42842</v>
      </c>
      <c r="C223" s="39" t="s">
        <v>23</v>
      </c>
      <c r="D223" s="17">
        <v>2357.5232999999998</v>
      </c>
      <c r="E223" s="17">
        <v>8.4993912556921504E-4</v>
      </c>
      <c r="F223" s="7">
        <v>10.2486</v>
      </c>
      <c r="G223" s="7">
        <v>10.777445790647601</v>
      </c>
      <c r="H223" s="7">
        <v>3.8111430850903898</v>
      </c>
      <c r="I223" s="7">
        <v>7.4197202401348497</v>
      </c>
      <c r="J223" s="7">
        <v>7.8935493523454898</v>
      </c>
      <c r="K223" s="7">
        <f>F223-G223</f>
        <v>-0.52884579064760118</v>
      </c>
      <c r="L223" s="7">
        <f>F223-H223</f>
        <v>6.4374569149096104</v>
      </c>
      <c r="M223" s="7">
        <f>F223-I223</f>
        <v>2.8288797598651501</v>
      </c>
      <c r="N223" s="7">
        <f>F223-J223</f>
        <v>2.3550506476545099</v>
      </c>
      <c r="O223" s="8"/>
      <c r="P223" s="8"/>
    </row>
    <row r="224" spans="2:16" s="9" customFormat="1" x14ac:dyDescent="0.15">
      <c r="B224" s="26">
        <v>42839</v>
      </c>
      <c r="C224" s="39" t="s">
        <v>23</v>
      </c>
      <c r="D224" s="17">
        <v>2355.5203999999999</v>
      </c>
      <c r="E224" s="17">
        <v>-5.3288420591815697E-3</v>
      </c>
      <c r="F224" s="7">
        <v>10.418799999999999</v>
      </c>
      <c r="G224" s="7">
        <v>7.9694434663960001</v>
      </c>
      <c r="H224" s="7">
        <v>3.3145382094753901</v>
      </c>
      <c r="I224" s="7">
        <v>6.9209996386558101</v>
      </c>
      <c r="J224" s="7">
        <v>7.6595224565401097</v>
      </c>
      <c r="K224" s="7">
        <f>F224-G224</f>
        <v>2.4493565336039991</v>
      </c>
      <c r="L224" s="7">
        <f>F224-H224</f>
        <v>7.1042617905246086</v>
      </c>
      <c r="M224" s="7">
        <f>F224-I224</f>
        <v>3.497800361344189</v>
      </c>
      <c r="N224" s="7">
        <f>F224-J224</f>
        <v>2.7592775434598895</v>
      </c>
      <c r="O224" s="8"/>
      <c r="P224" s="8"/>
    </row>
    <row r="225" spans="2:16" s="9" customFormat="1" x14ac:dyDescent="0.15">
      <c r="B225" s="26">
        <v>42838</v>
      </c>
      <c r="C225" s="39" t="s">
        <v>23</v>
      </c>
      <c r="D225" s="17">
        <v>2368.1061</v>
      </c>
      <c r="E225" s="17">
        <v>-4.5320366060544503E-3</v>
      </c>
      <c r="F225" s="7">
        <v>9.9859000000000009</v>
      </c>
      <c r="G225" s="7">
        <v>8.53264021868344</v>
      </c>
      <c r="H225" s="7">
        <v>3.5037276858519202</v>
      </c>
      <c r="I225" s="7">
        <v>6.7377180785795803</v>
      </c>
      <c r="J225" s="7">
        <v>7.4586243323341401</v>
      </c>
      <c r="K225" s="7">
        <f>F225-G225</f>
        <v>1.4532597813165609</v>
      </c>
      <c r="L225" s="7">
        <f>F225-H225</f>
        <v>6.4821723141480803</v>
      </c>
      <c r="M225" s="7">
        <f>F225-I225</f>
        <v>3.2481819214204206</v>
      </c>
      <c r="N225" s="7">
        <f>F225-J225</f>
        <v>2.5272756676658608</v>
      </c>
      <c r="O225" s="8"/>
      <c r="P225" s="8"/>
    </row>
    <row r="226" spans="2:16" s="9" customFormat="1" x14ac:dyDescent="0.15">
      <c r="B226" s="26">
        <v>42837</v>
      </c>
      <c r="C226" s="39" t="s">
        <v>23</v>
      </c>
      <c r="D226" s="17">
        <v>2378.8627999999999</v>
      </c>
      <c r="E226" s="17">
        <v>-1.3637973233207299E-3</v>
      </c>
      <c r="F226" s="7">
        <v>9.9740000000000002</v>
      </c>
      <c r="G226" s="7">
        <v>15.9195740260548</v>
      </c>
      <c r="H226" s="7">
        <v>7.5309019037090303</v>
      </c>
      <c r="I226" s="7">
        <v>6.68624354661402</v>
      </c>
      <c r="J226" s="7">
        <v>7.7182563817827701</v>
      </c>
      <c r="K226" s="7">
        <f>F226-G226</f>
        <v>-5.9455740260547998</v>
      </c>
      <c r="L226" s="7">
        <f>F226-H226</f>
        <v>2.4430980962909699</v>
      </c>
      <c r="M226" s="7">
        <f>F226-I226</f>
        <v>3.2877564533859802</v>
      </c>
      <c r="N226" s="7">
        <f>F226-J226</f>
        <v>2.2557436182172301</v>
      </c>
      <c r="O226" s="8"/>
      <c r="P226" s="8"/>
    </row>
    <row r="227" spans="2:16" s="9" customFormat="1" x14ac:dyDescent="0.15">
      <c r="B227" s="26">
        <v>42836</v>
      </c>
      <c r="C227" s="39" t="s">
        <v>23</v>
      </c>
      <c r="D227" s="17">
        <v>2382.1093000000001</v>
      </c>
      <c r="E227" s="17">
        <v>1.2399643053875001E-3</v>
      </c>
      <c r="F227" s="7">
        <v>9.9779</v>
      </c>
      <c r="G227" s="7">
        <v>8.26433143268825</v>
      </c>
      <c r="H227" s="7">
        <v>7.8375636215583002</v>
      </c>
      <c r="I227" s="7">
        <v>7.4818511597542301</v>
      </c>
      <c r="J227" s="7">
        <v>7.8413009047713098</v>
      </c>
      <c r="K227" s="7">
        <f>F227-G227</f>
        <v>1.71356856731175</v>
      </c>
      <c r="L227" s="7">
        <f>F227-H227</f>
        <v>2.1403363784416998</v>
      </c>
      <c r="M227" s="7">
        <f>F227-I227</f>
        <v>2.4960488402457699</v>
      </c>
      <c r="N227" s="7">
        <f>F227-J227</f>
        <v>2.1365990952286902</v>
      </c>
      <c r="O227" s="8"/>
      <c r="P227" s="8"/>
    </row>
    <row r="228" spans="2:16" s="9" customFormat="1" x14ac:dyDescent="0.15">
      <c r="B228" s="26">
        <v>42835</v>
      </c>
      <c r="C228" s="39" t="s">
        <v>23</v>
      </c>
      <c r="D228" s="17">
        <v>2379.1574000000001</v>
      </c>
      <c r="E228" s="17">
        <v>-3.8234492785498299E-3</v>
      </c>
      <c r="F228" s="7">
        <v>10.121700000000001</v>
      </c>
      <c r="G228" s="7">
        <v>8.3149566651247397</v>
      </c>
      <c r="H228" s="7">
        <v>7.3298244406084301</v>
      </c>
      <c r="I228" s="7">
        <v>7.0217586926284001</v>
      </c>
      <c r="J228" s="7">
        <v>7.9275595256878404</v>
      </c>
      <c r="K228" s="7">
        <f>F228-G228</f>
        <v>1.8067433348752608</v>
      </c>
      <c r="L228" s="7">
        <f>F228-H228</f>
        <v>2.7918755593915705</v>
      </c>
      <c r="M228" s="7">
        <f>F228-I228</f>
        <v>3.0999413073716005</v>
      </c>
      <c r="N228" s="7">
        <f>F228-J228</f>
        <v>2.1941404743121602</v>
      </c>
      <c r="O228" s="8"/>
      <c r="P228" s="8"/>
    </row>
    <row r="229" spans="2:16" s="9" customFormat="1" x14ac:dyDescent="0.15">
      <c r="B229" s="26">
        <v>42832</v>
      </c>
      <c r="C229" s="39" t="s">
        <v>23</v>
      </c>
      <c r="D229" s="17">
        <v>2388.2714000000001</v>
      </c>
      <c r="E229" s="17">
        <v>-8.8639904426352596E-4</v>
      </c>
      <c r="F229" s="7">
        <v>10.052300000000001</v>
      </c>
      <c r="G229" s="7">
        <v>8.6217577909859706</v>
      </c>
      <c r="H229" s="7">
        <v>7.5132308867176496</v>
      </c>
      <c r="I229" s="7">
        <v>8.4329497069985209</v>
      </c>
      <c r="J229" s="7">
        <v>7.9081532994339403</v>
      </c>
      <c r="K229" s="7">
        <f>F229-G229</f>
        <v>1.4305422090140301</v>
      </c>
      <c r="L229" s="7">
        <f>F229-H229</f>
        <v>2.5390691132823511</v>
      </c>
      <c r="M229" s="7">
        <f>F229-I229</f>
        <v>1.6193502930014798</v>
      </c>
      <c r="N229" s="7">
        <f>F229-J229</f>
        <v>2.1441467005660604</v>
      </c>
      <c r="O229" s="8"/>
      <c r="P229" s="8"/>
    </row>
    <row r="230" spans="2:16" s="9" customFormat="1" x14ac:dyDescent="0.15">
      <c r="B230" s="26">
        <v>42831</v>
      </c>
      <c r="C230" s="39" t="s">
        <v>23</v>
      </c>
      <c r="D230" s="17">
        <v>2390.3892999999998</v>
      </c>
      <c r="E230" s="17">
        <v>2.5659261476179201E-3</v>
      </c>
      <c r="F230" s="7">
        <v>10.087899999999999</v>
      </c>
      <c r="G230" s="7">
        <v>9.5512685309491197</v>
      </c>
      <c r="H230" s="7">
        <v>8.5341103385927504</v>
      </c>
      <c r="I230" s="7">
        <v>8.4507348698014795</v>
      </c>
      <c r="J230" s="7">
        <v>7.9129210745913401</v>
      </c>
      <c r="K230" s="7">
        <f>F230-G230</f>
        <v>0.53663146905087977</v>
      </c>
      <c r="L230" s="7">
        <f>F230-H230</f>
        <v>1.5537896614072491</v>
      </c>
      <c r="M230" s="7">
        <f>F230-I230</f>
        <v>1.6371651301985199</v>
      </c>
      <c r="N230" s="7">
        <f>F230-J230</f>
        <v>2.1749789254086593</v>
      </c>
      <c r="O230" s="8"/>
      <c r="P230" s="8"/>
    </row>
    <row r="231" spans="2:16" s="9" customFormat="1" x14ac:dyDescent="0.15">
      <c r="B231" s="26">
        <v>42830</v>
      </c>
      <c r="C231" s="39" t="s">
        <v>23</v>
      </c>
      <c r="D231" s="17">
        <v>2384.2636000000002</v>
      </c>
      <c r="E231" s="17">
        <v>1.0333784790471E-2</v>
      </c>
      <c r="F231" s="7">
        <v>10.0703</v>
      </c>
      <c r="G231" s="7">
        <v>11.110196969342001</v>
      </c>
      <c r="H231" s="7">
        <v>5.0548899560099496</v>
      </c>
      <c r="I231" s="7">
        <v>7.0328003109464596</v>
      </c>
      <c r="J231" s="7">
        <v>7.1048536817002397</v>
      </c>
      <c r="K231" s="7">
        <f>F231-G231</f>
        <v>-1.039896969342001</v>
      </c>
      <c r="L231" s="7">
        <f>F231-H231</f>
        <v>5.01541004399005</v>
      </c>
      <c r="M231" s="7">
        <f>F231-I231</f>
        <v>3.03749968905354</v>
      </c>
      <c r="N231" s="7">
        <f>F231-J231</f>
        <v>2.9654463182997599</v>
      </c>
      <c r="O231" s="8"/>
      <c r="P231" s="8"/>
    </row>
    <row r="232" spans="2:16" s="9" customFormat="1" x14ac:dyDescent="0.15">
      <c r="B232" s="26">
        <v>42825</v>
      </c>
      <c r="C232" s="39" t="s">
        <v>23</v>
      </c>
      <c r="D232" s="17">
        <v>2359.752</v>
      </c>
      <c r="E232" s="17">
        <v>5.5604199954243901E-3</v>
      </c>
      <c r="F232" s="7">
        <v>9.6518999999999995</v>
      </c>
      <c r="G232" s="7">
        <v>8.0087450725764899</v>
      </c>
      <c r="H232" s="7">
        <v>6.3672067156024701</v>
      </c>
      <c r="I232" s="7">
        <v>7.9067669093281303</v>
      </c>
      <c r="J232" s="7">
        <v>6.9326732347938496</v>
      </c>
      <c r="K232" s="7">
        <f>F232-G232</f>
        <v>1.6431549274235095</v>
      </c>
      <c r="L232" s="7">
        <f>F232-H232</f>
        <v>3.2846932843975294</v>
      </c>
      <c r="M232" s="7">
        <f>F232-I232</f>
        <v>1.7451330906718692</v>
      </c>
      <c r="N232" s="7">
        <f>F232-J232</f>
        <v>2.7192267652061499</v>
      </c>
      <c r="O232" s="8"/>
      <c r="P232" s="8"/>
    </row>
    <row r="233" spans="2:16" s="9" customFormat="1" x14ac:dyDescent="0.15">
      <c r="B233" s="26">
        <v>42824</v>
      </c>
      <c r="C233" s="39" t="s">
        <v>23</v>
      </c>
      <c r="D233" s="17">
        <v>2346.6671999999999</v>
      </c>
      <c r="E233" s="17">
        <v>-2.56481825163626E-3</v>
      </c>
      <c r="F233" s="7">
        <v>9.9308999999999994</v>
      </c>
      <c r="G233" s="7">
        <v>11.8423788348559</v>
      </c>
      <c r="H233" s="7">
        <v>6.3891839676798501</v>
      </c>
      <c r="I233" s="7">
        <v>8.3329584750087804</v>
      </c>
      <c r="J233" s="7">
        <v>7.3089857049985403</v>
      </c>
      <c r="K233" s="7">
        <f>F233-G233</f>
        <v>-1.9114788348559006</v>
      </c>
      <c r="L233" s="7">
        <f>F233-H233</f>
        <v>3.5417160323201493</v>
      </c>
      <c r="M233" s="7">
        <f>F233-I233</f>
        <v>1.597941524991219</v>
      </c>
      <c r="N233" s="7">
        <f>F233-J233</f>
        <v>2.6219142950014591</v>
      </c>
      <c r="O233" s="8"/>
      <c r="P233" s="8"/>
    </row>
    <row r="234" spans="2:16" s="9" customFormat="1" x14ac:dyDescent="0.15">
      <c r="B234" s="26">
        <v>42823</v>
      </c>
      <c r="C234" s="39" t="s">
        <v>23</v>
      </c>
      <c r="D234" s="17">
        <v>2352.6936999999998</v>
      </c>
      <c r="E234" s="17">
        <v>-1.53739442699295E-3</v>
      </c>
      <c r="F234" s="7">
        <v>10.0366</v>
      </c>
      <c r="G234" s="7">
        <v>7.9763155154584098</v>
      </c>
      <c r="H234" s="7">
        <v>8.65329500938876</v>
      </c>
      <c r="I234" s="7">
        <v>8.3182495982896505</v>
      </c>
      <c r="J234" s="7">
        <v>7.3034653511823899</v>
      </c>
      <c r="K234" s="7">
        <f>F234-G234</f>
        <v>2.0602844845415902</v>
      </c>
      <c r="L234" s="7">
        <f>F234-H234</f>
        <v>1.38330499061124</v>
      </c>
      <c r="M234" s="7">
        <f>F234-I234</f>
        <v>1.7183504017103495</v>
      </c>
      <c r="N234" s="7">
        <f>F234-J234</f>
        <v>2.73313464881761</v>
      </c>
      <c r="O234" s="8"/>
      <c r="P234" s="8"/>
    </row>
    <row r="235" spans="2:16" s="9" customFormat="1" x14ac:dyDescent="0.15">
      <c r="B235" s="26">
        <v>42822</v>
      </c>
      <c r="C235" s="39" t="s">
        <v>23</v>
      </c>
      <c r="D235" s="17">
        <v>2356.3135000000002</v>
      </c>
      <c r="E235" s="17">
        <v>-3.4376838920592801E-3</v>
      </c>
      <c r="F235" s="7">
        <v>10.3483</v>
      </c>
      <c r="G235" s="7">
        <v>8.1724289756210506</v>
      </c>
      <c r="H235" s="7">
        <v>8.3511005046255598</v>
      </c>
      <c r="I235" s="7">
        <v>8.11249832709413</v>
      </c>
      <c r="J235" s="7">
        <v>7.2141150513658401</v>
      </c>
      <c r="K235" s="7">
        <f>F235-G235</f>
        <v>2.1758710243789494</v>
      </c>
      <c r="L235" s="7">
        <f>F235-H235</f>
        <v>1.9971994953744403</v>
      </c>
      <c r="M235" s="7">
        <f>F235-I235</f>
        <v>2.2358016729058701</v>
      </c>
      <c r="N235" s="7">
        <f>F235-J235</f>
        <v>3.13418494863416</v>
      </c>
      <c r="O235" s="8"/>
      <c r="P235" s="8"/>
    </row>
    <row r="236" spans="2:16" s="9" customFormat="1" x14ac:dyDescent="0.15">
      <c r="B236" s="26">
        <v>42821</v>
      </c>
      <c r="C236" s="39" t="s">
        <v>23</v>
      </c>
      <c r="D236" s="17">
        <v>2364.4277000000002</v>
      </c>
      <c r="E236" s="17">
        <v>-4.9750192990992903E-4</v>
      </c>
      <c r="F236" s="7">
        <v>10.2545</v>
      </c>
      <c r="G236" s="7">
        <v>8.7089965252058104</v>
      </c>
      <c r="H236" s="7">
        <v>8.2418661490884695</v>
      </c>
      <c r="I236" s="7">
        <v>8.6144502818918092</v>
      </c>
      <c r="J236" s="7">
        <v>7.72643165937001</v>
      </c>
      <c r="K236" s="7">
        <f>F236-G236</f>
        <v>1.5455034747941898</v>
      </c>
      <c r="L236" s="7">
        <f>F236-H236</f>
        <v>2.0126338509115307</v>
      </c>
      <c r="M236" s="7">
        <f>F236-I236</f>
        <v>1.640049718108191</v>
      </c>
      <c r="N236" s="7">
        <f>F236-J236</f>
        <v>2.5280683406299902</v>
      </c>
      <c r="O236" s="8"/>
      <c r="P236" s="8"/>
    </row>
    <row r="237" spans="2:16" s="9" customFormat="1" x14ac:dyDescent="0.15">
      <c r="B237" s="26">
        <v>42818</v>
      </c>
      <c r="C237" s="39" t="s">
        <v>23</v>
      </c>
      <c r="D237" s="17">
        <v>2365.6043</v>
      </c>
      <c r="E237" s="17">
        <v>7.7106053866592503E-3</v>
      </c>
      <c r="F237" s="7">
        <v>9.4304000000000006</v>
      </c>
      <c r="G237" s="7">
        <v>10.6051586825033</v>
      </c>
      <c r="H237" s="7">
        <v>8.9721967640824793</v>
      </c>
      <c r="I237" s="7">
        <v>8.0528740944139496</v>
      </c>
      <c r="J237" s="7">
        <v>7.1554022678130904</v>
      </c>
      <c r="K237" s="7">
        <f>F237-G237</f>
        <v>-1.174758682503299</v>
      </c>
      <c r="L237" s="7">
        <f>F237-H237</f>
        <v>0.45820323591752121</v>
      </c>
      <c r="M237" s="7">
        <f>F237-I237</f>
        <v>1.3775259055860509</v>
      </c>
      <c r="N237" s="7">
        <f>F237-J237</f>
        <v>2.2749977321869101</v>
      </c>
      <c r="O237" s="8"/>
      <c r="P237" s="8"/>
    </row>
    <row r="238" spans="2:16" s="9" customFormat="1" x14ac:dyDescent="0.15">
      <c r="B238" s="26">
        <v>42817</v>
      </c>
      <c r="C238" s="39" t="s">
        <v>23</v>
      </c>
      <c r="D238" s="17">
        <v>2347.4342000000001</v>
      </c>
      <c r="E238" s="17">
        <v>3.7931910761955599E-3</v>
      </c>
      <c r="F238" s="7">
        <v>9.4478000000000009</v>
      </c>
      <c r="G238" s="7">
        <v>8.1199733231563798</v>
      </c>
      <c r="H238" s="7">
        <v>9.3886143875442603</v>
      </c>
      <c r="I238" s="7">
        <v>8.0950130822938995</v>
      </c>
      <c r="J238" s="7">
        <v>7.0528548841655097</v>
      </c>
      <c r="K238" s="7">
        <f>F238-G238</f>
        <v>1.3278266768436211</v>
      </c>
      <c r="L238" s="7">
        <f>F238-H238</f>
        <v>5.918561245574061E-2</v>
      </c>
      <c r="M238" s="7">
        <f>F238-I238</f>
        <v>1.3527869177061014</v>
      </c>
      <c r="N238" s="7">
        <f>F238-J238</f>
        <v>2.3949451158344912</v>
      </c>
      <c r="O238" s="8"/>
      <c r="P238" s="8"/>
    </row>
    <row r="239" spans="2:16" s="9" customFormat="1" x14ac:dyDescent="0.15">
      <c r="B239" s="26">
        <v>42816</v>
      </c>
      <c r="C239" s="39" t="s">
        <v>23</v>
      </c>
      <c r="D239" s="17">
        <v>2338.5468000000001</v>
      </c>
      <c r="E239" s="17">
        <v>-7.9175695194282393E-3</v>
      </c>
      <c r="F239" s="7">
        <v>10.1029</v>
      </c>
      <c r="G239" s="7">
        <v>8.2783499066675308</v>
      </c>
      <c r="H239" s="7">
        <v>7.9638003624295202</v>
      </c>
      <c r="I239" s="7">
        <v>7.1843567430606496</v>
      </c>
      <c r="J239" s="7">
        <v>6.6419879796972303</v>
      </c>
      <c r="K239" s="7">
        <f>F239-G239</f>
        <v>1.8245500933324692</v>
      </c>
      <c r="L239" s="7">
        <f>F239-H239</f>
        <v>2.1390996375704798</v>
      </c>
      <c r="M239" s="7">
        <f>F239-I239</f>
        <v>2.9185432569393503</v>
      </c>
      <c r="N239" s="7">
        <f>F239-J239</f>
        <v>3.4609120203027697</v>
      </c>
      <c r="O239" s="8"/>
      <c r="P239" s="8"/>
    </row>
    <row r="240" spans="2:16" s="9" customFormat="1" x14ac:dyDescent="0.15">
      <c r="B240" s="26">
        <v>42815</v>
      </c>
      <c r="C240" s="39" t="s">
        <v>23</v>
      </c>
      <c r="D240" s="17">
        <v>2357.1359000000002</v>
      </c>
      <c r="E240" s="17">
        <v>3.0033993917920601E-3</v>
      </c>
      <c r="F240" s="7">
        <v>10.1076</v>
      </c>
      <c r="G240" s="7">
        <v>7.2926889985894903</v>
      </c>
      <c r="H240" s="7">
        <v>7.6513332252673099</v>
      </c>
      <c r="I240" s="7">
        <v>7.15623092401745</v>
      </c>
      <c r="J240" s="7">
        <v>6.5372748782834602</v>
      </c>
      <c r="K240" s="7">
        <f>F240-G240</f>
        <v>2.8149110014105094</v>
      </c>
      <c r="L240" s="7">
        <f>F240-H240</f>
        <v>2.4562667747326898</v>
      </c>
      <c r="M240" s="7">
        <f>F240-I240</f>
        <v>2.9513690759825497</v>
      </c>
      <c r="N240" s="7">
        <f>F240-J240</f>
        <v>3.5703251217165395</v>
      </c>
      <c r="O240" s="8"/>
      <c r="P240" s="8"/>
    </row>
    <row r="241" spans="2:16" s="9" customFormat="1" x14ac:dyDescent="0.15">
      <c r="B241" s="26">
        <v>42814</v>
      </c>
      <c r="C241" s="39" t="s">
        <v>23</v>
      </c>
      <c r="D241" s="17">
        <v>2350.0671000000002</v>
      </c>
      <c r="E241" s="17">
        <v>1.32292203331315E-3</v>
      </c>
      <c r="F241" s="7">
        <v>10.103999999999999</v>
      </c>
      <c r="G241" s="7">
        <v>8.3780157133521396</v>
      </c>
      <c r="H241" s="7">
        <v>8.9115478809735897</v>
      </c>
      <c r="I241" s="7">
        <v>7.1494363709626896</v>
      </c>
      <c r="J241" s="7">
        <v>8.1476687826220893</v>
      </c>
      <c r="K241" s="7">
        <f>F241-G241</f>
        <v>1.7259842866478596</v>
      </c>
      <c r="L241" s="7">
        <f>F241-H241</f>
        <v>1.1924521190264095</v>
      </c>
      <c r="M241" s="7">
        <f>F241-I241</f>
        <v>2.9545636290373096</v>
      </c>
      <c r="N241" s="7">
        <f>F241-J241</f>
        <v>1.9563312173779099</v>
      </c>
      <c r="O241" s="8"/>
      <c r="P241" s="8"/>
    </row>
    <row r="242" spans="2:16" s="9" customFormat="1" x14ac:dyDescent="0.15">
      <c r="B242" s="26">
        <v>42811</v>
      </c>
      <c r="C242" s="39" t="s">
        <v>23</v>
      </c>
      <c r="D242" s="17">
        <v>2346.9602</v>
      </c>
      <c r="E242" s="17">
        <v>-9.4288540104348097E-3</v>
      </c>
      <c r="F242" s="7">
        <v>10.1195</v>
      </c>
      <c r="G242" s="7">
        <v>8.4725357012771205</v>
      </c>
      <c r="H242" s="7">
        <v>5.5971507782162204</v>
      </c>
      <c r="I242" s="7">
        <v>5.5263721515689399</v>
      </c>
      <c r="J242" s="7">
        <v>7.7351213919260404</v>
      </c>
      <c r="K242" s="7">
        <f>F242-G242</f>
        <v>1.6469642987228799</v>
      </c>
      <c r="L242" s="7">
        <f>F242-H242</f>
        <v>4.52234922178378</v>
      </c>
      <c r="M242" s="7">
        <f>F242-I242</f>
        <v>4.5931278484310605</v>
      </c>
      <c r="N242" s="7">
        <f>F242-J242</f>
        <v>2.38437860807396</v>
      </c>
      <c r="O242" s="8"/>
      <c r="P242" s="8"/>
    </row>
    <row r="243" spans="2:16" s="9" customFormat="1" x14ac:dyDescent="0.15">
      <c r="B243" s="26">
        <v>42810</v>
      </c>
      <c r="C243" s="39" t="s">
        <v>23</v>
      </c>
      <c r="D243" s="17">
        <v>2369.194</v>
      </c>
      <c r="E243" s="17">
        <v>5.0299047053977801E-3</v>
      </c>
      <c r="F243" s="7">
        <v>10.3438</v>
      </c>
      <c r="G243" s="7">
        <v>7.74712821361969</v>
      </c>
      <c r="H243" s="7">
        <v>6.3207073993892999</v>
      </c>
      <c r="I243" s="7">
        <v>6.0975106485485497</v>
      </c>
      <c r="J243" s="7">
        <v>7.5449083462264204</v>
      </c>
      <c r="K243" s="7">
        <f>F243-G243</f>
        <v>2.5966717863803099</v>
      </c>
      <c r="L243" s="7">
        <f>F243-H243</f>
        <v>4.0230926006107</v>
      </c>
      <c r="M243" s="7">
        <f>F243-I243</f>
        <v>4.2462893514514501</v>
      </c>
      <c r="N243" s="7">
        <f>F243-J243</f>
        <v>2.7988916537735795</v>
      </c>
      <c r="O243" s="8"/>
      <c r="P243" s="8"/>
    </row>
    <row r="244" spans="2:16" s="9" customFormat="1" x14ac:dyDescent="0.15">
      <c r="B244" s="26">
        <v>42809</v>
      </c>
      <c r="C244" s="39" t="s">
        <v>23</v>
      </c>
      <c r="D244" s="17">
        <v>2357.3071</v>
      </c>
      <c r="E244" s="17">
        <v>1.0217294191480399E-3</v>
      </c>
      <c r="F244" s="7">
        <v>11.493600000000001</v>
      </c>
      <c r="G244" s="7">
        <v>7.6908330212912199</v>
      </c>
      <c r="H244" s="7">
        <v>6.2998582934268796</v>
      </c>
      <c r="I244" s="7">
        <v>6.0678073405215196</v>
      </c>
      <c r="J244" s="7">
        <v>7.5294281103994596</v>
      </c>
      <c r="K244" s="7">
        <f>F244-G244</f>
        <v>3.8027669787087808</v>
      </c>
      <c r="L244" s="7">
        <f>F244-H244</f>
        <v>5.1937417065731211</v>
      </c>
      <c r="M244" s="7">
        <f>F244-I244</f>
        <v>5.4257926594784811</v>
      </c>
      <c r="N244" s="7">
        <f>F244-J244</f>
        <v>3.9641718896005411</v>
      </c>
      <c r="O244" s="8"/>
      <c r="P244" s="8"/>
    </row>
    <row r="245" spans="2:16" s="9" customFormat="1" x14ac:dyDescent="0.15">
      <c r="B245" s="26">
        <v>42808</v>
      </c>
      <c r="C245" s="39" t="s">
        <v>23</v>
      </c>
      <c r="D245" s="17">
        <v>2354.8998000000001</v>
      </c>
      <c r="E245" s="17">
        <v>3.9916852347465899E-6</v>
      </c>
      <c r="F245" s="7">
        <v>10.7819</v>
      </c>
      <c r="G245" s="7">
        <v>7.3330051987723204</v>
      </c>
      <c r="H245" s="7">
        <v>6.5575354475114302</v>
      </c>
      <c r="I245" s="7">
        <v>6.0694992098921299</v>
      </c>
      <c r="J245" s="7">
        <v>7.5604909445315496</v>
      </c>
      <c r="K245" s="7">
        <f>F245-G245</f>
        <v>3.4488948012276799</v>
      </c>
      <c r="L245" s="7">
        <f>F245-H245</f>
        <v>4.22436455248857</v>
      </c>
      <c r="M245" s="7">
        <f>F245-I245</f>
        <v>4.7124007901078704</v>
      </c>
      <c r="N245" s="7">
        <f>F245-J245</f>
        <v>3.2214090554684507</v>
      </c>
      <c r="O245" s="8"/>
      <c r="P245" s="8"/>
    </row>
    <row r="246" spans="2:16" s="9" customFormat="1" x14ac:dyDescent="0.15">
      <c r="B246" s="26">
        <v>42807</v>
      </c>
      <c r="C246" s="39" t="s">
        <v>23</v>
      </c>
      <c r="D246" s="17">
        <v>2354.8904000000002</v>
      </c>
      <c r="E246" s="17">
        <v>6.6707045048884396E-3</v>
      </c>
      <c r="F246" s="7">
        <v>10.632300000000001</v>
      </c>
      <c r="G246" s="7">
        <v>8.3967292660903095</v>
      </c>
      <c r="H246" s="7">
        <v>4.53522891435889</v>
      </c>
      <c r="I246" s="7">
        <v>5.6367055112614297</v>
      </c>
      <c r="J246" s="7">
        <v>7.3510324011665098</v>
      </c>
      <c r="K246" s="7">
        <f>F246-G246</f>
        <v>2.2355707339096913</v>
      </c>
      <c r="L246" s="7">
        <f>F246-H246</f>
        <v>6.0970710856411108</v>
      </c>
      <c r="M246" s="7">
        <f>F246-I246</f>
        <v>4.995594488738571</v>
      </c>
      <c r="N246" s="7">
        <f>F246-J246</f>
        <v>3.281267598833491</v>
      </c>
      <c r="O246" s="8"/>
      <c r="P246" s="8"/>
    </row>
    <row r="247" spans="2:16" s="9" customFormat="1" x14ac:dyDescent="0.15">
      <c r="B247" s="26">
        <v>42804</v>
      </c>
      <c r="C247" s="39" t="s">
        <v>23</v>
      </c>
      <c r="D247" s="17">
        <v>2339.2339000000002</v>
      </c>
      <c r="E247" s="17">
        <v>-3.12383237922256E-3</v>
      </c>
      <c r="F247" s="7">
        <v>10.290100000000001</v>
      </c>
      <c r="G247" s="7">
        <v>8.6770233674155808</v>
      </c>
      <c r="H247" s="7">
        <v>4.5854195119270598</v>
      </c>
      <c r="I247" s="7">
        <v>5.7991270340423604</v>
      </c>
      <c r="J247" s="7">
        <v>7.5939307955239297</v>
      </c>
      <c r="K247" s="7">
        <f>F247-G247</f>
        <v>1.6130766325844199</v>
      </c>
      <c r="L247" s="7">
        <f>F247-H247</f>
        <v>5.7046804880729409</v>
      </c>
      <c r="M247" s="7">
        <f>F247-I247</f>
        <v>4.4909729659576403</v>
      </c>
      <c r="N247" s="7">
        <f>F247-J247</f>
        <v>2.696169204476071</v>
      </c>
      <c r="O247" s="8"/>
      <c r="P247" s="8"/>
    </row>
    <row r="248" spans="2:16" s="9" customFormat="1" x14ac:dyDescent="0.15">
      <c r="B248" s="26">
        <v>42803</v>
      </c>
      <c r="C248" s="39" t="s">
        <v>23</v>
      </c>
      <c r="D248" s="17">
        <v>2346.5527000000002</v>
      </c>
      <c r="E248" s="17">
        <v>-4.8978691687257296E-3</v>
      </c>
      <c r="F248" s="7">
        <v>10.569699999999999</v>
      </c>
      <c r="G248" s="7">
        <v>8.7134583806947496</v>
      </c>
      <c r="H248" s="7">
        <v>5.7328722642173497</v>
      </c>
      <c r="I248" s="7">
        <v>5.7475399940860203</v>
      </c>
      <c r="J248" s="7">
        <v>7.4971872258317296</v>
      </c>
      <c r="K248" s="7">
        <f>F248-G248</f>
        <v>1.8562416193052496</v>
      </c>
      <c r="L248" s="7">
        <f>F248-H248</f>
        <v>4.8368277357826495</v>
      </c>
      <c r="M248" s="7">
        <f>F248-I248</f>
        <v>4.8221600059139789</v>
      </c>
      <c r="N248" s="7">
        <f>F248-J248</f>
        <v>3.0725127741682696</v>
      </c>
      <c r="O248" s="8"/>
      <c r="P248" s="8"/>
    </row>
    <row r="249" spans="2:16" s="9" customFormat="1" x14ac:dyDescent="0.15">
      <c r="B249" s="26">
        <v>42802</v>
      </c>
      <c r="C249" s="39" t="s">
        <v>23</v>
      </c>
      <c r="D249" s="17">
        <v>2358.0740000000001</v>
      </c>
      <c r="E249" s="17">
        <v>7.5543544716368601E-4</v>
      </c>
      <c r="F249" s="7">
        <v>10.8188</v>
      </c>
      <c r="G249" s="7">
        <v>9.1544633274895197</v>
      </c>
      <c r="H249" s="7">
        <v>5.6938499443656196</v>
      </c>
      <c r="I249" s="7">
        <v>5.7258889211486403</v>
      </c>
      <c r="J249" s="7">
        <v>7.59632405833172</v>
      </c>
      <c r="K249" s="7">
        <f>F249-G249</f>
        <v>1.6643366725104798</v>
      </c>
      <c r="L249" s="7">
        <f>F249-H249</f>
        <v>5.1249500556343799</v>
      </c>
      <c r="M249" s="7">
        <f>F249-I249</f>
        <v>5.0929110788513592</v>
      </c>
      <c r="N249" s="7">
        <f>F249-J249</f>
        <v>3.2224759416682796</v>
      </c>
      <c r="O249" s="8"/>
      <c r="P249" s="8"/>
    </row>
    <row r="250" spans="2:16" s="9" customFormat="1" x14ac:dyDescent="0.15">
      <c r="B250" s="26">
        <v>42801</v>
      </c>
      <c r="C250" s="39" t="s">
        <v>23</v>
      </c>
      <c r="D250" s="17">
        <v>2356.2932999999998</v>
      </c>
      <c r="E250" s="17">
        <v>2.72169826041063E-3</v>
      </c>
      <c r="F250" s="7">
        <v>11.6027</v>
      </c>
      <c r="G250" s="7">
        <v>8.4827605907431902</v>
      </c>
      <c r="H250" s="7">
        <v>4.9704990621552696</v>
      </c>
      <c r="I250" s="7">
        <v>5.4628824367220101</v>
      </c>
      <c r="J250" s="7">
        <v>7.6213348485892798</v>
      </c>
      <c r="K250" s="7">
        <f>F250-G250</f>
        <v>3.1199394092568102</v>
      </c>
      <c r="L250" s="7">
        <f>F250-H250</f>
        <v>6.6322009378447309</v>
      </c>
      <c r="M250" s="7">
        <f>F250-I250</f>
        <v>6.1398175632779903</v>
      </c>
      <c r="N250" s="7">
        <f>F250-J250</f>
        <v>3.9813651514107207</v>
      </c>
      <c r="O250" s="8"/>
      <c r="P250" s="8"/>
    </row>
    <row r="251" spans="2:16" s="9" customFormat="1" x14ac:dyDescent="0.15">
      <c r="B251" s="26">
        <v>42800</v>
      </c>
      <c r="C251" s="39" t="s">
        <v>23</v>
      </c>
      <c r="D251" s="17">
        <v>2349.8888999999999</v>
      </c>
      <c r="E251" s="17">
        <v>1.16809885553367E-3</v>
      </c>
      <c r="F251" s="7">
        <v>11.7881</v>
      </c>
      <c r="G251" s="7">
        <v>7.7728412535511699</v>
      </c>
      <c r="H251" s="7">
        <v>5.6689067889192</v>
      </c>
      <c r="I251" s="7">
        <v>9.0065166459358892</v>
      </c>
      <c r="J251" s="7">
        <v>7.6326728682189504</v>
      </c>
      <c r="K251" s="7">
        <f>F251-G251</f>
        <v>4.0152587464488301</v>
      </c>
      <c r="L251" s="7">
        <f>F251-H251</f>
        <v>6.1191932110808001</v>
      </c>
      <c r="M251" s="7">
        <f>F251-I251</f>
        <v>2.7815833540641108</v>
      </c>
      <c r="N251" s="7">
        <f>F251-J251</f>
        <v>4.1554271317810496</v>
      </c>
      <c r="O251" s="8"/>
      <c r="P251" s="8"/>
    </row>
    <row r="252" spans="2:16" s="9" customFormat="1" x14ac:dyDescent="0.15">
      <c r="B252" s="26">
        <v>42797</v>
      </c>
      <c r="C252" s="39" t="s">
        <v>23</v>
      </c>
      <c r="D252" s="17">
        <v>2347.1455999999998</v>
      </c>
      <c r="E252" s="17">
        <v>-3.3040023812491701E-3</v>
      </c>
      <c r="F252" s="7">
        <v>11.3371</v>
      </c>
      <c r="G252" s="7">
        <v>7.5651983441220798</v>
      </c>
      <c r="H252" s="7">
        <v>6.4062304193544701</v>
      </c>
      <c r="I252" s="7">
        <v>9.2833787598125195</v>
      </c>
      <c r="J252" s="7">
        <v>8.3668994706487805</v>
      </c>
      <c r="K252" s="7">
        <f>F252-G252</f>
        <v>3.7719016558779197</v>
      </c>
      <c r="L252" s="7">
        <f>F252-H252</f>
        <v>4.9308695806455294</v>
      </c>
      <c r="M252" s="7">
        <f>F252-I252</f>
        <v>2.05372124018748</v>
      </c>
      <c r="N252" s="7">
        <f>F252-J252</f>
        <v>2.970200529351219</v>
      </c>
      <c r="O252" s="8"/>
      <c r="P252" s="8"/>
    </row>
    <row r="253" spans="2:16" s="9" customFormat="1" x14ac:dyDescent="0.15">
      <c r="B253" s="26">
        <v>42796</v>
      </c>
      <c r="C253" s="39" t="s">
        <v>23</v>
      </c>
      <c r="D253" s="17">
        <v>2354.9133999999999</v>
      </c>
      <c r="E253" s="17">
        <v>-7.1979920998059502E-3</v>
      </c>
      <c r="F253" s="7">
        <v>12.031000000000001</v>
      </c>
      <c r="G253" s="7">
        <v>7.3950989737640498</v>
      </c>
      <c r="H253" s="7">
        <v>5.6446877222900396</v>
      </c>
      <c r="I253" s="7">
        <v>8.7296889461330807</v>
      </c>
      <c r="J253" s="7">
        <v>8.0009337431282397</v>
      </c>
      <c r="K253" s="7">
        <f>F253-G253</f>
        <v>4.6359010262359508</v>
      </c>
      <c r="L253" s="7">
        <f>F253-H253</f>
        <v>6.386312277709961</v>
      </c>
      <c r="M253" s="7">
        <f>F253-I253</f>
        <v>3.3013110538669199</v>
      </c>
      <c r="N253" s="7">
        <f>F253-J253</f>
        <v>4.0300662568717609</v>
      </c>
      <c r="O253" s="8"/>
      <c r="P253" s="8"/>
    </row>
    <row r="254" spans="2:16" s="9" customFormat="1" x14ac:dyDescent="0.15">
      <c r="B254" s="26">
        <v>42795</v>
      </c>
      <c r="C254" s="39" t="s">
        <v>23</v>
      </c>
      <c r="D254" s="17">
        <v>2371.9252000000001</v>
      </c>
      <c r="E254" s="17">
        <v>5.1372317119237798E-4</v>
      </c>
      <c r="F254" s="7">
        <v>11.7225</v>
      </c>
      <c r="G254" s="7">
        <v>9.0549688696396409</v>
      </c>
      <c r="H254" s="7">
        <v>5.6524299559690201</v>
      </c>
      <c r="I254" s="7">
        <v>8.7283559284614398</v>
      </c>
      <c r="J254" s="7">
        <v>8.0433052651438501</v>
      </c>
      <c r="K254" s="7">
        <f>F254-G254</f>
        <v>2.6675311303603593</v>
      </c>
      <c r="L254" s="7">
        <f>F254-H254</f>
        <v>6.07007004403098</v>
      </c>
      <c r="M254" s="7">
        <f>F254-I254</f>
        <v>2.9941440715385603</v>
      </c>
      <c r="N254" s="7">
        <f>F254-J254</f>
        <v>3.67919473485615</v>
      </c>
      <c r="O254" s="8"/>
      <c r="P254" s="8"/>
    </row>
    <row r="255" spans="2:16" s="9" customFormat="1" x14ac:dyDescent="0.15">
      <c r="B255" s="26">
        <v>42794</v>
      </c>
      <c r="C255" s="39" t="s">
        <v>23</v>
      </c>
      <c r="D255" s="17">
        <v>2370.7069999999999</v>
      </c>
      <c r="E255" s="17">
        <v>6.2261846348696197E-5</v>
      </c>
      <c r="F255" s="7">
        <v>11.9405</v>
      </c>
      <c r="G255" s="7">
        <v>7.1347929772429799</v>
      </c>
      <c r="H255" s="7">
        <v>5.9089538498604499</v>
      </c>
      <c r="I255" s="7">
        <v>8.7962291852740808</v>
      </c>
      <c r="J255" s="7">
        <v>8.0681302603613698</v>
      </c>
      <c r="K255" s="7">
        <f>F255-G255</f>
        <v>4.8057070227570202</v>
      </c>
      <c r="L255" s="7">
        <f>F255-H255</f>
        <v>6.0315461501395502</v>
      </c>
      <c r="M255" s="7">
        <f>F255-I255</f>
        <v>3.1442708147259193</v>
      </c>
      <c r="N255" s="7">
        <f>F255-J255</f>
        <v>3.8723697396386303</v>
      </c>
      <c r="O255" s="8"/>
      <c r="P255" s="8"/>
    </row>
    <row r="256" spans="2:16" s="9" customFormat="1" x14ac:dyDescent="0.15">
      <c r="B256" s="26">
        <v>42793</v>
      </c>
      <c r="C256" s="39" t="s">
        <v>23</v>
      </c>
      <c r="D256" s="17">
        <v>2370.5594000000001</v>
      </c>
      <c r="E256" s="17">
        <v>-8.1161065058198995E-3</v>
      </c>
      <c r="F256" s="7">
        <v>12.0966</v>
      </c>
      <c r="G256" s="7">
        <v>8.8844596684272492</v>
      </c>
      <c r="H256" s="7">
        <v>9.2903375093666103</v>
      </c>
      <c r="I256" s="7">
        <v>8.0344834199589794</v>
      </c>
      <c r="J256" s="7">
        <v>7.4411583378346098</v>
      </c>
      <c r="K256" s="7">
        <f>F256-G256</f>
        <v>3.2121403315727513</v>
      </c>
      <c r="L256" s="7">
        <f>F256-H256</f>
        <v>2.8062624906333902</v>
      </c>
      <c r="M256" s="7">
        <f>F256-I256</f>
        <v>4.0621165800410211</v>
      </c>
      <c r="N256" s="7">
        <f>F256-J256</f>
        <v>4.6554416621653907</v>
      </c>
      <c r="O256" s="8"/>
      <c r="P256" s="8"/>
    </row>
    <row r="257" spans="2:16" s="9" customFormat="1" x14ac:dyDescent="0.15">
      <c r="B257" s="26">
        <v>42790</v>
      </c>
      <c r="C257" s="39" t="s">
        <v>23</v>
      </c>
      <c r="D257" s="17">
        <v>2389.8773999999999</v>
      </c>
      <c r="E257" s="17">
        <v>1.02995541346064E-3</v>
      </c>
      <c r="F257" s="7">
        <v>11.244199999999999</v>
      </c>
      <c r="G257" s="7">
        <v>7.7935227063603199</v>
      </c>
      <c r="H257" s="7">
        <v>10.7080749271814</v>
      </c>
      <c r="I257" s="7">
        <v>8.3435046698213196</v>
      </c>
      <c r="J257" s="7">
        <v>7.5901610758821496</v>
      </c>
      <c r="K257" s="7">
        <f>F257-G257</f>
        <v>3.4506772936396795</v>
      </c>
      <c r="L257" s="7">
        <f>F257-H257</f>
        <v>0.53612507281859934</v>
      </c>
      <c r="M257" s="7">
        <f>F257-I257</f>
        <v>2.9006953301786798</v>
      </c>
      <c r="N257" s="7">
        <f>F257-J257</f>
        <v>3.6540389241178497</v>
      </c>
      <c r="O257" s="8"/>
      <c r="P257" s="8"/>
    </row>
    <row r="258" spans="2:16" s="9" customFormat="1" x14ac:dyDescent="0.15">
      <c r="B258" s="26">
        <v>42789</v>
      </c>
      <c r="C258" s="39" t="s">
        <v>23</v>
      </c>
      <c r="D258" s="17">
        <v>2387.4171999999999</v>
      </c>
      <c r="E258" s="17">
        <v>-4.5030913754880303E-3</v>
      </c>
      <c r="F258" s="7">
        <v>11.0627</v>
      </c>
      <c r="G258" s="7">
        <v>7.9460809711987999</v>
      </c>
      <c r="H258" s="7">
        <v>9.8157574306342301</v>
      </c>
      <c r="I258" s="7">
        <v>7.7793664599411301</v>
      </c>
      <c r="J258" s="7">
        <v>7.49199380975202</v>
      </c>
      <c r="K258" s="7">
        <f>F258-G258</f>
        <v>3.1166190288011997</v>
      </c>
      <c r="L258" s="7">
        <f>F258-H258</f>
        <v>1.2469425693657694</v>
      </c>
      <c r="M258" s="7">
        <f>F258-I258</f>
        <v>3.2833335400588695</v>
      </c>
      <c r="N258" s="7">
        <f>F258-J258</f>
        <v>3.5707061902479795</v>
      </c>
      <c r="O258" s="8"/>
      <c r="P258" s="8"/>
    </row>
    <row r="259" spans="2:16" s="9" customFormat="1" x14ac:dyDescent="0.15">
      <c r="B259" s="26">
        <v>42788</v>
      </c>
      <c r="C259" s="39" t="s">
        <v>23</v>
      </c>
      <c r="D259" s="17">
        <v>2398.1922</v>
      </c>
      <c r="E259" s="17">
        <v>5.4551790046919804E-4</v>
      </c>
      <c r="F259" s="7">
        <v>11.8697</v>
      </c>
      <c r="G259" s="7">
        <v>7.9746966422782197</v>
      </c>
      <c r="H259" s="7">
        <v>9.9325710215128797</v>
      </c>
      <c r="I259" s="7">
        <v>7.7610576630868797</v>
      </c>
      <c r="J259" s="7">
        <v>7.64448215228518</v>
      </c>
      <c r="K259" s="7">
        <f>F259-G259</f>
        <v>3.8950033577217802</v>
      </c>
      <c r="L259" s="7">
        <f>F259-H259</f>
        <v>1.9371289784871202</v>
      </c>
      <c r="M259" s="7">
        <f>F259-I259</f>
        <v>4.1086423369131202</v>
      </c>
      <c r="N259" s="7">
        <f>F259-J259</f>
        <v>4.2252178477148199</v>
      </c>
      <c r="O259" s="8"/>
      <c r="P259" s="8"/>
    </row>
    <row r="260" spans="2:16" s="9" customFormat="1" x14ac:dyDescent="0.15">
      <c r="B260" s="26">
        <v>42787</v>
      </c>
      <c r="C260" s="39" t="s">
        <v>23</v>
      </c>
      <c r="D260" s="17">
        <v>2396.8843000000002</v>
      </c>
      <c r="E260" s="17">
        <v>1.15391265627493E-3</v>
      </c>
      <c r="F260" s="7">
        <v>12.2948</v>
      </c>
      <c r="G260" s="7">
        <v>7.5233449478468</v>
      </c>
      <c r="H260" s="7">
        <v>10.333076383656</v>
      </c>
      <c r="I260" s="7">
        <v>8.1454814178504495</v>
      </c>
      <c r="J260" s="7">
        <v>7.8207281426903998</v>
      </c>
      <c r="K260" s="7">
        <f>F260-G260</f>
        <v>4.7714550521532004</v>
      </c>
      <c r="L260" s="7">
        <f>F260-H260</f>
        <v>1.9617236163440008</v>
      </c>
      <c r="M260" s="7">
        <f>F260-I260</f>
        <v>4.1493185821495508</v>
      </c>
      <c r="N260" s="7">
        <f>F260-J260</f>
        <v>4.4740718573096006</v>
      </c>
      <c r="O260" s="8"/>
      <c r="P260" s="8"/>
    </row>
    <row r="261" spans="2:16" s="9" customFormat="1" x14ac:dyDescent="0.15">
      <c r="B261" s="26">
        <v>42786</v>
      </c>
      <c r="C261" s="39" t="s">
        <v>23</v>
      </c>
      <c r="D261" s="17">
        <v>2394.1201000000001</v>
      </c>
      <c r="E261" s="17">
        <v>1.32071001776644E-2</v>
      </c>
      <c r="F261" s="7">
        <v>12.0542</v>
      </c>
      <c r="G261" s="7">
        <v>10.0825432860573</v>
      </c>
      <c r="H261" s="7">
        <v>5.7679855507108204</v>
      </c>
      <c r="I261" s="7">
        <v>5.6623544411001596</v>
      </c>
      <c r="J261" s="7">
        <v>7.7111454359528802</v>
      </c>
      <c r="K261" s="7">
        <f>F261-G261</f>
        <v>1.9716567139426999</v>
      </c>
      <c r="L261" s="7">
        <f>F261-H261</f>
        <v>6.2862144492891794</v>
      </c>
      <c r="M261" s="7">
        <f>F261-I261</f>
        <v>6.3918455588998402</v>
      </c>
      <c r="N261" s="7">
        <f>F261-J261</f>
        <v>4.3430545640471196</v>
      </c>
      <c r="O261" s="8"/>
      <c r="P261" s="8"/>
    </row>
    <row r="262" spans="2:16" s="9" customFormat="1" x14ac:dyDescent="0.15">
      <c r="B262" s="26">
        <v>42783</v>
      </c>
      <c r="C262" s="39" t="s">
        <v>23</v>
      </c>
      <c r="D262" s="17">
        <v>2362.7085999999999</v>
      </c>
      <c r="E262" s="17">
        <v>-5.9306368156770402E-3</v>
      </c>
      <c r="F262" s="7">
        <v>11.639799999999999</v>
      </c>
      <c r="G262" s="7">
        <v>7.3916788031033498</v>
      </c>
      <c r="H262" s="7">
        <v>4.8393753425213797</v>
      </c>
      <c r="I262" s="7">
        <v>7.1512008840429404</v>
      </c>
      <c r="J262" s="7">
        <v>7.3921961070903199</v>
      </c>
      <c r="K262" s="7">
        <f>F262-G262</f>
        <v>4.2481211968966495</v>
      </c>
      <c r="L262" s="7">
        <f>F262-H262</f>
        <v>6.8004246574786196</v>
      </c>
      <c r="M262" s="7">
        <f>F262-I262</f>
        <v>4.4885991159570588</v>
      </c>
      <c r="N262" s="7">
        <f>F262-J262</f>
        <v>4.2476038929096793</v>
      </c>
      <c r="O262" s="8"/>
      <c r="P262" s="8"/>
    </row>
    <row r="263" spans="2:16" s="9" customFormat="1" x14ac:dyDescent="0.15">
      <c r="B263" s="26">
        <v>42782</v>
      </c>
      <c r="C263" s="39" t="s">
        <v>23</v>
      </c>
      <c r="D263" s="17">
        <v>2376.7626</v>
      </c>
      <c r="E263" s="17">
        <v>1.9248873894248801E-3</v>
      </c>
      <c r="F263" s="7">
        <v>11.1853</v>
      </c>
      <c r="G263" s="7">
        <v>6.5038712792356197</v>
      </c>
      <c r="H263" s="7">
        <v>4.96869907992299</v>
      </c>
      <c r="I263" s="7">
        <v>7.16910065744303</v>
      </c>
      <c r="J263" s="7">
        <v>7.5164653332067397</v>
      </c>
      <c r="K263" s="7">
        <f>F263-G263</f>
        <v>4.6814287207643801</v>
      </c>
      <c r="L263" s="7">
        <f>F263-H263</f>
        <v>6.2166009200770098</v>
      </c>
      <c r="M263" s="7">
        <f>F263-I263</f>
        <v>4.0161993425569698</v>
      </c>
      <c r="N263" s="7">
        <f>F263-J263</f>
        <v>3.6688346667932601</v>
      </c>
      <c r="O263" s="8"/>
      <c r="P263" s="8"/>
    </row>
    <row r="264" spans="2:16" s="9" customFormat="1" x14ac:dyDescent="0.15">
      <c r="B264" s="26">
        <v>42781</v>
      </c>
      <c r="C264" s="39" t="s">
        <v>23</v>
      </c>
      <c r="D264" s="17">
        <v>2372.192</v>
      </c>
      <c r="E264" s="17">
        <v>-5.5705098035385096E-4</v>
      </c>
      <c r="F264" s="7">
        <v>11.099500000000001</v>
      </c>
      <c r="G264" s="7">
        <v>7.6930116887934403</v>
      </c>
      <c r="H264" s="7">
        <v>4.5056052325999696</v>
      </c>
      <c r="I264" s="7">
        <v>7.2054055533409898</v>
      </c>
      <c r="J264" s="7">
        <v>7.8496994619516203</v>
      </c>
      <c r="K264" s="7">
        <f>F264-G264</f>
        <v>3.4064883112065605</v>
      </c>
      <c r="L264" s="7">
        <f>F264-H264</f>
        <v>6.5938947674000312</v>
      </c>
      <c r="M264" s="7">
        <f>F264-I264</f>
        <v>3.8940944466590111</v>
      </c>
      <c r="N264" s="7">
        <f>F264-J264</f>
        <v>3.2498005380483805</v>
      </c>
      <c r="O264" s="8"/>
      <c r="P264" s="8"/>
    </row>
    <row r="265" spans="2:16" s="9" customFormat="1" x14ac:dyDescent="0.15">
      <c r="B265" s="26">
        <v>42780</v>
      </c>
      <c r="C265" s="39" t="s">
        <v>23</v>
      </c>
      <c r="D265" s="17">
        <v>2373.5138000000002</v>
      </c>
      <c r="E265" s="17">
        <v>-2.43724924419227E-3</v>
      </c>
      <c r="F265" s="7">
        <v>11.365</v>
      </c>
      <c r="G265" s="7">
        <v>7.5285962745967003</v>
      </c>
      <c r="H265" s="7">
        <v>4.6968671475616901</v>
      </c>
      <c r="I265" s="7">
        <v>7.0029167966536603</v>
      </c>
      <c r="J265" s="7">
        <v>7.8521634967524996</v>
      </c>
      <c r="K265" s="7">
        <f>F265-G265</f>
        <v>3.8364037254032999</v>
      </c>
      <c r="L265" s="7">
        <f>F265-H265</f>
        <v>6.6681328524383101</v>
      </c>
      <c r="M265" s="7">
        <f>F265-I265</f>
        <v>4.3620832033463399</v>
      </c>
      <c r="N265" s="7">
        <f>F265-J265</f>
        <v>3.5128365032475006</v>
      </c>
      <c r="O265" s="8"/>
      <c r="P265" s="8"/>
    </row>
    <row r="266" spans="2:16" s="9" customFormat="1" x14ac:dyDescent="0.15">
      <c r="B266" s="26">
        <v>42779</v>
      </c>
      <c r="C266" s="39" t="s">
        <v>23</v>
      </c>
      <c r="D266" s="17">
        <v>2379.3056999999999</v>
      </c>
      <c r="E266" s="17">
        <v>4.6855590879274099E-3</v>
      </c>
      <c r="F266" s="7">
        <v>12.038399999999999</v>
      </c>
      <c r="G266" s="7">
        <v>8.5331299518848809</v>
      </c>
      <c r="H266" s="7">
        <v>4.5344420416531896</v>
      </c>
      <c r="I266" s="7">
        <v>6.79618914671246</v>
      </c>
      <c r="J266" s="7">
        <v>7.8212128755098798</v>
      </c>
      <c r="K266" s="7">
        <f>F266-G266</f>
        <v>3.5052700481151184</v>
      </c>
      <c r="L266" s="7">
        <f>F266-H266</f>
        <v>7.5039579583468097</v>
      </c>
      <c r="M266" s="7">
        <f>F266-I266</f>
        <v>5.2422108532875393</v>
      </c>
      <c r="N266" s="7">
        <f>F266-J266</f>
        <v>4.2171871244901196</v>
      </c>
      <c r="O266" s="8"/>
      <c r="P266" s="8"/>
    </row>
    <row r="267" spans="2:16" s="9" customFormat="1" x14ac:dyDescent="0.15">
      <c r="B267" s="26">
        <v>42776</v>
      </c>
      <c r="C267" s="39" t="s">
        <v>23</v>
      </c>
      <c r="D267" s="17">
        <v>2368.1833999999999</v>
      </c>
      <c r="E267" s="17">
        <v>5.6245174434803999E-3</v>
      </c>
      <c r="F267" s="7">
        <v>12.439299999999999</v>
      </c>
      <c r="G267" s="7">
        <v>7.8153390266175498</v>
      </c>
      <c r="H267" s="7">
        <v>8.3785932544253701</v>
      </c>
      <c r="I267" s="7">
        <v>6.7279429947226799</v>
      </c>
      <c r="J267" s="7">
        <v>8.02961128140638</v>
      </c>
      <c r="K267" s="7">
        <f>F267-G267</f>
        <v>4.6239609733824496</v>
      </c>
      <c r="L267" s="7">
        <f>F267-H267</f>
        <v>4.0607067455746293</v>
      </c>
      <c r="M267" s="7">
        <f>F267-I267</f>
        <v>5.7113570052773195</v>
      </c>
      <c r="N267" s="7">
        <f>F267-J267</f>
        <v>4.4096887185936193</v>
      </c>
      <c r="O267" s="8"/>
      <c r="P267" s="8"/>
    </row>
    <row r="268" spans="2:16" s="9" customFormat="1" x14ac:dyDescent="0.15">
      <c r="B268" s="26">
        <v>42775</v>
      </c>
      <c r="C268" s="39" t="s">
        <v>23</v>
      </c>
      <c r="D268" s="17">
        <v>2354.9009000000001</v>
      </c>
      <c r="E268" s="17">
        <v>3.6051986251962299E-3</v>
      </c>
      <c r="F268" s="7">
        <v>12.6272</v>
      </c>
      <c r="G268" s="7">
        <v>7.81950816912852</v>
      </c>
      <c r="H268" s="7">
        <v>8.0609965210916794</v>
      </c>
      <c r="I268" s="7">
        <v>6.8240180843735896</v>
      </c>
      <c r="J268" s="7">
        <v>7.95986922812489</v>
      </c>
      <c r="K268" s="7">
        <f>F268-G268</f>
        <v>4.8076918308714802</v>
      </c>
      <c r="L268" s="7">
        <f>F268-H268</f>
        <v>4.5662034789083208</v>
      </c>
      <c r="M268" s="7">
        <f>F268-I268</f>
        <v>5.8031819156264106</v>
      </c>
      <c r="N268" s="7">
        <f>F268-J268</f>
        <v>4.6673307718751103</v>
      </c>
      <c r="O268" s="8"/>
      <c r="P268" s="8"/>
    </row>
    <row r="269" spans="2:16" s="9" customFormat="1" x14ac:dyDescent="0.15">
      <c r="B269" s="26">
        <v>42774</v>
      </c>
      <c r="C269" s="39" t="s">
        <v>23</v>
      </c>
      <c r="D269" s="17">
        <v>2346.4263000000001</v>
      </c>
      <c r="E269" s="17">
        <v>3.79666306817089E-3</v>
      </c>
      <c r="F269" s="7">
        <v>12.776</v>
      </c>
      <c r="G269" s="7">
        <v>7.0143105884334203</v>
      </c>
      <c r="H269" s="7">
        <v>7.7438847611988502</v>
      </c>
      <c r="I269" s="7">
        <v>7.1221540459824499</v>
      </c>
      <c r="J269" s="7">
        <v>8.1248083909005704</v>
      </c>
      <c r="K269" s="7">
        <f>F269-G269</f>
        <v>5.7616894115665795</v>
      </c>
      <c r="L269" s="7">
        <f>F269-H269</f>
        <v>5.0321152388011496</v>
      </c>
      <c r="M269" s="7">
        <f>F269-I269</f>
        <v>5.6538459540175499</v>
      </c>
      <c r="N269" s="7">
        <f>F269-J269</f>
        <v>4.6511916090994294</v>
      </c>
      <c r="O269" s="8"/>
      <c r="P269" s="8"/>
    </row>
    <row r="270" spans="2:16" s="9" customFormat="1" x14ac:dyDescent="0.15">
      <c r="B270" s="26">
        <v>42773</v>
      </c>
      <c r="C270" s="39" t="s">
        <v>23</v>
      </c>
      <c r="D270" s="17">
        <v>2337.5346</v>
      </c>
      <c r="E270" s="17">
        <v>-2.7481368953195598E-3</v>
      </c>
      <c r="F270" s="7">
        <v>11.9209</v>
      </c>
      <c r="G270" s="7">
        <v>9.7078511452264706</v>
      </c>
      <c r="H270" s="7">
        <v>7.9137879497875598</v>
      </c>
      <c r="I270" s="7">
        <v>7.1923650608970098</v>
      </c>
      <c r="J270" s="7">
        <v>8.5311638141219799</v>
      </c>
      <c r="K270" s="7">
        <f>F270-G270</f>
        <v>2.213048854773529</v>
      </c>
      <c r="L270" s="7">
        <f>F270-H270</f>
        <v>4.0071120502124398</v>
      </c>
      <c r="M270" s="7">
        <f>F270-I270</f>
        <v>4.7285349391029898</v>
      </c>
      <c r="N270" s="7">
        <f>F270-J270</f>
        <v>3.3897361858780197</v>
      </c>
      <c r="O270" s="8"/>
      <c r="P270" s="8"/>
    </row>
    <row r="271" spans="2:16" s="9" customFormat="1" x14ac:dyDescent="0.15">
      <c r="B271" s="26">
        <v>42772</v>
      </c>
      <c r="C271" s="39" t="s">
        <v>23</v>
      </c>
      <c r="D271" s="17">
        <v>2343.9672999999998</v>
      </c>
      <c r="E271" s="17">
        <v>1.69852166069145E-3</v>
      </c>
      <c r="F271" s="7">
        <v>12.5106</v>
      </c>
      <c r="G271" s="7">
        <v>8.8625279950441893</v>
      </c>
      <c r="H271" s="7">
        <v>7.7720805298769102</v>
      </c>
      <c r="I271" s="7">
        <v>9.3086864008835608</v>
      </c>
      <c r="J271" s="7">
        <v>8.6389070982658502</v>
      </c>
      <c r="K271" s="7">
        <f>F271-G271</f>
        <v>3.6480720049558109</v>
      </c>
      <c r="L271" s="7">
        <f>F271-H271</f>
        <v>4.7385194701230899</v>
      </c>
      <c r="M271" s="7">
        <f>F271-I271</f>
        <v>3.2019135991164394</v>
      </c>
      <c r="N271" s="7">
        <f>F271-J271</f>
        <v>3.8716929017341499</v>
      </c>
      <c r="O271" s="8"/>
      <c r="P271" s="8"/>
    </row>
    <row r="272" spans="2:16" s="9" customFormat="1" x14ac:dyDescent="0.15">
      <c r="B272" s="26">
        <v>42769</v>
      </c>
      <c r="C272" s="39" t="s">
        <v>23</v>
      </c>
      <c r="D272" s="17">
        <v>2339.9893999999999</v>
      </c>
      <c r="E272" s="17">
        <v>-1.02190215347671E-2</v>
      </c>
      <c r="F272" s="7">
        <v>12.4306</v>
      </c>
      <c r="G272" s="7">
        <v>7.7677711115761099</v>
      </c>
      <c r="H272" s="7">
        <v>2.6531996786747798</v>
      </c>
      <c r="I272" s="7">
        <v>7.1303283794911403</v>
      </c>
      <c r="J272" s="7">
        <v>7.5981796495746297</v>
      </c>
      <c r="K272" s="7">
        <f>F272-G272</f>
        <v>4.6628288884238902</v>
      </c>
      <c r="L272" s="7">
        <f>F272-H272</f>
        <v>9.7774003213252207</v>
      </c>
      <c r="M272" s="7">
        <f>F272-I272</f>
        <v>5.3002716205088598</v>
      </c>
      <c r="N272" s="7">
        <f>F272-J272</f>
        <v>4.8324203504253704</v>
      </c>
      <c r="O272" s="8"/>
      <c r="P272" s="8"/>
    </row>
    <row r="273" spans="2:16" s="9" customFormat="1" x14ac:dyDescent="0.15">
      <c r="B273" s="26">
        <v>42761</v>
      </c>
      <c r="C273" s="39" t="s">
        <v>23</v>
      </c>
      <c r="D273" s="17">
        <v>2364.0243999999998</v>
      </c>
      <c r="E273" s="17">
        <v>2.25590347461761E-3</v>
      </c>
      <c r="F273" s="7">
        <v>11.316800000000001</v>
      </c>
      <c r="G273" s="7">
        <v>7.4980210539197198</v>
      </c>
      <c r="H273" s="7">
        <v>4.5727422409992204</v>
      </c>
      <c r="I273" s="7">
        <v>7.5439019352670798</v>
      </c>
      <c r="J273" s="7">
        <v>7.8882474137430103</v>
      </c>
      <c r="K273" s="7">
        <f>F273-G273</f>
        <v>3.8187789460802808</v>
      </c>
      <c r="L273" s="7">
        <f>F273-H273</f>
        <v>6.7440577590007802</v>
      </c>
      <c r="M273" s="7">
        <f>F273-I273</f>
        <v>3.7728980647329209</v>
      </c>
      <c r="N273" s="7">
        <f>F273-J273</f>
        <v>3.4285525862569903</v>
      </c>
      <c r="O273" s="8"/>
      <c r="P273" s="8"/>
    </row>
    <row r="274" spans="2:16" s="9" customFormat="1" x14ac:dyDescent="0.15">
      <c r="B274" s="26">
        <v>42760</v>
      </c>
      <c r="C274" s="39" t="s">
        <v>23</v>
      </c>
      <c r="D274" s="17">
        <v>2358.6974</v>
      </c>
      <c r="E274" s="17">
        <v>2.6631465881260998E-3</v>
      </c>
      <c r="F274" s="7">
        <v>11.4316</v>
      </c>
      <c r="G274" s="7">
        <v>8.9203361879431302</v>
      </c>
      <c r="H274" s="7">
        <v>5.3306422195644698</v>
      </c>
      <c r="I274" s="7">
        <v>8.3952889442459497</v>
      </c>
      <c r="J274" s="7">
        <v>8.0557008885604002</v>
      </c>
      <c r="K274" s="7">
        <f>F274-G274</f>
        <v>2.5112638120568693</v>
      </c>
      <c r="L274" s="7">
        <f>F274-H274</f>
        <v>6.1009577804355297</v>
      </c>
      <c r="M274" s="7">
        <f>F274-I274</f>
        <v>3.0363110557540498</v>
      </c>
      <c r="N274" s="7">
        <f>F274-J274</f>
        <v>3.3758991114395993</v>
      </c>
      <c r="O274" s="8"/>
      <c r="P274" s="8"/>
    </row>
    <row r="275" spans="2:16" s="9" customFormat="1" x14ac:dyDescent="0.15">
      <c r="B275" s="26">
        <v>42759</v>
      </c>
      <c r="C275" s="39" t="s">
        <v>23</v>
      </c>
      <c r="D275" s="17">
        <v>2352.4241999999999</v>
      </c>
      <c r="E275" s="17">
        <v>2.2638449023546499E-3</v>
      </c>
      <c r="F275" s="7">
        <v>11.6302</v>
      </c>
      <c r="G275" s="7">
        <v>8.1026171392167399</v>
      </c>
      <c r="H275" s="7">
        <v>6.2703126356069898</v>
      </c>
      <c r="I275" s="7">
        <v>8.6169028963713394</v>
      </c>
      <c r="J275" s="7">
        <v>8.3028442443715598</v>
      </c>
      <c r="K275" s="7">
        <f>F275-G275</f>
        <v>3.5275828607832604</v>
      </c>
      <c r="L275" s="7">
        <f>F275-H275</f>
        <v>5.3598873643930105</v>
      </c>
      <c r="M275" s="7">
        <f>F275-I275</f>
        <v>3.0132971036286609</v>
      </c>
      <c r="N275" s="7">
        <f>F275-J275</f>
        <v>3.3273557556284405</v>
      </c>
      <c r="O275" s="8"/>
      <c r="P275" s="8"/>
    </row>
    <row r="276" spans="2:16" s="9" customFormat="1" x14ac:dyDescent="0.15">
      <c r="B276" s="26">
        <v>42758</v>
      </c>
      <c r="C276" s="39" t="s">
        <v>23</v>
      </c>
      <c r="D276" s="17">
        <v>2347.1046999999999</v>
      </c>
      <c r="E276" s="17">
        <v>-3.3317089480089502E-5</v>
      </c>
      <c r="F276" s="7">
        <v>11.6617</v>
      </c>
      <c r="G276" s="7">
        <v>10.070141666019101</v>
      </c>
      <c r="H276" s="7">
        <v>9.6425722827691605</v>
      </c>
      <c r="I276" s="7">
        <v>8.6857193239530801</v>
      </c>
      <c r="J276" s="7">
        <v>8.6811763357226202</v>
      </c>
      <c r="K276" s="7">
        <f>F276-G276</f>
        <v>1.591558333980899</v>
      </c>
      <c r="L276" s="7">
        <f>F276-H276</f>
        <v>2.0191277172308393</v>
      </c>
      <c r="M276" s="7">
        <f>F276-I276</f>
        <v>2.9759806760469196</v>
      </c>
      <c r="N276" s="7">
        <f>F276-J276</f>
        <v>2.9805236642773796</v>
      </c>
      <c r="O276" s="8"/>
      <c r="P276" s="8"/>
    </row>
    <row r="277" spans="2:16" s="9" customFormat="1" x14ac:dyDescent="0.15">
      <c r="B277" s="26">
        <v>42755</v>
      </c>
      <c r="C277" s="39" t="s">
        <v>23</v>
      </c>
      <c r="D277" s="17">
        <v>2347.1828999999998</v>
      </c>
      <c r="E277" s="17">
        <v>5.2222819155544001E-3</v>
      </c>
      <c r="F277" s="7">
        <v>11.7042</v>
      </c>
      <c r="G277" s="7">
        <v>10.046977731442601</v>
      </c>
      <c r="H277" s="7">
        <v>9.6707872225602092</v>
      </c>
      <c r="I277" s="7">
        <v>9.1406909195425694</v>
      </c>
      <c r="J277" s="7">
        <v>8.6317725960541694</v>
      </c>
      <c r="K277" s="7">
        <f>F277-G277</f>
        <v>1.6572222685573994</v>
      </c>
      <c r="L277" s="7">
        <f>F277-H277</f>
        <v>2.033412777439791</v>
      </c>
      <c r="M277" s="7">
        <f>F277-I277</f>
        <v>2.5635090804574308</v>
      </c>
      <c r="N277" s="7">
        <f>F277-J277</f>
        <v>3.0724274039458308</v>
      </c>
      <c r="O277" s="8"/>
      <c r="P277" s="8"/>
    </row>
    <row r="278" spans="2:16" s="9" customFormat="1" x14ac:dyDescent="0.15">
      <c r="B278" s="26">
        <v>42754</v>
      </c>
      <c r="C278" s="39" t="s">
        <v>23</v>
      </c>
      <c r="D278" s="17">
        <v>2334.9571999999998</v>
      </c>
      <c r="E278" s="17">
        <v>-3.3426056805873302E-3</v>
      </c>
      <c r="F278" s="7">
        <v>12.082000000000001</v>
      </c>
      <c r="G278" s="7">
        <v>9.5406561643817103</v>
      </c>
      <c r="H278" s="7">
        <v>9.2901326429548501</v>
      </c>
      <c r="I278" s="7">
        <v>8.9155736597452595</v>
      </c>
      <c r="J278" s="7">
        <v>8.8085401391175004</v>
      </c>
      <c r="K278" s="7">
        <f>F278-G278</f>
        <v>2.5413438356182905</v>
      </c>
      <c r="L278" s="7">
        <f>F278-H278</f>
        <v>2.7918673570451507</v>
      </c>
      <c r="M278" s="7">
        <f>F278-I278</f>
        <v>3.1664263402547412</v>
      </c>
      <c r="N278" s="7">
        <f>F278-J278</f>
        <v>3.2734598608825003</v>
      </c>
      <c r="O278" s="8"/>
      <c r="P278" s="8"/>
    </row>
    <row r="279" spans="2:16" s="9" customFormat="1" x14ac:dyDescent="0.15">
      <c r="B279" s="26">
        <v>42753</v>
      </c>
      <c r="C279" s="39" t="s">
        <v>23</v>
      </c>
      <c r="D279" s="17">
        <v>2342.7750999999998</v>
      </c>
      <c r="E279" s="17">
        <v>5.6417341422840498E-3</v>
      </c>
      <c r="F279" s="7">
        <v>12.066700000000001</v>
      </c>
      <c r="G279" s="7">
        <v>9.7090335197724595</v>
      </c>
      <c r="H279" s="7">
        <v>10.59474272814</v>
      </c>
      <c r="I279" s="7">
        <v>8.9918142845225297</v>
      </c>
      <c r="J279" s="7">
        <v>8.9361487890624698</v>
      </c>
      <c r="K279" s="7">
        <f>F279-G279</f>
        <v>2.3576664802275413</v>
      </c>
      <c r="L279" s="7">
        <f>F279-H279</f>
        <v>1.4719572718600009</v>
      </c>
      <c r="M279" s="7">
        <f>F279-I279</f>
        <v>3.0748857154774711</v>
      </c>
      <c r="N279" s="7">
        <f>F279-J279</f>
        <v>3.1305512109375311</v>
      </c>
      <c r="O279" s="8"/>
      <c r="P279" s="8"/>
    </row>
    <row r="280" spans="2:16" s="9" customFormat="1" x14ac:dyDescent="0.15">
      <c r="B280" s="26">
        <v>42752</v>
      </c>
      <c r="C280" s="39" t="s">
        <v>23</v>
      </c>
      <c r="D280" s="17">
        <v>2329.5949999999998</v>
      </c>
      <c r="E280" s="17">
        <v>-3.3423719629117801E-3</v>
      </c>
      <c r="F280" s="7">
        <v>12.3195</v>
      </c>
      <c r="G280" s="7">
        <v>8.6711567646820402</v>
      </c>
      <c r="H280" s="7">
        <v>10.409712818303399</v>
      </c>
      <c r="I280" s="7">
        <v>9.4481409188402505</v>
      </c>
      <c r="J280" s="7">
        <v>9.0323617236967895</v>
      </c>
      <c r="K280" s="7">
        <f>F280-G280</f>
        <v>3.6483432353179595</v>
      </c>
      <c r="L280" s="7">
        <f>F280-H280</f>
        <v>1.9097871816966006</v>
      </c>
      <c r="M280" s="7">
        <f>F280-I280</f>
        <v>2.8713590811597491</v>
      </c>
      <c r="N280" s="7">
        <f>F280-J280</f>
        <v>3.2871382763032102</v>
      </c>
      <c r="O280" s="8"/>
      <c r="P280" s="8"/>
    </row>
    <row r="281" spans="2:16" s="9" customFormat="1" x14ac:dyDescent="0.15">
      <c r="B281" s="26">
        <v>42751</v>
      </c>
      <c r="C281" s="39" t="s">
        <v>23</v>
      </c>
      <c r="D281" s="17">
        <v>2337.3944000000001</v>
      </c>
      <c r="E281" s="17">
        <v>1.26315395186867E-2</v>
      </c>
      <c r="F281" s="7">
        <v>13.344099999999999</v>
      </c>
      <c r="G281" s="7">
        <v>18.775973133118399</v>
      </c>
      <c r="H281" s="7">
        <v>6.5579973296455503</v>
      </c>
      <c r="I281" s="7">
        <v>7.9123113893699104</v>
      </c>
      <c r="J281" s="7">
        <v>8.0155749235186899</v>
      </c>
      <c r="K281" s="7">
        <f>F281-G281</f>
        <v>-5.4318731331183994</v>
      </c>
      <c r="L281" s="7">
        <f>F281-H281</f>
        <v>6.7861026703544489</v>
      </c>
      <c r="M281" s="7">
        <f>F281-I281</f>
        <v>5.4317886106300888</v>
      </c>
      <c r="N281" s="7">
        <f>F281-J281</f>
        <v>5.3285250764813092</v>
      </c>
      <c r="O281" s="8"/>
      <c r="P281" s="8"/>
    </row>
    <row r="282" spans="2:16" s="9" customFormat="1" x14ac:dyDescent="0.15">
      <c r="B282" s="26">
        <v>42748</v>
      </c>
      <c r="C282" s="39" t="s">
        <v>23</v>
      </c>
      <c r="D282" s="17">
        <v>2308.0551999999998</v>
      </c>
      <c r="E282" s="17">
        <v>5.4967072496204103E-3</v>
      </c>
      <c r="F282" s="7">
        <v>13.288600000000001</v>
      </c>
      <c r="G282" s="7">
        <v>12.504822411837701</v>
      </c>
      <c r="H282" s="7">
        <v>5.6112196792015503</v>
      </c>
      <c r="I282" s="7">
        <v>7.6685863541611496</v>
      </c>
      <c r="J282" s="7">
        <v>10.706066566064999</v>
      </c>
      <c r="K282" s="7">
        <f>F282-G282</f>
        <v>0.78377758816229992</v>
      </c>
      <c r="L282" s="7">
        <f>F282-H282</f>
        <v>7.6773803207984503</v>
      </c>
      <c r="M282" s="7">
        <f>F282-I282</f>
        <v>5.620013645838851</v>
      </c>
      <c r="N282" s="7">
        <f>F282-J282</f>
        <v>2.5825334339350015</v>
      </c>
      <c r="O282" s="8"/>
      <c r="P282" s="8"/>
    </row>
    <row r="283" spans="2:16" s="9" customFormat="1" x14ac:dyDescent="0.15">
      <c r="B283" s="26">
        <v>42747</v>
      </c>
      <c r="C283" s="39" t="s">
        <v>23</v>
      </c>
      <c r="D283" s="17">
        <v>2295.4032999999999</v>
      </c>
      <c r="E283" s="17">
        <v>-2.2070219609493799E-3</v>
      </c>
      <c r="F283" s="7">
        <v>13.7944</v>
      </c>
      <c r="G283" s="7">
        <v>9.19381553571837</v>
      </c>
      <c r="H283" s="7">
        <v>5.84917510831683</v>
      </c>
      <c r="I283" s="7">
        <v>7.9335122302935801</v>
      </c>
      <c r="J283" s="7">
        <v>10.788921085550299</v>
      </c>
      <c r="K283" s="7">
        <f>F283-G283</f>
        <v>4.6005844642816296</v>
      </c>
      <c r="L283" s="7">
        <f>F283-H283</f>
        <v>7.9452248916831696</v>
      </c>
      <c r="M283" s="7">
        <f>F283-I283</f>
        <v>5.8608877697064194</v>
      </c>
      <c r="N283" s="7">
        <f>F283-J283</f>
        <v>3.0054789144497001</v>
      </c>
      <c r="O283" s="8"/>
      <c r="P283" s="8"/>
    </row>
    <row r="284" spans="2:16" s="9" customFormat="1" x14ac:dyDescent="0.15">
      <c r="B284" s="26">
        <v>42746</v>
      </c>
      <c r="C284" s="39" t="s">
        <v>23</v>
      </c>
      <c r="D284" s="17">
        <v>2300.4749000000002</v>
      </c>
      <c r="E284" s="17">
        <v>-5.2562042096425199E-3</v>
      </c>
      <c r="F284" s="7">
        <v>13.7803</v>
      </c>
      <c r="G284" s="7">
        <v>9.6084480210072307</v>
      </c>
      <c r="H284" s="7">
        <v>6.9317376916574496</v>
      </c>
      <c r="I284" s="7">
        <v>7.6299324599618696</v>
      </c>
      <c r="J284" s="7">
        <v>10.822999952957501</v>
      </c>
      <c r="K284" s="7">
        <f>F284-G284</f>
        <v>4.1718519789927697</v>
      </c>
      <c r="L284" s="7">
        <f>F284-H284</f>
        <v>6.8485623083425509</v>
      </c>
      <c r="M284" s="7">
        <f>F284-I284</f>
        <v>6.1503675400381308</v>
      </c>
      <c r="N284" s="7">
        <f>F284-J284</f>
        <v>2.9573000470424997</v>
      </c>
      <c r="O284" s="8"/>
      <c r="P284" s="8"/>
    </row>
    <row r="285" spans="2:16" s="9" customFormat="1" x14ac:dyDescent="0.15">
      <c r="B285" s="26">
        <v>42745</v>
      </c>
      <c r="C285" s="39" t="s">
        <v>23</v>
      </c>
      <c r="D285" s="17">
        <v>2312.5985000000001</v>
      </c>
      <c r="E285" s="17">
        <v>-2.4781185382456499E-3</v>
      </c>
      <c r="F285" s="7">
        <v>13.8339</v>
      </c>
      <c r="G285" s="7">
        <v>6.2159961666894903</v>
      </c>
      <c r="H285" s="7">
        <v>8.2865265444264899</v>
      </c>
      <c r="I285" s="7">
        <v>7.9565829902494301</v>
      </c>
      <c r="J285" s="7">
        <v>11.213304755354701</v>
      </c>
      <c r="K285" s="7">
        <f>F285-G285</f>
        <v>7.6179038333105096</v>
      </c>
      <c r="L285" s="7">
        <f>F285-H285</f>
        <v>5.5473734555735099</v>
      </c>
      <c r="M285" s="7">
        <f>F285-I285</f>
        <v>5.8773170097505698</v>
      </c>
      <c r="N285" s="7">
        <f>F285-J285</f>
        <v>2.6205952446452994</v>
      </c>
      <c r="O285" s="8"/>
      <c r="P285" s="8"/>
    </row>
    <row r="286" spans="2:16" s="9" customFormat="1" x14ac:dyDescent="0.15">
      <c r="B286" s="26">
        <v>42744</v>
      </c>
      <c r="C286" s="39" t="s">
        <v>23</v>
      </c>
      <c r="D286" s="17">
        <v>2318.3364999999999</v>
      </c>
      <c r="E286" s="17">
        <v>4.06296033865203E-3</v>
      </c>
      <c r="F286" s="7">
        <v>14.1227</v>
      </c>
      <c r="G286" s="7">
        <v>8.0924180149490095</v>
      </c>
      <c r="H286" s="7">
        <v>8.4051532279771806</v>
      </c>
      <c r="I286" s="7">
        <v>8.6164968004126603</v>
      </c>
      <c r="J286" s="7">
        <v>12.276121212975999</v>
      </c>
      <c r="K286" s="7">
        <f>F286-G286</f>
        <v>6.0302819850509906</v>
      </c>
      <c r="L286" s="7">
        <f>F286-H286</f>
        <v>5.7175467720228195</v>
      </c>
      <c r="M286" s="7">
        <f>F286-I286</f>
        <v>5.5062031995873397</v>
      </c>
      <c r="N286" s="7">
        <f>F286-J286</f>
        <v>1.8465787870240007</v>
      </c>
      <c r="O286" s="8"/>
      <c r="P286" s="8"/>
    </row>
    <row r="287" spans="2:16" s="9" customFormat="1" x14ac:dyDescent="0.15">
      <c r="B287" s="26">
        <v>42741</v>
      </c>
      <c r="C287" s="39" t="s">
        <v>23</v>
      </c>
      <c r="D287" s="17">
        <v>2308.9362999999998</v>
      </c>
      <c r="E287" s="17">
        <v>-5.9366004102165398E-3</v>
      </c>
      <c r="F287" s="7">
        <v>14.486599999999999</v>
      </c>
      <c r="G287" s="7">
        <v>7.6486946259419302</v>
      </c>
      <c r="H287" s="7">
        <v>5.9827487881622803</v>
      </c>
      <c r="I287" s="7">
        <v>8.0656726066762694</v>
      </c>
      <c r="J287" s="7">
        <v>12.1914995122423</v>
      </c>
      <c r="K287" s="7">
        <f>F287-G287</f>
        <v>6.8379053740580691</v>
      </c>
      <c r="L287" s="7">
        <f>F287-H287</f>
        <v>8.5038512118377199</v>
      </c>
      <c r="M287" s="7">
        <f>F287-I287</f>
        <v>6.4209273933237299</v>
      </c>
      <c r="N287" s="7">
        <f>F287-J287</f>
        <v>2.2951004877576988</v>
      </c>
      <c r="O287" s="8"/>
      <c r="P287" s="8"/>
    </row>
    <row r="288" spans="2:16" s="9" customFormat="1" x14ac:dyDescent="0.15">
      <c r="B288" s="26">
        <v>42740</v>
      </c>
      <c r="C288" s="39" t="s">
        <v>23</v>
      </c>
      <c r="D288" s="17">
        <v>2322.6842999999999</v>
      </c>
      <c r="E288" s="17">
        <v>2.0598980001370601E-4</v>
      </c>
      <c r="F288" s="7">
        <v>14.729900000000001</v>
      </c>
      <c r="G288" s="7">
        <v>8.6627054926217895</v>
      </c>
      <c r="H288" s="7">
        <v>7.8058570266413998</v>
      </c>
      <c r="I288" s="7">
        <v>8.6323165248840699</v>
      </c>
      <c r="J288" s="7">
        <v>12.289350129433601</v>
      </c>
      <c r="K288" s="7">
        <f>F288-G288</f>
        <v>6.0671945073782112</v>
      </c>
      <c r="L288" s="7">
        <f>F288-H288</f>
        <v>6.9240429733586009</v>
      </c>
      <c r="M288" s="7">
        <f>F288-I288</f>
        <v>6.0975834751159308</v>
      </c>
      <c r="N288" s="7">
        <f>F288-J288</f>
        <v>2.4405498705664002</v>
      </c>
      <c r="O288" s="8"/>
      <c r="P288" s="8"/>
    </row>
    <row r="289" spans="2:16" s="9" customFormat="1" x14ac:dyDescent="0.15">
      <c r="B289" s="26">
        <v>42739</v>
      </c>
      <c r="C289" s="39" t="s">
        <v>23</v>
      </c>
      <c r="D289" s="17">
        <v>2322.2058999999999</v>
      </c>
      <c r="E289" s="17">
        <v>6.1831291003115098E-3</v>
      </c>
      <c r="F289" s="7">
        <v>14.742699999999999</v>
      </c>
      <c r="G289" s="7">
        <v>7.5938265901730801</v>
      </c>
      <c r="H289" s="7">
        <v>8.2277690301106592</v>
      </c>
      <c r="I289" s="7">
        <v>8.8767569518591607</v>
      </c>
      <c r="J289" s="7">
        <v>12.018238837972101</v>
      </c>
      <c r="K289" s="7">
        <f>F289-G289</f>
        <v>7.1488734098269191</v>
      </c>
      <c r="L289" s="7">
        <f>F289-H289</f>
        <v>6.5149309698893401</v>
      </c>
      <c r="M289" s="7">
        <f>F289-I289</f>
        <v>5.8659430481408386</v>
      </c>
      <c r="N289" s="7">
        <f>F289-J289</f>
        <v>2.7244611620278985</v>
      </c>
      <c r="O289" s="8"/>
      <c r="P289" s="8"/>
    </row>
    <row r="290" spans="2:16" s="9" customFormat="1" x14ac:dyDescent="0.15">
      <c r="B290" s="26">
        <v>42738</v>
      </c>
      <c r="C290" s="39" t="s">
        <v>23</v>
      </c>
      <c r="D290" s="17">
        <v>2307.8917000000001</v>
      </c>
      <c r="E290" s="17">
        <v>9.13793475850639E-3</v>
      </c>
      <c r="F290" s="7">
        <v>15.855399999999999</v>
      </c>
      <c r="G290" s="7">
        <v>11.716292667792599</v>
      </c>
      <c r="H290" s="7">
        <v>7.2762330203405501</v>
      </c>
      <c r="I290" s="7">
        <v>7.9763992345696701</v>
      </c>
      <c r="J290" s="7">
        <v>12.5434372904584</v>
      </c>
      <c r="K290" s="7">
        <f>F290-G290</f>
        <v>4.1391073322074003</v>
      </c>
      <c r="L290" s="7">
        <f>F290-H290</f>
        <v>8.5791669796594494</v>
      </c>
      <c r="M290" s="7">
        <f>F290-I290</f>
        <v>7.8790007654303293</v>
      </c>
      <c r="N290" s="7">
        <f>F290-J290</f>
        <v>3.3119627095416</v>
      </c>
      <c r="O290" s="8"/>
      <c r="P290" s="8"/>
    </row>
    <row r="291" spans="2:16" s="9" customFormat="1" x14ac:dyDescent="0.15">
      <c r="B291" s="26">
        <v>42734</v>
      </c>
      <c r="C291" s="39" t="s">
        <v>23</v>
      </c>
      <c r="D291" s="17">
        <v>2286.8984</v>
      </c>
      <c r="E291" s="17">
        <v>5.1696685028560698E-3</v>
      </c>
      <c r="F291" s="7">
        <v>17.2165</v>
      </c>
      <c r="G291" s="7">
        <v>10.316317089176801</v>
      </c>
      <c r="H291" s="7">
        <v>7.2839416490246398</v>
      </c>
      <c r="I291" s="7">
        <v>7.4104384770166298</v>
      </c>
      <c r="J291" s="7">
        <v>12.2488587648473</v>
      </c>
      <c r="K291" s="7">
        <f>F291-G291</f>
        <v>6.9001829108231991</v>
      </c>
      <c r="L291" s="7">
        <f>F291-H291</f>
        <v>9.9325583509753592</v>
      </c>
      <c r="M291" s="7">
        <f>F291-I291</f>
        <v>9.8060615229833701</v>
      </c>
      <c r="N291" s="7">
        <f>F291-J291</f>
        <v>4.9676412351526995</v>
      </c>
      <c r="O291" s="8"/>
      <c r="P291" s="8"/>
    </row>
    <row r="292" spans="2:16" s="9" customFormat="1" x14ac:dyDescent="0.15">
      <c r="B292" s="26">
        <v>42733</v>
      </c>
      <c r="C292" s="39" t="s">
        <v>23</v>
      </c>
      <c r="D292" s="17">
        <v>2275.1064000000001</v>
      </c>
      <c r="E292" s="17">
        <v>-9.0921432643420799E-4</v>
      </c>
      <c r="F292" s="7">
        <v>17.344200000000001</v>
      </c>
      <c r="G292" s="7">
        <v>10.3886619413004</v>
      </c>
      <c r="H292" s="7">
        <v>7.2830936552704104</v>
      </c>
      <c r="I292" s="7">
        <v>12.091130436883599</v>
      </c>
      <c r="J292" s="7">
        <v>12.554296631603799</v>
      </c>
      <c r="K292" s="7">
        <f>F292-G292</f>
        <v>6.9555380586996005</v>
      </c>
      <c r="L292" s="7">
        <f>F292-H292</f>
        <v>10.061106344729591</v>
      </c>
      <c r="M292" s="7">
        <f>F292-I292</f>
        <v>5.2530695631164015</v>
      </c>
      <c r="N292" s="7">
        <f>F292-J292</f>
        <v>4.7899033683962013</v>
      </c>
      <c r="O292" s="8"/>
      <c r="P292" s="8"/>
    </row>
    <row r="293" spans="2:16" s="9" customFormat="1" x14ac:dyDescent="0.15">
      <c r="B293" s="26">
        <v>42732</v>
      </c>
      <c r="C293" s="39" t="s">
        <v>23</v>
      </c>
      <c r="D293" s="17">
        <v>2277.1759000000002</v>
      </c>
      <c r="E293" s="17">
        <v>-4.2881332040352899E-3</v>
      </c>
      <c r="F293" s="7">
        <v>18.2837</v>
      </c>
      <c r="G293" s="7">
        <v>9.1539277662206597</v>
      </c>
      <c r="H293" s="7">
        <v>8.9842398813414608</v>
      </c>
      <c r="I293" s="7">
        <v>12.115583634137099</v>
      </c>
      <c r="J293" s="7">
        <v>12.7254471293995</v>
      </c>
      <c r="K293" s="7">
        <f>F293-G293</f>
        <v>9.1297722337793399</v>
      </c>
      <c r="L293" s="7">
        <f>F293-H293</f>
        <v>9.2994601186585388</v>
      </c>
      <c r="M293" s="7">
        <f>F293-I293</f>
        <v>6.1681163658629004</v>
      </c>
      <c r="N293" s="7">
        <f>F293-J293</f>
        <v>5.5582528706004997</v>
      </c>
      <c r="O293" s="8"/>
      <c r="P293" s="8"/>
    </row>
    <row r="294" spans="2:16" s="9" customFormat="1" x14ac:dyDescent="0.15">
      <c r="B294" s="26">
        <v>42731</v>
      </c>
      <c r="C294" s="39" t="s">
        <v>23</v>
      </c>
      <c r="D294" s="17">
        <v>2286.9616999999998</v>
      </c>
      <c r="E294" s="17">
        <v>-3.3820443309398201E-3</v>
      </c>
      <c r="F294" s="7">
        <v>18.4145</v>
      </c>
      <c r="G294" s="7">
        <v>8.0367028707124604</v>
      </c>
      <c r="H294" s="7">
        <v>9.4326572102124295</v>
      </c>
      <c r="I294" s="7">
        <v>12.1619382592321</v>
      </c>
      <c r="J294" s="7">
        <v>14.344574935380701</v>
      </c>
      <c r="K294" s="7">
        <f>F294-G294</f>
        <v>10.37779712928754</v>
      </c>
      <c r="L294" s="7">
        <f>F294-H294</f>
        <v>8.9818427897875708</v>
      </c>
      <c r="M294" s="7">
        <f>F294-I294</f>
        <v>6.2525617407679004</v>
      </c>
      <c r="N294" s="7">
        <f>F294-J294</f>
        <v>4.0699250646192997</v>
      </c>
      <c r="O294" s="8"/>
      <c r="P294" s="8"/>
    </row>
    <row r="295" spans="2:16" s="9" customFormat="1" x14ac:dyDescent="0.15">
      <c r="B295" s="26">
        <v>42730</v>
      </c>
      <c r="C295" s="39" t="s">
        <v>23</v>
      </c>
      <c r="D295" s="17">
        <v>2294.7094000000002</v>
      </c>
      <c r="E295" s="17">
        <v>7.0985800903014002E-3</v>
      </c>
      <c r="F295" s="7">
        <v>17.634799999999998</v>
      </c>
      <c r="G295" s="7">
        <v>9.8462982353468593</v>
      </c>
      <c r="H295" s="7">
        <v>8.0179388736294399</v>
      </c>
      <c r="I295" s="7">
        <v>10.9160078827953</v>
      </c>
      <c r="J295" s="7">
        <v>14.1173257342538</v>
      </c>
      <c r="K295" s="7">
        <f>F295-G295</f>
        <v>7.7885017646531391</v>
      </c>
      <c r="L295" s="7">
        <f>F295-H295</f>
        <v>9.6168611263705586</v>
      </c>
      <c r="M295" s="7">
        <f>F295-I295</f>
        <v>6.718792117204698</v>
      </c>
      <c r="N295" s="7">
        <f>F295-J295</f>
        <v>3.5174742657461984</v>
      </c>
      <c r="O295" s="8"/>
      <c r="P295" s="8"/>
    </row>
    <row r="296" spans="2:16" s="9" customFormat="1" x14ac:dyDescent="0.15">
      <c r="B296" s="26">
        <v>42727</v>
      </c>
      <c r="C296" s="39" t="s">
        <v>23</v>
      </c>
      <c r="D296" s="17">
        <v>2278.4778999999999</v>
      </c>
      <c r="E296" s="17">
        <v>-5.9351419469803003E-3</v>
      </c>
      <c r="F296" s="7">
        <v>17.514600000000002</v>
      </c>
      <c r="G296" s="7">
        <v>9.3576490194024</v>
      </c>
      <c r="H296" s="7">
        <v>7.5344923950505596</v>
      </c>
      <c r="I296" s="7">
        <v>14.216852841368601</v>
      </c>
      <c r="J296" s="7">
        <v>14.7498156437224</v>
      </c>
      <c r="K296" s="7">
        <f>F296-G296</f>
        <v>8.1569509805976015</v>
      </c>
      <c r="L296" s="7">
        <f>F296-H296</f>
        <v>9.9801076049494419</v>
      </c>
      <c r="M296" s="7">
        <f>F296-I296</f>
        <v>3.2977471586314007</v>
      </c>
      <c r="N296" s="7">
        <f>F296-J296</f>
        <v>2.7647843562776018</v>
      </c>
      <c r="O296" s="8"/>
      <c r="P296" s="8"/>
    </row>
    <row r="297" spans="2:16" s="9" customFormat="1" x14ac:dyDescent="0.15">
      <c r="B297" s="26">
        <v>42726</v>
      </c>
      <c r="C297" s="39" t="s">
        <v>23</v>
      </c>
      <c r="D297" s="17">
        <v>2292.0412000000001</v>
      </c>
      <c r="E297" s="17">
        <v>-2.3224773142044202E-3</v>
      </c>
      <c r="F297" s="7">
        <v>17.656700000000001</v>
      </c>
      <c r="G297" s="7">
        <v>8.4499903254994795</v>
      </c>
      <c r="H297" s="7">
        <v>14.919858038045399</v>
      </c>
      <c r="I297" s="7">
        <v>14.3769710082841</v>
      </c>
      <c r="J297" s="7">
        <v>14.8554870354223</v>
      </c>
      <c r="K297" s="7">
        <f>F297-G297</f>
        <v>9.2067096745005212</v>
      </c>
      <c r="L297" s="7">
        <f>F297-H297</f>
        <v>2.7368419619546014</v>
      </c>
      <c r="M297" s="7">
        <f>F297-I297</f>
        <v>3.2797289917159009</v>
      </c>
      <c r="N297" s="7">
        <f>F297-J297</f>
        <v>2.8012129645777009</v>
      </c>
      <c r="O297" s="8"/>
      <c r="P297" s="8"/>
    </row>
    <row r="298" spans="2:16" s="9" customFormat="1" x14ac:dyDescent="0.15">
      <c r="B298" s="26">
        <v>42725</v>
      </c>
      <c r="C298" s="39" t="s">
        <v>23</v>
      </c>
      <c r="D298" s="17">
        <v>2297.3706000000002</v>
      </c>
      <c r="E298" s="17">
        <v>7.7289410914726997E-3</v>
      </c>
      <c r="F298" s="7">
        <v>17.376200000000001</v>
      </c>
      <c r="G298" s="7">
        <v>10.007639773878701</v>
      </c>
      <c r="H298" s="7">
        <v>10.884055900981901</v>
      </c>
      <c r="I298" s="7">
        <v>13.671838367431</v>
      </c>
      <c r="J298" s="7">
        <v>14.583255933058799</v>
      </c>
      <c r="K298" s="7">
        <f>F298-G298</f>
        <v>7.3685602261212999</v>
      </c>
      <c r="L298" s="7">
        <f>F298-H298</f>
        <v>6.4921440990181001</v>
      </c>
      <c r="M298" s="7">
        <f>F298-I298</f>
        <v>3.7043616325690003</v>
      </c>
      <c r="N298" s="7">
        <f>F298-J298</f>
        <v>2.7929440669412013</v>
      </c>
      <c r="O298" s="8"/>
      <c r="P298" s="8"/>
    </row>
    <row r="299" spans="2:16" s="9" customFormat="1" x14ac:dyDescent="0.15">
      <c r="B299" s="26">
        <v>42724</v>
      </c>
      <c r="C299" s="39" t="s">
        <v>23</v>
      </c>
      <c r="D299" s="17">
        <v>2279.6828</v>
      </c>
      <c r="E299" s="17">
        <v>-5.11977862493662E-3</v>
      </c>
      <c r="F299" s="7">
        <v>18.4206</v>
      </c>
      <c r="G299" s="7">
        <v>12.6514332123212</v>
      </c>
      <c r="H299" s="7">
        <v>10.7820362755507</v>
      </c>
      <c r="I299" s="7">
        <v>13.6617262547833</v>
      </c>
      <c r="J299" s="7">
        <v>14.871999415047499</v>
      </c>
      <c r="K299" s="7">
        <f>F299-G299</f>
        <v>5.7691667876788006</v>
      </c>
      <c r="L299" s="7">
        <f>F299-H299</f>
        <v>7.6385637244493001</v>
      </c>
      <c r="M299" s="7">
        <f>F299-I299</f>
        <v>4.7588737452167003</v>
      </c>
      <c r="N299" s="7">
        <f>F299-J299</f>
        <v>3.5486005849525011</v>
      </c>
      <c r="O299" s="8"/>
      <c r="P299" s="8"/>
    </row>
    <row r="300" spans="2:16" s="9" customFormat="1" x14ac:dyDescent="0.15">
      <c r="B300" s="26">
        <v>42723</v>
      </c>
      <c r="C300" s="39" t="s">
        <v>23</v>
      </c>
      <c r="D300" s="17">
        <v>2291.3842</v>
      </c>
      <c r="E300" s="17">
        <v>-4.7591362341593297E-3</v>
      </c>
      <c r="F300" s="7">
        <v>16.966899999999999</v>
      </c>
      <c r="G300" s="7">
        <v>9.0746212227399692</v>
      </c>
      <c r="H300" s="7">
        <v>10.4526973038033</v>
      </c>
      <c r="I300" s="7">
        <v>15.137826062388999</v>
      </c>
      <c r="J300" s="7">
        <v>15.4293790830456</v>
      </c>
      <c r="K300" s="7">
        <f>F300-G300</f>
        <v>7.8922787772600298</v>
      </c>
      <c r="L300" s="7">
        <f>F300-H300</f>
        <v>6.5142026961966994</v>
      </c>
      <c r="M300" s="7">
        <f>F300-I300</f>
        <v>1.8290739376109997</v>
      </c>
      <c r="N300" s="7">
        <f>F300-J300</f>
        <v>1.5375209169543993</v>
      </c>
      <c r="O300" s="8"/>
      <c r="P300" s="8"/>
    </row>
    <row r="301" spans="2:16" s="9" customFormat="1" x14ac:dyDescent="0.15">
      <c r="B301" s="26">
        <v>42720</v>
      </c>
      <c r="C301" s="39" t="s">
        <v>23</v>
      </c>
      <c r="D301" s="17">
        <v>2302.3152</v>
      </c>
      <c r="E301" s="17">
        <v>-3.2525990480805999E-3</v>
      </c>
      <c r="F301" s="7">
        <v>16.4831</v>
      </c>
      <c r="G301" s="7">
        <v>9.48929851733185</v>
      </c>
      <c r="H301" s="7">
        <v>17.987320875567001</v>
      </c>
      <c r="I301" s="7">
        <v>15.1233583790799</v>
      </c>
      <c r="J301" s="7">
        <v>15.453461338332</v>
      </c>
      <c r="K301" s="7">
        <f>F301-G301</f>
        <v>6.9938014826681503</v>
      </c>
      <c r="L301" s="7">
        <f>F301-H301</f>
        <v>-1.5042208755670003</v>
      </c>
      <c r="M301" s="7">
        <f>F301-I301</f>
        <v>1.3597416209201008</v>
      </c>
      <c r="N301" s="7">
        <f>F301-J301</f>
        <v>1.0296386616680007</v>
      </c>
      <c r="O301" s="8"/>
      <c r="P301" s="8"/>
    </row>
    <row r="302" spans="2:16" s="9" customFormat="1" x14ac:dyDescent="0.15">
      <c r="B302" s="26">
        <v>42719</v>
      </c>
      <c r="C302" s="39" t="s">
        <v>23</v>
      </c>
      <c r="D302" s="17">
        <v>2309.8159000000001</v>
      </c>
      <c r="E302" s="17">
        <v>-2.1654290243954901E-2</v>
      </c>
      <c r="F302" s="7">
        <v>17.167300000000001</v>
      </c>
      <c r="G302" s="7">
        <v>12.6009537110408</v>
      </c>
      <c r="H302" s="7">
        <v>13.0569262163147</v>
      </c>
      <c r="I302" s="7">
        <v>12.940229661415399</v>
      </c>
      <c r="J302" s="7">
        <v>13.3388838619772</v>
      </c>
      <c r="K302" s="7">
        <f>F302-G302</f>
        <v>4.5663462889592008</v>
      </c>
      <c r="L302" s="7">
        <f>F302-H302</f>
        <v>4.1103737836853007</v>
      </c>
      <c r="M302" s="7">
        <f>F302-I302</f>
        <v>4.2270703385846016</v>
      </c>
      <c r="N302" s="7">
        <f>F302-J302</f>
        <v>3.828416138022801</v>
      </c>
      <c r="O302" s="8"/>
      <c r="P302" s="8"/>
    </row>
    <row r="303" spans="2:16" s="9" customFormat="1" x14ac:dyDescent="0.15">
      <c r="B303" s="26">
        <v>42718</v>
      </c>
      <c r="C303" s="39" t="s">
        <v>23</v>
      </c>
      <c r="D303" s="17">
        <v>2360.3788</v>
      </c>
      <c r="E303" s="17">
        <v>-5.3036588553837796E-3</v>
      </c>
      <c r="F303" s="7">
        <v>15.8476</v>
      </c>
      <c r="G303" s="7">
        <v>9.7392668030232894</v>
      </c>
      <c r="H303" s="7">
        <v>12.9217388788815</v>
      </c>
      <c r="I303" s="7">
        <v>13.2740826349317</v>
      </c>
      <c r="J303" s="7">
        <v>13.149988118135701</v>
      </c>
      <c r="K303" s="7">
        <f>F303-G303</f>
        <v>6.1083331969767105</v>
      </c>
      <c r="L303" s="7">
        <f>F303-H303</f>
        <v>2.9258611211184995</v>
      </c>
      <c r="M303" s="7">
        <f>F303-I303</f>
        <v>2.5735173650682999</v>
      </c>
      <c r="N303" s="7">
        <f>F303-J303</f>
        <v>2.6976118818642991</v>
      </c>
      <c r="O303" s="8"/>
      <c r="P303" s="8"/>
    </row>
    <row r="304" spans="2:16" s="9" customFormat="1" x14ac:dyDescent="0.15">
      <c r="B304" s="26">
        <v>42717</v>
      </c>
      <c r="C304" s="39" t="s">
        <v>23</v>
      </c>
      <c r="D304" s="17">
        <v>2372.9306999999999</v>
      </c>
      <c r="E304" s="17">
        <v>-5.9780986778628902E-3</v>
      </c>
      <c r="F304" s="7">
        <v>15.434799999999999</v>
      </c>
      <c r="G304" s="7">
        <v>12.6713114016662</v>
      </c>
      <c r="H304" s="7">
        <v>12.273490206761799</v>
      </c>
      <c r="I304" s="7">
        <v>15.812740055932199</v>
      </c>
      <c r="J304" s="7">
        <v>12.9795513338759</v>
      </c>
      <c r="K304" s="7">
        <f>F304-G304</f>
        <v>2.7634885983337991</v>
      </c>
      <c r="L304" s="7">
        <f>F304-H304</f>
        <v>3.1613097932381997</v>
      </c>
      <c r="M304" s="7">
        <f>F304-I304</f>
        <v>-0.37794005593219993</v>
      </c>
      <c r="N304" s="7">
        <f>F304-J304</f>
        <v>2.4552486661240991</v>
      </c>
      <c r="O304" s="8"/>
      <c r="P304" s="8"/>
    </row>
    <row r="305" spans="2:16" s="9" customFormat="1" x14ac:dyDescent="0.15">
      <c r="B305" s="26">
        <v>42716</v>
      </c>
      <c r="C305" s="39" t="s">
        <v>23</v>
      </c>
      <c r="D305" s="17">
        <v>2387.1588000000002</v>
      </c>
      <c r="E305" s="17">
        <v>-1.00681208548432E-2</v>
      </c>
      <c r="F305" s="7">
        <v>15.4366</v>
      </c>
      <c r="G305" s="7">
        <v>21.327132231803901</v>
      </c>
      <c r="H305" s="7">
        <v>15.8431819384015</v>
      </c>
      <c r="I305" s="7">
        <v>15.099706944268799</v>
      </c>
      <c r="J305" s="7">
        <v>12.298591647036501</v>
      </c>
      <c r="K305" s="7">
        <f>F305-G305</f>
        <v>-5.8905322318039008</v>
      </c>
      <c r="L305" s="7">
        <f>F305-H305</f>
        <v>-0.4065819384014997</v>
      </c>
      <c r="M305" s="7">
        <f>F305-I305</f>
        <v>0.33689305573120087</v>
      </c>
      <c r="N305" s="7">
        <f>F305-J305</f>
        <v>3.1380083529634994</v>
      </c>
      <c r="O305" s="8"/>
      <c r="P305" s="8"/>
    </row>
    <row r="306" spans="2:16" s="9" customFormat="1" x14ac:dyDescent="0.15">
      <c r="B306" s="26">
        <v>42713</v>
      </c>
      <c r="C306" s="39" t="s">
        <v>23</v>
      </c>
      <c r="D306" s="17">
        <v>2411.3144000000002</v>
      </c>
      <c r="E306" s="17">
        <v>1.34912152513191E-2</v>
      </c>
      <c r="F306" s="7">
        <v>14.5525</v>
      </c>
      <c r="G306" s="7">
        <v>12.7100376787113</v>
      </c>
      <c r="H306" s="7">
        <v>11.438938304143599</v>
      </c>
      <c r="I306" s="7">
        <v>14.533705758067001</v>
      </c>
      <c r="J306" s="7">
        <v>11.8158197737159</v>
      </c>
      <c r="K306" s="7">
        <f>F306-G306</f>
        <v>1.8424623212886999</v>
      </c>
      <c r="L306" s="7">
        <f>F306-H306</f>
        <v>3.1135616958564007</v>
      </c>
      <c r="M306" s="7">
        <f>F306-I306</f>
        <v>1.8794241932999611E-2</v>
      </c>
      <c r="N306" s="7">
        <f>F306-J306</f>
        <v>2.7366802262841006</v>
      </c>
      <c r="O306" s="8"/>
      <c r="P306" s="8"/>
    </row>
    <row r="307" spans="2:16" s="9" customFormat="1" x14ac:dyDescent="0.15">
      <c r="B307" s="26">
        <v>42712</v>
      </c>
      <c r="C307" s="39" t="s">
        <v>23</v>
      </c>
      <c r="D307" s="17">
        <v>2379.0012999999999</v>
      </c>
      <c r="E307" s="17">
        <v>8.7562446715399699E-4</v>
      </c>
      <c r="F307" s="7">
        <v>14.1541</v>
      </c>
      <c r="G307" s="7">
        <v>10.216048528974699</v>
      </c>
      <c r="H307" s="7">
        <v>12.5938670894095</v>
      </c>
      <c r="I307" s="7">
        <v>14.609942420317401</v>
      </c>
      <c r="J307" s="7">
        <v>12.234578983615201</v>
      </c>
      <c r="K307" s="7">
        <f>F307-G307</f>
        <v>3.9380514710253003</v>
      </c>
      <c r="L307" s="7">
        <f>F307-H307</f>
        <v>1.5602329105905</v>
      </c>
      <c r="M307" s="7">
        <f>F307-I307</f>
        <v>-0.45584242031740096</v>
      </c>
      <c r="N307" s="7">
        <f>F307-J307</f>
        <v>1.9195210163847989</v>
      </c>
      <c r="O307" s="8"/>
      <c r="P307" s="8"/>
    </row>
    <row r="308" spans="2:16" s="9" customFormat="1" x14ac:dyDescent="0.15">
      <c r="B308" s="26">
        <v>42711</v>
      </c>
      <c r="C308" s="39" t="s">
        <v>23</v>
      </c>
      <c r="D308" s="17">
        <v>2376.9191000000001</v>
      </c>
      <c r="E308" s="17">
        <v>3.4713443363689001E-3</v>
      </c>
      <c r="F308" s="7">
        <v>15.147399999999999</v>
      </c>
      <c r="G308" s="7">
        <v>9.1395592734962392</v>
      </c>
      <c r="H308" s="7">
        <v>11.553743329462799</v>
      </c>
      <c r="I308" s="7">
        <v>14.593745940858501</v>
      </c>
      <c r="J308" s="7">
        <v>12.7585750260141</v>
      </c>
      <c r="K308" s="7">
        <f>F308-G308</f>
        <v>6.0078407265037601</v>
      </c>
      <c r="L308" s="7">
        <f>F308-H308</f>
        <v>3.5936566705372002</v>
      </c>
      <c r="M308" s="7">
        <f>F308-I308</f>
        <v>0.55365405914149868</v>
      </c>
      <c r="N308" s="7">
        <f>F308-J308</f>
        <v>2.3888249739858995</v>
      </c>
      <c r="O308" s="8"/>
      <c r="P308" s="8"/>
    </row>
    <row r="309" spans="2:16" s="9" customFormat="1" x14ac:dyDescent="0.15">
      <c r="B309" s="26">
        <v>42710</v>
      </c>
      <c r="C309" s="39" t="s">
        <v>23</v>
      </c>
      <c r="D309" s="17">
        <v>2368.6822999999999</v>
      </c>
      <c r="E309" s="17">
        <v>-2.7721699989504398E-3</v>
      </c>
      <c r="F309" s="7">
        <v>15.668699999999999</v>
      </c>
      <c r="G309" s="7">
        <v>10.576291442326101</v>
      </c>
      <c r="H309" s="7">
        <v>18.315234965163501</v>
      </c>
      <c r="I309" s="7">
        <v>14.834857327078099</v>
      </c>
      <c r="J309" s="7">
        <v>12.6472238224283</v>
      </c>
      <c r="K309" s="7">
        <f>F309-G309</f>
        <v>5.0924085576738989</v>
      </c>
      <c r="L309" s="7">
        <f>F309-H309</f>
        <v>-2.646534965163502</v>
      </c>
      <c r="M309" s="7">
        <f>F309-I309</f>
        <v>0.83384267292190017</v>
      </c>
      <c r="N309" s="7">
        <f>F309-J309</f>
        <v>3.0214761775716994</v>
      </c>
      <c r="O309" s="8"/>
      <c r="P309" s="8"/>
    </row>
    <row r="310" spans="2:16" s="9" customFormat="1" x14ac:dyDescent="0.15">
      <c r="B310" s="26">
        <v>42709</v>
      </c>
      <c r="C310" s="39" t="s">
        <v>23</v>
      </c>
      <c r="D310" s="17">
        <v>2375.2577999999999</v>
      </c>
      <c r="E310" s="17">
        <v>-1.7217419760388999E-2</v>
      </c>
      <c r="F310" s="7">
        <v>16.323899999999998</v>
      </c>
      <c r="G310" s="7">
        <v>13.5932839039254</v>
      </c>
      <c r="H310" s="7">
        <v>14.0816838449676</v>
      </c>
      <c r="I310" s="7">
        <v>11.5785915544062</v>
      </c>
      <c r="J310" s="7">
        <v>10.5115152384354</v>
      </c>
      <c r="K310" s="7">
        <f>F310-G310</f>
        <v>2.7306160960745984</v>
      </c>
      <c r="L310" s="7">
        <f>F310-H310</f>
        <v>2.2422161550323985</v>
      </c>
      <c r="M310" s="7">
        <f>F310-I310</f>
        <v>4.7453084455937979</v>
      </c>
      <c r="N310" s="7">
        <f>F310-J310</f>
        <v>5.8123847615645978</v>
      </c>
      <c r="O310" s="8"/>
      <c r="P310" s="8"/>
    </row>
    <row r="311" spans="2:16" s="9" customFormat="1" x14ac:dyDescent="0.15">
      <c r="B311" s="26">
        <v>42706</v>
      </c>
      <c r="C311" s="39" t="s">
        <v>23</v>
      </c>
      <c r="D311" s="17">
        <v>2416.5077000000001</v>
      </c>
      <c r="E311" s="17">
        <v>-6.1052862042687197E-3</v>
      </c>
      <c r="F311" s="7">
        <v>16.215800000000002</v>
      </c>
      <c r="G311" s="7">
        <v>13.4170009060813</v>
      </c>
      <c r="H311" s="7">
        <v>13.2796893482048</v>
      </c>
      <c r="I311" s="7">
        <v>11.1385740358321</v>
      </c>
      <c r="J311" s="7">
        <v>10.075886301914499</v>
      </c>
      <c r="K311" s="7">
        <f>F311-G311</f>
        <v>2.7987990939187011</v>
      </c>
      <c r="L311" s="7">
        <f>F311-H311</f>
        <v>2.936110651795202</v>
      </c>
      <c r="M311" s="7">
        <f>F311-I311</f>
        <v>5.0772259641679014</v>
      </c>
      <c r="N311" s="7">
        <f>F311-J311</f>
        <v>6.1399136980855022</v>
      </c>
      <c r="O311" s="8"/>
      <c r="P311" s="8"/>
    </row>
    <row r="312" spans="2:16" s="9" customFormat="1" x14ac:dyDescent="0.15">
      <c r="B312" s="26">
        <v>42705</v>
      </c>
      <c r="C312" s="39" t="s">
        <v>23</v>
      </c>
      <c r="D312" s="17">
        <v>2431.3063000000002</v>
      </c>
      <c r="E312" s="17">
        <v>4.9034881726284802E-3</v>
      </c>
      <c r="F312" s="7">
        <v>15.8339</v>
      </c>
      <c r="G312" s="7">
        <v>13.5976359540639</v>
      </c>
      <c r="H312" s="7">
        <v>13.323322240808601</v>
      </c>
      <c r="I312" s="7">
        <v>11.1747696236755</v>
      </c>
      <c r="J312" s="7">
        <v>10.585157804084901</v>
      </c>
      <c r="K312" s="7">
        <f>F312-G312</f>
        <v>2.2362640459360996</v>
      </c>
      <c r="L312" s="7">
        <f>F312-H312</f>
        <v>2.5105777591913991</v>
      </c>
      <c r="M312" s="7">
        <f>F312-I312</f>
        <v>4.6591303763244998</v>
      </c>
      <c r="N312" s="7">
        <f>F312-J312</f>
        <v>5.2487421959150993</v>
      </c>
      <c r="O312" s="8"/>
      <c r="P312" s="8"/>
    </row>
    <row r="313" spans="2:16" s="9" customFormat="1" x14ac:dyDescent="0.15">
      <c r="B313" s="26">
        <v>42704</v>
      </c>
      <c r="C313" s="39" t="s">
        <v>23</v>
      </c>
      <c r="D313" s="17">
        <v>2419.4135999999999</v>
      </c>
      <c r="E313" s="17">
        <v>-9.1196005689447909E-3</v>
      </c>
      <c r="F313" s="7">
        <v>16.39</v>
      </c>
      <c r="G313" s="7">
        <v>12.6876117214183</v>
      </c>
      <c r="H313" s="7">
        <v>8.0271936340838792</v>
      </c>
      <c r="I313" s="7">
        <v>9.0408707647971305</v>
      </c>
      <c r="J313" s="7">
        <v>10.464395563229401</v>
      </c>
      <c r="K313" s="7">
        <f>F313-G313</f>
        <v>3.7023882785817008</v>
      </c>
      <c r="L313" s="7">
        <f>F313-H313</f>
        <v>8.3628063659161214</v>
      </c>
      <c r="M313" s="7">
        <f>F313-I313</f>
        <v>7.3491292352028701</v>
      </c>
      <c r="N313" s="7">
        <f>F313-J313</f>
        <v>5.9256044367706</v>
      </c>
      <c r="O313" s="8"/>
      <c r="P313" s="8"/>
    </row>
    <row r="314" spans="2:16" s="9" customFormat="1" x14ac:dyDescent="0.15">
      <c r="B314" s="26">
        <v>42703</v>
      </c>
      <c r="C314" s="39" t="s">
        <v>23</v>
      </c>
      <c r="D314" s="17">
        <v>2441.5785999999998</v>
      </c>
      <c r="E314" s="17">
        <v>1.5870579148954098E-2</v>
      </c>
      <c r="F314" s="7">
        <v>14.864100000000001</v>
      </c>
      <c r="G314" s="7">
        <v>13.4436486376504</v>
      </c>
      <c r="H314" s="7">
        <v>4.6635891132218603</v>
      </c>
      <c r="I314" s="7">
        <v>7.9857779899901997</v>
      </c>
      <c r="J314" s="7">
        <v>9.5370431201116901</v>
      </c>
      <c r="K314" s="7">
        <f>F314-G314</f>
        <v>1.4204513623496009</v>
      </c>
      <c r="L314" s="7">
        <f>F314-H314</f>
        <v>10.20051088677814</v>
      </c>
      <c r="M314" s="7">
        <f>F314-I314</f>
        <v>6.8783220100098008</v>
      </c>
      <c r="N314" s="7">
        <f>F314-J314</f>
        <v>5.3270568798883104</v>
      </c>
      <c r="O314" s="8"/>
      <c r="P314" s="8"/>
    </row>
    <row r="315" spans="2:16" s="9" customFormat="1" x14ac:dyDescent="0.15">
      <c r="B315" s="26">
        <v>42702</v>
      </c>
      <c r="C315" s="39" t="s">
        <v>23</v>
      </c>
      <c r="D315" s="17">
        <v>2403.1352000000002</v>
      </c>
      <c r="E315" s="17">
        <v>3.8310005976687398E-3</v>
      </c>
      <c r="F315" s="7">
        <v>15.621499999999999</v>
      </c>
      <c r="G315" s="7">
        <v>12.839017562331399</v>
      </c>
      <c r="H315" s="7">
        <v>5.6328619403257596</v>
      </c>
      <c r="I315" s="7">
        <v>7.9878048722060804</v>
      </c>
      <c r="J315" s="7">
        <v>9.6745068385037793</v>
      </c>
      <c r="K315" s="7">
        <f>F315-G315</f>
        <v>2.7824824376685999</v>
      </c>
      <c r="L315" s="7">
        <f>F315-H315</f>
        <v>9.9886380596742406</v>
      </c>
      <c r="M315" s="7">
        <f>F315-I315</f>
        <v>7.6336951277939189</v>
      </c>
      <c r="N315" s="7">
        <f>F315-J315</f>
        <v>5.9469931614962199</v>
      </c>
      <c r="O315" s="8"/>
      <c r="P315" s="8"/>
    </row>
    <row r="316" spans="2:16" s="9" customFormat="1" x14ac:dyDescent="0.15">
      <c r="B316" s="26">
        <v>42699</v>
      </c>
      <c r="C316" s="39" t="s">
        <v>23</v>
      </c>
      <c r="D316" s="17">
        <v>2393.9463999999998</v>
      </c>
      <c r="E316" s="17">
        <v>1.0587751236754799E-2</v>
      </c>
      <c r="F316" s="7">
        <v>16.027000000000001</v>
      </c>
      <c r="G316" s="7">
        <v>9.8921362530209898</v>
      </c>
      <c r="H316" s="7">
        <v>8.4279556572367103</v>
      </c>
      <c r="I316" s="7">
        <v>7.5412254525567697</v>
      </c>
      <c r="J316" s="7">
        <v>9.2802595258135305</v>
      </c>
      <c r="K316" s="7">
        <f>F316-G316</f>
        <v>6.1348637469790113</v>
      </c>
      <c r="L316" s="7">
        <f>F316-H316</f>
        <v>7.5990443427632908</v>
      </c>
      <c r="M316" s="7">
        <f>F316-I316</f>
        <v>8.4857745474432313</v>
      </c>
      <c r="N316" s="7">
        <f>F316-J316</f>
        <v>6.7467404741864705</v>
      </c>
      <c r="O316" s="8"/>
      <c r="P316" s="8"/>
    </row>
    <row r="317" spans="2:16" s="9" customFormat="1" x14ac:dyDescent="0.15">
      <c r="B317" s="26">
        <v>42698</v>
      </c>
      <c r="C317" s="39" t="s">
        <v>23</v>
      </c>
      <c r="D317" s="17">
        <v>2368.7336</v>
      </c>
      <c r="E317" s="17">
        <v>3.55169639123419E-3</v>
      </c>
      <c r="F317" s="7">
        <v>16.127800000000001</v>
      </c>
      <c r="G317" s="7">
        <v>9.0231469069012498</v>
      </c>
      <c r="H317" s="7">
        <v>8.4701244167991501</v>
      </c>
      <c r="I317" s="7">
        <v>8.4110383055851301</v>
      </c>
      <c r="J317" s="7">
        <v>9.4704693203665293</v>
      </c>
      <c r="K317" s="7">
        <f>F317-G317</f>
        <v>7.1046530930987508</v>
      </c>
      <c r="L317" s="7">
        <f>F317-H317</f>
        <v>7.6576755832008505</v>
      </c>
      <c r="M317" s="7">
        <f>F317-I317</f>
        <v>7.7167616944148705</v>
      </c>
      <c r="N317" s="7">
        <f>F317-J317</f>
        <v>6.6573306796334712</v>
      </c>
      <c r="O317" s="8"/>
      <c r="P317" s="8"/>
    </row>
    <row r="318" spans="2:16" s="9" customFormat="1" x14ac:dyDescent="0.15">
      <c r="B318" s="26">
        <v>42697</v>
      </c>
      <c r="C318" s="39" t="s">
        <v>23</v>
      </c>
      <c r="D318" s="17">
        <v>2360.3355000000001</v>
      </c>
      <c r="E318" s="17">
        <v>3.1116827302373599E-3</v>
      </c>
      <c r="F318" s="7">
        <v>16.350300000000001</v>
      </c>
      <c r="G318" s="7">
        <v>8.7982247265386402</v>
      </c>
      <c r="H318" s="7">
        <v>9.0021696468133801</v>
      </c>
      <c r="I318" s="7">
        <v>10.2683513699199</v>
      </c>
      <c r="J318" s="7">
        <v>9.7046275631223509</v>
      </c>
      <c r="K318" s="7">
        <f>F318-G318</f>
        <v>7.5520752734613605</v>
      </c>
      <c r="L318" s="7">
        <f>F318-H318</f>
        <v>7.3481303531866207</v>
      </c>
      <c r="M318" s="7">
        <f>F318-I318</f>
        <v>6.0819486300801007</v>
      </c>
      <c r="N318" s="7">
        <f>F318-J318</f>
        <v>6.6456724368776499</v>
      </c>
      <c r="O318" s="8"/>
      <c r="P318" s="8"/>
    </row>
    <row r="319" spans="2:16" s="9" customFormat="1" x14ac:dyDescent="0.15">
      <c r="B319" s="26">
        <v>42696</v>
      </c>
      <c r="C319" s="39" t="s">
        <v>23</v>
      </c>
      <c r="D319" s="17">
        <v>2353.0023000000001</v>
      </c>
      <c r="E319" s="17">
        <v>7.8182784375166493E-3</v>
      </c>
      <c r="F319" s="7">
        <v>16.1402</v>
      </c>
      <c r="G319" s="7">
        <v>10.0885571560957</v>
      </c>
      <c r="H319" s="7">
        <v>9.0669281848844907</v>
      </c>
      <c r="I319" s="7">
        <v>9.9531095874945894</v>
      </c>
      <c r="J319" s="7">
        <v>9.5455991371253806</v>
      </c>
      <c r="K319" s="7">
        <f>F319-G319</f>
        <v>6.0516428439043004</v>
      </c>
      <c r="L319" s="7">
        <f>F319-H319</f>
        <v>7.0732718151155094</v>
      </c>
      <c r="M319" s="7">
        <f>F319-I319</f>
        <v>6.1870904125054107</v>
      </c>
      <c r="N319" s="7">
        <f>F319-J319</f>
        <v>6.5946008628746196</v>
      </c>
      <c r="O319" s="8"/>
      <c r="P319" s="8"/>
    </row>
    <row r="320" spans="2:16" s="9" customFormat="1" x14ac:dyDescent="0.15">
      <c r="B320" s="26">
        <v>42695</v>
      </c>
      <c r="C320" s="39" t="s">
        <v>23</v>
      </c>
      <c r="D320" s="17">
        <v>2334.6776</v>
      </c>
      <c r="E320" s="17">
        <v>1.18070243384412E-2</v>
      </c>
      <c r="F320" s="7">
        <v>15.652699999999999</v>
      </c>
      <c r="G320" s="7">
        <v>11.638812713045199</v>
      </c>
      <c r="H320" s="7">
        <v>5.0468771413280198</v>
      </c>
      <c r="I320" s="7">
        <v>8.6575613141369292</v>
      </c>
      <c r="J320" s="7">
        <v>9.7760035569146204</v>
      </c>
      <c r="K320" s="7">
        <f>F320-G320</f>
        <v>4.0138872869547999</v>
      </c>
      <c r="L320" s="7">
        <f>F320-H320</f>
        <v>10.60582285867198</v>
      </c>
      <c r="M320" s="7">
        <f>F320-I320</f>
        <v>6.9951386858630702</v>
      </c>
      <c r="N320" s="7">
        <f>F320-J320</f>
        <v>5.876696443085379</v>
      </c>
      <c r="O320" s="8"/>
      <c r="P320" s="8"/>
    </row>
    <row r="321" spans="2:16" s="9" customFormat="1" x14ac:dyDescent="0.15">
      <c r="B321" s="26">
        <v>42692</v>
      </c>
      <c r="C321" s="39" t="s">
        <v>23</v>
      </c>
      <c r="D321" s="17">
        <v>2307.2741000000001</v>
      </c>
      <c r="E321" s="17">
        <v>-4.0860825910798001E-3</v>
      </c>
      <c r="F321" s="7">
        <v>15.874599999999999</v>
      </c>
      <c r="G321" s="7">
        <v>8.6158017715804593</v>
      </c>
      <c r="H321" s="7">
        <v>6.1073168233051502</v>
      </c>
      <c r="I321" s="7">
        <v>8.2469737364756295</v>
      </c>
      <c r="J321" s="7">
        <v>9.7880517231503195</v>
      </c>
      <c r="K321" s="7">
        <f>F321-G321</f>
        <v>7.2587982284195398</v>
      </c>
      <c r="L321" s="7">
        <f>F321-H321</f>
        <v>9.7672831766948498</v>
      </c>
      <c r="M321" s="7">
        <f>F321-I321</f>
        <v>7.6276262635243697</v>
      </c>
      <c r="N321" s="7">
        <f>F321-J321</f>
        <v>6.0865482768496797</v>
      </c>
      <c r="O321" s="8"/>
      <c r="P321" s="8"/>
    </row>
    <row r="322" spans="2:16" s="9" customFormat="1" x14ac:dyDescent="0.15">
      <c r="B322" s="26">
        <v>42691</v>
      </c>
      <c r="C322" s="39" t="s">
        <v>23</v>
      </c>
      <c r="D322" s="17">
        <v>2316.7211000000002</v>
      </c>
      <c r="E322" s="17">
        <v>2.9301912953078098E-3</v>
      </c>
      <c r="F322" s="7">
        <v>16.2409</v>
      </c>
      <c r="G322" s="7">
        <v>7.8914063545262696</v>
      </c>
      <c r="H322" s="7">
        <v>8.3451161624770194</v>
      </c>
      <c r="I322" s="7">
        <v>9.7612017105939408</v>
      </c>
      <c r="J322" s="7">
        <v>9.7910740731650794</v>
      </c>
      <c r="K322" s="7">
        <f>F322-G322</f>
        <v>8.3494936454737303</v>
      </c>
      <c r="L322" s="7">
        <f>F322-H322</f>
        <v>7.8957838375229805</v>
      </c>
      <c r="M322" s="7">
        <f>F322-I322</f>
        <v>6.4796982894060591</v>
      </c>
      <c r="N322" s="7">
        <f>F322-J322</f>
        <v>6.4498259268349205</v>
      </c>
      <c r="O322" s="8"/>
      <c r="P322" s="8"/>
    </row>
    <row r="323" spans="2:16" s="9" customFormat="1" x14ac:dyDescent="0.15">
      <c r="B323" s="26">
        <v>42690</v>
      </c>
      <c r="C323" s="39" t="s">
        <v>23</v>
      </c>
      <c r="D323" s="17">
        <v>2309.9425999999999</v>
      </c>
      <c r="E323" s="17">
        <v>-4.1481603651026701E-4</v>
      </c>
      <c r="F323" s="7">
        <v>16.595400000000001</v>
      </c>
      <c r="G323" s="7">
        <v>8.0854131305464794</v>
      </c>
      <c r="H323" s="7">
        <v>11.323806653706299</v>
      </c>
      <c r="I323" s="7">
        <v>11.066603010243799</v>
      </c>
      <c r="J323" s="7">
        <v>9.7956905007760895</v>
      </c>
      <c r="K323" s="7">
        <f>F323-G323</f>
        <v>8.5099868694535221</v>
      </c>
      <c r="L323" s="7">
        <f>F323-H323</f>
        <v>5.2715933462937024</v>
      </c>
      <c r="M323" s="7">
        <f>F323-I323</f>
        <v>5.5287969897562022</v>
      </c>
      <c r="N323" s="7">
        <f>F323-J323</f>
        <v>6.799709499223912</v>
      </c>
      <c r="O323" s="8"/>
      <c r="P323" s="8"/>
    </row>
    <row r="324" spans="2:16" s="9" customFormat="1" x14ac:dyDescent="0.15">
      <c r="B324" s="26">
        <v>42689</v>
      </c>
      <c r="C324" s="39" t="s">
        <v>23</v>
      </c>
      <c r="D324" s="17">
        <v>2310.9009999999998</v>
      </c>
      <c r="E324" s="17">
        <v>-2.9691465167203902E-3</v>
      </c>
      <c r="F324" s="7">
        <v>16.920500000000001</v>
      </c>
      <c r="G324" s="7">
        <v>8.1650966086730907</v>
      </c>
      <c r="H324" s="7">
        <v>10.5053414566994</v>
      </c>
      <c r="I324" s="7">
        <v>10.8430700062074</v>
      </c>
      <c r="J324" s="7">
        <v>10.3993570355477</v>
      </c>
      <c r="K324" s="7">
        <f>F324-G324</f>
        <v>8.7554033913269098</v>
      </c>
      <c r="L324" s="7">
        <f>F324-H324</f>
        <v>6.4151585433006009</v>
      </c>
      <c r="M324" s="7">
        <f>F324-I324</f>
        <v>6.0774299937926006</v>
      </c>
      <c r="N324" s="7">
        <f>F324-J324</f>
        <v>6.5211429644523005</v>
      </c>
      <c r="O324" s="8"/>
      <c r="P324" s="8"/>
    </row>
    <row r="325" spans="2:16" s="9" customFormat="1" x14ac:dyDescent="0.15">
      <c r="B325" s="26">
        <v>42688</v>
      </c>
      <c r="C325" s="39" t="s">
        <v>23</v>
      </c>
      <c r="D325" s="17">
        <v>2317.7725999999998</v>
      </c>
      <c r="E325" s="17">
        <v>4.0395183425347998E-3</v>
      </c>
      <c r="F325" s="7">
        <v>17.000299999999999</v>
      </c>
      <c r="G325" s="7">
        <v>10.6057734812977</v>
      </c>
      <c r="H325" s="7">
        <v>10.52686955047</v>
      </c>
      <c r="I325" s="7">
        <v>11.020035713899601</v>
      </c>
      <c r="J325" s="7">
        <v>10.993767838478</v>
      </c>
      <c r="K325" s="7">
        <f>F325-G325</f>
        <v>6.3945265187022997</v>
      </c>
      <c r="L325" s="7">
        <f>F325-H325</f>
        <v>6.4734304495299995</v>
      </c>
      <c r="M325" s="7">
        <f>F325-I325</f>
        <v>5.9802642861003985</v>
      </c>
      <c r="N325" s="7">
        <f>F325-J325</f>
        <v>6.0065321615219993</v>
      </c>
      <c r="O325" s="8"/>
      <c r="P325" s="8"/>
    </row>
    <row r="326" spans="2:16" s="9" customFormat="1" x14ac:dyDescent="0.15">
      <c r="B326" s="26">
        <v>42685</v>
      </c>
      <c r="C326" s="39" t="s">
        <v>23</v>
      </c>
      <c r="D326" s="17">
        <v>2308.4288000000001</v>
      </c>
      <c r="E326" s="17">
        <v>8.2558990113093707E-3</v>
      </c>
      <c r="F326" s="7">
        <v>16.265000000000001</v>
      </c>
      <c r="G326" s="7">
        <v>10.0276618853563</v>
      </c>
      <c r="H326" s="7">
        <v>9.8747706037440004</v>
      </c>
      <c r="I326" s="7">
        <v>10.5749377813015</v>
      </c>
      <c r="J326" s="7">
        <v>10.7836874402545</v>
      </c>
      <c r="K326" s="7">
        <f>F326-G326</f>
        <v>6.2373381146437001</v>
      </c>
      <c r="L326" s="7">
        <f>F326-H326</f>
        <v>6.3902293962560002</v>
      </c>
      <c r="M326" s="7">
        <f>F326-I326</f>
        <v>5.6900622186985004</v>
      </c>
      <c r="N326" s="7">
        <f>F326-J326</f>
        <v>5.4813125597455006</v>
      </c>
      <c r="O326" s="8"/>
      <c r="P326" s="8"/>
    </row>
    <row r="327" spans="2:16" s="9" customFormat="1" x14ac:dyDescent="0.15">
      <c r="B327" s="26">
        <v>42684</v>
      </c>
      <c r="C327" s="39" t="s">
        <v>23</v>
      </c>
      <c r="D327" s="17">
        <v>2289.4490999999998</v>
      </c>
      <c r="E327" s="17">
        <v>1.12114975533432E-2</v>
      </c>
      <c r="F327" s="7">
        <v>17.0305</v>
      </c>
      <c r="G327" s="7">
        <v>9.6421238156968503</v>
      </c>
      <c r="H327" s="7">
        <v>10.682805090819899</v>
      </c>
      <c r="I327" s="7">
        <v>9.47473151390788</v>
      </c>
      <c r="J327" s="7">
        <v>10.2472327054322</v>
      </c>
      <c r="K327" s="7">
        <f>F327-G327</f>
        <v>7.3883761843031497</v>
      </c>
      <c r="L327" s="7">
        <f>F327-H327</f>
        <v>6.3476949091801007</v>
      </c>
      <c r="M327" s="7">
        <f>F327-I327</f>
        <v>7.5557684860921199</v>
      </c>
      <c r="N327" s="7">
        <f>F327-J327</f>
        <v>6.7832672945677999</v>
      </c>
      <c r="O327" s="8"/>
      <c r="P327" s="8"/>
    </row>
    <row r="328" spans="2:16" s="9" customFormat="1" x14ac:dyDescent="0.15">
      <c r="B328" s="26">
        <v>42683</v>
      </c>
      <c r="C328" s="39" t="s">
        <v>23</v>
      </c>
      <c r="D328" s="17">
        <v>2263.9243000000001</v>
      </c>
      <c r="E328" s="17">
        <v>-8.1358591879395602E-3</v>
      </c>
      <c r="F328" s="7">
        <v>18.366199999999999</v>
      </c>
      <c r="G328" s="7">
        <v>12.789111493378</v>
      </c>
      <c r="H328" s="7">
        <v>10.7645854051491</v>
      </c>
      <c r="I328" s="7">
        <v>8.7219586680003207</v>
      </c>
      <c r="J328" s="7">
        <v>9.8353876915579903</v>
      </c>
      <c r="K328" s="7">
        <f>F328-G328</f>
        <v>5.5770885066219993</v>
      </c>
      <c r="L328" s="7">
        <f>F328-H328</f>
        <v>7.6016145948508989</v>
      </c>
      <c r="M328" s="7">
        <f>F328-I328</f>
        <v>9.6442413319996785</v>
      </c>
      <c r="N328" s="7">
        <f>F328-J328</f>
        <v>8.5308123084420089</v>
      </c>
      <c r="O328" s="8"/>
      <c r="P328" s="8"/>
    </row>
    <row r="329" spans="2:16" s="9" customFormat="1" x14ac:dyDescent="0.15">
      <c r="B329" s="26">
        <v>42682</v>
      </c>
      <c r="C329" s="39" t="s">
        <v>23</v>
      </c>
      <c r="D329" s="17">
        <v>2282.4184</v>
      </c>
      <c r="E329" s="17">
        <v>2.3968659618121002E-3</v>
      </c>
      <c r="F329" s="7">
        <v>18.590599999999998</v>
      </c>
      <c r="G329" s="7">
        <v>9.1401169921233905</v>
      </c>
      <c r="H329" s="7">
        <v>11.0872173976982</v>
      </c>
      <c r="I329" s="7">
        <v>8.7666011363918308</v>
      </c>
      <c r="J329" s="7">
        <v>9.8415668104956602</v>
      </c>
      <c r="K329" s="7">
        <f>F329-G329</f>
        <v>9.450483007876608</v>
      </c>
      <c r="L329" s="7">
        <f>F329-H329</f>
        <v>7.503382602301798</v>
      </c>
      <c r="M329" s="7">
        <f>F329-I329</f>
        <v>9.8239988636081677</v>
      </c>
      <c r="N329" s="7">
        <f>F329-J329</f>
        <v>8.7490331895043383</v>
      </c>
      <c r="O329" s="8"/>
      <c r="P329" s="8"/>
    </row>
    <row r="330" spans="2:16" s="9" customFormat="1" x14ac:dyDescent="0.15">
      <c r="B330" s="26">
        <v>42681</v>
      </c>
      <c r="C330" s="39" t="s">
        <v>23</v>
      </c>
      <c r="D330" s="17">
        <v>2276.9542999999999</v>
      </c>
      <c r="E330" s="17">
        <v>2.2106546598079902E-3</v>
      </c>
      <c r="F330" s="7">
        <v>19.009699999999999</v>
      </c>
      <c r="G330" s="7">
        <v>8.3236319117406996</v>
      </c>
      <c r="H330" s="7">
        <v>11.3533452206074</v>
      </c>
      <c r="I330" s="7">
        <v>10.777476990339199</v>
      </c>
      <c r="J330" s="7">
        <v>10.4332404423053</v>
      </c>
      <c r="K330" s="7">
        <f>F330-G330</f>
        <v>10.686068088259299</v>
      </c>
      <c r="L330" s="7">
        <f>F330-H330</f>
        <v>7.6563547793925988</v>
      </c>
      <c r="M330" s="7">
        <f>F330-I330</f>
        <v>8.2322230096607996</v>
      </c>
      <c r="N330" s="7">
        <f>F330-J330</f>
        <v>8.5764595576946991</v>
      </c>
      <c r="O330" s="8"/>
      <c r="P330" s="8"/>
    </row>
    <row r="331" spans="2:16" s="9" customFormat="1" x14ac:dyDescent="0.15">
      <c r="B331" s="26">
        <v>42678</v>
      </c>
      <c r="C331" s="39" t="s">
        <v>23</v>
      </c>
      <c r="D331" s="17">
        <v>2271.9263000000001</v>
      </c>
      <c r="E331" s="17">
        <v>-7.5088674686546496E-4</v>
      </c>
      <c r="F331" s="7">
        <v>17.859300000000001</v>
      </c>
      <c r="G331" s="7">
        <v>7.5262687901189302</v>
      </c>
      <c r="H331" s="7">
        <v>11.205553074538299</v>
      </c>
      <c r="I331" s="7">
        <v>11.110353533435299</v>
      </c>
      <c r="J331" s="7">
        <v>10.391260142445001</v>
      </c>
      <c r="K331" s="7">
        <f>F331-G331</f>
        <v>10.333031209881071</v>
      </c>
      <c r="L331" s="7">
        <f>F331-H331</f>
        <v>6.6537469254617019</v>
      </c>
      <c r="M331" s="7">
        <f>F331-I331</f>
        <v>6.7489464665647017</v>
      </c>
      <c r="N331" s="7">
        <f>F331-J331</f>
        <v>7.4680398575550004</v>
      </c>
      <c r="O331" s="8"/>
      <c r="P331" s="8"/>
    </row>
    <row r="332" spans="2:16" s="9" customFormat="1" x14ac:dyDescent="0.15">
      <c r="B332" s="26">
        <v>42677</v>
      </c>
      <c r="C332" s="39" t="s">
        <v>23</v>
      </c>
      <c r="D332" s="17">
        <v>2273.6329000000001</v>
      </c>
      <c r="E332" s="17">
        <v>1.27876433816408E-2</v>
      </c>
      <c r="F332" s="7">
        <v>17.7364</v>
      </c>
      <c r="G332" s="7">
        <v>10.884299985328299</v>
      </c>
      <c r="H332" s="7">
        <v>7.4520490821284104</v>
      </c>
      <c r="I332" s="7">
        <v>9.6051083719342092</v>
      </c>
      <c r="J332" s="7">
        <v>9.6843190200783908</v>
      </c>
      <c r="K332" s="7">
        <f>F332-G332</f>
        <v>6.8521000146717004</v>
      </c>
      <c r="L332" s="7">
        <f>F332-H332</f>
        <v>10.284350917871588</v>
      </c>
      <c r="M332" s="7">
        <f>F332-I332</f>
        <v>8.1312916280657905</v>
      </c>
      <c r="N332" s="7">
        <f>F332-J332</f>
        <v>8.0520809799216089</v>
      </c>
      <c r="O332" s="8"/>
      <c r="P332" s="8"/>
    </row>
    <row r="333" spans="2:16" s="9" customFormat="1" x14ac:dyDescent="0.15">
      <c r="B333" s="26">
        <v>42676</v>
      </c>
      <c r="C333" s="39" t="s">
        <v>23</v>
      </c>
      <c r="D333" s="17">
        <v>2244.7435999999998</v>
      </c>
      <c r="E333" s="17">
        <v>-8.3114839668817601E-3</v>
      </c>
      <c r="F333" s="7">
        <v>16.6846</v>
      </c>
      <c r="G333" s="7">
        <v>8.3281535929085102</v>
      </c>
      <c r="H333" s="7">
        <v>5.6302002205383204</v>
      </c>
      <c r="I333" s="7">
        <v>8.3280699320886402</v>
      </c>
      <c r="J333" s="7">
        <v>9.2632430688210103</v>
      </c>
      <c r="K333" s="7">
        <f>F333-G333</f>
        <v>8.3564464070914894</v>
      </c>
      <c r="L333" s="7">
        <f>F333-H333</f>
        <v>11.054399779461679</v>
      </c>
      <c r="M333" s="7">
        <f>F333-I333</f>
        <v>8.3565300679113594</v>
      </c>
      <c r="N333" s="7">
        <f>F333-J333</f>
        <v>7.4213569311789893</v>
      </c>
      <c r="O333" s="8"/>
      <c r="P333" s="8"/>
    </row>
    <row r="334" spans="2:16" s="9" customFormat="1" x14ac:dyDescent="0.15">
      <c r="B334" s="26">
        <v>42675</v>
      </c>
      <c r="C334" s="39" t="s">
        <v>23</v>
      </c>
      <c r="D334" s="17">
        <v>2263.4785000000002</v>
      </c>
      <c r="E334" s="17">
        <v>5.7640170398078503E-3</v>
      </c>
      <c r="F334" s="7">
        <v>16.349399999999999</v>
      </c>
      <c r="G334" s="7">
        <v>8.7972547204350899</v>
      </c>
      <c r="H334" s="7">
        <v>3.0099466839944999</v>
      </c>
      <c r="I334" s="7">
        <v>9.9278684803336095</v>
      </c>
      <c r="J334" s="7">
        <v>9.1988089097314507</v>
      </c>
      <c r="K334" s="7">
        <f>F334-G334</f>
        <v>7.5521452795649093</v>
      </c>
      <c r="L334" s="7">
        <f>F334-H334</f>
        <v>13.3394533160055</v>
      </c>
      <c r="M334" s="7">
        <f>F334-I334</f>
        <v>6.4215315196663898</v>
      </c>
      <c r="N334" s="7">
        <f>F334-J334</f>
        <v>7.1505910902685486</v>
      </c>
      <c r="O334" s="8"/>
      <c r="P334" s="8"/>
    </row>
    <row r="335" spans="2:16" s="9" customFormat="1" x14ac:dyDescent="0.15">
      <c r="B335" s="26">
        <v>42674</v>
      </c>
      <c r="C335" s="39" t="s">
        <v>23</v>
      </c>
      <c r="D335" s="17">
        <v>2250.4693000000002</v>
      </c>
      <c r="E335" s="17">
        <v>-1.47966257269885E-3</v>
      </c>
      <c r="F335" s="7">
        <v>16.113800000000001</v>
      </c>
      <c r="G335" s="7">
        <v>10.9659409760381</v>
      </c>
      <c r="H335" s="7">
        <v>10.1570306640834</v>
      </c>
      <c r="I335" s="7">
        <v>10.9571110761188</v>
      </c>
      <c r="J335" s="7">
        <v>10.5534998265308</v>
      </c>
      <c r="K335" s="7">
        <f>F335-G335</f>
        <v>5.1478590239619013</v>
      </c>
      <c r="L335" s="7">
        <f>F335-H335</f>
        <v>5.9567693359166007</v>
      </c>
      <c r="M335" s="7">
        <f>F335-I335</f>
        <v>5.1566889238812017</v>
      </c>
      <c r="N335" s="7">
        <f>F335-J335</f>
        <v>5.5603001734692015</v>
      </c>
      <c r="O335" s="8"/>
      <c r="P335" s="8"/>
    </row>
    <row r="336" spans="2:16" s="9" customFormat="1" x14ac:dyDescent="0.15">
      <c r="B336" s="26">
        <v>42671</v>
      </c>
      <c r="C336" s="39" t="s">
        <v>23</v>
      </c>
      <c r="D336" s="17">
        <v>2253.8017</v>
      </c>
      <c r="E336" s="17">
        <v>1.5731585541507399E-3</v>
      </c>
      <c r="F336" s="7">
        <v>16.111000000000001</v>
      </c>
      <c r="G336" s="7">
        <v>11.6907152917783</v>
      </c>
      <c r="H336" s="7">
        <v>11.008000700689999</v>
      </c>
      <c r="I336" s="7">
        <v>10.9775665291096</v>
      </c>
      <c r="J336" s="7">
        <v>10.6139395875643</v>
      </c>
      <c r="K336" s="7">
        <f>F336-G336</f>
        <v>4.4202847082217005</v>
      </c>
      <c r="L336" s="7">
        <f>F336-H336</f>
        <v>5.1029992993100013</v>
      </c>
      <c r="M336" s="7">
        <f>F336-I336</f>
        <v>5.1334334708904006</v>
      </c>
      <c r="N336" s="7">
        <f>F336-J336</f>
        <v>5.497060412435701</v>
      </c>
      <c r="O336" s="8"/>
      <c r="P336" s="8"/>
    </row>
    <row r="337" spans="2:16" s="9" customFormat="1" x14ac:dyDescent="0.15">
      <c r="B337" s="26">
        <v>42670</v>
      </c>
      <c r="C337" s="39" t="s">
        <v>23</v>
      </c>
      <c r="D337" s="17">
        <v>2250.2588999999998</v>
      </c>
      <c r="E337" s="17">
        <v>-3.04279312658864E-3</v>
      </c>
      <c r="F337" s="7">
        <v>15.974</v>
      </c>
      <c r="G337" s="7">
        <v>9.3817663700090108</v>
      </c>
      <c r="H337" s="7">
        <v>10.292248184721601</v>
      </c>
      <c r="I337" s="7">
        <v>10.679430203616</v>
      </c>
      <c r="J337" s="7">
        <v>10.638130043031</v>
      </c>
      <c r="K337" s="7">
        <f>F337-G337</f>
        <v>6.5922336299909894</v>
      </c>
      <c r="L337" s="7">
        <f>F337-H337</f>
        <v>5.6817518152783997</v>
      </c>
      <c r="M337" s="7">
        <f>F337-I337</f>
        <v>5.2945697963839997</v>
      </c>
      <c r="N337" s="7">
        <f>F337-J337</f>
        <v>5.3358699569690007</v>
      </c>
      <c r="O337" s="8"/>
      <c r="P337" s="8"/>
    </row>
    <row r="338" spans="2:16" s="9" customFormat="1" x14ac:dyDescent="0.15">
      <c r="B338" s="26">
        <v>42669</v>
      </c>
      <c r="C338" s="39" t="s">
        <v>23</v>
      </c>
      <c r="D338" s="17">
        <v>2257.1163999999999</v>
      </c>
      <c r="E338" s="17">
        <v>-4.0039067585655903E-3</v>
      </c>
      <c r="F338" s="7">
        <v>16.367599999999999</v>
      </c>
      <c r="G338" s="7">
        <v>8.7314024648771902</v>
      </c>
      <c r="H338" s="7">
        <v>9.2623002064540199</v>
      </c>
      <c r="I338" s="7">
        <v>10.638375174572699</v>
      </c>
      <c r="J338" s="7">
        <v>10.443898616243301</v>
      </c>
      <c r="K338" s="7">
        <f>F338-G338</f>
        <v>7.6361975351228093</v>
      </c>
      <c r="L338" s="7">
        <f>F338-H338</f>
        <v>7.1052997935459796</v>
      </c>
      <c r="M338" s="7">
        <f>F338-I338</f>
        <v>5.7292248254273002</v>
      </c>
      <c r="N338" s="7">
        <f>F338-J338</f>
        <v>5.9237013837566987</v>
      </c>
      <c r="O338" s="8"/>
      <c r="P338" s="8"/>
    </row>
    <row r="339" spans="2:16" s="9" customFormat="1" x14ac:dyDescent="0.15">
      <c r="B339" s="26">
        <v>42668</v>
      </c>
      <c r="C339" s="39" t="s">
        <v>23</v>
      </c>
      <c r="D339" s="17">
        <v>2266.1718000000001</v>
      </c>
      <c r="E339" s="17">
        <v>-2.10644613756853E-3</v>
      </c>
      <c r="F339" s="7">
        <v>16.140999999999998</v>
      </c>
      <c r="G339" s="7">
        <v>9.3086236436468397</v>
      </c>
      <c r="H339" s="7">
        <v>9.50327683507704</v>
      </c>
      <c r="I339" s="7">
        <v>10.3501034268435</v>
      </c>
      <c r="J339" s="7">
        <v>10.4585081371852</v>
      </c>
      <c r="K339" s="7">
        <f>F339-G339</f>
        <v>6.8323763563531585</v>
      </c>
      <c r="L339" s="7">
        <f>F339-H339</f>
        <v>6.6377231649229582</v>
      </c>
      <c r="M339" s="7">
        <f>F339-I339</f>
        <v>5.7908965731564983</v>
      </c>
      <c r="N339" s="7">
        <f>F339-J339</f>
        <v>5.682491862814798</v>
      </c>
      <c r="O339" s="8"/>
      <c r="P339" s="8"/>
    </row>
    <row r="340" spans="2:16" s="9" customFormat="1" x14ac:dyDescent="0.15">
      <c r="B340" s="26">
        <v>42667</v>
      </c>
      <c r="C340" s="39" t="s">
        <v>23</v>
      </c>
      <c r="D340" s="17">
        <v>2270.9504000000002</v>
      </c>
      <c r="E340" s="17">
        <v>1.33879695423978E-2</v>
      </c>
      <c r="F340" s="7">
        <v>15.9077</v>
      </c>
      <c r="G340" s="7">
        <v>10.3601090664881</v>
      </c>
      <c r="H340" s="7">
        <v>11.5606891158324</v>
      </c>
      <c r="I340" s="7">
        <v>9.9378056125544898</v>
      </c>
      <c r="J340" s="7">
        <v>9.7111864871205391</v>
      </c>
      <c r="K340" s="7">
        <f>F340-G340</f>
        <v>5.5475909335119002</v>
      </c>
      <c r="L340" s="7">
        <f>F340-H340</f>
        <v>4.3470108841676005</v>
      </c>
      <c r="M340" s="7">
        <f>F340-I340</f>
        <v>5.9698943874455104</v>
      </c>
      <c r="N340" s="7">
        <f>F340-J340</f>
        <v>6.1965135128794611</v>
      </c>
      <c r="O340" s="8"/>
      <c r="P340" s="8"/>
    </row>
    <row r="341" spans="2:16" s="9" customFormat="1" x14ac:dyDescent="0.15">
      <c r="B341" s="26">
        <v>42664</v>
      </c>
      <c r="C341" s="39" t="s">
        <v>23</v>
      </c>
      <c r="D341" s="17">
        <v>2240.7496000000001</v>
      </c>
      <c r="E341" s="17">
        <v>7.7620127541569396E-3</v>
      </c>
      <c r="F341" s="7">
        <v>14.974299999999999</v>
      </c>
      <c r="G341" s="7">
        <v>9.7571070881459594</v>
      </c>
      <c r="H341" s="7">
        <v>10.934138106716199</v>
      </c>
      <c r="I341" s="7">
        <v>9.6184046573224204</v>
      </c>
      <c r="J341" s="7">
        <v>9.9095149885340099</v>
      </c>
      <c r="K341" s="7">
        <f>F341-G341</f>
        <v>5.2171929118540401</v>
      </c>
      <c r="L341" s="7">
        <f>F341-H341</f>
        <v>4.0401618932838002</v>
      </c>
      <c r="M341" s="7">
        <f>F341-I341</f>
        <v>5.3558953426775791</v>
      </c>
      <c r="N341" s="7">
        <f>F341-J341</f>
        <v>5.0647850114659896</v>
      </c>
      <c r="O341" s="8"/>
      <c r="P341" s="8"/>
    </row>
    <row r="342" spans="2:16" s="9" customFormat="1" x14ac:dyDescent="0.15">
      <c r="B342" s="26">
        <v>42663</v>
      </c>
      <c r="C342" s="39" t="s">
        <v>23</v>
      </c>
      <c r="D342" s="17">
        <v>2223.4241999999999</v>
      </c>
      <c r="E342" s="17">
        <v>8.50446724739603E-4</v>
      </c>
      <c r="F342" s="7">
        <v>15.1858</v>
      </c>
      <c r="G342" s="7">
        <v>7.6374941063251596</v>
      </c>
      <c r="H342" s="7">
        <v>10.9532193475426</v>
      </c>
      <c r="I342" s="7">
        <v>9.6245623609130195</v>
      </c>
      <c r="J342" s="7">
        <v>9.9945261610843907</v>
      </c>
      <c r="K342" s="7">
        <f>F342-G342</f>
        <v>7.5483058936748408</v>
      </c>
      <c r="L342" s="7">
        <f>F342-H342</f>
        <v>4.2325806524574006</v>
      </c>
      <c r="M342" s="7">
        <f>F342-I342</f>
        <v>5.5612376390869809</v>
      </c>
      <c r="N342" s="7">
        <f>F342-J342</f>
        <v>5.1912738389156097</v>
      </c>
      <c r="O342" s="8"/>
      <c r="P342" s="8"/>
    </row>
    <row r="343" spans="2:16" s="9" customFormat="1" x14ac:dyDescent="0.15">
      <c r="B343" s="26">
        <v>42662</v>
      </c>
      <c r="C343" s="39" t="s">
        <v>23</v>
      </c>
      <c r="D343" s="17">
        <v>2221.5340999999999</v>
      </c>
      <c r="E343" s="17">
        <v>-5.6211109539352599E-4</v>
      </c>
      <c r="F343" s="7">
        <v>15.6402</v>
      </c>
      <c r="G343" s="7">
        <v>7.90781203606302</v>
      </c>
      <c r="H343" s="7">
        <v>11.478612954425</v>
      </c>
      <c r="I343" s="7">
        <v>10.106973413270699</v>
      </c>
      <c r="J343" s="7">
        <v>11.068017384612499</v>
      </c>
      <c r="K343" s="7">
        <f>F343-G343</f>
        <v>7.7323879639369801</v>
      </c>
      <c r="L343" s="7">
        <f>F343-H343</f>
        <v>4.1615870455750006</v>
      </c>
      <c r="M343" s="7">
        <f>F343-I343</f>
        <v>5.5332265867293007</v>
      </c>
      <c r="N343" s="7">
        <f>F343-J343</f>
        <v>4.5721826153875007</v>
      </c>
      <c r="O343" s="8"/>
      <c r="P343" s="8"/>
    </row>
    <row r="344" spans="2:16" s="9" customFormat="1" x14ac:dyDescent="0.15">
      <c r="B344" s="26">
        <v>42661</v>
      </c>
      <c r="C344" s="39" t="s">
        <v>23</v>
      </c>
      <c r="D344" s="17">
        <v>2222.7831999999999</v>
      </c>
      <c r="E344" s="17">
        <v>1.3542303890049699E-2</v>
      </c>
      <c r="F344" s="7">
        <v>15.2401</v>
      </c>
      <c r="G344" s="7">
        <v>8.8227857282081601</v>
      </c>
      <c r="H344" s="7">
        <v>6.7231534646231204</v>
      </c>
      <c r="I344" s="7">
        <v>8.2549450183264295</v>
      </c>
      <c r="J344" s="7">
        <v>9.9167834226114504</v>
      </c>
      <c r="K344" s="7">
        <f>F344-G344</f>
        <v>6.4173142717918399</v>
      </c>
      <c r="L344" s="7">
        <f>F344-H344</f>
        <v>8.5169465353768796</v>
      </c>
      <c r="M344" s="7">
        <f>F344-I344</f>
        <v>6.9851549816735705</v>
      </c>
      <c r="N344" s="7">
        <f>F344-J344</f>
        <v>5.3233165773885496</v>
      </c>
      <c r="O344" s="8"/>
      <c r="P344" s="8"/>
    </row>
    <row r="345" spans="2:16" s="9" customFormat="1" x14ac:dyDescent="0.15">
      <c r="B345" s="26">
        <v>42660</v>
      </c>
      <c r="C345" s="39" t="s">
        <v>23</v>
      </c>
      <c r="D345" s="17">
        <v>2192.8845000000001</v>
      </c>
      <c r="E345" s="17">
        <v>-7.6907748850936503E-3</v>
      </c>
      <c r="F345" s="7">
        <v>14.880699999999999</v>
      </c>
      <c r="G345" s="7">
        <v>8.4914014681547307</v>
      </c>
      <c r="H345" s="7">
        <v>7.9893598439115801</v>
      </c>
      <c r="I345" s="7">
        <v>10.018675980707901</v>
      </c>
      <c r="J345" s="7">
        <v>9.6144078643678501</v>
      </c>
      <c r="K345" s="7">
        <f>F345-G345</f>
        <v>6.3892985318452684</v>
      </c>
      <c r="L345" s="7">
        <f>F345-H345</f>
        <v>6.8913401560884191</v>
      </c>
      <c r="M345" s="7">
        <f>F345-I345</f>
        <v>4.8620240192920985</v>
      </c>
      <c r="N345" s="7">
        <f>F345-J345</f>
        <v>5.266292135632149</v>
      </c>
      <c r="O345" s="8"/>
      <c r="P345" s="8"/>
    </row>
    <row r="346" spans="2:16" s="9" customFormat="1" x14ac:dyDescent="0.15">
      <c r="B346" s="26">
        <v>42657</v>
      </c>
      <c r="C346" s="39" t="s">
        <v>23</v>
      </c>
      <c r="D346" s="17">
        <v>2209.8145</v>
      </c>
      <c r="E346" s="17">
        <v>3.4895411838131701E-3</v>
      </c>
      <c r="F346" s="7">
        <v>15.2128</v>
      </c>
      <c r="G346" s="7">
        <v>8.3677064874561093</v>
      </c>
      <c r="H346" s="7">
        <v>8.0705438771825495</v>
      </c>
      <c r="I346" s="7">
        <v>9.9628042436778106</v>
      </c>
      <c r="J346" s="7">
        <v>9.5423957934643404</v>
      </c>
      <c r="K346" s="7">
        <f>F346-G346</f>
        <v>6.8450935125438903</v>
      </c>
      <c r="L346" s="7">
        <f>F346-H346</f>
        <v>7.1422561228174501</v>
      </c>
      <c r="M346" s="7">
        <f>F346-I346</f>
        <v>5.2499957563221891</v>
      </c>
      <c r="N346" s="7">
        <f>F346-J346</f>
        <v>5.6704042065356592</v>
      </c>
      <c r="O346" s="8"/>
      <c r="P346" s="8"/>
    </row>
    <row r="347" spans="2:16" s="9" customFormat="1" x14ac:dyDescent="0.15">
      <c r="B347" s="26">
        <v>42656</v>
      </c>
      <c r="C347" s="39" t="s">
        <v>23</v>
      </c>
      <c r="D347" s="17">
        <v>2202.1167</v>
      </c>
      <c r="E347" s="17">
        <v>5.0864007875812696E-4</v>
      </c>
      <c r="F347" s="7">
        <v>15.7849</v>
      </c>
      <c r="G347" s="7">
        <v>8.5273025385394092</v>
      </c>
      <c r="H347" s="7">
        <v>7.9512530906882999</v>
      </c>
      <c r="I347" s="7">
        <v>10.3828475465456</v>
      </c>
      <c r="J347" s="7">
        <v>9.5692068746497601</v>
      </c>
      <c r="K347" s="7">
        <f>F347-G347</f>
        <v>7.2575974614605911</v>
      </c>
      <c r="L347" s="7">
        <f>F347-H347</f>
        <v>7.8336469093117005</v>
      </c>
      <c r="M347" s="7">
        <f>F347-I347</f>
        <v>5.4020524534544005</v>
      </c>
      <c r="N347" s="7">
        <f>F347-J347</f>
        <v>6.2156931253502403</v>
      </c>
      <c r="O347" s="8"/>
      <c r="P347" s="8"/>
    </row>
    <row r="348" spans="2:16" s="9" customFormat="1" x14ac:dyDescent="0.15">
      <c r="B348" s="26">
        <v>42655</v>
      </c>
      <c r="C348" s="39" t="s">
        <v>23</v>
      </c>
      <c r="D348" s="17">
        <v>2200.9969000000001</v>
      </c>
      <c r="E348" s="17">
        <v>-3.7325580844393101E-3</v>
      </c>
      <c r="F348" s="7">
        <v>16.083400000000001</v>
      </c>
      <c r="G348" s="7">
        <v>9.5797102011206903</v>
      </c>
      <c r="H348" s="7">
        <v>8.2832384146185607</v>
      </c>
      <c r="I348" s="7">
        <v>10.123470234626</v>
      </c>
      <c r="J348" s="7">
        <v>9.5021092300661394</v>
      </c>
      <c r="K348" s="7">
        <f>F348-G348</f>
        <v>6.5036897988793108</v>
      </c>
      <c r="L348" s="7">
        <f>F348-H348</f>
        <v>7.8001615853814403</v>
      </c>
      <c r="M348" s="7">
        <f>F348-I348</f>
        <v>5.9599297653740013</v>
      </c>
      <c r="N348" s="7">
        <f>F348-J348</f>
        <v>6.5812907699338616</v>
      </c>
      <c r="O348" s="8"/>
      <c r="P348" s="8"/>
    </row>
    <row r="349" spans="2:16" s="9" customFormat="1" x14ac:dyDescent="0.15">
      <c r="B349" s="26">
        <v>42654</v>
      </c>
      <c r="C349" s="39" t="s">
        <v>23</v>
      </c>
      <c r="D349" s="17">
        <v>2209.2276000000002</v>
      </c>
      <c r="E349" s="17">
        <v>2.8807616558693401E-3</v>
      </c>
      <c r="F349" s="7">
        <v>16.1265</v>
      </c>
      <c r="G349" s="7">
        <v>8.8263924237496596</v>
      </c>
      <c r="H349" s="7">
        <v>8.3184288873085404</v>
      </c>
      <c r="I349" s="7">
        <v>10.206757838802</v>
      </c>
      <c r="J349" s="7">
        <v>9.5753088527353203</v>
      </c>
      <c r="K349" s="7">
        <f>F349-G349</f>
        <v>7.3001075762503405</v>
      </c>
      <c r="L349" s="7">
        <f>F349-H349</f>
        <v>7.8080711126914597</v>
      </c>
      <c r="M349" s="7">
        <f>F349-I349</f>
        <v>5.9197421611980001</v>
      </c>
      <c r="N349" s="7">
        <f>F349-J349</f>
        <v>6.5511911472646798</v>
      </c>
      <c r="O349" s="8"/>
      <c r="P349" s="8"/>
    </row>
    <row r="350" spans="2:16" s="9" customFormat="1" x14ac:dyDescent="0.15">
      <c r="B350" s="26">
        <v>42653</v>
      </c>
      <c r="C350" s="39" t="s">
        <v>23</v>
      </c>
      <c r="D350" s="17">
        <v>2202.8724999999999</v>
      </c>
      <c r="E350" s="17">
        <v>1.1652547230269801E-2</v>
      </c>
      <c r="F350" s="7">
        <v>16.782599999999999</v>
      </c>
      <c r="G350" s="7">
        <v>11.5784001436457</v>
      </c>
      <c r="H350" s="7">
        <v>10.448995431358201</v>
      </c>
      <c r="I350" s="7">
        <v>8.9302270398743406</v>
      </c>
      <c r="J350" s="7">
        <v>8.6517662243638398</v>
      </c>
      <c r="K350" s="7">
        <f>F350-G350</f>
        <v>5.2041998563542986</v>
      </c>
      <c r="L350" s="7">
        <f>F350-H350</f>
        <v>6.3336045686417979</v>
      </c>
      <c r="M350" s="7">
        <f>F350-I350</f>
        <v>7.852372960125658</v>
      </c>
      <c r="N350" s="7">
        <f>F350-J350</f>
        <v>8.1308337756361588</v>
      </c>
      <c r="O350" s="8"/>
      <c r="P350" s="8"/>
    </row>
    <row r="351" spans="2:16" s="9" customFormat="1" x14ac:dyDescent="0.15">
      <c r="B351" s="26">
        <v>42643</v>
      </c>
      <c r="C351" s="39" t="s">
        <v>23</v>
      </c>
      <c r="D351" s="17">
        <v>2177.3524000000002</v>
      </c>
      <c r="E351" s="17">
        <v>9.1106215244147798E-4</v>
      </c>
      <c r="F351" s="7">
        <v>16.314</v>
      </c>
      <c r="G351" s="7">
        <v>9.2140079820848602</v>
      </c>
      <c r="H351" s="7">
        <v>10.239193234388001</v>
      </c>
      <c r="I351" s="7">
        <v>9.6195542968817591</v>
      </c>
      <c r="J351" s="7">
        <v>8.8051678049252704</v>
      </c>
      <c r="K351" s="7">
        <f>F351-G351</f>
        <v>7.0999920179151399</v>
      </c>
      <c r="L351" s="7">
        <f>F351-H351</f>
        <v>6.0748067656119993</v>
      </c>
      <c r="M351" s="7">
        <f>F351-I351</f>
        <v>6.6944457031182409</v>
      </c>
      <c r="N351" s="7">
        <f>F351-J351</f>
        <v>7.5088321950747297</v>
      </c>
      <c r="O351" s="8"/>
      <c r="P351" s="8"/>
    </row>
    <row r="352" spans="2:16" s="9" customFormat="1" x14ac:dyDescent="0.15">
      <c r="B352" s="26">
        <v>42642</v>
      </c>
      <c r="C352" s="39" t="s">
        <v>23</v>
      </c>
      <c r="D352" s="17">
        <v>2175.3696</v>
      </c>
      <c r="E352" s="17">
        <v>3.9828778536014804E-3</v>
      </c>
      <c r="F352" s="7">
        <v>15.4359</v>
      </c>
      <c r="G352" s="7">
        <v>10.5673482525858</v>
      </c>
      <c r="H352" s="7">
        <v>10.9855407608643</v>
      </c>
      <c r="I352" s="7">
        <v>9.3152244961591393</v>
      </c>
      <c r="J352" s="7">
        <v>8.8380335353068595</v>
      </c>
      <c r="K352" s="7">
        <f>F352-G352</f>
        <v>4.8685517474141999</v>
      </c>
      <c r="L352" s="7">
        <f>F352-H352</f>
        <v>4.4503592391357003</v>
      </c>
      <c r="M352" s="7">
        <f>F352-I352</f>
        <v>6.1206755038408609</v>
      </c>
      <c r="N352" s="7">
        <f>F352-J352</f>
        <v>6.5978664646931406</v>
      </c>
      <c r="O352" s="8"/>
      <c r="P352" s="8"/>
    </row>
    <row r="353" spans="2:16" s="9" customFormat="1" x14ac:dyDescent="0.15">
      <c r="B353" s="26">
        <v>42641</v>
      </c>
      <c r="C353" s="39" t="s">
        <v>23</v>
      </c>
      <c r="D353" s="17">
        <v>2166.7226000000001</v>
      </c>
      <c r="E353" s="17">
        <v>-4.4783030851803301E-3</v>
      </c>
      <c r="F353" s="7">
        <v>16.586300000000001</v>
      </c>
      <c r="G353" s="7">
        <v>9.1991533343190195</v>
      </c>
      <c r="H353" s="7">
        <v>10.913006184004001</v>
      </c>
      <c r="I353" s="7">
        <v>10.8288222046814</v>
      </c>
      <c r="J353" s="7">
        <v>8.7640557705028002</v>
      </c>
      <c r="K353" s="7">
        <f>F353-G353</f>
        <v>7.3871466656809819</v>
      </c>
      <c r="L353" s="7">
        <f>F353-H353</f>
        <v>5.6732938159960007</v>
      </c>
      <c r="M353" s="7">
        <f>F353-I353</f>
        <v>5.7574777953186018</v>
      </c>
      <c r="N353" s="7">
        <f>F353-J353</f>
        <v>7.8222442294972012</v>
      </c>
      <c r="O353" s="8"/>
      <c r="P353" s="8"/>
    </row>
    <row r="354" spans="2:16" s="9" customFormat="1" x14ac:dyDescent="0.15">
      <c r="B354" s="26">
        <v>42640</v>
      </c>
      <c r="C354" s="39" t="s">
        <v>23</v>
      </c>
      <c r="D354" s="17">
        <v>2176.4476</v>
      </c>
      <c r="E354" s="17">
        <v>4.2284638250329803E-3</v>
      </c>
      <c r="F354" s="7">
        <v>16.4956</v>
      </c>
      <c r="G354" s="7">
        <v>9.4451929002712305</v>
      </c>
      <c r="H354" s="7">
        <v>10.1883306495321</v>
      </c>
      <c r="I354" s="7">
        <v>10.2453095480393</v>
      </c>
      <c r="J354" s="7">
        <v>8.5567267618704097</v>
      </c>
      <c r="K354" s="7">
        <f>F354-G354</f>
        <v>7.0504070997287691</v>
      </c>
      <c r="L354" s="7">
        <f>F354-H354</f>
        <v>6.3072693504678998</v>
      </c>
      <c r="M354" s="7">
        <f>F354-I354</f>
        <v>6.2502904519606997</v>
      </c>
      <c r="N354" s="7">
        <f>F354-J354</f>
        <v>7.9388732381295899</v>
      </c>
      <c r="O354" s="8"/>
      <c r="P354" s="8"/>
    </row>
    <row r="355" spans="2:16" s="9" customFormat="1" x14ac:dyDescent="0.15">
      <c r="B355" s="26">
        <v>42639</v>
      </c>
      <c r="C355" s="39" t="s">
        <v>23</v>
      </c>
      <c r="D355" s="17">
        <v>2167.2640000000001</v>
      </c>
      <c r="E355" s="17">
        <v>-1.3304167265093101E-2</v>
      </c>
      <c r="F355" s="7">
        <v>16.302900000000001</v>
      </c>
      <c r="G355" s="7">
        <v>9.3689546293561907</v>
      </c>
      <c r="H355" s="7">
        <v>5.8757618841661703</v>
      </c>
      <c r="I355" s="7">
        <v>8.7783044025673593</v>
      </c>
      <c r="J355" s="7">
        <v>7.4678885841817797</v>
      </c>
      <c r="K355" s="7">
        <f>F355-G355</f>
        <v>6.9339453706438103</v>
      </c>
      <c r="L355" s="7">
        <f>F355-H355</f>
        <v>10.427138115833831</v>
      </c>
      <c r="M355" s="7">
        <f>F355-I355</f>
        <v>7.5245955974326417</v>
      </c>
      <c r="N355" s="7">
        <f>F355-J355</f>
        <v>8.8350114158182222</v>
      </c>
      <c r="O355" s="8"/>
      <c r="P355" s="8"/>
    </row>
    <row r="356" spans="2:16" s="9" customFormat="1" x14ac:dyDescent="0.15">
      <c r="B356" s="26">
        <v>42636</v>
      </c>
      <c r="C356" s="39" t="s">
        <v>23</v>
      </c>
      <c r="D356" s="17">
        <v>2196.2903000000001</v>
      </c>
      <c r="E356" s="17">
        <v>-2.0049184011955699E-3</v>
      </c>
      <c r="F356" s="7">
        <v>15.8062</v>
      </c>
      <c r="G356" s="7">
        <v>9.6122990217058604</v>
      </c>
      <c r="H356" s="7">
        <v>8.3007527567317698</v>
      </c>
      <c r="I356" s="7">
        <v>8.9461489356318005</v>
      </c>
      <c r="J356" s="7">
        <v>7.5588189807441797</v>
      </c>
      <c r="K356" s="7">
        <f>F356-G356</f>
        <v>6.1939009782941401</v>
      </c>
      <c r="L356" s="7">
        <f>F356-H356</f>
        <v>7.5054472432682307</v>
      </c>
      <c r="M356" s="7">
        <f>F356-I356</f>
        <v>6.8600510643682</v>
      </c>
      <c r="N356" s="7">
        <f>F356-J356</f>
        <v>8.2473810192558208</v>
      </c>
      <c r="O356" s="8"/>
      <c r="P356" s="8"/>
    </row>
    <row r="357" spans="2:16" s="9" customFormat="1" x14ac:dyDescent="0.15">
      <c r="B357" s="26">
        <v>42635</v>
      </c>
      <c r="C357" s="39" t="s">
        <v>23</v>
      </c>
      <c r="D357" s="17">
        <v>2200.6981000000001</v>
      </c>
      <c r="E357" s="17">
        <v>6.1733814576496902E-3</v>
      </c>
      <c r="F357" s="7">
        <v>16.264399999999998</v>
      </c>
      <c r="G357" s="7">
        <v>9.8340636682235694</v>
      </c>
      <c r="H357" s="7">
        <v>7.2272443080305004</v>
      </c>
      <c r="I357" s="7">
        <v>8.2082813767342504</v>
      </c>
      <c r="J357" s="7">
        <v>7.20250454052176</v>
      </c>
      <c r="K357" s="7">
        <f>F357-G357</f>
        <v>6.430336331776429</v>
      </c>
      <c r="L357" s="7">
        <f>F357-H357</f>
        <v>9.0371556919694989</v>
      </c>
      <c r="M357" s="7">
        <f>F357-I357</f>
        <v>8.056118623265748</v>
      </c>
      <c r="N357" s="7">
        <f>F357-J357</f>
        <v>9.0618954594782384</v>
      </c>
      <c r="O357" s="8"/>
      <c r="P357" s="8"/>
    </row>
    <row r="358" spans="2:16" s="9" customFormat="1" x14ac:dyDescent="0.15">
      <c r="B358" s="26">
        <v>42634</v>
      </c>
      <c r="C358" s="39" t="s">
        <v>23</v>
      </c>
      <c r="D358" s="17">
        <v>2187.1541999999999</v>
      </c>
      <c r="E358" s="17">
        <v>1.3485962754372E-3</v>
      </c>
      <c r="F358" s="7">
        <v>17.3491</v>
      </c>
      <c r="G358" s="7">
        <v>8.4668834992510007</v>
      </c>
      <c r="H358" s="7">
        <v>10.0534176533855</v>
      </c>
      <c r="I358" s="7">
        <v>8.06966035970364</v>
      </c>
      <c r="J358" s="7">
        <v>7.2909376315168499</v>
      </c>
      <c r="K358" s="7">
        <f>F358-G358</f>
        <v>8.8822165007489993</v>
      </c>
      <c r="L358" s="7">
        <f>F358-H358</f>
        <v>7.2956823466145</v>
      </c>
      <c r="M358" s="7">
        <f>F358-I358</f>
        <v>9.2794396402963599</v>
      </c>
      <c r="N358" s="7">
        <f>F358-J358</f>
        <v>10.058162368483149</v>
      </c>
      <c r="O358" s="8"/>
      <c r="P358" s="8"/>
    </row>
    <row r="359" spans="2:16" s="9" customFormat="1" x14ac:dyDescent="0.15">
      <c r="B359" s="26">
        <v>42633</v>
      </c>
      <c r="C359" s="39" t="s">
        <v>23</v>
      </c>
      <c r="D359" s="17">
        <v>2184.2066</v>
      </c>
      <c r="E359" s="17">
        <v>-2.4027900098707901E-3</v>
      </c>
      <c r="F359" s="7">
        <v>17.0596</v>
      </c>
      <c r="G359" s="7">
        <v>7.9754813266556299</v>
      </c>
      <c r="H359" s="7">
        <v>9.9947486298579005</v>
      </c>
      <c r="I359" s="7">
        <v>8.60722565382871</v>
      </c>
      <c r="J359" s="7">
        <v>7.3816817694214896</v>
      </c>
      <c r="K359" s="7">
        <f>F359-G359</f>
        <v>9.0841186733443706</v>
      </c>
      <c r="L359" s="7">
        <f>F359-H359</f>
        <v>7.0648513701420992</v>
      </c>
      <c r="M359" s="7">
        <f>F359-I359</f>
        <v>8.4523743461712897</v>
      </c>
      <c r="N359" s="7">
        <f>F359-J359</f>
        <v>9.6779182305785092</v>
      </c>
      <c r="O359" s="8"/>
      <c r="P359" s="8"/>
    </row>
    <row r="360" spans="2:16" s="9" customFormat="1" x14ac:dyDescent="0.15">
      <c r="B360" s="26">
        <v>42632</v>
      </c>
      <c r="C360" s="39" t="s">
        <v>23</v>
      </c>
      <c r="D360" s="17">
        <v>2189.4611</v>
      </c>
      <c r="E360" s="17">
        <v>5.9267911089609399E-3</v>
      </c>
      <c r="F360" s="7">
        <v>17.446400000000001</v>
      </c>
      <c r="G360" s="7">
        <v>7.7203511033257204</v>
      </c>
      <c r="H360" s="7">
        <v>7.3063374070166498</v>
      </c>
      <c r="I360" s="7">
        <v>7.8437903501753796</v>
      </c>
      <c r="J360" s="7">
        <v>6.95311679691447</v>
      </c>
      <c r="K360" s="7">
        <f>F360-G360</f>
        <v>9.7260488966742802</v>
      </c>
      <c r="L360" s="7">
        <f>F360-H360</f>
        <v>10.140062592983352</v>
      </c>
      <c r="M360" s="7">
        <f>F360-I360</f>
        <v>9.6026096498246218</v>
      </c>
      <c r="N360" s="7">
        <f>F360-J360</f>
        <v>10.493283203085531</v>
      </c>
      <c r="O360" s="8"/>
      <c r="P360" s="8"/>
    </row>
    <row r="361" spans="2:16" s="9" customFormat="1" x14ac:dyDescent="0.15">
      <c r="B361" s="26">
        <v>42627</v>
      </c>
      <c r="C361" s="39" t="s">
        <v>23</v>
      </c>
      <c r="D361" s="17">
        <v>2176.5230000000001</v>
      </c>
      <c r="E361" s="17">
        <v>-7.6299146713737498E-3</v>
      </c>
      <c r="F361" s="7">
        <v>17.629899999999999</v>
      </c>
      <c r="G361" s="7">
        <v>7.894500730671</v>
      </c>
      <c r="H361" s="7">
        <v>8.2827307367997491</v>
      </c>
      <c r="I361" s="7">
        <v>7.8803438574195503</v>
      </c>
      <c r="J361" s="7">
        <v>6.6152828223096902</v>
      </c>
      <c r="K361" s="7">
        <f>F361-G361</f>
        <v>9.7353992693289992</v>
      </c>
      <c r="L361" s="7">
        <f>F361-H361</f>
        <v>9.3471692632002501</v>
      </c>
      <c r="M361" s="7">
        <f>F361-I361</f>
        <v>9.7495561425804489</v>
      </c>
      <c r="N361" s="7">
        <f>F361-J361</f>
        <v>11.014617177690308</v>
      </c>
      <c r="O361" s="8"/>
      <c r="P361" s="8"/>
    </row>
    <row r="362" spans="2:16" s="9" customFormat="1" x14ac:dyDescent="0.15">
      <c r="B362" s="26">
        <v>42626</v>
      </c>
      <c r="C362" s="39" t="s">
        <v>23</v>
      </c>
      <c r="D362" s="17">
        <v>2193.1932000000002</v>
      </c>
      <c r="E362" s="17">
        <v>-3.0880689834865199E-3</v>
      </c>
      <c r="F362" s="7">
        <v>17.547999999999998</v>
      </c>
      <c r="G362" s="7">
        <v>8.8915475108544708</v>
      </c>
      <c r="H362" s="7">
        <v>8.9416526824680993</v>
      </c>
      <c r="I362" s="7">
        <v>8.2753523738308097</v>
      </c>
      <c r="J362" s="7">
        <v>7.7540358637956999</v>
      </c>
      <c r="K362" s="7">
        <f>F362-G362</f>
        <v>8.6564524891455275</v>
      </c>
      <c r="L362" s="7">
        <f>F362-H362</f>
        <v>8.606347317531899</v>
      </c>
      <c r="M362" s="7">
        <f>F362-I362</f>
        <v>9.2726476261691886</v>
      </c>
      <c r="N362" s="7">
        <f>F362-J362</f>
        <v>9.7939641362042984</v>
      </c>
      <c r="O362" s="8"/>
      <c r="P362" s="8"/>
    </row>
    <row r="363" spans="2:16" s="9" customFormat="1" x14ac:dyDescent="0.15">
      <c r="B363" s="26">
        <v>42625</v>
      </c>
      <c r="C363" s="39" t="s">
        <v>23</v>
      </c>
      <c r="D363" s="17">
        <v>2199.9764</v>
      </c>
      <c r="E363" s="17">
        <v>-1.3245352947538499E-2</v>
      </c>
      <c r="F363" s="7">
        <v>19.311599999999999</v>
      </c>
      <c r="G363" s="7">
        <v>13.993130097893101</v>
      </c>
      <c r="H363" s="7">
        <v>2.9407067734681802</v>
      </c>
      <c r="I363" s="7">
        <v>5.1111060938785897</v>
      </c>
      <c r="J363" s="7">
        <v>12.3620638860918</v>
      </c>
      <c r="K363" s="7">
        <f>F363-G363</f>
        <v>5.318469902106898</v>
      </c>
      <c r="L363" s="7">
        <f>F363-H363</f>
        <v>16.37089322653182</v>
      </c>
      <c r="M363" s="7">
        <f>F363-I363</f>
        <v>14.200493906121409</v>
      </c>
      <c r="N363" s="7">
        <f>F363-J363</f>
        <v>6.9495361139081986</v>
      </c>
      <c r="O363" s="8"/>
      <c r="P363" s="8"/>
    </row>
    <row r="364" spans="2:16" s="9" customFormat="1" x14ac:dyDescent="0.15">
      <c r="B364" s="26">
        <v>42622</v>
      </c>
      <c r="C364" s="39" t="s">
        <v>23</v>
      </c>
      <c r="D364" s="17">
        <v>2229.3096999999998</v>
      </c>
      <c r="E364" s="17">
        <v>-3.2764496402608498E-3</v>
      </c>
      <c r="F364" s="7">
        <v>18.599799999999998</v>
      </c>
      <c r="G364" s="7">
        <v>9.4993705757023399</v>
      </c>
      <c r="H364" s="7">
        <v>2.6588715219171002</v>
      </c>
      <c r="I364" s="7">
        <v>4.8248390537958601</v>
      </c>
      <c r="J364" s="7">
        <v>14.165707980236199</v>
      </c>
      <c r="K364" s="7">
        <f>F364-G364</f>
        <v>9.1004294242976584</v>
      </c>
      <c r="L364" s="7">
        <f>F364-H364</f>
        <v>15.940928478082899</v>
      </c>
      <c r="M364" s="7">
        <f>F364-I364</f>
        <v>13.774960946204139</v>
      </c>
      <c r="N364" s="7">
        <f>F364-J364</f>
        <v>4.4340920197637992</v>
      </c>
      <c r="O364" s="8"/>
      <c r="P364" s="8"/>
    </row>
    <row r="365" spans="2:16" s="9" customFormat="1" x14ac:dyDescent="0.15">
      <c r="B365" s="26">
        <v>42621</v>
      </c>
      <c r="C365" s="39" t="s">
        <v>23</v>
      </c>
      <c r="D365" s="17">
        <v>2236.6259</v>
      </c>
      <c r="E365" s="17">
        <v>3.5947650031316297E-5</v>
      </c>
      <c r="F365" s="7">
        <v>19.659300000000002</v>
      </c>
      <c r="G365" s="7">
        <v>7.4371454509886501</v>
      </c>
      <c r="H365" s="7">
        <v>5.2455889792808099</v>
      </c>
      <c r="I365" s="7">
        <v>5.4211388674012504</v>
      </c>
      <c r="J365" s="7">
        <v>14.1710775751553</v>
      </c>
      <c r="K365" s="7">
        <f>F365-G365</f>
        <v>12.222154549011352</v>
      </c>
      <c r="L365" s="7">
        <f>F365-H365</f>
        <v>14.413711020719191</v>
      </c>
      <c r="M365" s="7">
        <f>F365-I365</f>
        <v>14.238161132598751</v>
      </c>
      <c r="N365" s="7">
        <f>F365-J365</f>
        <v>5.488222424844702</v>
      </c>
      <c r="O365" s="8"/>
      <c r="P365" s="8"/>
    </row>
    <row r="366" spans="2:16" s="9" customFormat="1" x14ac:dyDescent="0.15">
      <c r="B366" s="26">
        <v>42620</v>
      </c>
      <c r="C366" s="39" t="s">
        <v>23</v>
      </c>
      <c r="D366" s="17">
        <v>2236.5455000000002</v>
      </c>
      <c r="E366" s="17">
        <v>1.83249252000648E-3</v>
      </c>
      <c r="F366" s="7">
        <v>20.122299999999999</v>
      </c>
      <c r="G366" s="7">
        <v>9.2236436791815208</v>
      </c>
      <c r="H366" s="7">
        <v>5.6820178855901702</v>
      </c>
      <c r="I366" s="7">
        <v>5.7409072720805696</v>
      </c>
      <c r="J366" s="7">
        <v>14.2347959227108</v>
      </c>
      <c r="K366" s="7">
        <f>F366-G366</f>
        <v>10.898656320818478</v>
      </c>
      <c r="L366" s="7">
        <f>F366-H366</f>
        <v>14.440282114409829</v>
      </c>
      <c r="M366" s="7">
        <f>F366-I366</f>
        <v>14.38139272791943</v>
      </c>
      <c r="N366" s="7">
        <f>F366-J366</f>
        <v>5.8875040772891989</v>
      </c>
      <c r="O366" s="8"/>
      <c r="P366" s="8"/>
    </row>
    <row r="367" spans="2:16" s="9" customFormat="1" x14ac:dyDescent="0.15">
      <c r="B367" s="26">
        <v>42619</v>
      </c>
      <c r="C367" s="39" t="s">
        <v>23</v>
      </c>
      <c r="D367" s="17">
        <v>2232.4508000000001</v>
      </c>
      <c r="E367" s="17">
        <v>1.6732837081612599E-3</v>
      </c>
      <c r="F367" s="7">
        <v>20.144200000000001</v>
      </c>
      <c r="G367" s="7">
        <v>9.6014367049606903</v>
      </c>
      <c r="H367" s="7">
        <v>6.15362346428393</v>
      </c>
      <c r="I367" s="7">
        <v>5.7895372489985997</v>
      </c>
      <c r="J367" s="7">
        <v>14.382459030895101</v>
      </c>
      <c r="K367" s="7">
        <f>F367-G367</f>
        <v>10.542763295039311</v>
      </c>
      <c r="L367" s="7">
        <f>F367-H367</f>
        <v>13.990576535716071</v>
      </c>
      <c r="M367" s="7">
        <f>F367-I367</f>
        <v>14.354662751001403</v>
      </c>
      <c r="N367" s="7">
        <f>F367-J367</f>
        <v>5.7617409691049009</v>
      </c>
      <c r="O367" s="8"/>
      <c r="P367" s="8"/>
    </row>
    <row r="368" spans="2:16" s="9" customFormat="1" x14ac:dyDescent="0.15">
      <c r="B368" s="26">
        <v>42618</v>
      </c>
      <c r="C368" s="39" t="s">
        <v>23</v>
      </c>
      <c r="D368" s="17">
        <v>2228.7184000000002</v>
      </c>
      <c r="E368" s="17">
        <v>-5.2689051446531195E-4</v>
      </c>
      <c r="F368" s="7">
        <v>20.3414</v>
      </c>
      <c r="G368" s="7">
        <v>10.7086280933814</v>
      </c>
      <c r="H368" s="7">
        <v>6.5060720211409899</v>
      </c>
      <c r="I368" s="7">
        <v>6.2750749796348604</v>
      </c>
      <c r="J368" s="7">
        <v>14.410705245113601</v>
      </c>
      <c r="K368" s="7">
        <f>F368-G368</f>
        <v>9.6327719066186006</v>
      </c>
      <c r="L368" s="7">
        <f>F368-H368</f>
        <v>13.835327978859009</v>
      </c>
      <c r="M368" s="7">
        <f>F368-I368</f>
        <v>14.06632502036514</v>
      </c>
      <c r="N368" s="7">
        <f>F368-J368</f>
        <v>5.9306947548863995</v>
      </c>
      <c r="O368" s="8"/>
      <c r="P368" s="8"/>
    </row>
    <row r="369" spans="2:16" s="9" customFormat="1" x14ac:dyDescent="0.15">
      <c r="B369" s="26">
        <v>42615</v>
      </c>
      <c r="C369" s="39" t="s">
        <v>23</v>
      </c>
      <c r="D369" s="17">
        <v>2229.893</v>
      </c>
      <c r="E369" s="17">
        <v>4.2648462803378598E-3</v>
      </c>
      <c r="F369" s="7">
        <v>20.380600000000001</v>
      </c>
      <c r="G369" s="7">
        <v>11.8996960967134</v>
      </c>
      <c r="H369" s="7">
        <v>6.0173553519109202</v>
      </c>
      <c r="I369" s="7">
        <v>5.8965904337840298</v>
      </c>
      <c r="J369" s="7">
        <v>14.3851067257152</v>
      </c>
      <c r="K369" s="7">
        <f>F369-G369</f>
        <v>8.4809039032866007</v>
      </c>
      <c r="L369" s="7">
        <f>F369-H369</f>
        <v>14.363244648089081</v>
      </c>
      <c r="M369" s="7">
        <f>F369-I369</f>
        <v>14.48400956621597</v>
      </c>
      <c r="N369" s="7">
        <f>F369-J369</f>
        <v>5.9954932742848008</v>
      </c>
      <c r="O369" s="8"/>
      <c r="P369" s="8"/>
    </row>
    <row r="370" spans="2:16" s="9" customFormat="1" x14ac:dyDescent="0.15">
      <c r="B370" s="26">
        <v>42614</v>
      </c>
      <c r="C370" s="39" t="s">
        <v>23</v>
      </c>
      <c r="D370" s="17">
        <v>2220.4031</v>
      </c>
      <c r="E370" s="17">
        <v>-5.5280997228137497E-3</v>
      </c>
      <c r="F370" s="7">
        <v>20.527200000000001</v>
      </c>
      <c r="G370" s="7">
        <v>8.8764290557670993</v>
      </c>
      <c r="H370" s="7">
        <v>5.5811317688821998</v>
      </c>
      <c r="I370" s="7">
        <v>5.6474986201871902</v>
      </c>
      <c r="J370" s="7">
        <v>14.177672236344099</v>
      </c>
      <c r="K370" s="7">
        <f>F370-G370</f>
        <v>11.650770944232901</v>
      </c>
      <c r="L370" s="7">
        <f>F370-H370</f>
        <v>14.946068231117801</v>
      </c>
      <c r="M370" s="7">
        <f>F370-I370</f>
        <v>14.879701379812811</v>
      </c>
      <c r="N370" s="7">
        <f>F370-J370</f>
        <v>6.3495277636559013</v>
      </c>
      <c r="O370" s="8"/>
      <c r="P370" s="8"/>
    </row>
    <row r="371" spans="2:16" s="9" customFormat="1" x14ac:dyDescent="0.15">
      <c r="B371" s="26">
        <v>42613</v>
      </c>
      <c r="C371" s="39" t="s">
        <v>23</v>
      </c>
      <c r="D371" s="17">
        <v>2232.7116999999998</v>
      </c>
      <c r="E371" s="17">
        <v>3.8815570401707299E-3</v>
      </c>
      <c r="F371" s="7">
        <v>20.468900000000001</v>
      </c>
      <c r="G371" s="7">
        <v>9.24910489919084</v>
      </c>
      <c r="H371" s="7">
        <v>5.1615275860765504</v>
      </c>
      <c r="I371" s="7">
        <v>5.0408969587896699</v>
      </c>
      <c r="J371" s="7">
        <v>14.2021354912294</v>
      </c>
      <c r="K371" s="7">
        <f>F371-G371</f>
        <v>11.219795100809161</v>
      </c>
      <c r="L371" s="7">
        <f>F371-H371</f>
        <v>15.307372413923451</v>
      </c>
      <c r="M371" s="7">
        <f>F371-I371</f>
        <v>15.428003041210332</v>
      </c>
      <c r="N371" s="7">
        <f>F371-J371</f>
        <v>6.266764508770601</v>
      </c>
      <c r="O371" s="8"/>
      <c r="P371" s="8"/>
    </row>
    <row r="372" spans="2:16" s="9" customFormat="1" x14ac:dyDescent="0.15">
      <c r="B372" s="26">
        <v>42612</v>
      </c>
      <c r="C372" s="39" t="s">
        <v>23</v>
      </c>
      <c r="D372" s="17">
        <v>2224.0621000000001</v>
      </c>
      <c r="E372" s="17">
        <v>4.4173528938980799E-3</v>
      </c>
      <c r="F372" s="7">
        <v>20.1023</v>
      </c>
      <c r="G372" s="7">
        <v>11.347127780256599</v>
      </c>
      <c r="H372" s="7">
        <v>3.86954296339808</v>
      </c>
      <c r="I372" s="7">
        <v>6.5696392288290903</v>
      </c>
      <c r="J372" s="7">
        <v>14.1741424888416</v>
      </c>
      <c r="K372" s="7">
        <f>F372-G372</f>
        <v>8.7551722197434003</v>
      </c>
      <c r="L372" s="7">
        <f>F372-H372</f>
        <v>16.232757036601921</v>
      </c>
      <c r="M372" s="7">
        <f>F372-I372</f>
        <v>13.53266077117091</v>
      </c>
      <c r="N372" s="7">
        <f>F372-J372</f>
        <v>5.9281575111583997</v>
      </c>
      <c r="O372" s="8"/>
      <c r="P372" s="8"/>
    </row>
    <row r="373" spans="2:16" s="9" customFormat="1" x14ac:dyDescent="0.15">
      <c r="B373" s="26">
        <v>42611</v>
      </c>
      <c r="C373" s="39" t="s">
        <v>23</v>
      </c>
      <c r="D373" s="17">
        <v>2214.2593000000002</v>
      </c>
      <c r="E373" s="17">
        <v>-2.2773095774262998E-3</v>
      </c>
      <c r="F373" s="7">
        <v>20.118500000000001</v>
      </c>
      <c r="G373" s="7">
        <v>11.3823156193403</v>
      </c>
      <c r="H373" s="7">
        <v>4.4416849560304099</v>
      </c>
      <c r="I373" s="7">
        <v>16.7055356557204</v>
      </c>
      <c r="J373" s="7">
        <v>14.2248511479877</v>
      </c>
      <c r="K373" s="7">
        <f>F373-G373</f>
        <v>8.7361843806597008</v>
      </c>
      <c r="L373" s="7">
        <f>F373-H373</f>
        <v>15.67681504396959</v>
      </c>
      <c r="M373" s="7">
        <f>F373-I373</f>
        <v>3.4129643442796009</v>
      </c>
      <c r="N373" s="7">
        <f>F373-J373</f>
        <v>5.8936488520123014</v>
      </c>
      <c r="O373" s="8"/>
      <c r="P373" s="8"/>
    </row>
    <row r="374" spans="2:16" s="9" customFormat="1" x14ac:dyDescent="0.15">
      <c r="B374" s="26">
        <v>42608</v>
      </c>
      <c r="C374" s="39" t="s">
        <v>23</v>
      </c>
      <c r="D374" s="17">
        <v>2219.3076000000001</v>
      </c>
      <c r="E374" s="17">
        <v>-1.28097537883373E-3</v>
      </c>
      <c r="F374" s="7">
        <v>19.598500000000001</v>
      </c>
      <c r="G374" s="7">
        <v>9.2070774214443407</v>
      </c>
      <c r="H374" s="7">
        <v>5.3810730897032704</v>
      </c>
      <c r="I374" s="7">
        <v>19.379977872779701</v>
      </c>
      <c r="J374" s="7">
        <v>14.3202807145527</v>
      </c>
      <c r="K374" s="7">
        <f>F374-G374</f>
        <v>10.391422578555661</v>
      </c>
      <c r="L374" s="7">
        <f>F374-H374</f>
        <v>14.21742691029673</v>
      </c>
      <c r="M374" s="7">
        <f>F374-I374</f>
        <v>0.21852212722030018</v>
      </c>
      <c r="N374" s="7">
        <f>F374-J374</f>
        <v>5.2782192854473013</v>
      </c>
      <c r="O374" s="8"/>
      <c r="P374" s="8"/>
    </row>
    <row r="375" spans="2:16" s="9" customFormat="1" x14ac:dyDescent="0.15">
      <c r="B375" s="26">
        <v>42607</v>
      </c>
      <c r="C375" s="39" t="s">
        <v>23</v>
      </c>
      <c r="D375" s="17">
        <v>2222.1523000000002</v>
      </c>
      <c r="E375" s="17">
        <v>-4.5174185450431396E-3</v>
      </c>
      <c r="F375" s="7">
        <v>19.705300000000001</v>
      </c>
      <c r="G375" s="7">
        <v>10.773380677106401</v>
      </c>
      <c r="H375" s="7">
        <v>5.2706952336844202</v>
      </c>
      <c r="I375" s="7">
        <v>19.066932355306701</v>
      </c>
      <c r="J375" s="7">
        <v>14.3290804075842</v>
      </c>
      <c r="K375" s="7">
        <f>F375-G375</f>
        <v>8.9319193228936005</v>
      </c>
      <c r="L375" s="7">
        <f>F375-H375</f>
        <v>14.43460476631558</v>
      </c>
      <c r="M375" s="7">
        <f>F375-I375</f>
        <v>0.63836764469330021</v>
      </c>
      <c r="N375" s="7">
        <f>F375-J375</f>
        <v>5.3762195924158007</v>
      </c>
      <c r="O375" s="8"/>
      <c r="P375" s="8"/>
    </row>
    <row r="376" spans="2:16" s="9" customFormat="1" x14ac:dyDescent="0.15">
      <c r="B376" s="26">
        <v>42606</v>
      </c>
      <c r="C376" s="39" t="s">
        <v>23</v>
      </c>
      <c r="D376" s="17">
        <v>2232.2134000000001</v>
      </c>
      <c r="E376" s="17">
        <v>-4.3530872811903898E-3</v>
      </c>
      <c r="F376" s="7">
        <v>19.468399999999999</v>
      </c>
      <c r="G376" s="7">
        <v>11.0938147251751</v>
      </c>
      <c r="H376" s="7">
        <v>4.9120554962424103</v>
      </c>
      <c r="I376" s="7">
        <v>18.9046316585328</v>
      </c>
      <c r="J376" s="7">
        <v>14.3081053059806</v>
      </c>
      <c r="K376" s="7">
        <f>F376-G376</f>
        <v>8.3745852748248986</v>
      </c>
      <c r="L376" s="7">
        <f>F376-H376</f>
        <v>14.55634450375759</v>
      </c>
      <c r="M376" s="7">
        <f>F376-I376</f>
        <v>0.56376834146719901</v>
      </c>
      <c r="N376" s="7">
        <f>F376-J376</f>
        <v>5.1602946940193988</v>
      </c>
      <c r="O376" s="8"/>
      <c r="P376" s="8"/>
    </row>
    <row r="377" spans="2:16" s="9" customFormat="1" x14ac:dyDescent="0.15">
      <c r="B377" s="26">
        <v>42605</v>
      </c>
      <c r="C377" s="39" t="s">
        <v>23</v>
      </c>
      <c r="D377" s="17">
        <v>2241.9515999999999</v>
      </c>
      <c r="E377" s="17">
        <v>2.1540149882554702E-3</v>
      </c>
      <c r="F377" s="7">
        <v>19.418399999999998</v>
      </c>
      <c r="G377" s="7">
        <v>11.9673070987635</v>
      </c>
      <c r="H377" s="7">
        <v>8.0010243424465504</v>
      </c>
      <c r="I377" s="7">
        <v>19.000654060630701</v>
      </c>
      <c r="J377" s="7">
        <v>14.6602353401014</v>
      </c>
      <c r="K377" s="7">
        <f>F377-G377</f>
        <v>7.4510929012364979</v>
      </c>
      <c r="L377" s="7">
        <f>F377-H377</f>
        <v>11.417375657553448</v>
      </c>
      <c r="M377" s="7">
        <f>F377-I377</f>
        <v>0.41774593936929705</v>
      </c>
      <c r="N377" s="7">
        <f>F377-J377</f>
        <v>4.7581646598985987</v>
      </c>
      <c r="O377" s="8"/>
      <c r="P377" s="8"/>
    </row>
    <row r="378" spans="2:16" s="9" customFormat="1" x14ac:dyDescent="0.15">
      <c r="B378" s="26">
        <v>42604</v>
      </c>
      <c r="C378" s="39" t="s">
        <v>23</v>
      </c>
      <c r="D378" s="17">
        <v>2237.1275999999998</v>
      </c>
      <c r="E378" s="17">
        <v>-5.4447851536991001E-3</v>
      </c>
      <c r="F378" s="7">
        <v>19.7288</v>
      </c>
      <c r="G378" s="7">
        <v>9.3838233766075199</v>
      </c>
      <c r="H378" s="7">
        <v>22.489357468905201</v>
      </c>
      <c r="I378" s="7">
        <v>18.400561989416399</v>
      </c>
      <c r="J378" s="7">
        <v>14.427944548556599</v>
      </c>
      <c r="K378" s="7">
        <f>F378-G378</f>
        <v>10.34497662339248</v>
      </c>
      <c r="L378" s="7">
        <f>F378-H378</f>
        <v>-2.7605574689052013</v>
      </c>
      <c r="M378" s="7">
        <f>F378-I378</f>
        <v>1.3282380105836005</v>
      </c>
      <c r="N378" s="7">
        <f>F378-J378</f>
        <v>5.3008554514434003</v>
      </c>
      <c r="O378" s="8"/>
      <c r="P378" s="8"/>
    </row>
    <row r="379" spans="2:16" s="9" customFormat="1" x14ac:dyDescent="0.15">
      <c r="B379" s="26">
        <v>42601</v>
      </c>
      <c r="C379" s="39" t="s">
        <v>23</v>
      </c>
      <c r="D379" s="17">
        <v>2249.3415</v>
      </c>
      <c r="E379" s="17">
        <v>2.0568040001232701E-3</v>
      </c>
      <c r="F379" s="7">
        <v>19.447600000000001</v>
      </c>
      <c r="G379" s="7">
        <v>11.0176802507643</v>
      </c>
      <c r="H379" s="7">
        <v>25.272356307870599</v>
      </c>
      <c r="I379" s="7">
        <v>18.393981457924902</v>
      </c>
      <c r="J379" s="7">
        <v>14.973112607095301</v>
      </c>
      <c r="K379" s="7">
        <f>F379-G379</f>
        <v>8.429919749235701</v>
      </c>
      <c r="L379" s="7">
        <f>F379-H379</f>
        <v>-5.8247563078705973</v>
      </c>
      <c r="M379" s="7">
        <f>F379-I379</f>
        <v>1.0536185420750996</v>
      </c>
      <c r="N379" s="7">
        <f>F379-J379</f>
        <v>4.4744873929047007</v>
      </c>
      <c r="O379" s="8"/>
      <c r="P379" s="8"/>
    </row>
    <row r="380" spans="2:16" s="9" customFormat="1" x14ac:dyDescent="0.15">
      <c r="B380" s="26">
        <v>42600</v>
      </c>
      <c r="C380" s="39" t="s">
        <v>23</v>
      </c>
      <c r="D380" s="17">
        <v>2244.7197999999999</v>
      </c>
      <c r="E380" s="17">
        <v>-4.00875841575831E-3</v>
      </c>
      <c r="F380" s="7">
        <v>19.4756</v>
      </c>
      <c r="G380" s="7">
        <v>12.286896654274299</v>
      </c>
      <c r="H380" s="7">
        <v>24.208006899152501</v>
      </c>
      <c r="I380" s="7">
        <v>18.084910263818301</v>
      </c>
      <c r="J380" s="7">
        <v>14.876168299403799</v>
      </c>
      <c r="K380" s="7">
        <f>F380-G380</f>
        <v>7.1887033457257008</v>
      </c>
      <c r="L380" s="7">
        <f>F380-H380</f>
        <v>-4.732406899152501</v>
      </c>
      <c r="M380" s="7">
        <f>F380-I380</f>
        <v>1.3906897361816988</v>
      </c>
      <c r="N380" s="7">
        <f>F380-J380</f>
        <v>4.5994317005962007</v>
      </c>
      <c r="O380" s="8"/>
      <c r="P380" s="8"/>
    </row>
    <row r="381" spans="2:16" s="9" customFormat="1" x14ac:dyDescent="0.15">
      <c r="B381" s="26">
        <v>42599</v>
      </c>
      <c r="C381" s="39" t="s">
        <v>23</v>
      </c>
      <c r="D381" s="17">
        <v>2253.7363999999998</v>
      </c>
      <c r="E381" s="17">
        <v>-1.75660331722532E-3</v>
      </c>
      <c r="F381" s="7">
        <v>19.343699999999998</v>
      </c>
      <c r="G381" s="7">
        <v>13.6133259655731</v>
      </c>
      <c r="H381" s="7">
        <v>24.338548735104698</v>
      </c>
      <c r="I381" s="7">
        <v>18.038731603045299</v>
      </c>
      <c r="J381" s="7">
        <v>14.957633036264401</v>
      </c>
      <c r="K381" s="7">
        <f>F381-G381</f>
        <v>5.7303740344268981</v>
      </c>
      <c r="L381" s="7">
        <f>F381-H381</f>
        <v>-4.9948487351047</v>
      </c>
      <c r="M381" s="7">
        <f>F381-I381</f>
        <v>1.304968396954699</v>
      </c>
      <c r="N381" s="7">
        <f>F381-J381</f>
        <v>4.3860669637355976</v>
      </c>
      <c r="O381" s="8"/>
      <c r="P381" s="8"/>
    </row>
    <row r="382" spans="2:16" s="9" customFormat="1" x14ac:dyDescent="0.15">
      <c r="B382" s="26">
        <v>42598</v>
      </c>
      <c r="C382" s="39" t="s">
        <v>23</v>
      </c>
      <c r="D382" s="17">
        <v>2257.6988000000001</v>
      </c>
      <c r="E382" s="17">
        <v>-1.3181604403417599E-2</v>
      </c>
      <c r="F382" s="7">
        <v>19.3581</v>
      </c>
      <c r="G382" s="7">
        <v>16.531606557703199</v>
      </c>
      <c r="H382" s="7">
        <v>18.336604119447401</v>
      </c>
      <c r="I382" s="7">
        <v>15.588454831336801</v>
      </c>
      <c r="J382" s="7">
        <v>14.2202754562325</v>
      </c>
      <c r="K382" s="7">
        <f>F382-G382</f>
        <v>2.8264934422968011</v>
      </c>
      <c r="L382" s="7">
        <f>F382-H382</f>
        <v>1.0214958805525995</v>
      </c>
      <c r="M382" s="7">
        <f>F382-I382</f>
        <v>3.7696451686631995</v>
      </c>
      <c r="N382" s="7">
        <f>F382-J382</f>
        <v>5.1378245437675005</v>
      </c>
      <c r="O382" s="8"/>
      <c r="P382" s="8"/>
    </row>
    <row r="383" spans="2:16" s="9" customFormat="1" x14ac:dyDescent="0.15">
      <c r="B383" s="26">
        <v>42597</v>
      </c>
      <c r="C383" s="39" t="s">
        <v>23</v>
      </c>
      <c r="D383" s="17">
        <v>2287.6559000000002</v>
      </c>
      <c r="E383" s="17">
        <v>2.8900199805972901E-2</v>
      </c>
      <c r="F383" s="7">
        <v>20.191099999999999</v>
      </c>
      <c r="G383" s="7">
        <v>15.612196670631601</v>
      </c>
      <c r="H383" s="7">
        <v>12.145766323787401</v>
      </c>
      <c r="I383" s="7">
        <v>10.610729064039001</v>
      </c>
      <c r="J383" s="7">
        <v>10.431715477771</v>
      </c>
      <c r="K383" s="7">
        <f>F383-G383</f>
        <v>4.5789033293683978</v>
      </c>
      <c r="L383" s="7">
        <f>F383-H383</f>
        <v>8.0453336762125982</v>
      </c>
      <c r="M383" s="7">
        <f>F383-I383</f>
        <v>9.5803709359609979</v>
      </c>
      <c r="N383" s="7">
        <f>F383-J383</f>
        <v>9.7593845222289985</v>
      </c>
      <c r="O383" s="8"/>
      <c r="P383" s="8"/>
    </row>
    <row r="384" spans="2:16" s="9" customFormat="1" x14ac:dyDescent="0.15">
      <c r="B384" s="26">
        <v>42594</v>
      </c>
      <c r="C384" s="39" t="s">
        <v>23</v>
      </c>
      <c r="D384" s="17">
        <v>2222.4884000000002</v>
      </c>
      <c r="E384" s="17">
        <v>2.0650105236279099E-2</v>
      </c>
      <c r="F384" s="7">
        <v>17.690999999999999</v>
      </c>
      <c r="G384" s="7">
        <v>11.5634297037018</v>
      </c>
      <c r="H384" s="7">
        <v>5.1283932200878599</v>
      </c>
      <c r="I384" s="7">
        <v>5.6522296087518296</v>
      </c>
      <c r="J384" s="7">
        <v>7.4857943050644797</v>
      </c>
      <c r="K384" s="7">
        <f>F384-G384</f>
        <v>6.1275702962981988</v>
      </c>
      <c r="L384" s="7">
        <f>F384-H384</f>
        <v>12.562606779912139</v>
      </c>
      <c r="M384" s="7">
        <f>F384-I384</f>
        <v>12.038770391248169</v>
      </c>
      <c r="N384" s="7">
        <f>F384-J384</f>
        <v>10.205205694935518</v>
      </c>
      <c r="O384" s="8"/>
      <c r="P384" s="8"/>
    </row>
    <row r="385" spans="2:16" s="9" customFormat="1" x14ac:dyDescent="0.15">
      <c r="B385" s="26">
        <v>42593</v>
      </c>
      <c r="C385" s="39" t="s">
        <v>23</v>
      </c>
      <c r="D385" s="17">
        <v>2177.0644000000002</v>
      </c>
      <c r="E385" s="17">
        <v>3.20282410626149E-3</v>
      </c>
      <c r="F385" s="7">
        <v>16.800999999999998</v>
      </c>
      <c r="G385" s="7">
        <v>10.275126882745999</v>
      </c>
      <c r="H385" s="7">
        <v>5.7079816402291703</v>
      </c>
      <c r="I385" s="7">
        <v>5.9796860461578403</v>
      </c>
      <c r="J385" s="7">
        <v>7.3714549682888801</v>
      </c>
      <c r="K385" s="7">
        <f>F385-G385</f>
        <v>6.5258731172539992</v>
      </c>
      <c r="L385" s="7">
        <f>F385-H385</f>
        <v>11.093018359770827</v>
      </c>
      <c r="M385" s="7">
        <f>F385-I385</f>
        <v>10.821313953842157</v>
      </c>
      <c r="N385" s="7">
        <f>F385-J385</f>
        <v>9.4295450317111182</v>
      </c>
      <c r="O385" s="8"/>
      <c r="P385" s="8"/>
    </row>
    <row r="386" spans="2:16" s="9" customFormat="1" x14ac:dyDescent="0.15">
      <c r="B386" s="26">
        <v>42592</v>
      </c>
      <c r="C386" s="39" t="s">
        <v>23</v>
      </c>
      <c r="D386" s="17">
        <v>2170.1028000000001</v>
      </c>
      <c r="E386" s="17">
        <v>-2.4127329491914701E-3</v>
      </c>
      <c r="F386" s="7">
        <v>16.651599999999998</v>
      </c>
      <c r="G386" s="7">
        <v>8.3960463599608808</v>
      </c>
      <c r="H386" s="7">
        <v>5.2561845526547</v>
      </c>
      <c r="I386" s="7">
        <v>6.1615165237091096</v>
      </c>
      <c r="J386" s="7">
        <v>7.3461049077405498</v>
      </c>
      <c r="K386" s="7">
        <f>F386-G386</f>
        <v>8.2555536400391176</v>
      </c>
      <c r="L386" s="7">
        <f>F386-H386</f>
        <v>11.395415447345298</v>
      </c>
      <c r="M386" s="7">
        <f>F386-I386</f>
        <v>10.490083476290888</v>
      </c>
      <c r="N386" s="7">
        <f>F386-J386</f>
        <v>9.3054950922594486</v>
      </c>
      <c r="O386" s="8"/>
      <c r="P386" s="8"/>
    </row>
    <row r="387" spans="2:16" s="9" customFormat="1" x14ac:dyDescent="0.15">
      <c r="B387" s="26">
        <v>42591</v>
      </c>
      <c r="C387" s="39" t="s">
        <v>23</v>
      </c>
      <c r="D387" s="17">
        <v>2175.3449999999998</v>
      </c>
      <c r="E387" s="17">
        <v>7.2306365178824404E-3</v>
      </c>
      <c r="F387" s="7">
        <v>16.6417</v>
      </c>
      <c r="G387" s="7">
        <v>8.5267744194821802</v>
      </c>
      <c r="H387" s="7">
        <v>3.71089815678569</v>
      </c>
      <c r="I387" s="7">
        <v>7.2955510404519304</v>
      </c>
      <c r="J387" s="7">
        <v>10.0545092619444</v>
      </c>
      <c r="K387" s="7">
        <f>F387-G387</f>
        <v>8.11492558051782</v>
      </c>
      <c r="L387" s="7">
        <f>F387-H387</f>
        <v>12.93080184321431</v>
      </c>
      <c r="M387" s="7">
        <f>F387-I387</f>
        <v>9.3461489595480707</v>
      </c>
      <c r="N387" s="7">
        <f>F387-J387</f>
        <v>6.5871907380556003</v>
      </c>
      <c r="O387" s="8"/>
      <c r="P387" s="8"/>
    </row>
    <row r="388" spans="2:16" s="9" customFormat="1" x14ac:dyDescent="0.15">
      <c r="B388" s="26">
        <v>42590</v>
      </c>
      <c r="C388" s="39" t="s">
        <v>23</v>
      </c>
      <c r="D388" s="17">
        <v>2159.6725999999999</v>
      </c>
      <c r="E388" s="17">
        <v>5.1020517654725098E-3</v>
      </c>
      <c r="F388" s="7">
        <v>17.011199999999999</v>
      </c>
      <c r="G388" s="7">
        <v>8.5342134239354692</v>
      </c>
      <c r="H388" s="7">
        <v>3.0542432645515598</v>
      </c>
      <c r="I388" s="7">
        <v>6.82346340961137</v>
      </c>
      <c r="J388" s="7">
        <v>9.9574279102782093</v>
      </c>
      <c r="K388" s="7">
        <f>F388-G388</f>
        <v>8.4769865760645295</v>
      </c>
      <c r="L388" s="7">
        <f>F388-H388</f>
        <v>13.95695673544844</v>
      </c>
      <c r="M388" s="7">
        <f>F388-I388</f>
        <v>10.187736590388628</v>
      </c>
      <c r="N388" s="7">
        <f>F388-J388</f>
        <v>7.0537720897217895</v>
      </c>
      <c r="O388" s="8"/>
      <c r="P388" s="8"/>
    </row>
    <row r="389" spans="2:16" s="9" customFormat="1" x14ac:dyDescent="0.15">
      <c r="B389" s="26">
        <v>42587</v>
      </c>
      <c r="C389" s="39" t="s">
        <v>23</v>
      </c>
      <c r="D389" s="17">
        <v>2148.6819</v>
      </c>
      <c r="E389" s="17">
        <v>2.2542915814717799E-3</v>
      </c>
      <c r="F389" s="7">
        <v>17.112500000000001</v>
      </c>
      <c r="G389" s="7">
        <v>8.2603095379633409</v>
      </c>
      <c r="H389" s="7">
        <v>2.6417649657068898</v>
      </c>
      <c r="I389" s="7">
        <v>7.8807207376538697</v>
      </c>
      <c r="J389" s="7">
        <v>10.3285438596631</v>
      </c>
      <c r="K389" s="7">
        <f>F389-G389</f>
        <v>8.8521904620366598</v>
      </c>
      <c r="L389" s="7">
        <f>F389-H389</f>
        <v>14.47073503429311</v>
      </c>
      <c r="M389" s="7">
        <f>F389-I389</f>
        <v>9.2317792623461301</v>
      </c>
      <c r="N389" s="7">
        <f>F389-J389</f>
        <v>6.7839561403369011</v>
      </c>
      <c r="O389" s="8"/>
      <c r="P389" s="8"/>
    </row>
    <row r="390" spans="2:16" s="9" customFormat="1" x14ac:dyDescent="0.15">
      <c r="B390" s="26">
        <v>42586</v>
      </c>
      <c r="C390" s="39" t="s">
        <v>23</v>
      </c>
      <c r="D390" s="17">
        <v>2143.8436000000002</v>
      </c>
      <c r="E390" s="17">
        <v>-9.0641828965806303E-4</v>
      </c>
      <c r="F390" s="7">
        <v>17.453299999999999</v>
      </c>
      <c r="G390" s="7">
        <v>8.3334968141597106</v>
      </c>
      <c r="H390" s="7">
        <v>3.0214658392636302</v>
      </c>
      <c r="I390" s="7">
        <v>8.4683412937245492</v>
      </c>
      <c r="J390" s="7">
        <v>10.328653372504901</v>
      </c>
      <c r="K390" s="7">
        <f>F390-G390</f>
        <v>9.1198031858402882</v>
      </c>
      <c r="L390" s="7">
        <f>F390-H390</f>
        <v>14.431834160736368</v>
      </c>
      <c r="M390" s="7">
        <f>F390-I390</f>
        <v>8.9849587062754495</v>
      </c>
      <c r="N390" s="7">
        <f>F390-J390</f>
        <v>7.1246466274950979</v>
      </c>
      <c r="O390" s="8"/>
      <c r="P390" s="8"/>
    </row>
    <row r="391" spans="2:16" s="9" customFormat="1" x14ac:dyDescent="0.15">
      <c r="B391" s="26">
        <v>42585</v>
      </c>
      <c r="C391" s="39" t="s">
        <v>23</v>
      </c>
      <c r="D391" s="17">
        <v>2145.7876999999999</v>
      </c>
      <c r="E391" s="17">
        <v>-1.2421284568871699E-3</v>
      </c>
      <c r="F391" s="7">
        <v>17.8353</v>
      </c>
      <c r="G391" s="7">
        <v>9.0247505000952106</v>
      </c>
      <c r="H391" s="7">
        <v>2.8855516659548099</v>
      </c>
      <c r="I391" s="7">
        <v>8.5754350383509106</v>
      </c>
      <c r="J391" s="7">
        <v>10.325788446336</v>
      </c>
      <c r="K391" s="7">
        <f>F391-G391</f>
        <v>8.8105494999047895</v>
      </c>
      <c r="L391" s="7">
        <f>F391-H391</f>
        <v>14.949748334045189</v>
      </c>
      <c r="M391" s="7">
        <f>F391-I391</f>
        <v>9.2598649616490896</v>
      </c>
      <c r="N391" s="7">
        <f>F391-J391</f>
        <v>7.5095115536639998</v>
      </c>
      <c r="O391" s="8"/>
      <c r="P391" s="8"/>
    </row>
    <row r="392" spans="2:16" s="9" customFormat="1" x14ac:dyDescent="0.15">
      <c r="B392" s="26">
        <v>42584</v>
      </c>
      <c r="C392" s="39" t="s">
        <v>23</v>
      </c>
      <c r="D392" s="17">
        <v>2148.4546999999998</v>
      </c>
      <c r="E392" s="17">
        <v>4.17363743490345E-4</v>
      </c>
      <c r="F392" s="7">
        <v>18.2883</v>
      </c>
      <c r="G392" s="7">
        <v>9.6570159889517306</v>
      </c>
      <c r="H392" s="7">
        <v>9.2931444550512392</v>
      </c>
      <c r="I392" s="7">
        <v>8.7767063193212298</v>
      </c>
      <c r="J392" s="7">
        <v>10.375836345743201</v>
      </c>
      <c r="K392" s="7">
        <f>F392-G392</f>
        <v>8.6312840110482689</v>
      </c>
      <c r="L392" s="7">
        <f>F392-H392</f>
        <v>8.9951555449487604</v>
      </c>
      <c r="M392" s="7">
        <f>F392-I392</f>
        <v>9.5115936806787698</v>
      </c>
      <c r="N392" s="7">
        <f>F392-J392</f>
        <v>7.9124636542567988</v>
      </c>
      <c r="O392" s="8"/>
      <c r="P392" s="8"/>
    </row>
    <row r="393" spans="2:16" s="9" customFormat="1" x14ac:dyDescent="0.15">
      <c r="B393" s="26">
        <v>42583</v>
      </c>
      <c r="C393" s="39" t="s">
        <v>23</v>
      </c>
      <c r="D393" s="17">
        <v>2147.5581999999999</v>
      </c>
      <c r="E393" s="17">
        <v>-3.5700072933019899E-3</v>
      </c>
      <c r="F393" s="7">
        <v>18.763000000000002</v>
      </c>
      <c r="G393" s="7">
        <v>11.2884199784167</v>
      </c>
      <c r="H393" s="7">
        <v>9.1413242921509195</v>
      </c>
      <c r="I393" s="7">
        <v>8.7316931765485002</v>
      </c>
      <c r="J393" s="7">
        <v>11.881826797183701</v>
      </c>
      <c r="K393" s="7">
        <f>F393-G393</f>
        <v>7.4745800215833018</v>
      </c>
      <c r="L393" s="7">
        <f>F393-H393</f>
        <v>9.6216757078490822</v>
      </c>
      <c r="M393" s="7">
        <f>F393-I393</f>
        <v>10.031306823451501</v>
      </c>
      <c r="N393" s="7">
        <f>F393-J393</f>
        <v>6.8811732028163011</v>
      </c>
      <c r="O393" s="8"/>
      <c r="P393" s="8"/>
    </row>
    <row r="394" spans="2:16" s="9" customFormat="1" x14ac:dyDescent="0.15">
      <c r="B394" s="26">
        <v>42580</v>
      </c>
      <c r="C394" s="39" t="s">
        <v>23</v>
      </c>
      <c r="D394" s="17">
        <v>2155.2386999999999</v>
      </c>
      <c r="E394" s="17">
        <v>-3.9684728846684503E-3</v>
      </c>
      <c r="F394" s="7">
        <v>18.750900000000001</v>
      </c>
      <c r="G394" s="7">
        <v>9.4284422724332497</v>
      </c>
      <c r="H394" s="7">
        <v>10.808684857438401</v>
      </c>
      <c r="I394" s="7">
        <v>8.6498357861852408</v>
      </c>
      <c r="J394" s="7">
        <v>11.7691057905979</v>
      </c>
      <c r="K394" s="7">
        <f>F394-G394</f>
        <v>9.3224577275667517</v>
      </c>
      <c r="L394" s="7">
        <f>F394-H394</f>
        <v>7.9422151425616008</v>
      </c>
      <c r="M394" s="7">
        <f>F394-I394</f>
        <v>10.101064213814761</v>
      </c>
      <c r="N394" s="7">
        <f>F394-J394</f>
        <v>6.9817942094021017</v>
      </c>
      <c r="O394" s="8"/>
      <c r="P394" s="8"/>
    </row>
    <row r="395" spans="2:16" s="9" customFormat="1" x14ac:dyDescent="0.15">
      <c r="B395" s="26">
        <v>42579</v>
      </c>
      <c r="C395" s="39" t="s">
        <v>23</v>
      </c>
      <c r="D395" s="17">
        <v>2163.8087</v>
      </c>
      <c r="E395" s="17">
        <v>-4.6861831574223599E-3</v>
      </c>
      <c r="F395" s="7">
        <v>18.886099999999999</v>
      </c>
      <c r="G395" s="7">
        <v>11.565940878957701</v>
      </c>
      <c r="H395" s="7">
        <v>11.002689951474</v>
      </c>
      <c r="I395" s="7">
        <v>8.4778252364613298</v>
      </c>
      <c r="J395" s="7">
        <v>11.598397743844499</v>
      </c>
      <c r="K395" s="7">
        <f>F395-G395</f>
        <v>7.3201591210422983</v>
      </c>
      <c r="L395" s="7">
        <f>F395-H395</f>
        <v>7.8834100485259988</v>
      </c>
      <c r="M395" s="7">
        <f>F395-I395</f>
        <v>10.408274763538669</v>
      </c>
      <c r="N395" s="7">
        <f>F395-J395</f>
        <v>7.2877022561554998</v>
      </c>
      <c r="O395" s="8"/>
      <c r="P395" s="8"/>
    </row>
    <row r="396" spans="2:16" s="9" customFormat="1" x14ac:dyDescent="0.15">
      <c r="B396" s="26">
        <v>42578</v>
      </c>
      <c r="C396" s="39" t="s">
        <v>23</v>
      </c>
      <c r="D396" s="17">
        <v>2173.9724999999999</v>
      </c>
      <c r="E396" s="17">
        <v>-3.9171605547487498E-3</v>
      </c>
      <c r="F396" s="7">
        <v>20.322299999999998</v>
      </c>
      <c r="G396" s="7">
        <v>17.494412410346701</v>
      </c>
      <c r="H396" s="7">
        <v>10.980948342514299</v>
      </c>
      <c r="I396" s="7">
        <v>8.3468003165570099</v>
      </c>
      <c r="J396" s="7">
        <v>11.8154799083709</v>
      </c>
      <c r="K396" s="7">
        <f>F396-G396</f>
        <v>2.8278875896532973</v>
      </c>
      <c r="L396" s="7">
        <f>F396-H396</f>
        <v>9.3413516574856992</v>
      </c>
      <c r="M396" s="7">
        <f>F396-I396</f>
        <v>11.975499683442989</v>
      </c>
      <c r="N396" s="7">
        <f>F396-J396</f>
        <v>8.5068200916290984</v>
      </c>
      <c r="O396" s="8"/>
      <c r="P396" s="8"/>
    </row>
    <row r="397" spans="2:16" s="9" customFormat="1" x14ac:dyDescent="0.15">
      <c r="B397" s="26">
        <v>42577</v>
      </c>
      <c r="C397" s="39" t="s">
        <v>23</v>
      </c>
      <c r="D397" s="17">
        <v>2182.5050000000001</v>
      </c>
      <c r="E397" s="17">
        <v>1.05717197029668E-2</v>
      </c>
      <c r="F397" s="7">
        <v>19.4558</v>
      </c>
      <c r="G397" s="7">
        <v>8.5078140987702504</v>
      </c>
      <c r="H397" s="7">
        <v>8.0534012167912792</v>
      </c>
      <c r="I397" s="7">
        <v>12.203434588676499</v>
      </c>
      <c r="J397" s="7">
        <v>11.3954186132956</v>
      </c>
      <c r="K397" s="7">
        <f>F397-G397</f>
        <v>10.94798590122975</v>
      </c>
      <c r="L397" s="7">
        <f>F397-H397</f>
        <v>11.402398783208721</v>
      </c>
      <c r="M397" s="7">
        <f>F397-I397</f>
        <v>7.2523654113235008</v>
      </c>
      <c r="N397" s="7">
        <f>F397-J397</f>
        <v>8.0603813867043996</v>
      </c>
      <c r="O397" s="8"/>
      <c r="P397" s="8"/>
    </row>
    <row r="398" spans="2:16" s="9" customFormat="1" x14ac:dyDescent="0.15">
      <c r="B398" s="26">
        <v>42576</v>
      </c>
      <c r="C398" s="39" t="s">
        <v>23</v>
      </c>
      <c r="D398" s="17">
        <v>2159.5536999999999</v>
      </c>
      <c r="E398" s="17">
        <v>1.07589334025921E-3</v>
      </c>
      <c r="F398" s="7">
        <v>19.871300000000002</v>
      </c>
      <c r="G398" s="7">
        <v>7.8260160963207097</v>
      </c>
      <c r="H398" s="7">
        <v>7.56365947327504</v>
      </c>
      <c r="I398" s="7">
        <v>12.2863180568446</v>
      </c>
      <c r="J398" s="7">
        <v>11.715532590855601</v>
      </c>
      <c r="K398" s="7">
        <f>F398-G398</f>
        <v>12.045283903679291</v>
      </c>
      <c r="L398" s="7">
        <f>F398-H398</f>
        <v>12.307640526724962</v>
      </c>
      <c r="M398" s="7">
        <f>F398-I398</f>
        <v>7.5849819431554018</v>
      </c>
      <c r="N398" s="7">
        <f>F398-J398</f>
        <v>8.155767409144401</v>
      </c>
      <c r="O398" s="8"/>
      <c r="P398" s="8"/>
    </row>
    <row r="399" spans="2:16" s="9" customFormat="1" x14ac:dyDescent="0.15">
      <c r="B399" s="26">
        <v>42573</v>
      </c>
      <c r="C399" s="39" t="s">
        <v>23</v>
      </c>
      <c r="D399" s="17">
        <v>2157.2314999999999</v>
      </c>
      <c r="E399" s="17">
        <v>-9.4794502229102601E-3</v>
      </c>
      <c r="F399" s="7">
        <v>20.004200000000001</v>
      </c>
      <c r="G399" s="7">
        <v>10.0387773672048</v>
      </c>
      <c r="H399" s="7">
        <v>5.7176356540259397</v>
      </c>
      <c r="I399" s="7">
        <v>12.076532915372701</v>
      </c>
      <c r="J399" s="7">
        <v>12.3531907917254</v>
      </c>
      <c r="K399" s="7">
        <f>F399-G399</f>
        <v>9.9654226327952014</v>
      </c>
      <c r="L399" s="7">
        <f>F399-H399</f>
        <v>14.28656434597406</v>
      </c>
      <c r="M399" s="7">
        <f>F399-I399</f>
        <v>7.9276670846273003</v>
      </c>
      <c r="N399" s="7">
        <f>F399-J399</f>
        <v>7.6510092082746013</v>
      </c>
      <c r="O399" s="8"/>
      <c r="P399" s="8"/>
    </row>
    <row r="400" spans="2:16" s="9" customFormat="1" x14ac:dyDescent="0.15">
      <c r="B400" s="26">
        <v>42572</v>
      </c>
      <c r="C400" s="39" t="s">
        <v>23</v>
      </c>
      <c r="D400" s="17">
        <v>2177.7781</v>
      </c>
      <c r="E400" s="17">
        <v>4.9058090214868797E-3</v>
      </c>
      <c r="F400" s="7">
        <v>20.2729</v>
      </c>
      <c r="G400" s="7">
        <v>12.0888257145061</v>
      </c>
      <c r="H400" s="7">
        <v>2.7860711539608398</v>
      </c>
      <c r="I400" s="7">
        <v>11.849642517360801</v>
      </c>
      <c r="J400" s="7">
        <v>12.4931885261565</v>
      </c>
      <c r="K400" s="7">
        <f>F400-G400</f>
        <v>8.1840742854938995</v>
      </c>
      <c r="L400" s="7">
        <f>F400-H400</f>
        <v>17.48682884603916</v>
      </c>
      <c r="M400" s="7">
        <f>F400-I400</f>
        <v>8.4232574826391993</v>
      </c>
      <c r="N400" s="7">
        <f>F400-J400</f>
        <v>7.7797114738435003</v>
      </c>
      <c r="O400" s="8"/>
      <c r="P400" s="8"/>
    </row>
    <row r="401" spans="2:16" s="9" customFormat="1" x14ac:dyDescent="0.15">
      <c r="B401" s="26">
        <v>42571</v>
      </c>
      <c r="C401" s="39" t="s">
        <v>23</v>
      </c>
      <c r="D401" s="17">
        <v>2167.1205</v>
      </c>
      <c r="E401" s="17">
        <v>-3.8119407192362099E-3</v>
      </c>
      <c r="F401" s="7">
        <v>20.2225</v>
      </c>
      <c r="G401" s="7">
        <v>8.88421488251889</v>
      </c>
      <c r="H401" s="7">
        <v>2.8134931526334701</v>
      </c>
      <c r="I401" s="7">
        <v>11.691390790965199</v>
      </c>
      <c r="J401" s="7">
        <v>12.430743216941901</v>
      </c>
      <c r="K401" s="7">
        <f>F401-G401</f>
        <v>11.33828511748111</v>
      </c>
      <c r="L401" s="7">
        <f>F401-H401</f>
        <v>17.40900684736653</v>
      </c>
      <c r="M401" s="7">
        <f>F401-I401</f>
        <v>8.5311092090348009</v>
      </c>
      <c r="N401" s="7">
        <f>F401-J401</f>
        <v>7.7917567830580996</v>
      </c>
      <c r="O401" s="8"/>
      <c r="P401" s="8"/>
    </row>
    <row r="402" spans="2:16" s="9" customFormat="1" x14ac:dyDescent="0.15">
      <c r="B402" s="26">
        <v>42570</v>
      </c>
      <c r="C402" s="39" t="s">
        <v>23</v>
      </c>
      <c r="D402" s="17">
        <v>2175.3971999999999</v>
      </c>
      <c r="E402" s="17">
        <v>-5.7688006155304401E-3</v>
      </c>
      <c r="F402" s="7">
        <v>20.4041</v>
      </c>
      <c r="G402" s="7">
        <v>12.130852311405899</v>
      </c>
      <c r="H402" s="7">
        <v>13.9161130673427</v>
      </c>
      <c r="I402" s="7">
        <v>11.267090366385</v>
      </c>
      <c r="J402" s="7">
        <v>12.150663418072099</v>
      </c>
      <c r="K402" s="7">
        <f>F402-G402</f>
        <v>8.2732476885941004</v>
      </c>
      <c r="L402" s="7">
        <f>F402-H402</f>
        <v>6.4879869326573001</v>
      </c>
      <c r="M402" s="7">
        <f>F402-I402</f>
        <v>9.1370096336149995</v>
      </c>
      <c r="N402" s="7">
        <f>F402-J402</f>
        <v>8.2534365819279003</v>
      </c>
      <c r="O402" s="8"/>
      <c r="P402" s="8"/>
    </row>
    <row r="403" spans="2:16" s="9" customFormat="1" x14ac:dyDescent="0.15">
      <c r="B403" s="26">
        <v>42569</v>
      </c>
      <c r="C403" s="39" t="s">
        <v>23</v>
      </c>
      <c r="D403" s="17">
        <v>2187.9829</v>
      </c>
      <c r="E403" s="17">
        <v>-2.0139826742595901E-3</v>
      </c>
      <c r="F403" s="7">
        <v>20.314</v>
      </c>
      <c r="G403" s="7">
        <v>10.952785777010501</v>
      </c>
      <c r="H403" s="7">
        <v>13.3563474738755</v>
      </c>
      <c r="I403" s="7">
        <v>13.337451006178201</v>
      </c>
      <c r="J403" s="7">
        <v>12.0716671758732</v>
      </c>
      <c r="K403" s="7">
        <f>F403-G403</f>
        <v>9.3612142229894992</v>
      </c>
      <c r="L403" s="7">
        <f>F403-H403</f>
        <v>6.9576525261244999</v>
      </c>
      <c r="M403" s="7">
        <f>F403-I403</f>
        <v>6.9765489938217993</v>
      </c>
      <c r="N403" s="7">
        <f>F403-J403</f>
        <v>8.2423328241267999</v>
      </c>
      <c r="O403" s="8"/>
      <c r="P403" s="8"/>
    </row>
    <row r="404" spans="2:16" s="9" customFormat="1" x14ac:dyDescent="0.15">
      <c r="B404" s="26">
        <v>42566</v>
      </c>
      <c r="C404" s="39" t="s">
        <v>23</v>
      </c>
      <c r="D404" s="17">
        <v>2192.3939</v>
      </c>
      <c r="E404" s="17">
        <v>-1.2911784226042099E-3</v>
      </c>
      <c r="F404" s="7">
        <v>19.5505</v>
      </c>
      <c r="G404" s="7">
        <v>9.4327114254212496</v>
      </c>
      <c r="H404" s="7">
        <v>15.388971294847501</v>
      </c>
      <c r="I404" s="7">
        <v>13.1575589814047</v>
      </c>
      <c r="J404" s="7">
        <v>12.015976987871399</v>
      </c>
      <c r="K404" s="7">
        <f>F404-G404</f>
        <v>10.11778857457875</v>
      </c>
      <c r="L404" s="7">
        <f>F404-H404</f>
        <v>4.1615287051524987</v>
      </c>
      <c r="M404" s="7">
        <f>F404-I404</f>
        <v>6.3929410185953</v>
      </c>
      <c r="N404" s="7">
        <f>F404-J404</f>
        <v>7.5345230121286004</v>
      </c>
      <c r="O404" s="8"/>
      <c r="P404" s="8"/>
    </row>
    <row r="405" spans="2:16" s="9" customFormat="1" x14ac:dyDescent="0.15">
      <c r="B405" s="26">
        <v>42565</v>
      </c>
      <c r="C405" s="39" t="s">
        <v>23</v>
      </c>
      <c r="D405" s="17">
        <v>2195.2265000000002</v>
      </c>
      <c r="E405" s="17">
        <v>-1.16612424045717E-3</v>
      </c>
      <c r="F405" s="7">
        <v>19.493300000000001</v>
      </c>
      <c r="G405" s="7">
        <v>10.0588206278876</v>
      </c>
      <c r="H405" s="7">
        <v>15.2719528026348</v>
      </c>
      <c r="I405" s="7">
        <v>13.0786761409429</v>
      </c>
      <c r="J405" s="7">
        <v>12.2761692287157</v>
      </c>
      <c r="K405" s="7">
        <f>F405-G405</f>
        <v>9.434479372112401</v>
      </c>
      <c r="L405" s="7">
        <f>F405-H405</f>
        <v>4.2213471973652013</v>
      </c>
      <c r="M405" s="7">
        <f>F405-I405</f>
        <v>6.4146238590571016</v>
      </c>
      <c r="N405" s="7">
        <f>F405-J405</f>
        <v>7.2171307712843014</v>
      </c>
      <c r="O405" s="8"/>
      <c r="P405" s="8"/>
    </row>
    <row r="406" spans="2:16" s="9" customFormat="1" x14ac:dyDescent="0.15">
      <c r="B406" s="26">
        <v>42564</v>
      </c>
      <c r="C406" s="39" t="s">
        <v>23</v>
      </c>
      <c r="D406" s="17">
        <v>2197.7878999999998</v>
      </c>
      <c r="E406" s="17">
        <v>-1.1642660577105199E-3</v>
      </c>
      <c r="F406" s="7">
        <v>19.686499999999999</v>
      </c>
      <c r="G406" s="7">
        <v>13.6870169693403</v>
      </c>
      <c r="H406" s="7">
        <v>15.2269425180629</v>
      </c>
      <c r="I406" s="7">
        <v>13.153449634576001</v>
      </c>
      <c r="J406" s="7">
        <v>12.2689834697495</v>
      </c>
      <c r="K406" s="7">
        <f>F406-G406</f>
        <v>5.9994830306596985</v>
      </c>
      <c r="L406" s="7">
        <f>F406-H406</f>
        <v>4.4595574819370984</v>
      </c>
      <c r="M406" s="7">
        <f>F406-I406</f>
        <v>6.533050365423998</v>
      </c>
      <c r="N406" s="7">
        <f>F406-J406</f>
        <v>7.4175165302504986</v>
      </c>
      <c r="O406" s="8"/>
      <c r="P406" s="8"/>
    </row>
    <row r="407" spans="2:16" s="9" customFormat="1" x14ac:dyDescent="0.15">
      <c r="B407" s="26">
        <v>42563</v>
      </c>
      <c r="C407" s="39" t="s">
        <v>23</v>
      </c>
      <c r="D407" s="17">
        <v>2200.3481999999999</v>
      </c>
      <c r="E407" s="17">
        <v>2.0492701614979899E-2</v>
      </c>
      <c r="F407" s="7">
        <v>18.9053</v>
      </c>
      <c r="G407" s="7">
        <v>11.1115191035046</v>
      </c>
      <c r="H407" s="7">
        <v>6.5754868263725097</v>
      </c>
      <c r="I407" s="7">
        <v>10.100950073187301</v>
      </c>
      <c r="J407" s="7">
        <v>10.437393783640101</v>
      </c>
      <c r="K407" s="7">
        <f>F407-G407</f>
        <v>7.7937808964954005</v>
      </c>
      <c r="L407" s="7">
        <f>F407-H407</f>
        <v>12.329813173627491</v>
      </c>
      <c r="M407" s="7">
        <f>F407-I407</f>
        <v>8.8043499268126997</v>
      </c>
      <c r="N407" s="7">
        <f>F407-J407</f>
        <v>8.4679062163598999</v>
      </c>
      <c r="O407" s="8"/>
      <c r="P407" s="8"/>
    </row>
    <row r="408" spans="2:16" s="9" customFormat="1" x14ac:dyDescent="0.15">
      <c r="B408" s="26">
        <v>42562</v>
      </c>
      <c r="C408" s="39" t="s">
        <v>23</v>
      </c>
      <c r="D408" s="17">
        <v>2155.7159999999999</v>
      </c>
      <c r="E408" s="17">
        <v>3.2317081493621102E-3</v>
      </c>
      <c r="F408" s="7">
        <v>18.9971</v>
      </c>
      <c r="G408" s="7">
        <v>9.2813070795967096</v>
      </c>
      <c r="H408" s="7">
        <v>13.129168731007301</v>
      </c>
      <c r="I408" s="7">
        <v>10.5798332766717</v>
      </c>
      <c r="J408" s="7">
        <v>13.4737992530528</v>
      </c>
      <c r="K408" s="7">
        <f>F408-G408</f>
        <v>9.71579292040329</v>
      </c>
      <c r="L408" s="7">
        <f>F408-H408</f>
        <v>5.8679312689926988</v>
      </c>
      <c r="M408" s="7">
        <f>F408-I408</f>
        <v>8.4172667233283001</v>
      </c>
      <c r="N408" s="7">
        <f>F408-J408</f>
        <v>5.5233007469472</v>
      </c>
      <c r="O408" s="8"/>
      <c r="P408" s="8"/>
    </row>
    <row r="409" spans="2:16" s="9" customFormat="1" x14ac:dyDescent="0.15">
      <c r="B409" s="26">
        <v>42559</v>
      </c>
      <c r="C409" s="39" t="s">
        <v>23</v>
      </c>
      <c r="D409" s="17">
        <v>2148.7606000000001</v>
      </c>
      <c r="E409" s="17">
        <v>-8.3991185395566707E-3</v>
      </c>
      <c r="F409" s="7">
        <v>19.295300000000001</v>
      </c>
      <c r="G409" s="7">
        <v>9.5397462528902803</v>
      </c>
      <c r="H409" s="7">
        <v>10.3190063415857</v>
      </c>
      <c r="I409" s="7">
        <v>12.340114436764001</v>
      </c>
      <c r="J409" s="7">
        <v>13.152020942354</v>
      </c>
      <c r="K409" s="7">
        <f>F409-G409</f>
        <v>9.7555537471097207</v>
      </c>
      <c r="L409" s="7">
        <f>F409-H409</f>
        <v>8.9762936584143009</v>
      </c>
      <c r="M409" s="7">
        <f>F409-I409</f>
        <v>6.9551855632360002</v>
      </c>
      <c r="N409" s="7">
        <f>F409-J409</f>
        <v>6.1432790576460015</v>
      </c>
      <c r="O409" s="8"/>
      <c r="P409" s="8"/>
    </row>
    <row r="410" spans="2:16" s="9" customFormat="1" x14ac:dyDescent="0.15">
      <c r="B410" s="26">
        <v>42558</v>
      </c>
      <c r="C410" s="39" t="s">
        <v>23</v>
      </c>
      <c r="D410" s="17">
        <v>2166.8843000000002</v>
      </c>
      <c r="E410" s="17">
        <v>-1.00000339263015E-4</v>
      </c>
      <c r="F410" s="7">
        <v>19.300599999999999</v>
      </c>
      <c r="G410" s="7">
        <v>10.591429152612299</v>
      </c>
      <c r="H410" s="7">
        <v>10.3311558285682</v>
      </c>
      <c r="I410" s="7">
        <v>12.826149615040899</v>
      </c>
      <c r="J410" s="7">
        <v>13.1508499364767</v>
      </c>
      <c r="K410" s="7">
        <f>F410-G410</f>
        <v>8.7091708473876999</v>
      </c>
      <c r="L410" s="7">
        <f>F410-H410</f>
        <v>8.9694441714317996</v>
      </c>
      <c r="M410" s="7">
        <f>F410-I410</f>
        <v>6.4744503849591002</v>
      </c>
      <c r="N410" s="7">
        <f>F410-J410</f>
        <v>6.1497500635232996</v>
      </c>
      <c r="O410" s="8"/>
      <c r="P410" s="8"/>
    </row>
    <row r="411" spans="2:16" s="9" customFormat="1" x14ac:dyDescent="0.15">
      <c r="B411" s="26">
        <v>42557</v>
      </c>
      <c r="C411" s="39" t="s">
        <v>23</v>
      </c>
      <c r="D411" s="17">
        <v>2167.1010000000001</v>
      </c>
      <c r="E411" s="17">
        <v>-8.0909495171840396E-4</v>
      </c>
      <c r="F411" s="7">
        <v>18.652100000000001</v>
      </c>
      <c r="G411" s="7">
        <v>10.508960670190101</v>
      </c>
      <c r="H411" s="7">
        <v>9.9912577579933206</v>
      </c>
      <c r="I411" s="7">
        <v>12.771720565731499</v>
      </c>
      <c r="J411" s="7">
        <v>13.456915777749</v>
      </c>
      <c r="K411" s="7">
        <f>F411-G411</f>
        <v>8.1431393298099</v>
      </c>
      <c r="L411" s="7">
        <f>F411-H411</f>
        <v>8.6608422420066802</v>
      </c>
      <c r="M411" s="7">
        <f>F411-I411</f>
        <v>5.8803794342685016</v>
      </c>
      <c r="N411" s="7">
        <f>F411-J411</f>
        <v>5.195184222251001</v>
      </c>
      <c r="O411" s="8"/>
      <c r="P411" s="8"/>
    </row>
    <row r="412" spans="2:16" s="9" customFormat="1" x14ac:dyDescent="0.15">
      <c r="B412" s="26">
        <v>42556</v>
      </c>
      <c r="C412" s="39" t="s">
        <v>23</v>
      </c>
      <c r="D412" s="17">
        <v>2168.8551000000002</v>
      </c>
      <c r="E412" s="17">
        <v>2.5681966342977298E-3</v>
      </c>
      <c r="F412" s="7">
        <v>18.635899999999999</v>
      </c>
      <c r="G412" s="7">
        <v>9.2778752646369398</v>
      </c>
      <c r="H412" s="7">
        <v>9.9255337443982903</v>
      </c>
      <c r="I412" s="7">
        <v>12.8439412685126</v>
      </c>
      <c r="J412" s="7">
        <v>13.6332435104736</v>
      </c>
      <c r="K412" s="7">
        <f>F412-G412</f>
        <v>9.3580247353630597</v>
      </c>
      <c r="L412" s="7">
        <f>F412-H412</f>
        <v>8.7103662556017092</v>
      </c>
      <c r="M412" s="7">
        <f>F412-I412</f>
        <v>5.7919587314873997</v>
      </c>
      <c r="N412" s="7">
        <f>F412-J412</f>
        <v>5.0026564895263999</v>
      </c>
      <c r="O412" s="8"/>
      <c r="P412" s="8"/>
    </row>
    <row r="413" spans="2:16" s="9" customFormat="1" x14ac:dyDescent="0.15">
      <c r="B413" s="26">
        <v>42555</v>
      </c>
      <c r="C413" s="39" t="s">
        <v>23</v>
      </c>
      <c r="D413" s="17">
        <v>2163.2921999999999</v>
      </c>
      <c r="E413" s="17">
        <v>1.6874546070498202E-2</v>
      </c>
      <c r="F413" s="7">
        <v>18.273099999999999</v>
      </c>
      <c r="G413" s="7">
        <v>11.437639479027901</v>
      </c>
      <c r="H413" s="7">
        <v>6.4469520022911198</v>
      </c>
      <c r="I413" s="7">
        <v>10.453060227044601</v>
      </c>
      <c r="J413" s="7">
        <v>12.2774073811281</v>
      </c>
      <c r="K413" s="7">
        <f>F413-G413</f>
        <v>6.8354605209720987</v>
      </c>
      <c r="L413" s="7">
        <f>F413-H413</f>
        <v>11.82614799770888</v>
      </c>
      <c r="M413" s="7">
        <f>F413-I413</f>
        <v>7.8200397729553988</v>
      </c>
      <c r="N413" s="7">
        <f>F413-J413</f>
        <v>5.9956926188718995</v>
      </c>
      <c r="O413" s="8"/>
      <c r="P413" s="8"/>
    </row>
    <row r="414" spans="2:16" s="9" customFormat="1" x14ac:dyDescent="0.15">
      <c r="B414" s="26">
        <v>42552</v>
      </c>
      <c r="C414" s="39" t="s">
        <v>23</v>
      </c>
      <c r="D414" s="17">
        <v>2127.0938999999998</v>
      </c>
      <c r="E414" s="17">
        <v>2.0993827337080001E-3</v>
      </c>
      <c r="F414" s="7">
        <v>18.214500000000001</v>
      </c>
      <c r="G414" s="7">
        <v>9.9746917005471101</v>
      </c>
      <c r="H414" s="7">
        <v>13.7892823690411</v>
      </c>
      <c r="I414" s="7">
        <v>10.506382376915999</v>
      </c>
      <c r="J414" s="7">
        <v>12.5094893298182</v>
      </c>
      <c r="K414" s="7">
        <f>F414-G414</f>
        <v>8.2398082994528909</v>
      </c>
      <c r="L414" s="7">
        <f>F414-H414</f>
        <v>4.4252176309589011</v>
      </c>
      <c r="M414" s="7">
        <f>F414-I414</f>
        <v>7.7081176230840018</v>
      </c>
      <c r="N414" s="7">
        <f>F414-J414</f>
        <v>5.7050106701818013</v>
      </c>
      <c r="O414" s="8"/>
      <c r="P414" s="8"/>
    </row>
    <row r="415" spans="2:16" s="9" customFormat="1" x14ac:dyDescent="0.15">
      <c r="B415" s="26">
        <v>42551</v>
      </c>
      <c r="C415" s="39" t="s">
        <v>23</v>
      </c>
      <c r="D415" s="17">
        <v>2122.6329999999998</v>
      </c>
      <c r="E415" s="17">
        <v>-1.5856406377053701E-4</v>
      </c>
      <c r="F415" s="7">
        <v>18.577999999999999</v>
      </c>
      <c r="G415" s="7">
        <v>8.6169566362765107</v>
      </c>
      <c r="H415" s="7">
        <v>14.401995309473101</v>
      </c>
      <c r="I415" s="7">
        <v>11.010577713041499</v>
      </c>
      <c r="J415" s="7">
        <v>16.409347693381299</v>
      </c>
      <c r="K415" s="7">
        <f>F415-G415</f>
        <v>9.9610433637234888</v>
      </c>
      <c r="L415" s="7">
        <f>F415-H415</f>
        <v>4.1760046905268986</v>
      </c>
      <c r="M415" s="7">
        <f>F415-I415</f>
        <v>7.5674222869585002</v>
      </c>
      <c r="N415" s="7">
        <f>F415-J415</f>
        <v>2.1686523066187</v>
      </c>
      <c r="O415" s="8"/>
      <c r="P415" s="8"/>
    </row>
    <row r="416" spans="2:16" s="9" customFormat="1" x14ac:dyDescent="0.15">
      <c r="B416" s="26">
        <v>42550</v>
      </c>
      <c r="C416" s="39" t="s">
        <v>23</v>
      </c>
      <c r="D416" s="17">
        <v>2122.9695999999999</v>
      </c>
      <c r="E416" s="17">
        <v>9.9013294679436894E-3</v>
      </c>
      <c r="F416" s="7">
        <v>19.234400000000001</v>
      </c>
      <c r="G416" s="7">
        <v>11.021511199127</v>
      </c>
      <c r="H416" s="7">
        <v>13.1625345077454</v>
      </c>
      <c r="I416" s="7">
        <v>10.2685555995412</v>
      </c>
      <c r="J416" s="7">
        <v>16.304136037694501</v>
      </c>
      <c r="K416" s="7">
        <f>F416-G416</f>
        <v>8.2128888008730012</v>
      </c>
      <c r="L416" s="7">
        <f>F416-H416</f>
        <v>6.0718654922546005</v>
      </c>
      <c r="M416" s="7">
        <f>F416-I416</f>
        <v>8.9658444004588009</v>
      </c>
      <c r="N416" s="7">
        <f>F416-J416</f>
        <v>2.9302639623054993</v>
      </c>
      <c r="O416" s="8"/>
      <c r="P416" s="8"/>
    </row>
    <row r="417" spans="2:16" s="9" customFormat="1" x14ac:dyDescent="0.15">
      <c r="B417" s="26">
        <v>42549</v>
      </c>
      <c r="C417" s="39" t="s">
        <v>23</v>
      </c>
      <c r="D417" s="17">
        <v>2102.0531000000001</v>
      </c>
      <c r="E417" s="17">
        <v>2.93481825385621E-3</v>
      </c>
      <c r="F417" s="7">
        <v>19.669499999999999</v>
      </c>
      <c r="G417" s="7">
        <v>10.935213423930101</v>
      </c>
      <c r="H417" s="7">
        <v>12.9414987710545</v>
      </c>
      <c r="I417" s="7">
        <v>10.460188523141699</v>
      </c>
      <c r="J417" s="7">
        <v>16.287456436980499</v>
      </c>
      <c r="K417" s="7">
        <f>F417-G417</f>
        <v>8.7342865760698984</v>
      </c>
      <c r="L417" s="7">
        <f>F417-H417</f>
        <v>6.7280012289454998</v>
      </c>
      <c r="M417" s="7">
        <f>F417-I417</f>
        <v>9.2093114768583</v>
      </c>
      <c r="N417" s="7">
        <f>F417-J417</f>
        <v>3.3820435630195007</v>
      </c>
      <c r="O417" s="8"/>
      <c r="P417" s="8"/>
    </row>
    <row r="418" spans="2:16" s="9" customFormat="1" x14ac:dyDescent="0.15">
      <c r="B418" s="26">
        <v>42548</v>
      </c>
      <c r="C418" s="39" t="s">
        <v>23</v>
      </c>
      <c r="D418" s="17">
        <v>2095.893</v>
      </c>
      <c r="E418" s="17">
        <v>9.3923001662068496E-3</v>
      </c>
      <c r="F418" s="7">
        <v>20.4254</v>
      </c>
      <c r="G418" s="7">
        <v>10.2678660778869</v>
      </c>
      <c r="H418" s="7">
        <v>10.4680114978218</v>
      </c>
      <c r="I418" s="7">
        <v>14.2799577779488</v>
      </c>
      <c r="J418" s="7">
        <v>15.975823676606799</v>
      </c>
      <c r="K418" s="7">
        <f>F418-G418</f>
        <v>10.1575339221131</v>
      </c>
      <c r="L418" s="7">
        <f>F418-H418</f>
        <v>9.9573885021781994</v>
      </c>
      <c r="M418" s="7">
        <f>F418-I418</f>
        <v>6.1454422220511997</v>
      </c>
      <c r="N418" s="7">
        <f>F418-J418</f>
        <v>4.4495763233932006</v>
      </c>
      <c r="O418" s="8"/>
      <c r="P418" s="8"/>
    </row>
    <row r="419" spans="2:16" s="9" customFormat="1" x14ac:dyDescent="0.15">
      <c r="B419" s="26">
        <v>42545</v>
      </c>
      <c r="C419" s="39" t="s">
        <v>23</v>
      </c>
      <c r="D419" s="17">
        <v>2076.2999</v>
      </c>
      <c r="E419" s="17">
        <v>-1.3980941399074701E-2</v>
      </c>
      <c r="F419" s="7">
        <v>20.711500000000001</v>
      </c>
      <c r="G419" s="7">
        <v>20.4244195249189</v>
      </c>
      <c r="H419" s="7">
        <v>5.4931380386080697</v>
      </c>
      <c r="I419" s="7">
        <v>12.988243687895</v>
      </c>
      <c r="J419" s="7">
        <v>15.1410787348822</v>
      </c>
      <c r="K419" s="7">
        <f>F419-G419</f>
        <v>0.28708047508110113</v>
      </c>
      <c r="L419" s="7">
        <f>F419-H419</f>
        <v>15.218361961391931</v>
      </c>
      <c r="M419" s="7">
        <f>F419-I419</f>
        <v>7.7232563121050006</v>
      </c>
      <c r="N419" s="7">
        <f>F419-J419</f>
        <v>5.5704212651178011</v>
      </c>
      <c r="O419" s="8"/>
      <c r="P419" s="8"/>
    </row>
    <row r="420" spans="2:16" s="9" customFormat="1" x14ac:dyDescent="0.15">
      <c r="B420" s="26">
        <v>42544</v>
      </c>
      <c r="C420" s="39" t="s">
        <v>23</v>
      </c>
      <c r="D420" s="17">
        <v>2105.5324000000001</v>
      </c>
      <c r="E420" s="17">
        <v>-4.8497467038111398E-3</v>
      </c>
      <c r="F420" s="7">
        <v>20.343</v>
      </c>
      <c r="G420" s="7">
        <v>10.326356533391801</v>
      </c>
      <c r="H420" s="7">
        <v>5.9164650712450202</v>
      </c>
      <c r="I420" s="7">
        <v>12.9275162711994</v>
      </c>
      <c r="J420" s="7">
        <v>15.302535888792599</v>
      </c>
      <c r="K420" s="7">
        <f>F420-G420</f>
        <v>10.016643466608199</v>
      </c>
      <c r="L420" s="7">
        <f>F420-H420</f>
        <v>14.426534928754979</v>
      </c>
      <c r="M420" s="7">
        <f>F420-I420</f>
        <v>7.4154837288006004</v>
      </c>
      <c r="N420" s="7">
        <f>F420-J420</f>
        <v>5.0404641112074007</v>
      </c>
      <c r="O420" s="8"/>
      <c r="P420" s="8"/>
    </row>
    <row r="421" spans="2:16" s="9" customFormat="1" x14ac:dyDescent="0.15">
      <c r="B421" s="26">
        <v>42543</v>
      </c>
      <c r="C421" s="39" t="s">
        <v>23</v>
      </c>
      <c r="D421" s="17">
        <v>2115.7685000000001</v>
      </c>
      <c r="E421" s="17">
        <v>5.3125396030365103E-3</v>
      </c>
      <c r="F421" s="7">
        <v>19.843800000000002</v>
      </c>
      <c r="G421" s="7">
        <v>12.370262127863599</v>
      </c>
      <c r="H421" s="7">
        <v>5.9981771360333598</v>
      </c>
      <c r="I421" s="7">
        <v>12.80978618925</v>
      </c>
      <c r="J421" s="7">
        <v>15.216974826980399</v>
      </c>
      <c r="K421" s="7">
        <f>F421-G421</f>
        <v>7.4735378721364025</v>
      </c>
      <c r="L421" s="7">
        <f>F421-H421</f>
        <v>13.845622863966643</v>
      </c>
      <c r="M421" s="7">
        <f>F421-I421</f>
        <v>7.0340138107500021</v>
      </c>
      <c r="N421" s="7">
        <f>F421-J421</f>
        <v>4.6268251730196024</v>
      </c>
      <c r="O421" s="8"/>
      <c r="P421" s="8"/>
    </row>
    <row r="422" spans="2:16" s="9" customFormat="1" x14ac:dyDescent="0.15">
      <c r="B422" s="26">
        <v>42542</v>
      </c>
      <c r="C422" s="39" t="s">
        <v>23</v>
      </c>
      <c r="D422" s="17">
        <v>2104.5581999999999</v>
      </c>
      <c r="E422" s="17">
        <v>1.6061667714627401E-4</v>
      </c>
      <c r="F422" s="7">
        <v>19.238600000000002</v>
      </c>
      <c r="G422" s="7">
        <v>12.953297894826401</v>
      </c>
      <c r="H422" s="7">
        <v>6.4957280607222696</v>
      </c>
      <c r="I422" s="7">
        <v>13.5268993488767</v>
      </c>
      <c r="J422" s="7">
        <v>15.277693573730099</v>
      </c>
      <c r="K422" s="7">
        <f>F422-G422</f>
        <v>6.2853021051736011</v>
      </c>
      <c r="L422" s="7">
        <f>F422-H422</f>
        <v>12.742871939277732</v>
      </c>
      <c r="M422" s="7">
        <f>F422-I422</f>
        <v>5.7117006511233015</v>
      </c>
      <c r="N422" s="7">
        <f>F422-J422</f>
        <v>3.9609064262699025</v>
      </c>
      <c r="O422" s="8"/>
      <c r="P422" s="8"/>
    </row>
    <row r="423" spans="2:16" s="9" customFormat="1" x14ac:dyDescent="0.15">
      <c r="B423" s="26">
        <v>42541</v>
      </c>
      <c r="C423" s="39" t="s">
        <v>23</v>
      </c>
      <c r="D423" s="17">
        <v>2104.2202000000002</v>
      </c>
      <c r="E423" s="17">
        <v>9.6024637153986896E-4</v>
      </c>
      <c r="F423" s="7">
        <v>19.327100000000002</v>
      </c>
      <c r="G423" s="7">
        <v>10.520105257107099</v>
      </c>
      <c r="H423" s="7">
        <v>17.263442325110301</v>
      </c>
      <c r="I423" s="7">
        <v>13.4731938088117</v>
      </c>
      <c r="J423" s="7">
        <v>15.315118101441801</v>
      </c>
      <c r="K423" s="7">
        <f>F423-G423</f>
        <v>8.8069947428929023</v>
      </c>
      <c r="L423" s="7">
        <f>F423-H423</f>
        <v>2.0636576748897006</v>
      </c>
      <c r="M423" s="7">
        <f>F423-I423</f>
        <v>5.853906191188301</v>
      </c>
      <c r="N423" s="7">
        <f>F423-J423</f>
        <v>4.0119818985582008</v>
      </c>
      <c r="O423" s="8"/>
      <c r="P423" s="8"/>
    </row>
    <row r="424" spans="2:16" s="9" customFormat="1" x14ac:dyDescent="0.15">
      <c r="B424" s="26">
        <v>42538</v>
      </c>
      <c r="C424" s="39" t="s">
        <v>23</v>
      </c>
      <c r="D424" s="17">
        <v>2102.2006000000001</v>
      </c>
      <c r="E424" s="17">
        <v>3.51964778434135E-3</v>
      </c>
      <c r="F424" s="7">
        <v>18.492000000000001</v>
      </c>
      <c r="G424" s="7">
        <v>11.2566323097415</v>
      </c>
      <c r="H424" s="7">
        <v>16.526359340649002</v>
      </c>
      <c r="I424" s="7">
        <v>13.436964867776799</v>
      </c>
      <c r="J424" s="7">
        <v>15.282622153608401</v>
      </c>
      <c r="K424" s="7">
        <f>F424-G424</f>
        <v>7.2353676902585011</v>
      </c>
      <c r="L424" s="7">
        <f>F424-H424</f>
        <v>1.9656406593509992</v>
      </c>
      <c r="M424" s="7">
        <f>F424-I424</f>
        <v>5.0550351322232014</v>
      </c>
      <c r="N424" s="7">
        <f>F424-J424</f>
        <v>3.2093778463916003</v>
      </c>
      <c r="O424" s="8"/>
      <c r="P424" s="8"/>
    </row>
    <row r="425" spans="2:16" s="9" customFormat="1" x14ac:dyDescent="0.15">
      <c r="B425" s="26">
        <v>42537</v>
      </c>
      <c r="C425" s="39" t="s">
        <v>23</v>
      </c>
      <c r="D425" s="17">
        <v>2094.8146000000002</v>
      </c>
      <c r="E425" s="17">
        <v>-5.6250308678865001E-3</v>
      </c>
      <c r="F425" s="7">
        <v>19.338200000000001</v>
      </c>
      <c r="G425" s="7">
        <v>10.510574866180001</v>
      </c>
      <c r="H425" s="7">
        <v>16.802205091249999</v>
      </c>
      <c r="I425" s="7">
        <v>20.4277218189896</v>
      </c>
      <c r="J425" s="7">
        <v>15.1913368731157</v>
      </c>
      <c r="K425" s="7">
        <f>F425-G425</f>
        <v>8.8276251338199998</v>
      </c>
      <c r="L425" s="7">
        <f>F425-H425</f>
        <v>2.535994908750002</v>
      </c>
      <c r="M425" s="7">
        <f>F425-I425</f>
        <v>-1.0895218189895992</v>
      </c>
      <c r="N425" s="7">
        <f>F425-J425</f>
        <v>4.1468631268843001</v>
      </c>
      <c r="O425" s="8"/>
      <c r="P425" s="8"/>
    </row>
    <row r="426" spans="2:16" s="9" customFormat="1" x14ac:dyDescent="0.15">
      <c r="B426" s="26">
        <v>42536</v>
      </c>
      <c r="C426" s="39" t="s">
        <v>23</v>
      </c>
      <c r="D426" s="17">
        <v>2106.6311999999998</v>
      </c>
      <c r="E426" s="17">
        <v>5.5256475361269101E-3</v>
      </c>
      <c r="F426" s="7">
        <v>19.702000000000002</v>
      </c>
      <c r="G426" s="7">
        <v>11.6001524573715</v>
      </c>
      <c r="H426" s="7">
        <v>15.5451547127564</v>
      </c>
      <c r="I426" s="7">
        <v>20.632683975311998</v>
      </c>
      <c r="J426" s="7">
        <v>15.114495769087799</v>
      </c>
      <c r="K426" s="7">
        <f>F426-G426</f>
        <v>8.1018475426285015</v>
      </c>
      <c r="L426" s="7">
        <f>F426-H426</f>
        <v>4.1568452872436019</v>
      </c>
      <c r="M426" s="7">
        <f>F426-I426</f>
        <v>-0.93068397531199665</v>
      </c>
      <c r="N426" s="7">
        <f>F426-J426</f>
        <v>4.5875042309122023</v>
      </c>
      <c r="O426" s="8"/>
      <c r="P426" s="8"/>
    </row>
    <row r="427" spans="2:16" s="9" customFormat="1" x14ac:dyDescent="0.15">
      <c r="B427" s="26">
        <v>42535</v>
      </c>
      <c r="C427" s="39" t="s">
        <v>23</v>
      </c>
      <c r="D427" s="17">
        <v>2095.0228000000002</v>
      </c>
      <c r="E427" s="17">
        <v>5.1313209265486303E-3</v>
      </c>
      <c r="F427" s="7">
        <v>21.879000000000001</v>
      </c>
      <c r="G427" s="7">
        <v>10.513214059938001</v>
      </c>
      <c r="H427" s="7">
        <v>16.210174537059</v>
      </c>
      <c r="I427" s="7">
        <v>20.521056775461702</v>
      </c>
      <c r="J427" s="7">
        <v>15.093774223844999</v>
      </c>
      <c r="K427" s="7">
        <f>F427-G427</f>
        <v>11.365785940062</v>
      </c>
      <c r="L427" s="7">
        <f>F427-H427</f>
        <v>5.6688254629410011</v>
      </c>
      <c r="M427" s="7">
        <f>F427-I427</f>
        <v>1.3579432245382996</v>
      </c>
      <c r="N427" s="7">
        <f>F427-J427</f>
        <v>6.7852257761550021</v>
      </c>
      <c r="O427" s="8"/>
      <c r="P427" s="8"/>
    </row>
    <row r="428" spans="2:16" s="9" customFormat="1" x14ac:dyDescent="0.15">
      <c r="B428" s="26">
        <v>42534</v>
      </c>
      <c r="C428" s="39" t="s">
        <v>23</v>
      </c>
      <c r="D428" s="17">
        <v>2084.3000999999999</v>
      </c>
      <c r="E428" s="17">
        <v>-2.3078977435152401E-2</v>
      </c>
      <c r="F428" s="7">
        <v>23.063500000000001</v>
      </c>
      <c r="G428" s="7">
        <v>13.3132443217355</v>
      </c>
      <c r="H428" s="7">
        <v>7.62277212276011</v>
      </c>
      <c r="I428" s="7">
        <v>16.342253425867501</v>
      </c>
      <c r="J428" s="7">
        <v>12.557147689410501</v>
      </c>
      <c r="K428" s="7">
        <f>F428-G428</f>
        <v>9.7502556782645016</v>
      </c>
      <c r="L428" s="7">
        <f>F428-H428</f>
        <v>15.44072787723989</v>
      </c>
      <c r="M428" s="7">
        <f>F428-I428</f>
        <v>6.7212465741325005</v>
      </c>
      <c r="N428" s="7">
        <f>F428-J428</f>
        <v>10.5063523105895</v>
      </c>
      <c r="O428" s="8"/>
      <c r="P428" s="8"/>
    </row>
    <row r="429" spans="2:16" s="9" customFormat="1" x14ac:dyDescent="0.15">
      <c r="B429" s="26">
        <v>42529</v>
      </c>
      <c r="C429" s="39" t="s">
        <v>23</v>
      </c>
      <c r="D429" s="17">
        <v>2132.9630000000002</v>
      </c>
      <c r="E429" s="17">
        <v>-2.8585947661268702E-3</v>
      </c>
      <c r="F429" s="7">
        <v>21.009899999999998</v>
      </c>
      <c r="G429" s="7">
        <v>10.563240723047899</v>
      </c>
      <c r="H429" s="7">
        <v>8.9009304989860691</v>
      </c>
      <c r="I429" s="7">
        <v>16.062296039712798</v>
      </c>
      <c r="J429" s="7">
        <v>12.474983575691001</v>
      </c>
      <c r="K429" s="7">
        <f>F429-G429</f>
        <v>10.446659276952099</v>
      </c>
      <c r="L429" s="7">
        <f>F429-H429</f>
        <v>12.108969501013929</v>
      </c>
      <c r="M429" s="7">
        <f>F429-I429</f>
        <v>4.9476039602872</v>
      </c>
      <c r="N429" s="7">
        <f>F429-J429</f>
        <v>8.5349164243089977</v>
      </c>
      <c r="O429" s="8"/>
      <c r="P429" s="8"/>
    </row>
    <row r="430" spans="2:16" s="9" customFormat="1" x14ac:dyDescent="0.15">
      <c r="B430" s="26">
        <v>42528</v>
      </c>
      <c r="C430" s="39" t="s">
        <v>23</v>
      </c>
      <c r="D430" s="17">
        <v>2139.069</v>
      </c>
      <c r="E430" s="17">
        <v>1.2846543690707101E-3</v>
      </c>
      <c r="F430" s="7">
        <v>20.6707</v>
      </c>
      <c r="G430" s="7">
        <v>10.389609343341499</v>
      </c>
      <c r="H430" s="7">
        <v>22.1570700396992</v>
      </c>
      <c r="I430" s="7">
        <v>16.899067196189002</v>
      </c>
      <c r="J430" s="7">
        <v>12.487413022215801</v>
      </c>
      <c r="K430" s="7">
        <f>F430-G430</f>
        <v>10.281090656658501</v>
      </c>
      <c r="L430" s="7">
        <f>F430-H430</f>
        <v>-1.4863700396991995</v>
      </c>
      <c r="M430" s="7">
        <f>F430-I430</f>
        <v>3.7716328038109985</v>
      </c>
      <c r="N430" s="7">
        <f>F430-J430</f>
        <v>8.1832869777841992</v>
      </c>
      <c r="O430" s="8"/>
      <c r="P430" s="8"/>
    </row>
    <row r="431" spans="2:16" s="9" customFormat="1" x14ac:dyDescent="0.15">
      <c r="B431" s="26">
        <v>42527</v>
      </c>
      <c r="C431" s="39" t="s">
        <v>23</v>
      </c>
      <c r="D431" s="17">
        <v>2136.3227999999999</v>
      </c>
      <c r="E431" s="17">
        <v>-7.6074760318134704E-3</v>
      </c>
      <c r="F431" s="7">
        <v>20.875599999999999</v>
      </c>
      <c r="G431" s="7">
        <v>10.7892556049049</v>
      </c>
      <c r="H431" s="7">
        <v>20.098960943360499</v>
      </c>
      <c r="I431" s="7">
        <v>16.1346943127331</v>
      </c>
      <c r="J431" s="7">
        <v>13.637463286084101</v>
      </c>
      <c r="K431" s="7">
        <f>F431-G431</f>
        <v>10.086344395095098</v>
      </c>
      <c r="L431" s="7">
        <f>F431-H431</f>
        <v>0.77663905663949961</v>
      </c>
      <c r="M431" s="7">
        <f>F431-I431</f>
        <v>4.7409056872668991</v>
      </c>
      <c r="N431" s="7">
        <f>F431-J431</f>
        <v>7.2381367139158979</v>
      </c>
      <c r="O431" s="8"/>
      <c r="P431" s="8"/>
    </row>
    <row r="432" spans="2:16" s="9" customFormat="1" x14ac:dyDescent="0.15">
      <c r="B432" s="26">
        <v>42524</v>
      </c>
      <c r="C432" s="39" t="s">
        <v>23</v>
      </c>
      <c r="D432" s="17">
        <v>2152.6368000000002</v>
      </c>
      <c r="E432" s="17">
        <v>6.9855256759333104E-3</v>
      </c>
      <c r="F432" s="7">
        <v>20.788499999999999</v>
      </c>
      <c r="G432" s="7">
        <v>10.838872770066001</v>
      </c>
      <c r="H432" s="7">
        <v>20.734017804376101</v>
      </c>
      <c r="I432" s="7">
        <v>16.033621609330002</v>
      </c>
      <c r="J432" s="7">
        <v>15.5195483424136</v>
      </c>
      <c r="K432" s="7">
        <f>F432-G432</f>
        <v>9.9496272299339985</v>
      </c>
      <c r="L432" s="7">
        <f>F432-H432</f>
        <v>5.4482195623897667E-2</v>
      </c>
      <c r="M432" s="7">
        <f>F432-I432</f>
        <v>4.7548783906699974</v>
      </c>
      <c r="N432" s="7">
        <f>F432-J432</f>
        <v>5.2689516575863991</v>
      </c>
      <c r="O432" s="8"/>
      <c r="P432" s="8"/>
    </row>
    <row r="433" spans="2:16" s="9" customFormat="1" x14ac:dyDescent="0.15">
      <c r="B433" s="26">
        <v>42523</v>
      </c>
      <c r="C433" s="39" t="s">
        <v>23</v>
      </c>
      <c r="D433" s="17">
        <v>2137.6518999999998</v>
      </c>
      <c r="E433" s="17">
        <v>-6.1324201988380701E-4</v>
      </c>
      <c r="F433" s="7">
        <v>20.686199999999999</v>
      </c>
      <c r="G433" s="7">
        <v>10.2170850948572</v>
      </c>
      <c r="H433" s="7">
        <v>20.383387601963001</v>
      </c>
      <c r="I433" s="7">
        <v>16.156995740106002</v>
      </c>
      <c r="J433" s="7">
        <v>15.5196519823857</v>
      </c>
      <c r="K433" s="7">
        <f>F433-G433</f>
        <v>10.469114905142799</v>
      </c>
      <c r="L433" s="7">
        <f>F433-H433</f>
        <v>0.30281239803699833</v>
      </c>
      <c r="M433" s="7">
        <f>F433-I433</f>
        <v>4.5292042598939979</v>
      </c>
      <c r="N433" s="7">
        <f>F433-J433</f>
        <v>5.1665480176142999</v>
      </c>
      <c r="O433" s="8"/>
      <c r="P433" s="8"/>
    </row>
    <row r="434" spans="2:16" s="9" customFormat="1" x14ac:dyDescent="0.15">
      <c r="B434" s="26">
        <v>42522</v>
      </c>
      <c r="C434" s="39" t="s">
        <v>23</v>
      </c>
      <c r="D434" s="17">
        <v>2138.9632000000001</v>
      </c>
      <c r="E434" s="17">
        <v>-7.7737207655769903E-3</v>
      </c>
      <c r="F434" s="7">
        <v>20.855499999999999</v>
      </c>
      <c r="G434" s="7">
        <v>11.516925380161799</v>
      </c>
      <c r="H434" s="7">
        <v>17.6437828741788</v>
      </c>
      <c r="I434" s="7">
        <v>15.1913916216528</v>
      </c>
      <c r="J434" s="7">
        <v>15.3060685083396</v>
      </c>
      <c r="K434" s="7">
        <f>F434-G434</f>
        <v>9.3385746198381998</v>
      </c>
      <c r="L434" s="7">
        <f>F434-H434</f>
        <v>3.2117171258211989</v>
      </c>
      <c r="M434" s="7">
        <f>F434-I434</f>
        <v>5.6641083783471995</v>
      </c>
      <c r="N434" s="7">
        <f>F434-J434</f>
        <v>5.5494314916603997</v>
      </c>
      <c r="O434" s="8"/>
      <c r="P434" s="8"/>
    </row>
    <row r="435" spans="2:16" s="9" customFormat="1" x14ac:dyDescent="0.15">
      <c r="B435" s="26">
        <v>42521</v>
      </c>
      <c r="C435" s="39" t="s">
        <v>23</v>
      </c>
      <c r="D435" s="17">
        <v>2155.6556999999998</v>
      </c>
      <c r="E435" s="17">
        <v>2.9897634518212101E-2</v>
      </c>
      <c r="F435" s="7">
        <v>21.513100000000001</v>
      </c>
      <c r="G435" s="7">
        <v>15.0891117899156</v>
      </c>
      <c r="H435" s="7">
        <v>8.1831876117282807</v>
      </c>
      <c r="I435" s="7">
        <v>6.6478404671639</v>
      </c>
      <c r="J435" s="7">
        <v>11.5400640337377</v>
      </c>
      <c r="K435" s="7">
        <f>F435-G435</f>
        <v>6.423988210084401</v>
      </c>
      <c r="L435" s="7">
        <f>F435-H435</f>
        <v>13.329912388271721</v>
      </c>
      <c r="M435" s="7">
        <f>F435-I435</f>
        <v>14.865259532836102</v>
      </c>
      <c r="N435" s="7">
        <f>F435-J435</f>
        <v>9.9730359662623016</v>
      </c>
      <c r="O435" s="8"/>
      <c r="P435" s="8"/>
    </row>
    <row r="436" spans="2:16" s="9" customFormat="1" x14ac:dyDescent="0.15">
      <c r="B436" s="26">
        <v>42520</v>
      </c>
      <c r="C436" s="39" t="s">
        <v>23</v>
      </c>
      <c r="D436" s="17">
        <v>2092.1606000000002</v>
      </c>
      <c r="E436" s="17">
        <v>8.2749541491762696E-3</v>
      </c>
      <c r="F436" s="7">
        <v>18.5749</v>
      </c>
      <c r="G436" s="7">
        <v>12.333256697902801</v>
      </c>
      <c r="H436" s="7">
        <v>5.7569656532303801</v>
      </c>
      <c r="I436" s="7">
        <v>5.4647693808409299</v>
      </c>
      <c r="J436" s="7">
        <v>11.0447877935548</v>
      </c>
      <c r="K436" s="7">
        <f>F436-G436</f>
        <v>6.2416433020971986</v>
      </c>
      <c r="L436" s="7">
        <f>F436-H436</f>
        <v>12.817934346769619</v>
      </c>
      <c r="M436" s="7">
        <f>F436-I436</f>
        <v>13.110130619159069</v>
      </c>
      <c r="N436" s="7">
        <f>F436-J436</f>
        <v>7.5301122064451995</v>
      </c>
      <c r="O436" s="8"/>
      <c r="P436" s="8"/>
    </row>
    <row r="437" spans="2:16" s="9" customFormat="1" x14ac:dyDescent="0.15">
      <c r="B437" s="26">
        <v>42517</v>
      </c>
      <c r="C437" s="39" t="s">
        <v>23</v>
      </c>
      <c r="D437" s="17">
        <v>2074.9195</v>
      </c>
      <c r="E437" s="17">
        <v>-5.8640500419972804E-4</v>
      </c>
      <c r="F437" s="7">
        <v>18.3706</v>
      </c>
      <c r="G437" s="7">
        <v>10.216615281304801</v>
      </c>
      <c r="H437" s="7">
        <v>6.6729813047260196</v>
      </c>
      <c r="I437" s="7">
        <v>5.8053567537428501</v>
      </c>
      <c r="J437" s="7">
        <v>11.038760691299499</v>
      </c>
      <c r="K437" s="7">
        <f>F437-G437</f>
        <v>8.1539847186951988</v>
      </c>
      <c r="L437" s="7">
        <f>F437-H437</f>
        <v>11.697618695273981</v>
      </c>
      <c r="M437" s="7">
        <f>F437-I437</f>
        <v>12.56524324625715</v>
      </c>
      <c r="N437" s="7">
        <f>F437-J437</f>
        <v>7.3318393087005003</v>
      </c>
      <c r="O437" s="8"/>
      <c r="P437" s="8"/>
    </row>
    <row r="438" spans="2:16" s="9" customFormat="1" x14ac:dyDescent="0.15">
      <c r="B438" s="26">
        <v>42516</v>
      </c>
      <c r="C438" s="39" t="s">
        <v>23</v>
      </c>
      <c r="D438" s="17">
        <v>2076.1365999999998</v>
      </c>
      <c r="E438" s="17">
        <v>2.0392752688446702E-3</v>
      </c>
      <c r="F438" s="7">
        <v>18.8977</v>
      </c>
      <c r="G438" s="7">
        <v>13.1379086449639</v>
      </c>
      <c r="H438" s="7">
        <v>6.6582191257799304</v>
      </c>
      <c r="I438" s="7">
        <v>5.9370613872512603</v>
      </c>
      <c r="J438" s="7">
        <v>11.0063931832478</v>
      </c>
      <c r="K438" s="7">
        <f>F438-G438</f>
        <v>5.7597913550361</v>
      </c>
      <c r="L438" s="7">
        <f>F438-H438</f>
        <v>12.239480874220071</v>
      </c>
      <c r="M438" s="7">
        <f>F438-I438</f>
        <v>12.96063861274874</v>
      </c>
      <c r="N438" s="7">
        <f>F438-J438</f>
        <v>7.8913068167522002</v>
      </c>
      <c r="O438" s="8"/>
      <c r="P438" s="8"/>
    </row>
    <row r="439" spans="2:16" s="9" customFormat="1" x14ac:dyDescent="0.15">
      <c r="B439" s="26">
        <v>42515</v>
      </c>
      <c r="C439" s="39" t="s">
        <v>23</v>
      </c>
      <c r="D439" s="17">
        <v>2071.9070999999999</v>
      </c>
      <c r="E439" s="17">
        <v>2.5440325555849399E-3</v>
      </c>
      <c r="F439" s="7">
        <v>20.282800000000002</v>
      </c>
      <c r="G439" s="7">
        <v>8.8044995845522909</v>
      </c>
      <c r="H439" s="7">
        <v>6.4503776943673996</v>
      </c>
      <c r="I439" s="7">
        <v>5.9832670487097497</v>
      </c>
      <c r="J439" s="7">
        <v>11.0601881295949</v>
      </c>
      <c r="K439" s="7">
        <f>F439-G439</f>
        <v>11.478300415447711</v>
      </c>
      <c r="L439" s="7">
        <f>F439-H439</f>
        <v>13.832422305632601</v>
      </c>
      <c r="M439" s="7">
        <f>F439-I439</f>
        <v>14.299532951290253</v>
      </c>
      <c r="N439" s="7">
        <f>F439-J439</f>
        <v>9.2226118704051014</v>
      </c>
      <c r="O439" s="8"/>
      <c r="P439" s="8"/>
    </row>
    <row r="440" spans="2:16" s="9" customFormat="1" x14ac:dyDescent="0.15">
      <c r="B440" s="26">
        <v>42514</v>
      </c>
      <c r="C440" s="39" t="s">
        <v>23</v>
      </c>
      <c r="D440" s="17">
        <v>2066.6428000000001</v>
      </c>
      <c r="E440" s="17">
        <v>-7.6012862916166801E-3</v>
      </c>
      <c r="F440" s="7">
        <v>19.636299999999999</v>
      </c>
      <c r="G440" s="7">
        <v>10.036410979937401</v>
      </c>
      <c r="H440" s="7">
        <v>4.5029927930262899</v>
      </c>
      <c r="I440" s="7">
        <v>4.5668123426221401</v>
      </c>
      <c r="J440" s="7">
        <v>10.9076083602762</v>
      </c>
      <c r="K440" s="7">
        <f>F440-G440</f>
        <v>9.5998890200625979</v>
      </c>
      <c r="L440" s="7">
        <f>F440-H440</f>
        <v>15.133307206973708</v>
      </c>
      <c r="M440" s="7">
        <f>F440-I440</f>
        <v>15.069487657377859</v>
      </c>
      <c r="N440" s="7">
        <f>F440-J440</f>
        <v>8.7286916397237988</v>
      </c>
      <c r="O440" s="8"/>
      <c r="P440" s="8"/>
    </row>
    <row r="441" spans="2:16" s="9" customFormat="1" x14ac:dyDescent="0.15">
      <c r="B441" s="26">
        <v>42513</v>
      </c>
      <c r="C441" s="39" t="s">
        <v>23</v>
      </c>
      <c r="D441" s="17">
        <v>2082.4117999999999</v>
      </c>
      <c r="E441" s="17">
        <v>-3.3878048760228998E-4</v>
      </c>
      <c r="F441" s="7">
        <v>19.821300000000001</v>
      </c>
      <c r="G441" s="7">
        <v>13.5767374289128</v>
      </c>
      <c r="H441" s="7">
        <v>4.8905160164653099</v>
      </c>
      <c r="I441" s="7">
        <v>9.3263671805797497</v>
      </c>
      <c r="J441" s="7">
        <v>11.124685986921699</v>
      </c>
      <c r="K441" s="7">
        <f>F441-G441</f>
        <v>6.2445625710872008</v>
      </c>
      <c r="L441" s="7">
        <f>F441-H441</f>
        <v>14.930783983534692</v>
      </c>
      <c r="M441" s="7">
        <f>F441-I441</f>
        <v>10.494932819420251</v>
      </c>
      <c r="N441" s="7">
        <f>F441-J441</f>
        <v>8.6966140130783014</v>
      </c>
      <c r="O441" s="8"/>
      <c r="P441" s="8"/>
    </row>
    <row r="442" spans="2:16" s="9" customFormat="1" x14ac:dyDescent="0.15">
      <c r="B442" s="26">
        <v>42510</v>
      </c>
      <c r="C442" s="39" t="s">
        <v>23</v>
      </c>
      <c r="D442" s="17">
        <v>2083.1174000000001</v>
      </c>
      <c r="E442" s="17">
        <v>4.4808715213221304E-3</v>
      </c>
      <c r="F442" s="7">
        <v>20.542100000000001</v>
      </c>
      <c r="G442" s="7">
        <v>11.073446102375801</v>
      </c>
      <c r="H442" s="7">
        <v>4.5597530065513396</v>
      </c>
      <c r="I442" s="7">
        <v>12.915396389985601</v>
      </c>
      <c r="J442" s="7">
        <v>10.9195477573557</v>
      </c>
      <c r="K442" s="7">
        <f>F442-G442</f>
        <v>9.4686538976242005</v>
      </c>
      <c r="L442" s="7">
        <f>F442-H442</f>
        <v>15.982346993448662</v>
      </c>
      <c r="M442" s="7">
        <f>F442-I442</f>
        <v>7.6267036100144008</v>
      </c>
      <c r="N442" s="7">
        <f>F442-J442</f>
        <v>9.6225522426443018</v>
      </c>
      <c r="O442" s="8"/>
      <c r="P442" s="8"/>
    </row>
    <row r="443" spans="2:16" s="9" customFormat="1" x14ac:dyDescent="0.15">
      <c r="B443" s="26">
        <v>42509</v>
      </c>
      <c r="C443" s="39" t="s">
        <v>23</v>
      </c>
      <c r="D443" s="17">
        <v>2073.8040999999998</v>
      </c>
      <c r="E443" s="17">
        <v>-2.3865751703929798E-3</v>
      </c>
      <c r="F443" s="7">
        <v>21.420300000000001</v>
      </c>
      <c r="G443" s="7">
        <v>9.9722572708372503</v>
      </c>
      <c r="H443" s="7">
        <v>5.0556073050452</v>
      </c>
      <c r="I443" s="7">
        <v>13.026428564504201</v>
      </c>
      <c r="J443" s="7">
        <v>10.9434276124456</v>
      </c>
      <c r="K443" s="7">
        <f>F443-G443</f>
        <v>11.448042729162751</v>
      </c>
      <c r="L443" s="7">
        <f>F443-H443</f>
        <v>16.364692694954801</v>
      </c>
      <c r="M443" s="7">
        <f>F443-I443</f>
        <v>8.3938714354958002</v>
      </c>
      <c r="N443" s="7">
        <f>F443-J443</f>
        <v>10.476872387554401</v>
      </c>
      <c r="O443" s="8"/>
      <c r="P443" s="8"/>
    </row>
    <row r="444" spans="2:16" s="9" customFormat="1" x14ac:dyDescent="0.15">
      <c r="B444" s="26">
        <v>42508</v>
      </c>
      <c r="C444" s="39" t="s">
        <v>23</v>
      </c>
      <c r="D444" s="17">
        <v>2078.7593000000002</v>
      </c>
      <c r="E444" s="17">
        <v>1.5859522131142401E-3</v>
      </c>
      <c r="F444" s="7">
        <v>22.129300000000001</v>
      </c>
      <c r="G444" s="7">
        <v>13.289312839061701</v>
      </c>
      <c r="H444" s="7">
        <v>5.3223363837617299</v>
      </c>
      <c r="I444" s="7">
        <v>12.7673515466269</v>
      </c>
      <c r="J444" s="7">
        <v>10.985055317077199</v>
      </c>
      <c r="K444" s="7">
        <f>F444-G444</f>
        <v>8.8399871609382998</v>
      </c>
      <c r="L444" s="7">
        <f>F444-H444</f>
        <v>16.806963616238271</v>
      </c>
      <c r="M444" s="7">
        <f>F444-I444</f>
        <v>9.3619484533731008</v>
      </c>
      <c r="N444" s="7">
        <f>F444-J444</f>
        <v>11.144244682922801</v>
      </c>
      <c r="O444" s="8"/>
      <c r="P444" s="8"/>
    </row>
    <row r="445" spans="2:16" s="9" customFormat="1" x14ac:dyDescent="0.15">
      <c r="B445" s="26">
        <v>42507</v>
      </c>
      <c r="C445" s="39" t="s">
        <v>23</v>
      </c>
      <c r="D445" s="17">
        <v>2075.4650999999999</v>
      </c>
      <c r="E445" s="17">
        <v>-3.43947462759242E-3</v>
      </c>
      <c r="F445" s="7">
        <v>22.026</v>
      </c>
      <c r="G445" s="7">
        <v>11.6318791788942</v>
      </c>
      <c r="H445" s="7">
        <v>4.4925632457155702</v>
      </c>
      <c r="I445" s="7">
        <v>14.5283657281348</v>
      </c>
      <c r="J445" s="7">
        <v>11.4151907417651</v>
      </c>
      <c r="K445" s="7">
        <f>F445-G445</f>
        <v>10.394120821105799</v>
      </c>
      <c r="L445" s="7">
        <f>F445-H445</f>
        <v>17.53343675428443</v>
      </c>
      <c r="M445" s="7">
        <f>F445-I445</f>
        <v>7.4976342718652003</v>
      </c>
      <c r="N445" s="7">
        <f>F445-J445</f>
        <v>10.6108092582349</v>
      </c>
      <c r="O445" s="8"/>
      <c r="P445" s="8"/>
    </row>
    <row r="446" spans="2:16" s="9" customFormat="1" x14ac:dyDescent="0.15">
      <c r="B446" s="26">
        <v>42506</v>
      </c>
      <c r="C446" s="39" t="s">
        <v>23</v>
      </c>
      <c r="D446" s="17">
        <v>2082.6158999999998</v>
      </c>
      <c r="E446" s="17">
        <v>3.0912759668165501E-3</v>
      </c>
      <c r="F446" s="7">
        <v>22.498799999999999</v>
      </c>
      <c r="G446" s="7">
        <v>11.2308869567551</v>
      </c>
      <c r="H446" s="7">
        <v>11.558200780822901</v>
      </c>
      <c r="I446" s="7">
        <v>14.2230764058157</v>
      </c>
      <c r="J446" s="7">
        <v>11.3314824976114</v>
      </c>
      <c r="K446" s="7">
        <f>F446-G446</f>
        <v>11.267913043244899</v>
      </c>
      <c r="L446" s="7">
        <f>F446-H446</f>
        <v>10.940599219177098</v>
      </c>
      <c r="M446" s="7">
        <f>F446-I446</f>
        <v>8.2757235941842993</v>
      </c>
      <c r="N446" s="7">
        <f>F446-J446</f>
        <v>11.167317502388599</v>
      </c>
      <c r="O446" s="8"/>
      <c r="P446" s="8"/>
    </row>
    <row r="447" spans="2:16" s="9" customFormat="1" x14ac:dyDescent="0.15">
      <c r="B447" s="26">
        <v>42503</v>
      </c>
      <c r="C447" s="39" t="s">
        <v>23</v>
      </c>
      <c r="D447" s="17">
        <v>2076.1878999999999</v>
      </c>
      <c r="E447" s="17">
        <v>-4.15787444670844E-3</v>
      </c>
      <c r="F447" s="7">
        <v>22.787800000000001</v>
      </c>
      <c r="G447" s="7">
        <v>12.096643123694401</v>
      </c>
      <c r="H447" s="7">
        <v>16.631257427560399</v>
      </c>
      <c r="I447" s="7">
        <v>14.2294883987684</v>
      </c>
      <c r="J447" s="7">
        <v>11.489889227247099</v>
      </c>
      <c r="K447" s="7">
        <f>F447-G447</f>
        <v>10.6911568763056</v>
      </c>
      <c r="L447" s="7">
        <f>F447-H447</f>
        <v>6.1565425724396015</v>
      </c>
      <c r="M447" s="7">
        <f>F447-I447</f>
        <v>8.5583116012316012</v>
      </c>
      <c r="N447" s="7">
        <f>F447-J447</f>
        <v>11.297910772752902</v>
      </c>
      <c r="O447" s="8"/>
      <c r="P447" s="8"/>
    </row>
    <row r="448" spans="2:16" s="9" customFormat="1" x14ac:dyDescent="0.15">
      <c r="B448" s="26">
        <v>42502</v>
      </c>
      <c r="C448" s="39" t="s">
        <v>23</v>
      </c>
      <c r="D448" s="17">
        <v>2084.8384000000001</v>
      </c>
      <c r="E448" s="17">
        <v>3.0869169803358601E-3</v>
      </c>
      <c r="F448" s="7">
        <v>23.454599999999999</v>
      </c>
      <c r="G448" s="7">
        <v>13.940517661854001</v>
      </c>
      <c r="H448" s="7">
        <v>15.8328585123946</v>
      </c>
      <c r="I448" s="7">
        <v>13.891041438184599</v>
      </c>
      <c r="J448" s="7">
        <v>12.4703402875165</v>
      </c>
      <c r="K448" s="7">
        <f>F448-G448</f>
        <v>9.5140823381459985</v>
      </c>
      <c r="L448" s="7">
        <f>F448-H448</f>
        <v>7.6217414876053997</v>
      </c>
      <c r="M448" s="7">
        <f>F448-I448</f>
        <v>9.5635585618154</v>
      </c>
      <c r="N448" s="7">
        <f>F448-J448</f>
        <v>10.9842597124835</v>
      </c>
      <c r="O448" s="8"/>
      <c r="P448" s="8"/>
    </row>
    <row r="449" spans="2:16" s="9" customFormat="1" x14ac:dyDescent="0.15">
      <c r="B449" s="26">
        <v>42501</v>
      </c>
      <c r="C449" s="39" t="s">
        <v>23</v>
      </c>
      <c r="D449" s="17">
        <v>2078.4126000000001</v>
      </c>
      <c r="E449" s="17">
        <v>2.9058554399468001E-3</v>
      </c>
      <c r="F449" s="7">
        <v>23.4724</v>
      </c>
      <c r="G449" s="7">
        <v>12.357096070220299</v>
      </c>
      <c r="H449" s="7">
        <v>14.435070196605</v>
      </c>
      <c r="I449" s="7">
        <v>13.963211114133101</v>
      </c>
      <c r="J449" s="7">
        <v>12.364787611076</v>
      </c>
      <c r="K449" s="7">
        <f>F449-G449</f>
        <v>11.115303929779701</v>
      </c>
      <c r="L449" s="7">
        <f>F449-H449</f>
        <v>9.037329803395</v>
      </c>
      <c r="M449" s="7">
        <f>F449-I449</f>
        <v>9.5091888858668998</v>
      </c>
      <c r="N449" s="7">
        <f>F449-J449</f>
        <v>11.107612388924</v>
      </c>
      <c r="O449" s="8"/>
      <c r="P449" s="8"/>
    </row>
    <row r="450" spans="2:16" s="9" customFormat="1" x14ac:dyDescent="0.15">
      <c r="B450" s="26">
        <v>42500</v>
      </c>
      <c r="C450" s="39" t="s">
        <v>23</v>
      </c>
      <c r="D450" s="17">
        <v>2072.3818000000001</v>
      </c>
      <c r="E450" s="17">
        <v>-4.1111270457923899E-5</v>
      </c>
      <c r="F450" s="7">
        <v>24.886900000000001</v>
      </c>
      <c r="G450" s="7">
        <v>10.645482285332999</v>
      </c>
      <c r="H450" s="7">
        <v>18.459437683549499</v>
      </c>
      <c r="I450" s="7">
        <v>13.8371343542043</v>
      </c>
      <c r="J450" s="7">
        <v>13.1931387916049</v>
      </c>
      <c r="K450" s="7">
        <f>F450-G450</f>
        <v>14.241417714667001</v>
      </c>
      <c r="L450" s="7">
        <f>F450-H450</f>
        <v>6.4274623164505016</v>
      </c>
      <c r="M450" s="7">
        <f>F450-I450</f>
        <v>11.0497656457957</v>
      </c>
      <c r="N450" s="7">
        <f>F450-J450</f>
        <v>11.693761208395101</v>
      </c>
      <c r="O450" s="8"/>
      <c r="P450" s="8"/>
    </row>
    <row r="451" spans="2:16" s="9" customFormat="1" x14ac:dyDescent="0.15">
      <c r="B451" s="26">
        <v>42499</v>
      </c>
      <c r="C451" s="39" t="s">
        <v>23</v>
      </c>
      <c r="D451" s="17">
        <v>2072.4670000000001</v>
      </c>
      <c r="E451" s="17">
        <v>-1.6529673726326799E-2</v>
      </c>
      <c r="F451" s="7">
        <v>26.111799999999999</v>
      </c>
      <c r="G451" s="7">
        <v>11.924408140674</v>
      </c>
      <c r="H451" s="7">
        <v>16.457322129082101</v>
      </c>
      <c r="I451" s="7">
        <v>12.640518401389601</v>
      </c>
      <c r="J451" s="7">
        <v>12.193684278128201</v>
      </c>
      <c r="K451" s="7">
        <f>F451-G451</f>
        <v>14.187391859325999</v>
      </c>
      <c r="L451" s="7">
        <f>F451-H451</f>
        <v>9.6544778709178978</v>
      </c>
      <c r="M451" s="7">
        <f>F451-I451</f>
        <v>13.471281598610398</v>
      </c>
      <c r="N451" s="7">
        <f>F451-J451</f>
        <v>13.918115721871798</v>
      </c>
      <c r="O451" s="8"/>
      <c r="P451" s="8"/>
    </row>
    <row r="452" spans="2:16" s="9" customFormat="1" x14ac:dyDescent="0.15">
      <c r="B452" s="26">
        <v>42496</v>
      </c>
      <c r="C452" s="39" t="s">
        <v>23</v>
      </c>
      <c r="D452" s="17">
        <v>2107.0088999999998</v>
      </c>
      <c r="E452" s="17">
        <v>-2.1538143704955999E-2</v>
      </c>
      <c r="F452" s="7">
        <v>23.490100000000002</v>
      </c>
      <c r="G452" s="7">
        <v>13.3258580956205</v>
      </c>
      <c r="H452" s="7">
        <v>8.0286164524304198</v>
      </c>
      <c r="I452" s="7">
        <v>7.40851249236953</v>
      </c>
      <c r="J452" s="7">
        <v>10.661294504584999</v>
      </c>
      <c r="K452" s="7">
        <f>F452-G452</f>
        <v>10.164241904379502</v>
      </c>
      <c r="L452" s="7">
        <f>F452-H452</f>
        <v>15.461483547569582</v>
      </c>
      <c r="M452" s="7">
        <f>F452-I452</f>
        <v>16.081587507630474</v>
      </c>
      <c r="N452" s="7">
        <f>F452-J452</f>
        <v>12.828805495415002</v>
      </c>
      <c r="O452" s="8"/>
      <c r="P452" s="8"/>
    </row>
    <row r="453" spans="2:16" s="9" customFormat="1" x14ac:dyDescent="0.15">
      <c r="B453" s="26">
        <v>42495</v>
      </c>
      <c r="C453" s="39" t="s">
        <v>23</v>
      </c>
      <c r="D453" s="17">
        <v>2152.8822</v>
      </c>
      <c r="E453" s="17">
        <v>-2.3921134204819499E-5</v>
      </c>
      <c r="F453" s="7">
        <v>22.529699999999998</v>
      </c>
      <c r="G453" s="7">
        <v>9.1020972669634297</v>
      </c>
      <c r="H453" s="7">
        <v>8.7932181153287399</v>
      </c>
      <c r="I453" s="7">
        <v>7.6421433406995796</v>
      </c>
      <c r="J453" s="7">
        <v>10.8145561184466</v>
      </c>
      <c r="K453" s="7">
        <f>F453-G453</f>
        <v>13.427602733036569</v>
      </c>
      <c r="L453" s="7">
        <f>F453-H453</f>
        <v>13.736481884671258</v>
      </c>
      <c r="M453" s="7">
        <f>F453-I453</f>
        <v>14.887556659300419</v>
      </c>
      <c r="N453" s="7">
        <f>F453-J453</f>
        <v>11.715143881553399</v>
      </c>
      <c r="O453" s="8"/>
      <c r="P453" s="8"/>
    </row>
    <row r="454" spans="2:16" s="9" customFormat="1" x14ac:dyDescent="0.15">
      <c r="B454" s="26">
        <v>42494</v>
      </c>
      <c r="C454" s="39" t="s">
        <v>23</v>
      </c>
      <c r="D454" s="17">
        <v>2152.9337</v>
      </c>
      <c r="E454" s="17">
        <v>-2.47633885772664E-3</v>
      </c>
      <c r="F454" s="7">
        <v>22.864000000000001</v>
      </c>
      <c r="G454" s="7">
        <v>10.774108230233599</v>
      </c>
      <c r="H454" s="7">
        <v>8.8530753559892794</v>
      </c>
      <c r="I454" s="7">
        <v>7.6833249117434796</v>
      </c>
      <c r="J454" s="7">
        <v>11.0097549141323</v>
      </c>
      <c r="K454" s="7">
        <f>F454-G454</f>
        <v>12.089891769766401</v>
      </c>
      <c r="L454" s="7">
        <f>F454-H454</f>
        <v>14.010924644010721</v>
      </c>
      <c r="M454" s="7">
        <f>F454-I454</f>
        <v>15.180675088256521</v>
      </c>
      <c r="N454" s="7">
        <f>F454-J454</f>
        <v>11.854245085867701</v>
      </c>
      <c r="O454" s="8"/>
      <c r="P454" s="8"/>
    </row>
    <row r="455" spans="2:16" s="9" customFormat="1" x14ac:dyDescent="0.15">
      <c r="B455" s="26">
        <v>42493</v>
      </c>
      <c r="C455" s="39" t="s">
        <v>23</v>
      </c>
      <c r="D455" s="17">
        <v>2158.2716999999998</v>
      </c>
      <c r="E455" s="17">
        <v>1.0602877246763801E-2</v>
      </c>
      <c r="F455" s="7">
        <v>23.4131</v>
      </c>
      <c r="G455" s="7">
        <v>12.8298847435857</v>
      </c>
      <c r="H455" s="7">
        <v>4.7736511704720499</v>
      </c>
      <c r="I455" s="7">
        <v>7.0273955462072699</v>
      </c>
      <c r="J455" s="7">
        <v>10.4867659989236</v>
      </c>
      <c r="K455" s="7">
        <f>F455-G455</f>
        <v>10.5832152564143</v>
      </c>
      <c r="L455" s="7">
        <f>F455-H455</f>
        <v>18.63944882952795</v>
      </c>
      <c r="M455" s="7">
        <f>F455-I455</f>
        <v>16.38570445379273</v>
      </c>
      <c r="N455" s="7">
        <f>F455-J455</f>
        <v>12.9263340010764</v>
      </c>
      <c r="O455" s="8"/>
      <c r="P455" s="8"/>
    </row>
    <row r="456" spans="2:16" s="9" customFormat="1" x14ac:dyDescent="0.15">
      <c r="B456" s="26">
        <v>42489</v>
      </c>
      <c r="C456" s="39" t="s">
        <v>23</v>
      </c>
      <c r="D456" s="17">
        <v>2135.5086999999999</v>
      </c>
      <c r="E456" s="17">
        <v>-3.06165035321628E-3</v>
      </c>
      <c r="F456" s="7">
        <v>23.579799999999999</v>
      </c>
      <c r="G456" s="7">
        <v>10.8027560161495</v>
      </c>
      <c r="H456" s="7">
        <v>6.2484743703878598</v>
      </c>
      <c r="I456" s="7">
        <v>7.2090552693191299</v>
      </c>
      <c r="J456" s="7">
        <v>10.444923374948001</v>
      </c>
      <c r="K456" s="7">
        <f>F456-G456</f>
        <v>12.777043983850499</v>
      </c>
      <c r="L456" s="7">
        <f>F456-H456</f>
        <v>17.331325629612138</v>
      </c>
      <c r="M456" s="7">
        <f>F456-I456</f>
        <v>16.370744730680869</v>
      </c>
      <c r="N456" s="7">
        <f>F456-J456</f>
        <v>13.134876625051998</v>
      </c>
      <c r="O456" s="8"/>
      <c r="P456" s="8"/>
    </row>
    <row r="457" spans="2:16" s="9" customFormat="1" x14ac:dyDescent="0.15">
      <c r="B457" s="26">
        <v>42488</v>
      </c>
      <c r="C457" s="39" t="s">
        <v>23</v>
      </c>
      <c r="D457" s="17">
        <v>2142.0569</v>
      </c>
      <c r="E457" s="17">
        <v>-1.5503436823145901E-3</v>
      </c>
      <c r="F457" s="7">
        <v>24.401299999999999</v>
      </c>
      <c r="G457" s="7">
        <v>12.992638584500201</v>
      </c>
      <c r="H457" s="7">
        <v>6.4929799571251801</v>
      </c>
      <c r="I457" s="7">
        <v>7.6210736624173299</v>
      </c>
      <c r="J457" s="7">
        <v>13.349528341306501</v>
      </c>
      <c r="K457" s="7">
        <f>F457-G457</f>
        <v>11.408661415499799</v>
      </c>
      <c r="L457" s="7">
        <f>F457-H457</f>
        <v>17.90832004287482</v>
      </c>
      <c r="M457" s="7">
        <f>F457-I457</f>
        <v>16.780226337582668</v>
      </c>
      <c r="N457" s="7">
        <f>F457-J457</f>
        <v>11.051771658693498</v>
      </c>
      <c r="O457" s="8"/>
      <c r="P457" s="8"/>
    </row>
    <row r="458" spans="2:16" s="9" customFormat="1" x14ac:dyDescent="0.15">
      <c r="B458" s="26">
        <v>42487</v>
      </c>
      <c r="C458" s="39" t="s">
        <v>23</v>
      </c>
      <c r="D458" s="17">
        <v>2145.3804</v>
      </c>
      <c r="E458" s="17">
        <v>-4.8410158051274002E-3</v>
      </c>
      <c r="F458" s="7">
        <v>25.4694</v>
      </c>
      <c r="G458" s="7">
        <v>9.3884227785623704</v>
      </c>
      <c r="H458" s="7">
        <v>6.2625214498621196</v>
      </c>
      <c r="I458" s="7">
        <v>9.7846620316880397</v>
      </c>
      <c r="J458" s="7">
        <v>13.5357456813826</v>
      </c>
      <c r="K458" s="7">
        <f>F458-G458</f>
        <v>16.080977221437628</v>
      </c>
      <c r="L458" s="7">
        <f>F458-H458</f>
        <v>19.20687855013788</v>
      </c>
      <c r="M458" s="7">
        <f>F458-I458</f>
        <v>15.684737968311961</v>
      </c>
      <c r="N458" s="7">
        <f>F458-J458</f>
        <v>11.9336543186174</v>
      </c>
      <c r="O458" s="8"/>
      <c r="P458" s="8"/>
    </row>
    <row r="459" spans="2:16" s="9" customFormat="1" x14ac:dyDescent="0.15">
      <c r="B459" s="26">
        <v>42486</v>
      </c>
      <c r="C459" s="39" t="s">
        <v>23</v>
      </c>
      <c r="D459" s="17">
        <v>2155.7914000000001</v>
      </c>
      <c r="E459" s="17">
        <v>3.4903266014319301E-3</v>
      </c>
      <c r="F459" s="7">
        <v>25.528600000000001</v>
      </c>
      <c r="G459" s="7">
        <v>14.570624321191801</v>
      </c>
      <c r="H459" s="7">
        <v>5.9470378141202502</v>
      </c>
      <c r="I459" s="7">
        <v>9.7247281670021906</v>
      </c>
      <c r="J459" s="7">
        <v>14.2150546153433</v>
      </c>
      <c r="K459" s="7">
        <f>F459-G459</f>
        <v>10.9579756788082</v>
      </c>
      <c r="L459" s="7">
        <f>F459-H459</f>
        <v>19.581562185879751</v>
      </c>
      <c r="M459" s="7">
        <f>F459-I459</f>
        <v>15.80387183299781</v>
      </c>
      <c r="N459" s="7">
        <f>F459-J459</f>
        <v>11.313545384656701</v>
      </c>
      <c r="O459" s="8"/>
      <c r="P459" s="8"/>
    </row>
    <row r="460" spans="2:16" s="9" customFormat="1" x14ac:dyDescent="0.15">
      <c r="B460" s="26">
        <v>42485</v>
      </c>
      <c r="C460" s="39" t="s">
        <v>23</v>
      </c>
      <c r="D460" s="17">
        <v>2148.2800999999999</v>
      </c>
      <c r="E460" s="17">
        <v>-4.3861622129943998E-3</v>
      </c>
      <c r="F460" s="7">
        <v>25.164899999999999</v>
      </c>
      <c r="G460" s="7">
        <v>13.7953206944093</v>
      </c>
      <c r="H460" s="7">
        <v>8.7145105241049201</v>
      </c>
      <c r="I460" s="7">
        <v>10.812648372972401</v>
      </c>
      <c r="J460" s="7">
        <v>14.2404550486518</v>
      </c>
      <c r="K460" s="7">
        <f>F460-G460</f>
        <v>11.369579305590699</v>
      </c>
      <c r="L460" s="7">
        <f>F460-H460</f>
        <v>16.450389475895079</v>
      </c>
      <c r="M460" s="7">
        <f>F460-I460</f>
        <v>14.352251627027599</v>
      </c>
      <c r="N460" s="7">
        <f>F460-J460</f>
        <v>10.9244449513482</v>
      </c>
      <c r="O460" s="8"/>
      <c r="P460" s="8"/>
    </row>
    <row r="461" spans="2:16" s="9" customFormat="1" x14ac:dyDescent="0.15">
      <c r="B461" s="26">
        <v>42482</v>
      </c>
      <c r="C461" s="39" t="s">
        <v>23</v>
      </c>
      <c r="D461" s="17">
        <v>2157.7235000000001</v>
      </c>
      <c r="E461" s="17">
        <v>4.6476613746914601E-3</v>
      </c>
      <c r="F461" s="7">
        <v>24.5153</v>
      </c>
      <c r="G461" s="7">
        <v>13.901939183870899</v>
      </c>
      <c r="H461" s="7">
        <v>7.6110208743006504</v>
      </c>
      <c r="I461" s="7">
        <v>11.441802208777601</v>
      </c>
      <c r="J461" s="7">
        <v>15.430391106199799</v>
      </c>
      <c r="K461" s="7">
        <f>F461-G461</f>
        <v>10.6133608161291</v>
      </c>
      <c r="L461" s="7">
        <f>F461-H461</f>
        <v>16.90427912569935</v>
      </c>
      <c r="M461" s="7">
        <f>F461-I461</f>
        <v>13.073497791222399</v>
      </c>
      <c r="N461" s="7">
        <f>F461-J461</f>
        <v>9.0849088938002005</v>
      </c>
      <c r="O461" s="8"/>
      <c r="P461" s="8"/>
    </row>
    <row r="462" spans="2:16" s="9" customFormat="1" x14ac:dyDescent="0.15">
      <c r="B462" s="26">
        <v>42481</v>
      </c>
      <c r="C462" s="39" t="s">
        <v>23</v>
      </c>
      <c r="D462" s="17">
        <v>2147.7184000000002</v>
      </c>
      <c r="E462" s="17">
        <v>-3.3317061622865E-3</v>
      </c>
      <c r="F462" s="7">
        <v>25.053000000000001</v>
      </c>
      <c r="G462" s="7">
        <v>14.252276791703199</v>
      </c>
      <c r="H462" s="7">
        <v>8.5729165592440797</v>
      </c>
      <c r="I462" s="7">
        <v>13.118902991888801</v>
      </c>
      <c r="J462" s="7">
        <v>15.407093416307999</v>
      </c>
      <c r="K462" s="7">
        <f>F462-G462</f>
        <v>10.800723208296802</v>
      </c>
      <c r="L462" s="7">
        <f>F462-H462</f>
        <v>16.480083440755919</v>
      </c>
      <c r="M462" s="7">
        <f>F462-I462</f>
        <v>11.9340970081112</v>
      </c>
      <c r="N462" s="7">
        <f>F462-J462</f>
        <v>9.6459065836920015</v>
      </c>
      <c r="O462" s="8"/>
      <c r="P462" s="8"/>
    </row>
    <row r="463" spans="2:16" s="9" customFormat="1" x14ac:dyDescent="0.15">
      <c r="B463" s="26">
        <v>42480</v>
      </c>
      <c r="C463" s="39" t="s">
        <v>23</v>
      </c>
      <c r="D463" s="17">
        <v>2154.8859000000002</v>
      </c>
      <c r="E463" s="17">
        <v>-4.03896084013655E-3</v>
      </c>
      <c r="F463" s="7">
        <v>25.617999999999999</v>
      </c>
      <c r="G463" s="7">
        <v>20.305583653127499</v>
      </c>
      <c r="H463" s="7">
        <v>12.001672713757999</v>
      </c>
      <c r="I463" s="7">
        <v>13.244374458145399</v>
      </c>
      <c r="J463" s="7">
        <v>15.6623783100249</v>
      </c>
      <c r="K463" s="7">
        <f>F463-G463</f>
        <v>5.3124163468724994</v>
      </c>
      <c r="L463" s="7">
        <f>F463-H463</f>
        <v>13.616327286241999</v>
      </c>
      <c r="M463" s="7">
        <f>F463-I463</f>
        <v>12.373625541854599</v>
      </c>
      <c r="N463" s="7">
        <f>F463-J463</f>
        <v>9.9556216899750982</v>
      </c>
      <c r="O463" s="8"/>
      <c r="P463" s="8"/>
    </row>
    <row r="464" spans="2:16" s="9" customFormat="1" x14ac:dyDescent="0.15">
      <c r="B464" s="26">
        <v>42479</v>
      </c>
      <c r="C464" s="39" t="s">
        <v>23</v>
      </c>
      <c r="D464" s="17">
        <v>2163.607</v>
      </c>
      <c r="E464" s="17">
        <v>2.4882023663677102E-3</v>
      </c>
      <c r="F464" s="7">
        <v>25.4861</v>
      </c>
      <c r="G464" s="7">
        <v>12.3834242915794</v>
      </c>
      <c r="H464" s="7">
        <v>12.228548035063501</v>
      </c>
      <c r="I464" s="7">
        <v>13.5332201430972</v>
      </c>
      <c r="J464" s="7">
        <v>17.844745032548399</v>
      </c>
      <c r="K464" s="7">
        <f>F464-G464</f>
        <v>13.1026757084206</v>
      </c>
      <c r="L464" s="7">
        <f>F464-H464</f>
        <v>13.2575519649365</v>
      </c>
      <c r="M464" s="7">
        <f>F464-I464</f>
        <v>11.952879856902801</v>
      </c>
      <c r="N464" s="7">
        <f>F464-J464</f>
        <v>7.6413549674516013</v>
      </c>
      <c r="O464" s="8"/>
      <c r="P464" s="8"/>
    </row>
    <row r="465" spans="2:16" s="9" customFormat="1" x14ac:dyDescent="0.15">
      <c r="B465" s="26">
        <v>42478</v>
      </c>
      <c r="C465" s="39" t="s">
        <v>23</v>
      </c>
      <c r="D465" s="17">
        <v>2158.2302</v>
      </c>
      <c r="E465" s="17">
        <v>-1.0983921237628E-2</v>
      </c>
      <c r="F465" s="7">
        <v>26.193999999999999</v>
      </c>
      <c r="G465" s="7">
        <v>11.3576619797335</v>
      </c>
      <c r="H465" s="7">
        <v>9.1662997061182505</v>
      </c>
      <c r="I465" s="7">
        <v>12.5123648540328</v>
      </c>
      <c r="J465" s="7">
        <v>17.3999804200764</v>
      </c>
      <c r="K465" s="7">
        <f>F465-G465</f>
        <v>14.836338020266499</v>
      </c>
      <c r="L465" s="7">
        <f>F465-H465</f>
        <v>17.02770029388175</v>
      </c>
      <c r="M465" s="7">
        <f>F465-I465</f>
        <v>13.681635145967199</v>
      </c>
      <c r="N465" s="7">
        <f>F465-J465</f>
        <v>8.7940195799235994</v>
      </c>
      <c r="O465" s="8"/>
      <c r="P465" s="8"/>
    </row>
    <row r="466" spans="2:16" s="9" customFormat="1" x14ac:dyDescent="0.15">
      <c r="B466" s="26">
        <v>42475</v>
      </c>
      <c r="C466" s="39" t="s">
        <v>23</v>
      </c>
      <c r="D466" s="17">
        <v>2182.0666999999999</v>
      </c>
      <c r="E466" s="17">
        <v>1.46711703519436E-3</v>
      </c>
      <c r="F466" s="7">
        <v>26.0488</v>
      </c>
      <c r="G466" s="7">
        <v>10.9085969372734</v>
      </c>
      <c r="H466" s="7">
        <v>12.25091241148</v>
      </c>
      <c r="I466" s="7">
        <v>12.5346806130859</v>
      </c>
      <c r="J466" s="7">
        <v>17.437860835851801</v>
      </c>
      <c r="K466" s="7">
        <f>F466-G466</f>
        <v>15.1402030627266</v>
      </c>
      <c r="L466" s="7">
        <f>F466-H466</f>
        <v>13.79788758852</v>
      </c>
      <c r="M466" s="7">
        <f>F466-I466</f>
        <v>13.5141193869141</v>
      </c>
      <c r="N466" s="7">
        <f>F466-J466</f>
        <v>8.6109391641481992</v>
      </c>
      <c r="O466" s="8"/>
      <c r="P466" s="8"/>
    </row>
    <row r="467" spans="2:16" s="9" customFormat="1" x14ac:dyDescent="0.15">
      <c r="B467" s="26">
        <v>42474</v>
      </c>
      <c r="C467" s="39" t="s">
        <v>23</v>
      </c>
      <c r="D467" s="17">
        <v>2178.8676999999998</v>
      </c>
      <c r="E467" s="17">
        <v>3.47236339695213E-3</v>
      </c>
      <c r="F467" s="7">
        <v>26.057400000000001</v>
      </c>
      <c r="G467" s="7">
        <v>12.0957236697172</v>
      </c>
      <c r="H467" s="7">
        <v>16.325969068754102</v>
      </c>
      <c r="I467" s="7">
        <v>16.6118634292094</v>
      </c>
      <c r="J467" s="7">
        <v>18.238382841338701</v>
      </c>
      <c r="K467" s="7">
        <f>F467-G467</f>
        <v>13.961676330282801</v>
      </c>
      <c r="L467" s="7">
        <f>F467-H467</f>
        <v>9.7314309312458995</v>
      </c>
      <c r="M467" s="7">
        <f>F467-I467</f>
        <v>9.4455365707906012</v>
      </c>
      <c r="N467" s="7">
        <f>F467-J467</f>
        <v>7.8190171586612998</v>
      </c>
      <c r="O467" s="8"/>
      <c r="P467" s="8"/>
    </row>
    <row r="468" spans="2:16" s="9" customFormat="1" x14ac:dyDescent="0.15">
      <c r="B468" s="26">
        <v>42473</v>
      </c>
      <c r="C468" s="39" t="s">
        <v>23</v>
      </c>
      <c r="D468" s="17">
        <v>2171.3150000000001</v>
      </c>
      <c r="E468" s="17">
        <v>1.2708193584111601E-2</v>
      </c>
      <c r="F468" s="7">
        <v>26.495799999999999</v>
      </c>
      <c r="G468" s="7">
        <v>16.559526217685299</v>
      </c>
      <c r="H468" s="7">
        <v>13.1449088983432</v>
      </c>
      <c r="I468" s="7">
        <v>16.445855223182299</v>
      </c>
      <c r="J468" s="7">
        <v>18.1082315816349</v>
      </c>
      <c r="K468" s="7">
        <f>F468-G468</f>
        <v>9.9362737823147</v>
      </c>
      <c r="L468" s="7">
        <f>F468-H468</f>
        <v>13.350891101656799</v>
      </c>
      <c r="M468" s="7">
        <f>F468-I468</f>
        <v>10.0499447768177</v>
      </c>
      <c r="N468" s="7">
        <f>F468-J468</f>
        <v>8.3875684183650989</v>
      </c>
      <c r="O468" s="8"/>
      <c r="P468" s="8"/>
    </row>
    <row r="469" spans="2:16" s="9" customFormat="1" x14ac:dyDescent="0.15">
      <c r="B469" s="26">
        <v>42472</v>
      </c>
      <c r="C469" s="39" t="s">
        <v>23</v>
      </c>
      <c r="D469" s="17">
        <v>2143.8960999999999</v>
      </c>
      <c r="E469" s="17">
        <v>-2.11693689680308E-3</v>
      </c>
      <c r="F469" s="7">
        <v>26.652799999999999</v>
      </c>
      <c r="G469" s="7">
        <v>13.053197446087101</v>
      </c>
      <c r="H469" s="7">
        <v>14.4069412855332</v>
      </c>
      <c r="I469" s="7">
        <v>17.594437136784901</v>
      </c>
      <c r="J469" s="7">
        <v>18.071626504442499</v>
      </c>
      <c r="K469" s="7">
        <f>F469-G469</f>
        <v>13.599602553912899</v>
      </c>
      <c r="L469" s="7">
        <f>F469-H469</f>
        <v>12.245858714466799</v>
      </c>
      <c r="M469" s="7">
        <f>F469-I469</f>
        <v>9.0583628632150983</v>
      </c>
      <c r="N469" s="7">
        <f>F469-J469</f>
        <v>8.5811734955575005</v>
      </c>
      <c r="O469" s="8"/>
      <c r="P469" s="8"/>
    </row>
    <row r="470" spans="2:16" s="9" customFormat="1" x14ac:dyDescent="0.15">
      <c r="B470" s="26">
        <v>42471</v>
      </c>
      <c r="C470" s="39" t="s">
        <v>23</v>
      </c>
      <c r="D470" s="17">
        <v>2148.4394000000002</v>
      </c>
      <c r="E470" s="17">
        <v>1.15328506225243E-2</v>
      </c>
      <c r="F470" s="7">
        <v>27.627099999999999</v>
      </c>
      <c r="G470" s="7">
        <v>13.586935688523299</v>
      </c>
      <c r="H470" s="7">
        <v>11.775403166671399</v>
      </c>
      <c r="I470" s="7">
        <v>16.8045665389911</v>
      </c>
      <c r="J470" s="7">
        <v>17.7572694561098</v>
      </c>
      <c r="K470" s="7">
        <f>F470-G470</f>
        <v>14.040164311476699</v>
      </c>
      <c r="L470" s="7">
        <f>F470-H470</f>
        <v>15.851696833328599</v>
      </c>
      <c r="M470" s="7">
        <f>F470-I470</f>
        <v>10.822533461008899</v>
      </c>
      <c r="N470" s="7">
        <f>F470-J470</f>
        <v>9.869830543890199</v>
      </c>
      <c r="O470" s="8"/>
      <c r="P470" s="8"/>
    </row>
    <row r="471" spans="2:16" s="9" customFormat="1" x14ac:dyDescent="0.15">
      <c r="B471" s="26">
        <v>42468</v>
      </c>
      <c r="C471" s="39" t="s">
        <v>23</v>
      </c>
      <c r="D471" s="17">
        <v>2123.8040999999998</v>
      </c>
      <c r="E471" s="17">
        <v>-7.3185115675343396E-3</v>
      </c>
      <c r="F471" s="7">
        <v>27.660399999999999</v>
      </c>
      <c r="G471" s="7">
        <v>11.290188094044201</v>
      </c>
      <c r="H471" s="7">
        <v>11.321800507791499</v>
      </c>
      <c r="I471" s="7">
        <v>18.438509884897201</v>
      </c>
      <c r="J471" s="7">
        <v>19.6678183812868</v>
      </c>
      <c r="K471" s="7">
        <f>F471-G471</f>
        <v>16.370211905955799</v>
      </c>
      <c r="L471" s="7">
        <f>F471-H471</f>
        <v>16.338599492208502</v>
      </c>
      <c r="M471" s="7">
        <f>F471-I471</f>
        <v>9.2218901151027985</v>
      </c>
      <c r="N471" s="7">
        <f>F471-J471</f>
        <v>7.9925816187131993</v>
      </c>
      <c r="O471" s="8"/>
      <c r="P471" s="8"/>
    </row>
    <row r="472" spans="2:16" s="9" customFormat="1" x14ac:dyDescent="0.15">
      <c r="B472" s="26">
        <v>42467</v>
      </c>
      <c r="C472" s="39" t="s">
        <v>23</v>
      </c>
      <c r="D472" s="17">
        <v>2139.4041999999999</v>
      </c>
      <c r="E472" s="17">
        <v>-1.3294863046568701E-2</v>
      </c>
      <c r="F472" s="7">
        <v>28.8004</v>
      </c>
      <c r="G472" s="7">
        <v>10.7350577763145</v>
      </c>
      <c r="H472" s="7">
        <v>15.7582843224058</v>
      </c>
      <c r="I472" s="7">
        <v>17.391974762163699</v>
      </c>
      <c r="J472" s="7">
        <v>19.027878090001401</v>
      </c>
      <c r="K472" s="7">
        <f>F472-G472</f>
        <v>18.065342223685498</v>
      </c>
      <c r="L472" s="7">
        <f>F472-H472</f>
        <v>13.0421156775942</v>
      </c>
      <c r="M472" s="7">
        <f>F472-I472</f>
        <v>11.408425237836301</v>
      </c>
      <c r="N472" s="7">
        <f>F472-J472</f>
        <v>9.7725219099985985</v>
      </c>
      <c r="O472" s="8"/>
      <c r="P472" s="8"/>
    </row>
    <row r="473" spans="2:16" s="9" customFormat="1" x14ac:dyDescent="0.15">
      <c r="B473" s="26">
        <v>42466</v>
      </c>
      <c r="C473" s="39" t="s">
        <v>23</v>
      </c>
      <c r="D473" s="17">
        <v>2168.0372000000002</v>
      </c>
      <c r="E473" s="17">
        <v>-5.6229944281736303E-3</v>
      </c>
      <c r="F473" s="7">
        <v>29.9619</v>
      </c>
      <c r="G473" s="7">
        <v>10.2989592555424</v>
      </c>
      <c r="H473" s="7">
        <v>16.526609111518599</v>
      </c>
      <c r="I473" s="7">
        <v>17.753075654310098</v>
      </c>
      <c r="J473" s="7">
        <v>18.875321150365899</v>
      </c>
      <c r="K473" s="7">
        <f>F473-G473</f>
        <v>19.6629407444576</v>
      </c>
      <c r="L473" s="7">
        <f>F473-H473</f>
        <v>13.435290888481401</v>
      </c>
      <c r="M473" s="7">
        <f>F473-I473</f>
        <v>12.208824345689901</v>
      </c>
      <c r="N473" s="7">
        <f>F473-J473</f>
        <v>11.086578849634101</v>
      </c>
      <c r="O473" s="8"/>
      <c r="P473" s="8"/>
    </row>
    <row r="474" spans="2:16" s="9" customFormat="1" x14ac:dyDescent="0.15">
      <c r="B474" s="26">
        <v>42465</v>
      </c>
      <c r="C474" s="39" t="s">
        <v>23</v>
      </c>
      <c r="D474" s="17">
        <v>2180.2624000000001</v>
      </c>
      <c r="E474" s="17">
        <v>5.7405269935477798E-3</v>
      </c>
      <c r="F474" s="7">
        <v>30.1875</v>
      </c>
      <c r="G474" s="7">
        <v>15.7099786599201</v>
      </c>
      <c r="H474" s="7">
        <v>19.8999845853211</v>
      </c>
      <c r="I474" s="7">
        <v>21.217452573795001</v>
      </c>
      <c r="J474" s="7">
        <v>19.0397883606141</v>
      </c>
      <c r="K474" s="7">
        <f>F474-G474</f>
        <v>14.4775213400799</v>
      </c>
      <c r="L474" s="7">
        <f>F474-H474</f>
        <v>10.2875154146789</v>
      </c>
      <c r="M474" s="7">
        <f>F474-I474</f>
        <v>8.9700474262049994</v>
      </c>
      <c r="N474" s="7">
        <f>F474-J474</f>
        <v>11.1477116393859</v>
      </c>
      <c r="O474" s="8"/>
      <c r="P474" s="8"/>
    </row>
    <row r="475" spans="2:16" s="9" customFormat="1" x14ac:dyDescent="0.15">
      <c r="B475" s="26">
        <v>42461</v>
      </c>
      <c r="C475" s="39" t="s">
        <v>23</v>
      </c>
      <c r="D475" s="17">
        <v>2167.7824000000001</v>
      </c>
      <c r="E475" s="17">
        <v>5.1991603229443097E-3</v>
      </c>
      <c r="F475" s="7">
        <v>30.495699999999999</v>
      </c>
      <c r="G475" s="7">
        <v>18.064537700956901</v>
      </c>
      <c r="H475" s="7">
        <v>19.919778398748001</v>
      </c>
      <c r="I475" s="7">
        <v>21.188659355243001</v>
      </c>
      <c r="J475" s="7">
        <v>22.009372104034298</v>
      </c>
      <c r="K475" s="7">
        <f>F475-G475</f>
        <v>12.431162299043098</v>
      </c>
      <c r="L475" s="7">
        <f>F475-H475</f>
        <v>10.575921601251999</v>
      </c>
      <c r="M475" s="7">
        <f>F475-I475</f>
        <v>9.3070406447569987</v>
      </c>
      <c r="N475" s="7">
        <f>F475-J475</f>
        <v>8.4863278959657009</v>
      </c>
      <c r="O475" s="8"/>
      <c r="P475" s="8"/>
    </row>
    <row r="476" spans="2:16" s="9" customFormat="1" x14ac:dyDescent="0.15">
      <c r="B476" s="26">
        <v>42460</v>
      </c>
      <c r="C476" s="39" t="s">
        <v>23</v>
      </c>
      <c r="D476" s="17">
        <v>2156.5410000000002</v>
      </c>
      <c r="E476" s="17">
        <v>-4.5826790141674398E-4</v>
      </c>
      <c r="F476" s="7">
        <v>30.9589</v>
      </c>
      <c r="G476" s="7">
        <v>13.883808399335701</v>
      </c>
      <c r="H476" s="7">
        <v>23.489810391556901</v>
      </c>
      <c r="I476" s="7">
        <v>21.237691914713601</v>
      </c>
      <c r="J476" s="7">
        <v>21.997100557950802</v>
      </c>
      <c r="K476" s="7">
        <f>F476-G476</f>
        <v>17.075091600664301</v>
      </c>
      <c r="L476" s="7">
        <f>F476-H476</f>
        <v>7.4690896084430989</v>
      </c>
      <c r="M476" s="7">
        <f>F476-I476</f>
        <v>9.7212080852863991</v>
      </c>
      <c r="N476" s="7">
        <f>F476-J476</f>
        <v>8.9617994420491982</v>
      </c>
      <c r="O476" s="8"/>
      <c r="P476" s="8"/>
    </row>
    <row r="477" spans="2:16" s="9" customFormat="1" x14ac:dyDescent="0.15">
      <c r="B477" s="26">
        <v>42459</v>
      </c>
      <c r="C477" s="39" t="s">
        <v>23</v>
      </c>
      <c r="D477" s="17">
        <v>2157.5295000000001</v>
      </c>
      <c r="E477" s="17">
        <v>2.3764370259439099E-2</v>
      </c>
      <c r="F477" s="7">
        <v>30.872800000000002</v>
      </c>
      <c r="G477" s="7">
        <v>14.691398687465799</v>
      </c>
      <c r="H477" s="7">
        <v>13.315763669854601</v>
      </c>
      <c r="I477" s="7">
        <v>19.4900367151673</v>
      </c>
      <c r="J477" s="7">
        <v>23.6282904741057</v>
      </c>
      <c r="K477" s="7">
        <f>F477-G477</f>
        <v>16.181401312534202</v>
      </c>
      <c r="L477" s="7">
        <f>F477-H477</f>
        <v>17.557036330145401</v>
      </c>
      <c r="M477" s="7">
        <f>F477-I477</f>
        <v>11.382763284832702</v>
      </c>
      <c r="N477" s="7">
        <f>F477-J477</f>
        <v>7.2445095258943013</v>
      </c>
      <c r="O477" s="8"/>
      <c r="P477" s="8"/>
    </row>
    <row r="478" spans="2:16" s="9" customFormat="1" x14ac:dyDescent="0.15">
      <c r="B478" s="26">
        <v>42458</v>
      </c>
      <c r="C478" s="39" t="s">
        <v>23</v>
      </c>
      <c r="D478" s="17">
        <v>2106.8616000000002</v>
      </c>
      <c r="E478" s="17">
        <v>-7.6471747319758303E-3</v>
      </c>
      <c r="F478" s="7">
        <v>31.211200000000002</v>
      </c>
      <c r="G478" s="7">
        <v>17.162173687657599</v>
      </c>
      <c r="H478" s="7">
        <v>13.438445160801701</v>
      </c>
      <c r="I478" s="7">
        <v>19.588098121424999</v>
      </c>
      <c r="J478" s="7">
        <v>23.585418937167599</v>
      </c>
      <c r="K478" s="7">
        <f>F478-G478</f>
        <v>14.049026312342402</v>
      </c>
      <c r="L478" s="7">
        <f>F478-H478</f>
        <v>17.772754839198299</v>
      </c>
      <c r="M478" s="7">
        <f>F478-I478</f>
        <v>11.623101878575003</v>
      </c>
      <c r="N478" s="7">
        <f>F478-J478</f>
        <v>7.6257810628324023</v>
      </c>
      <c r="O478" s="8"/>
      <c r="P478" s="8"/>
    </row>
    <row r="479" spans="2:16" s="9" customFormat="1" x14ac:dyDescent="0.15">
      <c r="B479" s="26">
        <v>42457</v>
      </c>
      <c r="C479" s="39" t="s">
        <v>23</v>
      </c>
      <c r="D479" s="17">
        <v>2123.0349000000001</v>
      </c>
      <c r="E479" s="17">
        <v>-1.2250872912168699E-2</v>
      </c>
      <c r="F479" s="7">
        <v>31.095700000000001</v>
      </c>
      <c r="G479" s="7">
        <v>12.644879736566599</v>
      </c>
      <c r="H479" s="7">
        <v>22.431186483060799</v>
      </c>
      <c r="I479" s="7">
        <v>18.050827513955699</v>
      </c>
      <c r="J479" s="7">
        <v>23.097556464933898</v>
      </c>
      <c r="K479" s="7">
        <f>F479-G479</f>
        <v>18.4508202634334</v>
      </c>
      <c r="L479" s="7">
        <f>F479-H479</f>
        <v>8.664513516939202</v>
      </c>
      <c r="M479" s="7">
        <f>F479-I479</f>
        <v>13.044872486044301</v>
      </c>
      <c r="N479" s="7">
        <f>F479-J479</f>
        <v>7.9981435350661023</v>
      </c>
      <c r="O479" s="8"/>
      <c r="P479" s="8"/>
    </row>
    <row r="480" spans="2:16" s="9" customFormat="1" x14ac:dyDescent="0.15">
      <c r="B480" s="26">
        <v>42454</v>
      </c>
      <c r="C480" s="39" t="s">
        <v>23</v>
      </c>
      <c r="D480" s="17">
        <v>2149.2039</v>
      </c>
      <c r="E480" s="17">
        <v>5.4184682940474297E-3</v>
      </c>
      <c r="F480" s="7">
        <v>30.984200000000001</v>
      </c>
      <c r="G480" s="7">
        <v>13.496204659715399</v>
      </c>
      <c r="H480" s="7">
        <v>22.345646046984701</v>
      </c>
      <c r="I480" s="7">
        <v>18.034196804813899</v>
      </c>
      <c r="J480" s="7">
        <v>23.2241283552199</v>
      </c>
      <c r="K480" s="7">
        <f>F480-G480</f>
        <v>17.487995340284602</v>
      </c>
      <c r="L480" s="7">
        <f>F480-H480</f>
        <v>8.6385539530153004</v>
      </c>
      <c r="M480" s="7">
        <f>F480-I480</f>
        <v>12.950003195186103</v>
      </c>
      <c r="N480" s="7">
        <f>F480-J480</f>
        <v>7.7600716447801013</v>
      </c>
      <c r="O480" s="8"/>
      <c r="P480" s="8"/>
    </row>
    <row r="481" spans="2:16" s="9" customFormat="1" x14ac:dyDescent="0.15">
      <c r="B481" s="26">
        <v>42453</v>
      </c>
      <c r="C481" s="39" t="s">
        <v>23</v>
      </c>
      <c r="D481" s="17">
        <v>2137.59</v>
      </c>
      <c r="E481" s="17">
        <v>-1.7479928697529599E-2</v>
      </c>
      <c r="F481" s="7">
        <v>32.904899999999998</v>
      </c>
      <c r="G481" s="7">
        <v>12.9134034240366</v>
      </c>
      <c r="H481" s="7">
        <v>17.756382734676599</v>
      </c>
      <c r="I481" s="7">
        <v>20.168812679911099</v>
      </c>
      <c r="J481" s="7">
        <v>30.2875260415931</v>
      </c>
      <c r="K481" s="7">
        <f>F481-G481</f>
        <v>19.991496575963396</v>
      </c>
      <c r="L481" s="7">
        <f>F481-H481</f>
        <v>15.148517265323399</v>
      </c>
      <c r="M481" s="7">
        <f>F481-I481</f>
        <v>12.736087320088899</v>
      </c>
      <c r="N481" s="7">
        <f>F481-J481</f>
        <v>2.6173739584068976</v>
      </c>
      <c r="O481" s="8"/>
      <c r="P481" s="8"/>
    </row>
    <row r="482" spans="2:16" s="9" customFormat="1" x14ac:dyDescent="0.15">
      <c r="B482" s="26">
        <v>42452</v>
      </c>
      <c r="C482" s="39" t="s">
        <v>23</v>
      </c>
      <c r="D482" s="17">
        <v>2175.2833999999998</v>
      </c>
      <c r="E482" s="17">
        <v>9.3245108778183003E-4</v>
      </c>
      <c r="F482" s="7">
        <v>34.040399999999998</v>
      </c>
      <c r="G482" s="7">
        <v>14.9851405965533</v>
      </c>
      <c r="H482" s="7">
        <v>19.2583096903716</v>
      </c>
      <c r="I482" s="7">
        <v>20.2650789001774</v>
      </c>
      <c r="J482" s="7">
        <v>30.289199341673701</v>
      </c>
      <c r="K482" s="7">
        <f>F482-G482</f>
        <v>19.055259403446698</v>
      </c>
      <c r="L482" s="7">
        <f>F482-H482</f>
        <v>14.782090309628398</v>
      </c>
      <c r="M482" s="7">
        <f>F482-I482</f>
        <v>13.775321099822598</v>
      </c>
      <c r="N482" s="7">
        <f>F482-J482</f>
        <v>3.7512006583262973</v>
      </c>
      <c r="O482" s="8"/>
      <c r="P482" s="8"/>
    </row>
    <row r="483" spans="2:16" s="9" customFormat="1" x14ac:dyDescent="0.15">
      <c r="B483" s="26">
        <v>42451</v>
      </c>
      <c r="C483" s="39" t="s">
        <v>23</v>
      </c>
      <c r="D483" s="17">
        <v>2173.2559999999999</v>
      </c>
      <c r="E483" s="17">
        <v>-9.2196455822773707E-3</v>
      </c>
      <c r="F483" s="7">
        <v>33.112499999999997</v>
      </c>
      <c r="G483" s="7">
        <v>13.8979738075515</v>
      </c>
      <c r="H483" s="7">
        <v>14.497913221315599</v>
      </c>
      <c r="I483" s="7">
        <v>19.258279546749701</v>
      </c>
      <c r="J483" s="7">
        <v>30.4453311054606</v>
      </c>
      <c r="K483" s="7">
        <f>F483-G483</f>
        <v>19.214526192448496</v>
      </c>
      <c r="L483" s="7">
        <f>F483-H483</f>
        <v>18.614586778684398</v>
      </c>
      <c r="M483" s="7">
        <f>F483-I483</f>
        <v>13.854220453250296</v>
      </c>
      <c r="N483" s="7">
        <f>F483-J483</f>
        <v>2.6671688945393974</v>
      </c>
      <c r="O483" s="8"/>
      <c r="P483" s="8"/>
    </row>
    <row r="484" spans="2:16" s="9" customFormat="1" x14ac:dyDescent="0.15">
      <c r="B484" s="26">
        <v>42450</v>
      </c>
      <c r="C484" s="39" t="s">
        <v>23</v>
      </c>
      <c r="D484" s="17">
        <v>2193.3852999999999</v>
      </c>
      <c r="E484" s="17">
        <v>2.40904715583641E-2</v>
      </c>
      <c r="F484" s="7">
        <v>31.560600000000001</v>
      </c>
      <c r="G484" s="7">
        <v>17.4065719429308</v>
      </c>
      <c r="H484" s="7">
        <v>10.1981643087354</v>
      </c>
      <c r="I484" s="7">
        <v>16.5739030665912</v>
      </c>
      <c r="J484" s="7">
        <v>30.483015717184202</v>
      </c>
      <c r="K484" s="7">
        <f>F484-G484</f>
        <v>14.154028057069201</v>
      </c>
      <c r="L484" s="7">
        <f>F484-H484</f>
        <v>21.362435691264601</v>
      </c>
      <c r="M484" s="7">
        <f>F484-I484</f>
        <v>14.986696933408801</v>
      </c>
      <c r="N484" s="7">
        <f>F484-J484</f>
        <v>1.0775842828157991</v>
      </c>
      <c r="O484" s="8"/>
      <c r="P484" s="8"/>
    </row>
    <row r="485" spans="2:16" s="9" customFormat="1" x14ac:dyDescent="0.15">
      <c r="B485" s="26">
        <v>42447</v>
      </c>
      <c r="C485" s="39" t="s">
        <v>23</v>
      </c>
      <c r="D485" s="17">
        <v>2141.1770000000001</v>
      </c>
      <c r="E485" s="17">
        <v>4.5384938189903402E-3</v>
      </c>
      <c r="F485" s="7">
        <v>31.1629</v>
      </c>
      <c r="G485" s="7">
        <v>17.577527378445598</v>
      </c>
      <c r="H485" s="7">
        <v>10.203569400972199</v>
      </c>
      <c r="I485" s="7">
        <v>22.617413784742499</v>
      </c>
      <c r="J485" s="7">
        <v>30.546105332296701</v>
      </c>
      <c r="K485" s="7">
        <f>F485-G485</f>
        <v>13.585372621554402</v>
      </c>
      <c r="L485" s="7">
        <f>F485-H485</f>
        <v>20.959330599027801</v>
      </c>
      <c r="M485" s="7">
        <f>F485-I485</f>
        <v>8.5454862152575011</v>
      </c>
      <c r="N485" s="7">
        <f>F485-J485</f>
        <v>0.61679466770329938</v>
      </c>
      <c r="O485" s="8"/>
      <c r="P485" s="8"/>
    </row>
    <row r="486" spans="2:16" s="9" customFormat="1" x14ac:dyDescent="0.15">
      <c r="B486" s="26">
        <v>42446</v>
      </c>
      <c r="C486" s="39" t="s">
        <v>23</v>
      </c>
      <c r="D486" s="17">
        <v>2131.4812999999999</v>
      </c>
      <c r="E486" s="17">
        <v>-2.17751993490718E-3</v>
      </c>
      <c r="F486" s="7">
        <v>31.2471</v>
      </c>
      <c r="G486" s="7">
        <v>18.465220332519699</v>
      </c>
      <c r="H486" s="7">
        <v>22.270278747195199</v>
      </c>
      <c r="I486" s="7">
        <v>22.400640802819002</v>
      </c>
      <c r="J486" s="7">
        <v>30.5547065144358</v>
      </c>
      <c r="K486" s="7">
        <f>F486-G486</f>
        <v>12.7818796674803</v>
      </c>
      <c r="L486" s="7">
        <f>F486-H486</f>
        <v>8.9768212528048004</v>
      </c>
      <c r="M486" s="7">
        <f>F486-I486</f>
        <v>8.846459197180998</v>
      </c>
      <c r="N486" s="7">
        <f>F486-J486</f>
        <v>0.69239348556419955</v>
      </c>
      <c r="O486" s="8"/>
      <c r="P486" s="8"/>
    </row>
    <row r="487" spans="2:16" s="9" customFormat="1" x14ac:dyDescent="0.15">
      <c r="B487" s="26">
        <v>42445</v>
      </c>
      <c r="C487" s="39" t="s">
        <v>23</v>
      </c>
      <c r="D487" s="17">
        <v>2136.1277</v>
      </c>
      <c r="E487" s="17">
        <v>1.6525738656232698E-2</v>
      </c>
      <c r="F487" s="7">
        <v>31.889900000000001</v>
      </c>
      <c r="G487" s="7">
        <v>24.596811538631599</v>
      </c>
      <c r="H487" s="7">
        <v>19.186709339826098</v>
      </c>
      <c r="I487" s="7">
        <v>26.291479077445299</v>
      </c>
      <c r="J487" s="7">
        <v>30.191661788842602</v>
      </c>
      <c r="K487" s="7">
        <f>F487-G487</f>
        <v>7.2930884613684022</v>
      </c>
      <c r="L487" s="7">
        <f>F487-H487</f>
        <v>12.703190660173902</v>
      </c>
      <c r="M487" s="7">
        <f>F487-I487</f>
        <v>5.5984209225547019</v>
      </c>
      <c r="N487" s="7">
        <f>F487-J487</f>
        <v>1.698238211157399</v>
      </c>
      <c r="O487" s="8"/>
      <c r="P487" s="8"/>
    </row>
    <row r="488" spans="2:16" s="9" customFormat="1" x14ac:dyDescent="0.15">
      <c r="B488" s="26">
        <v>42444</v>
      </c>
      <c r="C488" s="39" t="s">
        <v>23</v>
      </c>
      <c r="D488" s="17">
        <v>2101.1167</v>
      </c>
      <c r="E488" s="17">
        <v>1.08659794377047E-2</v>
      </c>
      <c r="F488" s="7">
        <v>32.638199999999998</v>
      </c>
      <c r="G488" s="7">
        <v>23.5620262835514</v>
      </c>
      <c r="H488" s="7">
        <v>17.3125232792611</v>
      </c>
      <c r="I488" s="7">
        <v>26.5140922049724</v>
      </c>
      <c r="J488" s="7">
        <v>31.223104137095302</v>
      </c>
      <c r="K488" s="7">
        <f>F488-G488</f>
        <v>9.0761737164485972</v>
      </c>
      <c r="L488" s="7">
        <f>F488-H488</f>
        <v>15.325676720738898</v>
      </c>
      <c r="M488" s="7">
        <f>F488-I488</f>
        <v>6.1241077950275979</v>
      </c>
      <c r="N488" s="7">
        <f>F488-J488</f>
        <v>1.4150958629046961</v>
      </c>
      <c r="O488" s="8"/>
      <c r="P488" s="8"/>
    </row>
    <row r="489" spans="2:16" s="9" customFormat="1" x14ac:dyDescent="0.15">
      <c r="B489" s="26">
        <v>42443</v>
      </c>
      <c r="C489" s="39" t="s">
        <v>23</v>
      </c>
      <c r="D489" s="17">
        <v>2078.4096</v>
      </c>
      <c r="E489" s="17">
        <v>3.7047295733101601E-3</v>
      </c>
      <c r="F489" s="7">
        <v>33.284100000000002</v>
      </c>
      <c r="G489" s="7">
        <v>16.820032622472802</v>
      </c>
      <c r="H489" s="7">
        <v>16.600507100822401</v>
      </c>
      <c r="I489" s="7">
        <v>27.130572472441202</v>
      </c>
      <c r="J489" s="7">
        <v>31.540255021908902</v>
      </c>
      <c r="K489" s="7">
        <f>F489-G489</f>
        <v>16.464067377527201</v>
      </c>
      <c r="L489" s="7">
        <f>F489-H489</f>
        <v>16.683592899177601</v>
      </c>
      <c r="M489" s="7">
        <f>F489-I489</f>
        <v>6.1535275275588006</v>
      </c>
      <c r="N489" s="7">
        <f>F489-J489</f>
        <v>1.7438449780911007</v>
      </c>
      <c r="O489" s="8"/>
      <c r="P489" s="8"/>
    </row>
    <row r="490" spans="2:16" s="9" customFormat="1" x14ac:dyDescent="0.15">
      <c r="B490" s="26">
        <v>42440</v>
      </c>
      <c r="C490" s="39" t="s">
        <v>23</v>
      </c>
      <c r="D490" s="17">
        <v>2070.7239</v>
      </c>
      <c r="E490" s="17">
        <v>4.4881525057066801E-3</v>
      </c>
      <c r="F490" s="7">
        <v>33.636000000000003</v>
      </c>
      <c r="G490" s="7">
        <v>23.085226473893002</v>
      </c>
      <c r="H490" s="7">
        <v>29.585869788973898</v>
      </c>
      <c r="I490" s="7">
        <v>27.265641895059101</v>
      </c>
      <c r="J490" s="7">
        <v>31.600755454552601</v>
      </c>
      <c r="K490" s="7">
        <f>F490-G490</f>
        <v>10.550773526107001</v>
      </c>
      <c r="L490" s="7">
        <f>F490-H490</f>
        <v>4.0501302110261044</v>
      </c>
      <c r="M490" s="7">
        <f>F490-I490</f>
        <v>6.3703581049409017</v>
      </c>
      <c r="N490" s="7">
        <f>F490-J490</f>
        <v>2.0352445454474015</v>
      </c>
      <c r="O490" s="8"/>
      <c r="P490" s="8"/>
    </row>
    <row r="491" spans="2:16" s="9" customFormat="1" x14ac:dyDescent="0.15">
      <c r="B491" s="26">
        <v>42439</v>
      </c>
      <c r="C491" s="39" t="s">
        <v>23</v>
      </c>
      <c r="D491" s="17">
        <v>2061.451</v>
      </c>
      <c r="E491" s="17">
        <v>-2.4186814353055901E-2</v>
      </c>
      <c r="F491" s="7">
        <v>33.636400000000002</v>
      </c>
      <c r="G491" s="7">
        <v>17.895259997953598</v>
      </c>
      <c r="H491" s="7">
        <v>22.003166494603001</v>
      </c>
      <c r="I491" s="7">
        <v>37.784163176317499</v>
      </c>
      <c r="J491" s="7">
        <v>30.2229884974859</v>
      </c>
      <c r="K491" s="7">
        <f>F491-G491</f>
        <v>15.741140002046404</v>
      </c>
      <c r="L491" s="7">
        <f>F491-H491</f>
        <v>11.633233505397001</v>
      </c>
      <c r="M491" s="7">
        <f>F491-I491</f>
        <v>-4.1477631763174969</v>
      </c>
      <c r="N491" s="7">
        <f>F491-J491</f>
        <v>3.4134115025141014</v>
      </c>
      <c r="O491" s="8"/>
      <c r="P491" s="8"/>
    </row>
    <row r="492" spans="2:16" s="9" customFormat="1" x14ac:dyDescent="0.15">
      <c r="B492" s="26">
        <v>42438</v>
      </c>
      <c r="C492" s="39" t="s">
        <v>23</v>
      </c>
      <c r="D492" s="17">
        <v>2111.9187999999999</v>
      </c>
      <c r="E492" s="17">
        <v>-1.5325960645110701E-3</v>
      </c>
      <c r="F492" s="7">
        <v>33.466299999999997</v>
      </c>
      <c r="G492" s="7">
        <v>26.191380517825401</v>
      </c>
      <c r="H492" s="7">
        <v>26.873690320308</v>
      </c>
      <c r="I492" s="7">
        <v>37.704716076676903</v>
      </c>
      <c r="J492" s="7">
        <v>30.491635576850001</v>
      </c>
      <c r="K492" s="7">
        <f>F492-G492</f>
        <v>7.2749194821745959</v>
      </c>
      <c r="L492" s="7">
        <f>F492-H492</f>
        <v>6.5926096796919964</v>
      </c>
      <c r="M492" s="7">
        <f>F492-I492</f>
        <v>-4.2384160766769057</v>
      </c>
      <c r="N492" s="7">
        <f>F492-J492</f>
        <v>2.9746644231499957</v>
      </c>
      <c r="O492" s="8"/>
      <c r="P492" s="8"/>
    </row>
    <row r="493" spans="2:16" s="9" customFormat="1" x14ac:dyDescent="0.15">
      <c r="B493" s="26">
        <v>42437</v>
      </c>
      <c r="C493" s="39" t="s">
        <v>23</v>
      </c>
      <c r="D493" s="17">
        <v>2115.1579999999999</v>
      </c>
      <c r="E493" s="17">
        <v>3.5449714474486498E-3</v>
      </c>
      <c r="F493" s="7">
        <v>33.415900000000001</v>
      </c>
      <c r="G493" s="7">
        <v>25.172782681303001</v>
      </c>
      <c r="H493" s="7">
        <v>25.615369157921201</v>
      </c>
      <c r="I493" s="7">
        <v>38.477079014862497</v>
      </c>
      <c r="J493" s="7">
        <v>30.826384980521802</v>
      </c>
      <c r="K493" s="7">
        <f>F493-G493</f>
        <v>8.2431173186969993</v>
      </c>
      <c r="L493" s="7">
        <f>F493-H493</f>
        <v>7.8005308420787998</v>
      </c>
      <c r="M493" s="7">
        <f>F493-I493</f>
        <v>-5.0611790148624962</v>
      </c>
      <c r="N493" s="7">
        <f>F493-J493</f>
        <v>2.5895150194781991</v>
      </c>
      <c r="O493" s="8"/>
      <c r="P493" s="8"/>
    </row>
    <row r="494" spans="2:16" s="9" customFormat="1" x14ac:dyDescent="0.15">
      <c r="B494" s="26">
        <v>42436</v>
      </c>
      <c r="C494" s="39" t="s">
        <v>23</v>
      </c>
      <c r="D494" s="17">
        <v>2107.6731</v>
      </c>
      <c r="E494" s="17">
        <v>-6.9013508447421197E-3</v>
      </c>
      <c r="F494" s="7">
        <v>33.820099999999996</v>
      </c>
      <c r="G494" s="7">
        <v>18.550481297545499</v>
      </c>
      <c r="H494" s="7">
        <v>25.002238691737201</v>
      </c>
      <c r="I494" s="7">
        <v>39.4232961711553</v>
      </c>
      <c r="J494" s="7">
        <v>31.5944223081305</v>
      </c>
      <c r="K494" s="7">
        <f>F494-G494</f>
        <v>15.269618702454498</v>
      </c>
      <c r="L494" s="7">
        <f>F494-H494</f>
        <v>8.8178613082627955</v>
      </c>
      <c r="M494" s="7">
        <f>F494-I494</f>
        <v>-5.6031961711553038</v>
      </c>
      <c r="N494" s="7">
        <f>F494-J494</f>
        <v>2.225677691869496</v>
      </c>
      <c r="O494" s="8"/>
      <c r="P494" s="8"/>
    </row>
    <row r="495" spans="2:16" s="9" customFormat="1" x14ac:dyDescent="0.15">
      <c r="B495" s="26">
        <v>42433</v>
      </c>
      <c r="C495" s="39" t="s">
        <v>23</v>
      </c>
      <c r="D495" s="17">
        <v>2122.2692000000002</v>
      </c>
      <c r="E495" s="17">
        <v>3.3050983079213503E-2</v>
      </c>
      <c r="F495" s="7">
        <v>33.007100000000001</v>
      </c>
      <c r="G495" s="7">
        <v>35.897051982770598</v>
      </c>
      <c r="H495" s="7">
        <v>21.215301503424602</v>
      </c>
      <c r="I495" s="7">
        <v>36.762316751947097</v>
      </c>
      <c r="J495" s="7">
        <v>31.364469573773501</v>
      </c>
      <c r="K495" s="7">
        <f>F495-G495</f>
        <v>-2.8899519827705973</v>
      </c>
      <c r="L495" s="7">
        <f>F495-H495</f>
        <v>11.791798496575399</v>
      </c>
      <c r="M495" s="7">
        <f>F495-I495</f>
        <v>-3.7552167519470956</v>
      </c>
      <c r="N495" s="7">
        <f>F495-J495</f>
        <v>1.6426304262264999</v>
      </c>
      <c r="O495" s="8"/>
      <c r="P495" s="8"/>
    </row>
    <row r="496" spans="2:16" s="9" customFormat="1" x14ac:dyDescent="0.15">
      <c r="B496" s="26">
        <v>42432</v>
      </c>
      <c r="C496" s="39" t="s">
        <v>23</v>
      </c>
      <c r="D496" s="17">
        <v>2053.2725999999998</v>
      </c>
      <c r="E496" s="17">
        <v>4.8165444990172397E-3</v>
      </c>
      <c r="F496" s="7">
        <v>33.118000000000002</v>
      </c>
      <c r="G496" s="7">
        <v>18.427405846953501</v>
      </c>
      <c r="H496" s="7">
        <v>48.1619002124635</v>
      </c>
      <c r="I496" s="7">
        <v>36.796403201691497</v>
      </c>
      <c r="J496" s="7">
        <v>32.491497106489</v>
      </c>
      <c r="K496" s="7">
        <f>F496-G496</f>
        <v>14.690594153046501</v>
      </c>
      <c r="L496" s="7">
        <f>F496-H496</f>
        <v>-15.043900212463498</v>
      </c>
      <c r="M496" s="7">
        <f>F496-I496</f>
        <v>-3.6784032016914949</v>
      </c>
      <c r="N496" s="7">
        <f>F496-J496</f>
        <v>0.62650289351100241</v>
      </c>
      <c r="O496" s="8"/>
      <c r="P496" s="8"/>
    </row>
    <row r="497" spans="2:16" s="9" customFormat="1" x14ac:dyDescent="0.15">
      <c r="B497" s="26">
        <v>42431</v>
      </c>
      <c r="C497" s="39" t="s">
        <v>23</v>
      </c>
      <c r="D497" s="17">
        <v>2043.4067</v>
      </c>
      <c r="E497" s="17">
        <v>3.4965019108997901E-2</v>
      </c>
      <c r="F497" s="7">
        <v>33.146299999999997</v>
      </c>
      <c r="G497" s="7">
        <v>19.334236184906899</v>
      </c>
      <c r="H497" s="7">
        <v>40.506404158397899</v>
      </c>
      <c r="I497" s="7">
        <v>32.520596963191402</v>
      </c>
      <c r="J497" s="7">
        <v>30.228669756183798</v>
      </c>
      <c r="K497" s="7">
        <f>F497-G497</f>
        <v>13.812063815093097</v>
      </c>
      <c r="L497" s="7">
        <f>F497-H497</f>
        <v>-7.3601041583979026</v>
      </c>
      <c r="M497" s="7">
        <f>F497-I497</f>
        <v>0.62570303680859496</v>
      </c>
      <c r="N497" s="7">
        <f>F497-J497</f>
        <v>2.9176302438161983</v>
      </c>
      <c r="O497" s="8"/>
      <c r="P497" s="8"/>
    </row>
    <row r="498" spans="2:16" s="9" customFormat="1" x14ac:dyDescent="0.15">
      <c r="B498" s="26">
        <v>42430</v>
      </c>
      <c r="C498" s="39" t="s">
        <v>23</v>
      </c>
      <c r="D498" s="17">
        <v>1973.1936000000001</v>
      </c>
      <c r="E498" s="17">
        <v>1.4591338417882E-2</v>
      </c>
      <c r="F498" s="7">
        <v>31.5121</v>
      </c>
      <c r="G498" s="7">
        <v>24.961701928038298</v>
      </c>
      <c r="H498" s="7">
        <v>37.199359399415997</v>
      </c>
      <c r="I498" s="7">
        <v>34.464142485619099</v>
      </c>
      <c r="J498" s="7">
        <v>35.633216609364602</v>
      </c>
      <c r="K498" s="7">
        <f>F498-G498</f>
        <v>6.5503980719617019</v>
      </c>
      <c r="L498" s="7">
        <f>F498-H498</f>
        <v>-5.6872593994159963</v>
      </c>
      <c r="M498" s="7">
        <f>F498-I498</f>
        <v>-2.9520424856190992</v>
      </c>
      <c r="N498" s="7">
        <f>F498-J498</f>
        <v>-4.1211166093646021</v>
      </c>
      <c r="O498" s="8"/>
      <c r="P498" s="8"/>
    </row>
    <row r="499" spans="2:16" s="9" customFormat="1" x14ac:dyDescent="0.15">
      <c r="B499" s="26">
        <v>42429</v>
      </c>
      <c r="C499" s="39" t="s">
        <v>23</v>
      </c>
      <c r="D499" s="17">
        <v>1944.6111000000001</v>
      </c>
      <c r="E499" s="17">
        <v>-5.5303639943508898E-3</v>
      </c>
      <c r="F499" s="7">
        <v>32.632199999999997</v>
      </c>
      <c r="G499" s="7">
        <v>30.447351891174598</v>
      </c>
      <c r="H499" s="7">
        <v>43.722269697663499</v>
      </c>
      <c r="I499" s="7">
        <v>34.6833227198399</v>
      </c>
      <c r="J499" s="7">
        <v>35.656485913505797</v>
      </c>
      <c r="K499" s="7">
        <f>F499-G499</f>
        <v>2.184848108825399</v>
      </c>
      <c r="L499" s="7">
        <f>F499-H499</f>
        <v>-11.090069697663502</v>
      </c>
      <c r="M499" s="7">
        <f>F499-I499</f>
        <v>-2.0511227198399027</v>
      </c>
      <c r="N499" s="7">
        <f>F499-J499</f>
        <v>-3.0242859135057998</v>
      </c>
      <c r="O499" s="8"/>
      <c r="P499" s="8"/>
    </row>
    <row r="500" spans="2:16" s="9" customFormat="1" x14ac:dyDescent="0.15">
      <c r="B500" s="26">
        <v>42426</v>
      </c>
      <c r="C500" s="39" t="s">
        <v>23</v>
      </c>
      <c r="D500" s="17">
        <v>1955.3952999999999</v>
      </c>
      <c r="E500" s="17">
        <v>1.17253497470156E-2</v>
      </c>
      <c r="F500" s="7">
        <v>32.531399999999998</v>
      </c>
      <c r="G500" s="7">
        <v>22.204549980749398</v>
      </c>
      <c r="H500" s="7">
        <v>41.882432878881502</v>
      </c>
      <c r="I500" s="7">
        <v>34.072256956130701</v>
      </c>
      <c r="J500" s="7">
        <v>35.584147905258</v>
      </c>
      <c r="K500" s="7">
        <f>F500-G500</f>
        <v>10.3268500192506</v>
      </c>
      <c r="L500" s="7">
        <f>F500-H500</f>
        <v>-9.3510328788815045</v>
      </c>
      <c r="M500" s="7">
        <f>F500-I500</f>
        <v>-1.5408569561307033</v>
      </c>
      <c r="N500" s="7">
        <f>F500-J500</f>
        <v>-3.052747905258002</v>
      </c>
      <c r="O500" s="8"/>
      <c r="P500" s="8"/>
    </row>
    <row r="501" spans="2:16" s="9" customFormat="1" x14ac:dyDescent="0.15">
      <c r="B501" s="26">
        <v>42425</v>
      </c>
      <c r="C501" s="39" t="s">
        <v>23</v>
      </c>
      <c r="D501" s="17">
        <v>1932.6015</v>
      </c>
      <c r="E501" s="17">
        <v>-5.4762994898216399E-2</v>
      </c>
      <c r="F501" s="7">
        <v>33.848700000000001</v>
      </c>
      <c r="G501" s="7">
        <v>18.382441674107799</v>
      </c>
      <c r="H501" s="7">
        <v>19.5130244087905</v>
      </c>
      <c r="I501" s="7">
        <v>19.944767702358899</v>
      </c>
      <c r="J501" s="7">
        <v>31.163737552969199</v>
      </c>
      <c r="K501" s="7">
        <f>F501-G501</f>
        <v>15.466258325892202</v>
      </c>
      <c r="L501" s="7">
        <f>F501-H501</f>
        <v>14.335675591209501</v>
      </c>
      <c r="M501" s="7">
        <f>F501-I501</f>
        <v>13.903932297641102</v>
      </c>
      <c r="N501" s="7">
        <f>F501-J501</f>
        <v>2.6849624470308022</v>
      </c>
      <c r="O501" s="8"/>
      <c r="P501" s="8"/>
    </row>
    <row r="502" spans="2:16" s="9" customFormat="1" x14ac:dyDescent="0.15">
      <c r="B502" s="26">
        <v>42424</v>
      </c>
      <c r="C502" s="39" t="s">
        <v>23</v>
      </c>
      <c r="D502" s="17">
        <v>2041.3880999999999</v>
      </c>
      <c r="E502" s="17">
        <v>5.8295724729497704E-3</v>
      </c>
      <c r="F502" s="7">
        <v>32.482999999999997</v>
      </c>
      <c r="G502" s="7">
        <v>13.0902336804099</v>
      </c>
      <c r="H502" s="7">
        <v>19.596426232770298</v>
      </c>
      <c r="I502" s="7">
        <v>20.885544229391598</v>
      </c>
      <c r="J502" s="7">
        <v>31.6371292796033</v>
      </c>
      <c r="K502" s="7">
        <f>F502-G502</f>
        <v>19.392766319590095</v>
      </c>
      <c r="L502" s="7">
        <f>F502-H502</f>
        <v>12.886573767229699</v>
      </c>
      <c r="M502" s="7">
        <f>F502-I502</f>
        <v>11.597455770608398</v>
      </c>
      <c r="N502" s="7">
        <f>F502-J502</f>
        <v>0.84587072039669664</v>
      </c>
      <c r="O502" s="8"/>
      <c r="P502" s="8"/>
    </row>
    <row r="503" spans="2:16" s="9" customFormat="1" x14ac:dyDescent="0.15">
      <c r="B503" s="26">
        <v>42423</v>
      </c>
      <c r="C503" s="39" t="s">
        <v>23</v>
      </c>
      <c r="D503" s="17">
        <v>2029.5223000000001</v>
      </c>
      <c r="E503" s="17">
        <v>-1.1922013682448201E-2</v>
      </c>
      <c r="F503" s="7">
        <v>32.380099999999999</v>
      </c>
      <c r="G503" s="7">
        <v>12.2215555580851</v>
      </c>
      <c r="H503" s="7">
        <v>20.248302612051098</v>
      </c>
      <c r="I503" s="7">
        <v>20.1640247495381</v>
      </c>
      <c r="J503" s="7">
        <v>33.129124808682697</v>
      </c>
      <c r="K503" s="7">
        <f>F503-G503</f>
        <v>20.158544441914898</v>
      </c>
      <c r="L503" s="7">
        <f>F503-H503</f>
        <v>12.1317973879489</v>
      </c>
      <c r="M503" s="7">
        <f>F503-I503</f>
        <v>12.216075250461898</v>
      </c>
      <c r="N503" s="7">
        <f>F503-J503</f>
        <v>-0.74902480868269805</v>
      </c>
      <c r="O503" s="8"/>
      <c r="P503" s="8"/>
    </row>
    <row r="504" spans="2:16" s="9" customFormat="1" x14ac:dyDescent="0.15">
      <c r="B504" s="26">
        <v>42422</v>
      </c>
      <c r="C504" s="39" t="s">
        <v>23</v>
      </c>
      <c r="D504" s="17">
        <v>2053.8631</v>
      </c>
      <c r="E504" s="17">
        <v>2.45241333238417E-2</v>
      </c>
      <c r="F504" s="7">
        <v>31.442299999999999</v>
      </c>
      <c r="G504" s="7">
        <v>15.114928517410799</v>
      </c>
      <c r="H504" s="7">
        <v>20.0083036389684</v>
      </c>
      <c r="I504" s="7">
        <v>20.502787511029201</v>
      </c>
      <c r="J504" s="7">
        <v>31.865555011536401</v>
      </c>
      <c r="K504" s="7">
        <f>F504-G504</f>
        <v>16.3273714825892</v>
      </c>
      <c r="L504" s="7">
        <f>F504-H504</f>
        <v>11.4339963610316</v>
      </c>
      <c r="M504" s="7">
        <f>F504-I504</f>
        <v>10.939512488970799</v>
      </c>
      <c r="N504" s="7">
        <f>F504-J504</f>
        <v>-0.42325501153640133</v>
      </c>
      <c r="O504" s="8"/>
      <c r="P504" s="8"/>
    </row>
    <row r="505" spans="2:16" s="9" customFormat="1" x14ac:dyDescent="0.15">
      <c r="B505" s="26">
        <v>42419</v>
      </c>
      <c r="C505" s="39" t="s">
        <v>23</v>
      </c>
      <c r="D505" s="17">
        <v>2004.1065000000001</v>
      </c>
      <c r="E505" s="17">
        <v>-2.5744902716713699E-3</v>
      </c>
      <c r="F505" s="7">
        <v>32.216900000000003</v>
      </c>
      <c r="G505" s="7">
        <v>13.503243018233499</v>
      </c>
      <c r="H505" s="7">
        <v>20.169961712218399</v>
      </c>
      <c r="I505" s="7">
        <v>24.625288167090002</v>
      </c>
      <c r="J505" s="7">
        <v>33.254707600470901</v>
      </c>
      <c r="K505" s="7">
        <f>F505-G505</f>
        <v>18.713656981766505</v>
      </c>
      <c r="L505" s="7">
        <f>F505-H505</f>
        <v>12.046938287781604</v>
      </c>
      <c r="M505" s="7">
        <f>F505-I505</f>
        <v>7.5916118329100009</v>
      </c>
      <c r="N505" s="7">
        <f>F505-J505</f>
        <v>-1.0378076004708987</v>
      </c>
      <c r="O505" s="8"/>
      <c r="P505" s="8"/>
    </row>
    <row r="506" spans="2:16" s="9" customFormat="1" x14ac:dyDescent="0.15">
      <c r="B506" s="26">
        <v>42418</v>
      </c>
      <c r="C506" s="39" t="s">
        <v>23</v>
      </c>
      <c r="D506" s="17">
        <v>2009.2727</v>
      </c>
      <c r="E506" s="17">
        <v>-2.56981530888895E-3</v>
      </c>
      <c r="F506" s="7">
        <v>33.786700000000003</v>
      </c>
      <c r="G506" s="7">
        <v>13.823797704744299</v>
      </c>
      <c r="H506" s="7">
        <v>19.9618678315185</v>
      </c>
      <c r="I506" s="7">
        <v>27.4591473786897</v>
      </c>
      <c r="J506" s="7">
        <v>33.685496582601502</v>
      </c>
      <c r="K506" s="7">
        <f>F506-G506</f>
        <v>19.962902295255702</v>
      </c>
      <c r="L506" s="7">
        <f>F506-H506</f>
        <v>13.824832168481503</v>
      </c>
      <c r="M506" s="7">
        <f>F506-I506</f>
        <v>6.3275526213103035</v>
      </c>
      <c r="N506" s="7">
        <f>F506-J506</f>
        <v>0.10120341739850147</v>
      </c>
      <c r="O506" s="8"/>
      <c r="P506" s="8"/>
    </row>
    <row r="507" spans="2:16" s="9" customFormat="1" x14ac:dyDescent="0.15">
      <c r="B507" s="26">
        <v>42417</v>
      </c>
      <c r="C507" s="39" t="s">
        <v>23</v>
      </c>
      <c r="D507" s="17">
        <v>2014.4428</v>
      </c>
      <c r="E507" s="17">
        <v>6.74420237150356E-3</v>
      </c>
      <c r="F507" s="7">
        <v>35.503399999999999</v>
      </c>
      <c r="G507" s="7">
        <v>14.8110564704363</v>
      </c>
      <c r="H507" s="7">
        <v>22.096825398798401</v>
      </c>
      <c r="I507" s="7">
        <v>27.402591592879599</v>
      </c>
      <c r="J507" s="7">
        <v>33.688853880560799</v>
      </c>
      <c r="K507" s="7">
        <f>F507-G507</f>
        <v>20.692343529563701</v>
      </c>
      <c r="L507" s="7">
        <f>F507-H507</f>
        <v>13.406574601201598</v>
      </c>
      <c r="M507" s="7">
        <f>F507-I507</f>
        <v>8.1008084071204003</v>
      </c>
      <c r="N507" s="7">
        <f>F507-J507</f>
        <v>1.8145461194391999</v>
      </c>
      <c r="O507" s="8"/>
      <c r="P507" s="8"/>
    </row>
    <row r="508" spans="2:16" s="9" customFormat="1" x14ac:dyDescent="0.15">
      <c r="B508" s="26">
        <v>42416</v>
      </c>
      <c r="C508" s="39" t="s">
        <v>23</v>
      </c>
      <c r="D508" s="17">
        <v>2000.9027000000001</v>
      </c>
      <c r="E508" s="17">
        <v>2.6653960389318301E-2</v>
      </c>
      <c r="F508" s="7">
        <v>36.648000000000003</v>
      </c>
      <c r="G508" s="7">
        <v>14.8582271502514</v>
      </c>
      <c r="H508" s="7">
        <v>17.081971323475699</v>
      </c>
      <c r="I508" s="7">
        <v>36.213629339124303</v>
      </c>
      <c r="J508" s="7">
        <v>32.077184634018501</v>
      </c>
      <c r="K508" s="7">
        <f>F508-G508</f>
        <v>21.789772849748601</v>
      </c>
      <c r="L508" s="7">
        <f>F508-H508</f>
        <v>19.566028676524304</v>
      </c>
      <c r="M508" s="7">
        <f>F508-I508</f>
        <v>0.43437066087570031</v>
      </c>
      <c r="N508" s="7">
        <f>F508-J508</f>
        <v>4.5708153659815025</v>
      </c>
      <c r="O508" s="8"/>
      <c r="P508" s="8"/>
    </row>
    <row r="509" spans="2:16" s="9" customFormat="1" x14ac:dyDescent="0.15">
      <c r="B509" s="26">
        <v>42415</v>
      </c>
      <c r="C509" s="39" t="s">
        <v>23</v>
      </c>
      <c r="D509" s="17">
        <v>1948.2752</v>
      </c>
      <c r="E509" s="17">
        <v>-9.6969891545624701E-3</v>
      </c>
      <c r="F509" s="7">
        <v>37.389800000000001</v>
      </c>
      <c r="G509" s="7">
        <v>17.168566449841599</v>
      </c>
      <c r="H509" s="7">
        <v>20.4244183117295</v>
      </c>
      <c r="I509" s="7">
        <v>36.313772934061099</v>
      </c>
      <c r="J509" s="7">
        <v>35.139305833618501</v>
      </c>
      <c r="K509" s="7">
        <f>F509-G509</f>
        <v>20.221233550158402</v>
      </c>
      <c r="L509" s="7">
        <f>F509-H509</f>
        <v>16.965381688270501</v>
      </c>
      <c r="M509" s="7">
        <f>F509-I509</f>
        <v>1.0760270659389022</v>
      </c>
      <c r="N509" s="7">
        <f>F509-J509</f>
        <v>2.2504941663815003</v>
      </c>
      <c r="O509" s="8"/>
      <c r="P509" s="8"/>
    </row>
    <row r="510" spans="2:16" s="9" customFormat="1" x14ac:dyDescent="0.15">
      <c r="B510" s="26">
        <v>42405</v>
      </c>
      <c r="C510" s="39" t="s">
        <v>23</v>
      </c>
      <c r="D510" s="17">
        <v>1967.2594999999999</v>
      </c>
      <c r="E510" s="17">
        <v>-3.5402331825006199E-3</v>
      </c>
      <c r="F510" s="7">
        <v>35.377099999999999</v>
      </c>
      <c r="G510" s="7">
        <v>14.821242170013701</v>
      </c>
      <c r="H510" s="7">
        <v>28.213708868940799</v>
      </c>
      <c r="I510" s="7">
        <v>37.010139481645602</v>
      </c>
      <c r="J510" s="7">
        <v>36.087918003493698</v>
      </c>
      <c r="K510" s="7">
        <f>F510-G510</f>
        <v>20.555857829986298</v>
      </c>
      <c r="L510" s="7">
        <f>F510-H510</f>
        <v>7.1633911310591998</v>
      </c>
      <c r="M510" s="7">
        <f>F510-I510</f>
        <v>-1.6330394816456035</v>
      </c>
      <c r="N510" s="7">
        <f>F510-J510</f>
        <v>-0.71081800349369928</v>
      </c>
      <c r="O510" s="8"/>
      <c r="P510" s="8"/>
    </row>
    <row r="511" spans="2:16" s="9" customFormat="1" x14ac:dyDescent="0.15">
      <c r="B511" s="26">
        <v>42404</v>
      </c>
      <c r="C511" s="39" t="s">
        <v>23</v>
      </c>
      <c r="D511" s="17">
        <v>1974.2364</v>
      </c>
      <c r="E511" s="17">
        <v>1.11394641654555E-2</v>
      </c>
      <c r="F511" s="7">
        <v>34.520600000000002</v>
      </c>
      <c r="G511" s="7">
        <v>15.290266857088501</v>
      </c>
      <c r="H511" s="7">
        <v>32.532530918010799</v>
      </c>
      <c r="I511" s="7">
        <v>37.232124524137603</v>
      </c>
      <c r="J511" s="7">
        <v>40.395990182054703</v>
      </c>
      <c r="K511" s="7">
        <f>F511-G511</f>
        <v>19.230333142911501</v>
      </c>
      <c r="L511" s="7">
        <f>F511-H511</f>
        <v>1.9880690819892024</v>
      </c>
      <c r="M511" s="7">
        <f>F511-I511</f>
        <v>-2.7115245241376016</v>
      </c>
      <c r="N511" s="7">
        <f>F511-J511</f>
        <v>-5.8753901820547014</v>
      </c>
      <c r="O511" s="8"/>
      <c r="P511" s="8"/>
    </row>
    <row r="512" spans="2:16" s="9" customFormat="1" x14ac:dyDescent="0.15">
      <c r="B512" s="26">
        <v>42403</v>
      </c>
      <c r="C512" s="39" t="s">
        <v>23</v>
      </c>
      <c r="D512" s="17">
        <v>1952.3665000000001</v>
      </c>
      <c r="E512" s="17">
        <v>-8.7964241487591601E-3</v>
      </c>
      <c r="F512" s="7">
        <v>34.796199999999999</v>
      </c>
      <c r="G512" s="7">
        <v>18.544564325929699</v>
      </c>
      <c r="H512" s="7">
        <v>31.801788982168802</v>
      </c>
      <c r="I512" s="7">
        <v>37.680186242207697</v>
      </c>
      <c r="J512" s="7">
        <v>41.068112525254399</v>
      </c>
      <c r="K512" s="7">
        <f>F512-G512</f>
        <v>16.2516356740703</v>
      </c>
      <c r="L512" s="7">
        <f>F512-H512</f>
        <v>2.9944110178311973</v>
      </c>
      <c r="M512" s="7">
        <f>F512-I512</f>
        <v>-2.8839862422076976</v>
      </c>
      <c r="N512" s="7">
        <f>F512-J512</f>
        <v>-6.2719125252544004</v>
      </c>
      <c r="O512" s="8"/>
      <c r="P512" s="8"/>
    </row>
    <row r="513" spans="2:16" s="9" customFormat="1" x14ac:dyDescent="0.15">
      <c r="B513" s="26">
        <v>42402</v>
      </c>
      <c r="C513" s="39" t="s">
        <v>23</v>
      </c>
      <c r="D513" s="17">
        <v>1969.6161</v>
      </c>
      <c r="E513" s="17">
        <v>1.6660631427717398E-2</v>
      </c>
      <c r="F513" s="7">
        <v>35.138500000000001</v>
      </c>
      <c r="G513" s="7">
        <v>17.311928863026299</v>
      </c>
      <c r="H513" s="7">
        <v>45.657082215330199</v>
      </c>
      <c r="I513" s="7">
        <v>39.912206950060998</v>
      </c>
      <c r="J513" s="7">
        <v>40.519531677625203</v>
      </c>
      <c r="K513" s="7">
        <f>F513-G513</f>
        <v>17.826571136973701</v>
      </c>
      <c r="L513" s="7">
        <f>F513-H513</f>
        <v>-10.518582215330198</v>
      </c>
      <c r="M513" s="7">
        <f>F513-I513</f>
        <v>-4.7737069500609977</v>
      </c>
      <c r="N513" s="7">
        <f>F513-J513</f>
        <v>-5.3810316776252023</v>
      </c>
      <c r="O513" s="8"/>
      <c r="P513" s="8"/>
    </row>
    <row r="514" spans="2:16" s="9" customFormat="1" x14ac:dyDescent="0.15">
      <c r="B514" s="26">
        <v>42401</v>
      </c>
      <c r="C514" s="39" t="s">
        <v>23</v>
      </c>
      <c r="D514" s="17">
        <v>1937.0728999999999</v>
      </c>
      <c r="E514" s="17">
        <v>-1.8379843381835698E-2</v>
      </c>
      <c r="F514" s="7">
        <v>36.372500000000002</v>
      </c>
      <c r="G514" s="7">
        <v>22.4643877023064</v>
      </c>
      <c r="H514" s="7">
        <v>46.203245495595802</v>
      </c>
      <c r="I514" s="7">
        <v>39.480690225593897</v>
      </c>
      <c r="J514" s="7">
        <v>41.388754597770898</v>
      </c>
      <c r="K514" s="7">
        <f>F514-G514</f>
        <v>13.908112297693602</v>
      </c>
      <c r="L514" s="7">
        <f>F514-H514</f>
        <v>-9.8307454955957994</v>
      </c>
      <c r="M514" s="7">
        <f>F514-I514</f>
        <v>-3.1081902255938942</v>
      </c>
      <c r="N514" s="7">
        <f>F514-J514</f>
        <v>-5.0162545977708959</v>
      </c>
      <c r="O514" s="8"/>
      <c r="P514" s="8"/>
    </row>
    <row r="515" spans="2:16" s="9" customFormat="1" x14ac:dyDescent="0.15">
      <c r="B515" s="26">
        <v>42398</v>
      </c>
      <c r="C515" s="39" t="s">
        <v>23</v>
      </c>
      <c r="D515" s="17">
        <v>1973.0052000000001</v>
      </c>
      <c r="E515" s="17">
        <v>3.1031288426994898E-2</v>
      </c>
      <c r="F515" s="7">
        <v>38.952500000000001</v>
      </c>
      <c r="G515" s="7">
        <v>27.077498414298699</v>
      </c>
      <c r="H515" s="7">
        <v>38.387387946964502</v>
      </c>
      <c r="I515" s="7">
        <v>35.937910341183503</v>
      </c>
      <c r="J515" s="7"/>
      <c r="K515" s="7">
        <f>F515-G515</f>
        <v>11.875001585701302</v>
      </c>
      <c r="L515" s="7">
        <f>F515-H515</f>
        <v>0.56511205303549872</v>
      </c>
      <c r="M515" s="7">
        <f>F515-I515</f>
        <v>3.0145896588164973</v>
      </c>
      <c r="N515" s="6"/>
      <c r="O515" s="8"/>
      <c r="P515" s="8"/>
    </row>
    <row r="516" spans="2:16" s="9" customFormat="1" x14ac:dyDescent="0.15">
      <c r="B516" s="26">
        <v>42397</v>
      </c>
      <c r="C516" s="39" t="s">
        <v>23</v>
      </c>
      <c r="D516" s="17">
        <v>1912.7204999999999</v>
      </c>
      <c r="E516" s="17">
        <v>-2.1077991028841499E-2</v>
      </c>
      <c r="F516" s="7">
        <v>37.667200000000001</v>
      </c>
      <c r="G516" s="7">
        <v>33.580218310662701</v>
      </c>
      <c r="H516" s="7">
        <v>38.626147266052797</v>
      </c>
      <c r="I516" s="7">
        <v>37.076608546371098</v>
      </c>
      <c r="J516" s="7"/>
      <c r="K516" s="7">
        <f>F516-G516</f>
        <v>4.0869816893372999</v>
      </c>
      <c r="L516" s="7">
        <f>F516-H516</f>
        <v>-0.95894726605279601</v>
      </c>
      <c r="M516" s="7">
        <f>F516-I516</f>
        <v>0.5905914536289032</v>
      </c>
      <c r="N516" s="6"/>
      <c r="O516" s="8"/>
      <c r="P516" s="8"/>
    </row>
    <row r="517" spans="2:16" s="9" customFormat="1" x14ac:dyDescent="0.15">
      <c r="B517" s="26">
        <v>42396</v>
      </c>
      <c r="C517" s="39" t="s">
        <v>23</v>
      </c>
      <c r="D517" s="17">
        <v>1953.4647</v>
      </c>
      <c r="E517" s="17">
        <v>9.4804764280734201E-4</v>
      </c>
      <c r="F517" s="7">
        <v>38.464599999999997</v>
      </c>
      <c r="G517" s="7">
        <v>36.283751682898497</v>
      </c>
      <c r="H517" s="7">
        <v>36.931900553410102</v>
      </c>
      <c r="I517" s="7">
        <v>36.850314763475502</v>
      </c>
      <c r="J517" s="7"/>
      <c r="K517" s="7">
        <f>F517-G517</f>
        <v>2.1808483171014998</v>
      </c>
      <c r="L517" s="7">
        <f>F517-H517</f>
        <v>1.5326994465898949</v>
      </c>
      <c r="M517" s="7">
        <f>F517-I517</f>
        <v>1.6142852365244948</v>
      </c>
      <c r="N517" s="6"/>
      <c r="O517" s="8"/>
      <c r="P517" s="8"/>
    </row>
    <row r="518" spans="2:16" s="9" customFormat="1" x14ac:dyDescent="0.15">
      <c r="B518" s="26">
        <v>42395</v>
      </c>
      <c r="C518" s="39" t="s">
        <v>23</v>
      </c>
      <c r="D518" s="17">
        <v>1951.6135999999999</v>
      </c>
      <c r="E518" s="17">
        <v>-5.6688552584133203E-2</v>
      </c>
      <c r="F518" s="7">
        <v>32.015799999999999</v>
      </c>
      <c r="G518" s="7">
        <v>21.741195499159701</v>
      </c>
      <c r="H518" s="7">
        <v>30.094756425891699</v>
      </c>
      <c r="I518" s="7">
        <v>27.081080050629399</v>
      </c>
      <c r="J518" s="7"/>
      <c r="K518" s="7">
        <f>F518-G518</f>
        <v>10.274604500840297</v>
      </c>
      <c r="L518" s="7">
        <f>F518-H518</f>
        <v>1.9210435741082996</v>
      </c>
      <c r="M518" s="7">
        <f>F518-I518</f>
        <v>4.9347199493705993</v>
      </c>
      <c r="N518" s="6"/>
      <c r="O518" s="8"/>
      <c r="P518" s="8"/>
    </row>
    <row r="519" spans="2:16" s="9" customFormat="1" x14ac:dyDescent="0.15">
      <c r="B519" s="26">
        <v>42394</v>
      </c>
      <c r="C519" s="39" t="s">
        <v>23</v>
      </c>
      <c r="D519" s="17">
        <v>2065.4436999999998</v>
      </c>
      <c r="E519" s="17">
        <v>1.6870649480472701E-3</v>
      </c>
      <c r="F519" s="7">
        <v>34.743000000000002</v>
      </c>
      <c r="G519" s="7">
        <v>14.253316120900999</v>
      </c>
      <c r="H519" s="7">
        <v>30.050456350536901</v>
      </c>
      <c r="I519" s="7">
        <v>33.791973549406897</v>
      </c>
      <c r="J519" s="7"/>
      <c r="K519" s="7">
        <f>F519-G519</f>
        <v>20.489683879099005</v>
      </c>
      <c r="L519" s="7">
        <f>F519-H519</f>
        <v>4.6925436494631008</v>
      </c>
      <c r="M519" s="7">
        <f>F519-I519</f>
        <v>0.95102645059310476</v>
      </c>
      <c r="N519" s="6"/>
      <c r="O519" s="8"/>
      <c r="P519" s="8"/>
    </row>
    <row r="520" spans="2:16" s="9" customFormat="1" x14ac:dyDescent="0.15">
      <c r="B520" s="26">
        <v>42391</v>
      </c>
      <c r="C520" s="39" t="s">
        <v>23</v>
      </c>
      <c r="D520" s="17">
        <v>2061.9621000000002</v>
      </c>
      <c r="E520" s="17">
        <v>1.0229145453361401E-2</v>
      </c>
      <c r="F520" s="7">
        <v>34.873899999999999</v>
      </c>
      <c r="G520" s="7">
        <v>22.380978599615599</v>
      </c>
      <c r="H520" s="7">
        <v>32.965866131151003</v>
      </c>
      <c r="I520" s="7">
        <v>34.946690063029898</v>
      </c>
      <c r="J520" s="7"/>
      <c r="K520" s="7">
        <f>F520-G520</f>
        <v>12.4929214003844</v>
      </c>
      <c r="L520" s="7">
        <f>F520-H520</f>
        <v>1.908033868848996</v>
      </c>
      <c r="M520" s="7">
        <f>F520-I520</f>
        <v>-7.2790063029898988E-2</v>
      </c>
      <c r="N520" s="6"/>
      <c r="O520" s="8"/>
      <c r="P520" s="8"/>
    </row>
    <row r="521" spans="2:16" s="9" customFormat="1" x14ac:dyDescent="0.15">
      <c r="B521" s="26">
        <v>42390</v>
      </c>
      <c r="C521" s="39" t="s">
        <v>23</v>
      </c>
      <c r="D521" s="17">
        <v>2040.9775</v>
      </c>
      <c r="E521" s="17">
        <v>-2.3123966817290301E-2</v>
      </c>
      <c r="F521" s="7">
        <v>35.124299999999998</v>
      </c>
      <c r="G521" s="7">
        <v>22.688574299597999</v>
      </c>
      <c r="H521" s="7">
        <v>32.897647098244498</v>
      </c>
      <c r="I521" s="7">
        <v>43.135425059281502</v>
      </c>
      <c r="J521" s="7"/>
      <c r="K521" s="7">
        <f>F521-G521</f>
        <v>12.435725700401999</v>
      </c>
      <c r="L521" s="7">
        <f>F521-H521</f>
        <v>2.2266529017555001</v>
      </c>
      <c r="M521" s="7">
        <f>F521-I521</f>
        <v>-8.011125059281504</v>
      </c>
      <c r="N521" s="6"/>
      <c r="O521" s="8"/>
      <c r="P521" s="8"/>
    </row>
    <row r="522" spans="2:16" s="9" customFormat="1" x14ac:dyDescent="0.15">
      <c r="B522" s="26">
        <v>42389</v>
      </c>
      <c r="C522" s="39" t="s">
        <v>23</v>
      </c>
      <c r="D522" s="17">
        <v>2088.7229000000002</v>
      </c>
      <c r="E522" s="17">
        <v>-1.8899586312085E-2</v>
      </c>
      <c r="F522" s="7">
        <v>36.8065</v>
      </c>
      <c r="G522" s="7">
        <v>19.3151140534154</v>
      </c>
      <c r="H522" s="7">
        <v>31.362789620029201</v>
      </c>
      <c r="I522" s="7">
        <v>44.193032892820099</v>
      </c>
      <c r="J522" s="7"/>
      <c r="K522" s="7">
        <f>F522-G522</f>
        <v>17.4913859465846</v>
      </c>
      <c r="L522" s="7">
        <f>F522-H522</f>
        <v>5.4437103799707991</v>
      </c>
      <c r="M522" s="7">
        <f>F522-I522</f>
        <v>-7.3865328928200995</v>
      </c>
      <c r="N522" s="6"/>
      <c r="O522" s="8"/>
      <c r="P522" s="8"/>
    </row>
    <row r="523" spans="2:16" s="9" customFormat="1" x14ac:dyDescent="0.15">
      <c r="B523" s="26">
        <v>42388</v>
      </c>
      <c r="C523" s="39" t="s">
        <v>23</v>
      </c>
      <c r="D523" s="17">
        <v>2128.5743000000002</v>
      </c>
      <c r="E523" s="17">
        <v>2.8254301810426902E-2</v>
      </c>
      <c r="F523" s="7">
        <v>37.354199999999999</v>
      </c>
      <c r="G523" s="7">
        <v>24.4165099738062</v>
      </c>
      <c r="H523" s="7">
        <v>23.143383205722301</v>
      </c>
      <c r="I523" s="7">
        <v>41.007982966320498</v>
      </c>
      <c r="J523" s="7"/>
      <c r="K523" s="7">
        <f>F523-G523</f>
        <v>12.937690026193799</v>
      </c>
      <c r="L523" s="7">
        <f>F523-H523</f>
        <v>14.210816794277697</v>
      </c>
      <c r="M523" s="7">
        <f>F523-I523</f>
        <v>-3.6537829663204988</v>
      </c>
      <c r="N523" s="6"/>
      <c r="O523" s="8"/>
      <c r="P523" s="8"/>
    </row>
    <row r="524" spans="2:16" s="9" customFormat="1" x14ac:dyDescent="0.15">
      <c r="B524" s="26">
        <v>42387</v>
      </c>
      <c r="C524" s="39" t="s">
        <v>23</v>
      </c>
      <c r="D524" s="17">
        <v>2069.2746000000002</v>
      </c>
      <c r="E524" s="17">
        <v>-7.9884978001624595E-4</v>
      </c>
      <c r="F524" s="7">
        <v>37.241</v>
      </c>
      <c r="G524" s="7">
        <v>23.875653300729699</v>
      </c>
      <c r="H524" s="7">
        <v>34.1737958428076</v>
      </c>
      <c r="I524" s="7">
        <v>42.966673644818997</v>
      </c>
      <c r="J524" s="7"/>
      <c r="K524" s="7">
        <f>F524-G524</f>
        <v>13.365346699270301</v>
      </c>
      <c r="L524" s="7">
        <f>F524-H524</f>
        <v>3.0672041571923998</v>
      </c>
      <c r="M524" s="7">
        <f>F524-I524</f>
        <v>-5.7256736448189969</v>
      </c>
      <c r="N524" s="6"/>
      <c r="O524" s="8"/>
      <c r="P524" s="8"/>
    </row>
    <row r="525" spans="2:16" s="9" customFormat="1" x14ac:dyDescent="0.15">
      <c r="B525" s="26">
        <v>42384</v>
      </c>
      <c r="C525" s="39" t="s">
        <v>23</v>
      </c>
      <c r="D525" s="17">
        <v>2070.9283</v>
      </c>
      <c r="E525" s="17">
        <v>-2.9099051381790801E-2</v>
      </c>
      <c r="F525" s="7">
        <v>35.491300000000003</v>
      </c>
      <c r="G525" s="7">
        <v>23.167503587897599</v>
      </c>
      <c r="H525" s="7">
        <v>36.513149953186698</v>
      </c>
      <c r="I525" s="7"/>
      <c r="J525" s="7"/>
      <c r="K525" s="7">
        <f>F525-G525</f>
        <v>12.323796412102404</v>
      </c>
      <c r="L525" s="7">
        <f>F525-H525</f>
        <v>-1.0218499531866954</v>
      </c>
      <c r="M525" s="7"/>
      <c r="N525" s="6"/>
      <c r="O525" s="8"/>
      <c r="P525" s="8"/>
    </row>
    <row r="526" spans="2:16" s="9" customFormat="1" x14ac:dyDescent="0.15">
      <c r="B526" s="26">
        <v>42383</v>
      </c>
      <c r="C526" s="39" t="s">
        <v>23</v>
      </c>
      <c r="D526" s="17">
        <v>2132.0756999999999</v>
      </c>
      <c r="E526" s="17">
        <v>1.25399089775743E-2</v>
      </c>
      <c r="F526" s="7">
        <v>37.8001</v>
      </c>
      <c r="G526" s="7">
        <v>27.030749825751801</v>
      </c>
      <c r="H526" s="7">
        <v>47.421940236374397</v>
      </c>
      <c r="I526" s="7"/>
      <c r="J526" s="7"/>
      <c r="K526" s="7">
        <f>F526-G526</f>
        <v>10.769350174248199</v>
      </c>
      <c r="L526" s="7">
        <f>F526-H526</f>
        <v>-9.6218402363743962</v>
      </c>
      <c r="M526" s="7"/>
      <c r="N526" s="6"/>
      <c r="O526" s="8"/>
      <c r="P526" s="8"/>
    </row>
    <row r="527" spans="2:16" s="9" customFormat="1" x14ac:dyDescent="0.15">
      <c r="B527" s="26">
        <v>42382</v>
      </c>
      <c r="C527" s="39" t="s">
        <v>23</v>
      </c>
      <c r="D527" s="17">
        <v>2105.5066000000002</v>
      </c>
      <c r="E527" s="17">
        <v>-1.22078769054238E-2</v>
      </c>
      <c r="F527" s="7">
        <v>34.717500000000001</v>
      </c>
      <c r="G527" s="7">
        <v>22.492978905385101</v>
      </c>
      <c r="H527" s="7">
        <v>51.748571533404103</v>
      </c>
      <c r="I527" s="7"/>
      <c r="J527" s="7"/>
      <c r="K527" s="7">
        <f>F527-G527</f>
        <v>12.2245210946149</v>
      </c>
      <c r="L527" s="7">
        <f>F527-H527</f>
        <v>-17.031071533404102</v>
      </c>
      <c r="M527" s="7" t="s">
        <v>1</v>
      </c>
      <c r="N527" s="6"/>
      <c r="O527" s="8"/>
      <c r="P527" s="8"/>
    </row>
    <row r="528" spans="2:16" s="9" customFormat="1" x14ac:dyDescent="0.15">
      <c r="B528" s="26">
        <v>42381</v>
      </c>
      <c r="C528" s="39" t="s">
        <v>23</v>
      </c>
      <c r="D528" s="17">
        <v>2131.3679000000002</v>
      </c>
      <c r="E528" s="17">
        <v>5.2374258872230099E-3</v>
      </c>
      <c r="F528" s="7">
        <v>35.914499999999997</v>
      </c>
      <c r="G528" s="7">
        <v>26.183540312177101</v>
      </c>
      <c r="H528" s="7">
        <v>52.245103789992299</v>
      </c>
      <c r="I528" s="7"/>
      <c r="J528" s="7"/>
      <c r="K528" s="7">
        <f>F528-G528</f>
        <v>9.7309596878228959</v>
      </c>
      <c r="L528" s="7">
        <f>F528-H528</f>
        <v>-16.330603789992303</v>
      </c>
      <c r="M528" s="7"/>
      <c r="N528" s="6"/>
      <c r="O528" s="8"/>
      <c r="P528" s="8"/>
    </row>
    <row r="529" spans="2:16" s="9" customFormat="1" x14ac:dyDescent="0.15">
      <c r="B529" s="26">
        <v>42380</v>
      </c>
      <c r="C529" s="39" t="s">
        <v>23</v>
      </c>
      <c r="D529" s="17">
        <v>2120.2341999999999</v>
      </c>
      <c r="E529" s="17">
        <v>-4.5805806501116701E-2</v>
      </c>
      <c r="F529" s="7">
        <v>33.8108</v>
      </c>
      <c r="G529" s="7">
        <v>27.707518234053399</v>
      </c>
      <c r="H529" s="7">
        <v>50.987793374878301</v>
      </c>
      <c r="I529" s="7"/>
      <c r="J529" s="7"/>
      <c r="K529" s="7">
        <f>F529-G529</f>
        <v>6.1032817659466012</v>
      </c>
      <c r="L529" s="7">
        <f>F529-H529</f>
        <v>-17.1769933748783</v>
      </c>
      <c r="M529" s="7"/>
      <c r="N529" s="6"/>
      <c r="O529" s="8"/>
      <c r="P529" s="8"/>
    </row>
    <row r="530" spans="2:16" s="9" customFormat="1" x14ac:dyDescent="0.15">
      <c r="B530" s="26">
        <v>42377</v>
      </c>
      <c r="C530" s="39" t="s">
        <v>23</v>
      </c>
      <c r="D530" s="17">
        <v>2219.6118999999999</v>
      </c>
      <c r="E530" s="17">
        <v>1.77373828465213E-2</v>
      </c>
      <c r="F530" s="7">
        <v>35.217300000000002</v>
      </c>
      <c r="G530" s="7">
        <v>34.615302952869001</v>
      </c>
      <c r="H530" s="7"/>
      <c r="I530" s="7"/>
      <c r="J530" s="7"/>
      <c r="K530" s="7">
        <f>F530-G530</f>
        <v>0.60199704713100033</v>
      </c>
      <c r="L530" s="7"/>
      <c r="M530" s="7"/>
      <c r="N530" s="6"/>
      <c r="O530" s="8"/>
      <c r="P530" s="8"/>
    </row>
    <row r="531" spans="2:16" s="9" customFormat="1" x14ac:dyDescent="0.15">
      <c r="B531" s="26">
        <v>42376</v>
      </c>
      <c r="C531" s="39" t="s">
        <v>23</v>
      </c>
      <c r="D531" s="17">
        <v>2180.5889000000002</v>
      </c>
      <c r="E531" s="17">
        <v>-6.09572531958106E-2</v>
      </c>
      <c r="F531" s="7">
        <v>23.330200000000001</v>
      </c>
      <c r="G531" s="7">
        <v>20.828946548524598</v>
      </c>
      <c r="H531" s="7"/>
      <c r="I531" s="7"/>
      <c r="J531" s="7"/>
      <c r="K531" s="7">
        <f>F531-G531</f>
        <v>2.501253451475403</v>
      </c>
      <c r="L531" s="7"/>
      <c r="M531" s="7"/>
      <c r="N531" s="6"/>
      <c r="O531" s="8"/>
      <c r="P531" s="8"/>
    </row>
    <row r="532" spans="2:16" s="9" customFormat="1" x14ac:dyDescent="0.15">
      <c r="B532" s="26">
        <v>42375</v>
      </c>
      <c r="C532" s="39" t="s">
        <v>23</v>
      </c>
      <c r="D532" s="17">
        <v>2317.6464999999998</v>
      </c>
      <c r="E532" s="17">
        <v>1.2824901833418801E-2</v>
      </c>
      <c r="F532" s="7">
        <v>31.508700000000001</v>
      </c>
      <c r="G532" s="7">
        <v>15.497476554009699</v>
      </c>
      <c r="H532" s="7"/>
      <c r="I532" s="7"/>
      <c r="J532" s="7"/>
      <c r="K532" s="7">
        <f>F532-G532</f>
        <v>16.011223445990304</v>
      </c>
      <c r="L532" s="7"/>
      <c r="M532" s="7"/>
      <c r="N532" s="6"/>
      <c r="O532" s="8"/>
      <c r="P532" s="8"/>
    </row>
    <row r="533" spans="2:16" s="9" customFormat="1" x14ac:dyDescent="0.15">
      <c r="B533" s="26">
        <v>42374</v>
      </c>
      <c r="C533" s="39" t="s">
        <v>23</v>
      </c>
      <c r="D533" s="17">
        <v>2288.1127000000001</v>
      </c>
      <c r="E533" s="17">
        <v>7.7444787663438503E-3</v>
      </c>
      <c r="F533" s="7">
        <v>32.179299999999998</v>
      </c>
      <c r="G533" s="7">
        <v>28.946196667615101</v>
      </c>
      <c r="H533" s="7"/>
      <c r="I533" s="7"/>
      <c r="J533" s="7"/>
      <c r="K533" s="7">
        <f>F533-G533</f>
        <v>3.2331033323848963</v>
      </c>
      <c r="L533" s="7"/>
      <c r="M533" s="7"/>
      <c r="N533" s="6"/>
      <c r="O533" s="8"/>
      <c r="P533" s="8"/>
    </row>
    <row r="534" spans="2:16" s="9" customFormat="1" x14ac:dyDescent="0.15">
      <c r="B534" s="26">
        <v>42373</v>
      </c>
      <c r="C534" s="39" t="s">
        <v>23</v>
      </c>
      <c r="D534" s="17">
        <v>2270.4609</v>
      </c>
      <c r="E534" s="17"/>
      <c r="F534" s="7">
        <v>33.439100000000003</v>
      </c>
      <c r="G534" s="7">
        <v>15.9070870432544</v>
      </c>
      <c r="H534" s="7"/>
      <c r="I534" s="7"/>
      <c r="J534" s="7"/>
      <c r="K534" s="7">
        <f>F534-G534</f>
        <v>17.532012956745604</v>
      </c>
      <c r="L534" s="7"/>
      <c r="M534" s="7"/>
      <c r="N534" s="6"/>
      <c r="O534" s="8"/>
      <c r="P534" s="8"/>
    </row>
  </sheetData>
  <sortState ref="B26:N533">
    <sortCondition descending="1" ref="B26:B533"/>
  </sortState>
  <mergeCells count="1">
    <mergeCell ref="L3:P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0"/>
  <sheetViews>
    <sheetView showGridLines="0" tabSelected="1" topLeftCell="A13" workbookViewId="0">
      <selection activeCell="F27" sqref="F27"/>
    </sheetView>
  </sheetViews>
  <sheetFormatPr defaultRowHeight="13.5" x14ac:dyDescent="0.15"/>
  <cols>
    <col min="1" max="1" width="4.625" style="5" customWidth="1"/>
    <col min="2" max="2" width="15.625" style="6" customWidth="1"/>
    <col min="3" max="3" width="15.625" style="10" customWidth="1"/>
    <col min="4" max="13" width="15.625" style="7" customWidth="1"/>
    <col min="14" max="14" width="15.625" style="6" customWidth="1"/>
    <col min="15" max="16" width="12.75" style="6" bestFit="1" customWidth="1"/>
    <col min="17" max="16384" width="9" style="5"/>
  </cols>
  <sheetData>
    <row r="1" spans="2:22" s="2" customFormat="1" ht="16.5" x14ac:dyDescent="0.3">
      <c r="B1" s="22" t="s">
        <v>11</v>
      </c>
      <c r="C1" s="23"/>
      <c r="D1" s="13"/>
      <c r="E1" s="14"/>
      <c r="F1" s="15"/>
      <c r="G1" s="15"/>
      <c r="H1" s="15"/>
      <c r="I1" s="15"/>
      <c r="J1" s="15"/>
      <c r="K1" s="15"/>
      <c r="L1" s="15"/>
      <c r="M1" s="15"/>
      <c r="N1" s="3"/>
      <c r="O1" s="3"/>
      <c r="P1" s="3"/>
      <c r="Q1" s="3"/>
      <c r="R1" s="3"/>
      <c r="S1" s="3"/>
      <c r="T1" s="3"/>
      <c r="U1" s="3"/>
      <c r="V1" s="3"/>
    </row>
    <row r="2" spans="2:22" s="2" customFormat="1" ht="12.75" x14ac:dyDescent="0.15">
      <c r="C2" s="24"/>
      <c r="D2" s="14"/>
      <c r="E2" s="14"/>
      <c r="F2" s="15"/>
      <c r="G2" s="15"/>
      <c r="H2" s="15"/>
      <c r="I2" s="15"/>
      <c r="J2" s="15"/>
      <c r="K2" s="15"/>
      <c r="L2" s="15"/>
      <c r="M2" s="15"/>
      <c r="N2" s="3"/>
      <c r="O2" s="3"/>
      <c r="P2" s="3"/>
      <c r="Q2" s="3"/>
      <c r="R2" s="3"/>
      <c r="S2" s="3"/>
      <c r="T2" s="3"/>
      <c r="U2" s="3"/>
      <c r="V2" s="3"/>
    </row>
    <row r="3" spans="2:22" s="2" customFormat="1" ht="12.75" customHeight="1" x14ac:dyDescent="0.15">
      <c r="B3" s="19" t="s">
        <v>3</v>
      </c>
      <c r="C3" s="20"/>
      <c r="D3" s="19"/>
      <c r="E3" s="19"/>
      <c r="F3" s="19"/>
      <c r="G3" s="19"/>
      <c r="H3" s="16"/>
      <c r="I3" s="16"/>
      <c r="J3" s="16"/>
      <c r="K3" s="16"/>
      <c r="L3" s="4"/>
      <c r="M3" s="4"/>
      <c r="N3" s="4"/>
      <c r="O3" s="4"/>
      <c r="P3" s="4"/>
      <c r="Q3" s="12"/>
      <c r="R3" s="12"/>
      <c r="S3" s="3"/>
      <c r="T3" s="3"/>
      <c r="U3" s="3"/>
      <c r="V3" s="3"/>
    </row>
    <row r="4" spans="2:22" s="2" customFormat="1" ht="12.75" x14ac:dyDescent="0.15">
      <c r="B4" s="25" t="s">
        <v>2</v>
      </c>
      <c r="C4" s="24"/>
      <c r="D4" s="25"/>
      <c r="E4" s="25"/>
      <c r="F4" s="25"/>
      <c r="G4" s="25"/>
      <c r="H4" s="15"/>
      <c r="I4" s="15"/>
      <c r="J4" s="15"/>
      <c r="K4" s="15"/>
      <c r="L4" s="15"/>
      <c r="M4" s="15"/>
      <c r="N4" s="3"/>
      <c r="O4" s="3"/>
      <c r="P4" s="3"/>
      <c r="Q4" s="3"/>
      <c r="R4" s="3"/>
      <c r="S4" s="3"/>
      <c r="T4" s="3"/>
      <c r="U4" s="3"/>
      <c r="V4" s="3"/>
    </row>
    <row r="24" spans="2:16" x14ac:dyDescent="0.15">
      <c r="F24" s="7">
        <f>MAX(F27:F290)</f>
        <v>21.041499999999999</v>
      </c>
      <c r="K24" s="18" t="s">
        <v>10</v>
      </c>
    </row>
    <row r="25" spans="2:16" s="35" customFormat="1" ht="33" x14ac:dyDescent="0.15">
      <c r="B25" s="34" t="s">
        <v>4</v>
      </c>
      <c r="C25" s="34" t="s">
        <v>5</v>
      </c>
      <c r="D25" s="32" t="s">
        <v>6</v>
      </c>
      <c r="E25" s="32" t="s">
        <v>7</v>
      </c>
      <c r="F25" s="32" t="s">
        <v>0</v>
      </c>
      <c r="G25" s="32" t="s">
        <v>20</v>
      </c>
      <c r="H25" s="32" t="s">
        <v>8</v>
      </c>
      <c r="I25" s="32" t="s">
        <v>9</v>
      </c>
      <c r="J25" s="32" t="s">
        <v>13</v>
      </c>
      <c r="K25" s="32" t="s">
        <v>16</v>
      </c>
      <c r="L25" s="32" t="s">
        <v>17</v>
      </c>
      <c r="M25" s="32" t="s">
        <v>18</v>
      </c>
      <c r="N25" s="32" t="s">
        <v>19</v>
      </c>
    </row>
    <row r="26" spans="2:16" s="31" customFormat="1" ht="8.25" customHeight="1" x14ac:dyDescent="0.15">
      <c r="B26" s="27"/>
      <c r="C26" s="38"/>
      <c r="D26" s="28"/>
      <c r="E26" s="28"/>
      <c r="F26" s="29"/>
      <c r="G26" s="29"/>
      <c r="H26" s="29"/>
      <c r="I26" s="29"/>
      <c r="J26" s="29"/>
      <c r="K26" s="28"/>
      <c r="L26" s="28"/>
      <c r="M26" s="28"/>
      <c r="N26" s="28"/>
      <c r="O26" s="30"/>
      <c r="P26" s="30"/>
    </row>
    <row r="27" spans="2:16" s="9" customFormat="1" x14ac:dyDescent="0.15">
      <c r="B27" s="26">
        <v>43129</v>
      </c>
      <c r="C27" s="39" t="s">
        <v>24</v>
      </c>
      <c r="D27" s="17">
        <v>3120.6950999999999</v>
      </c>
      <c r="E27" s="17">
        <v>-1.6551653279121101E-2</v>
      </c>
      <c r="F27" s="7">
        <v>18.490500000000001</v>
      </c>
      <c r="G27" s="7">
        <v>17.6858010783038</v>
      </c>
      <c r="H27" s="7">
        <v>11.1428663375879</v>
      </c>
      <c r="I27" s="7">
        <v>8.81608639478657</v>
      </c>
      <c r="J27" s="7">
        <v>8.1799395376200899</v>
      </c>
      <c r="K27" s="7">
        <f>F27-G27</f>
        <v>0.80469892169620039</v>
      </c>
      <c r="L27" s="7">
        <f>F27-H27</f>
        <v>7.3476336624121004</v>
      </c>
      <c r="M27" s="7">
        <f>F27-I27</f>
        <v>9.6744136052134309</v>
      </c>
      <c r="N27" s="7">
        <f>F27-J27</f>
        <v>10.310560462379911</v>
      </c>
      <c r="O27" s="8"/>
      <c r="P27" s="8"/>
    </row>
    <row r="28" spans="2:16" s="9" customFormat="1" x14ac:dyDescent="0.15">
      <c r="B28" s="26">
        <v>43126</v>
      </c>
      <c r="C28" s="39" t="s">
        <v>24</v>
      </c>
      <c r="D28" s="17">
        <v>3172.7775999999999</v>
      </c>
      <c r="E28" s="17">
        <v>4.8397652045644602E-3</v>
      </c>
      <c r="F28" s="7">
        <v>17.113800000000001</v>
      </c>
      <c r="G28" s="7">
        <v>15.5654599999919</v>
      </c>
      <c r="H28" s="7">
        <v>11.0954886158238</v>
      </c>
      <c r="I28" s="7">
        <v>8.8760028474359096</v>
      </c>
      <c r="J28" s="7">
        <v>8.1973368265311795</v>
      </c>
      <c r="K28" s="7">
        <f>F28-G28</f>
        <v>1.5483400000081016</v>
      </c>
      <c r="L28" s="7">
        <f>F28-H28</f>
        <v>6.0183113841762008</v>
      </c>
      <c r="M28" s="7">
        <f>F28-I28</f>
        <v>8.2377971525640916</v>
      </c>
      <c r="N28" s="7">
        <f>F28-J28</f>
        <v>8.9164631734688218</v>
      </c>
      <c r="O28" s="8"/>
      <c r="P28" s="8"/>
    </row>
    <row r="29" spans="2:16" s="9" customFormat="1" x14ac:dyDescent="0.15">
      <c r="B29" s="26">
        <v>43125</v>
      </c>
      <c r="C29" s="39" t="s">
        <v>23</v>
      </c>
      <c r="D29" s="17">
        <v>3157.4591999999998</v>
      </c>
      <c r="E29" s="17">
        <v>-7.2178774279047196E-3</v>
      </c>
      <c r="F29" s="7">
        <v>18.7759</v>
      </c>
      <c r="G29" s="7">
        <v>13.485021168989199</v>
      </c>
      <c r="H29" s="7">
        <v>7.7701644537640204</v>
      </c>
      <c r="I29" s="7">
        <v>6.6295567886246198</v>
      </c>
      <c r="J29" s="7">
        <v>11.0215182657174</v>
      </c>
      <c r="K29" s="7">
        <f>F29-G29</f>
        <v>5.2908788310108008</v>
      </c>
      <c r="L29" s="7">
        <f>F29-H29</f>
        <v>11.005735546235979</v>
      </c>
      <c r="M29" s="7">
        <f>F29-I29</f>
        <v>12.146343211375381</v>
      </c>
      <c r="N29" s="7">
        <f>F29-J29</f>
        <v>7.7543817342825996</v>
      </c>
      <c r="O29" s="8"/>
      <c r="P29" s="8"/>
    </row>
    <row r="30" spans="2:16" s="9" customFormat="1" x14ac:dyDescent="0.15">
      <c r="B30" s="26">
        <v>43124</v>
      </c>
      <c r="C30" s="39" t="s">
        <v>23</v>
      </c>
      <c r="D30" s="17">
        <v>3180.3317999999999</v>
      </c>
      <c r="E30" s="17">
        <v>1.20424703817095E-3</v>
      </c>
      <c r="F30" s="7">
        <v>21.041499999999999</v>
      </c>
      <c r="G30" s="7">
        <v>17.4617498496617</v>
      </c>
      <c r="H30" s="7">
        <v>6.9362006136277801</v>
      </c>
      <c r="I30" s="7">
        <v>6.2236406185498501</v>
      </c>
      <c r="J30" s="7">
        <v>10.947261998494501</v>
      </c>
      <c r="K30" s="7">
        <f>F30-G30</f>
        <v>3.5797501503382989</v>
      </c>
      <c r="L30" s="7">
        <f>F30-H30</f>
        <v>14.10529938637222</v>
      </c>
      <c r="M30" s="7">
        <f>F30-I30</f>
        <v>14.817859381450148</v>
      </c>
      <c r="N30" s="7">
        <f>F30-J30</f>
        <v>10.094238001505499</v>
      </c>
      <c r="O30" s="8"/>
      <c r="P30" s="8"/>
    </row>
    <row r="31" spans="2:16" s="9" customFormat="1" x14ac:dyDescent="0.15">
      <c r="B31" s="26">
        <v>43123</v>
      </c>
      <c r="C31" s="39" t="s">
        <v>23</v>
      </c>
      <c r="D31" s="17">
        <v>3176.5041999999999</v>
      </c>
      <c r="E31" s="17">
        <v>1.4642885574594301E-2</v>
      </c>
      <c r="F31" s="7">
        <v>19.283899999999999</v>
      </c>
      <c r="G31" s="7">
        <v>16.922882500660201</v>
      </c>
      <c r="H31" s="7">
        <v>3.6724234181758302</v>
      </c>
      <c r="I31" s="7">
        <v>4.6609447414673397</v>
      </c>
      <c r="J31" s="7">
        <v>10.478624658867901</v>
      </c>
      <c r="K31" s="7">
        <f>F31-G31</f>
        <v>2.3610174993397983</v>
      </c>
      <c r="L31" s="7">
        <f>F31-H31</f>
        <v>15.611476581824169</v>
      </c>
      <c r="M31" s="7">
        <f>F31-I31</f>
        <v>14.622955258532659</v>
      </c>
      <c r="N31" s="7">
        <f>F31-J31</f>
        <v>8.8052753411320985</v>
      </c>
      <c r="O31" s="8"/>
      <c r="P31" s="8"/>
    </row>
    <row r="32" spans="2:16" s="9" customFormat="1" x14ac:dyDescent="0.15">
      <c r="B32" s="26">
        <v>43122</v>
      </c>
      <c r="C32" s="39" t="s">
        <v>23</v>
      </c>
      <c r="D32" s="17">
        <v>3130.3299000000002</v>
      </c>
      <c r="E32" s="17">
        <v>4.0039738192046096E-3</v>
      </c>
      <c r="F32" s="7">
        <v>18.876999999999999</v>
      </c>
      <c r="G32" s="7">
        <v>16.547447097990901</v>
      </c>
      <c r="H32" s="7">
        <v>4.4876982630376903</v>
      </c>
      <c r="I32" s="7">
        <v>4.5630871182862798</v>
      </c>
      <c r="J32" s="7">
        <v>10.9527547022545</v>
      </c>
      <c r="K32" s="7">
        <f>F32-G32</f>
        <v>2.3295529020090981</v>
      </c>
      <c r="L32" s="7">
        <f>F32-H32</f>
        <v>14.38930173696231</v>
      </c>
      <c r="M32" s="7">
        <f>F32-I32</f>
        <v>14.313912881713719</v>
      </c>
      <c r="N32" s="7">
        <f>F32-J32</f>
        <v>7.9242452977454985</v>
      </c>
      <c r="O32" s="8"/>
      <c r="P32" s="8"/>
    </row>
    <row r="33" spans="2:16" s="9" customFormat="1" x14ac:dyDescent="0.15">
      <c r="B33" s="26">
        <v>43119</v>
      </c>
      <c r="C33" s="39" t="s">
        <v>23</v>
      </c>
      <c r="D33" s="17">
        <v>3117.8211999999999</v>
      </c>
      <c r="E33" s="17">
        <v>3.62112382292354E-3</v>
      </c>
      <c r="F33" s="7">
        <v>18.883199999999999</v>
      </c>
      <c r="G33" s="7">
        <v>18.1987170507849</v>
      </c>
      <c r="H33" s="7">
        <v>3.87706458391443</v>
      </c>
      <c r="I33" s="7">
        <v>4.4690503161733499</v>
      </c>
      <c r="J33" s="7">
        <v>10.9692411633444</v>
      </c>
      <c r="K33" s="7">
        <f>F33-G33</f>
        <v>0.68448294921509856</v>
      </c>
      <c r="L33" s="7">
        <f>F33-H33</f>
        <v>15.006135416085568</v>
      </c>
      <c r="M33" s="7">
        <f>F33-I33</f>
        <v>14.414149683826649</v>
      </c>
      <c r="N33" s="7">
        <f>F33-J33</f>
        <v>7.9139588366555991</v>
      </c>
      <c r="O33" s="8"/>
      <c r="P33" s="8"/>
    </row>
    <row r="34" spans="2:16" s="9" customFormat="1" x14ac:dyDescent="0.15">
      <c r="B34" s="26">
        <v>43118</v>
      </c>
      <c r="C34" s="39" t="s">
        <v>23</v>
      </c>
      <c r="D34" s="17">
        <v>3106.5515999999998</v>
      </c>
      <c r="E34" s="17">
        <v>9.8241155812835192E-3</v>
      </c>
      <c r="F34" s="7">
        <v>18.8917</v>
      </c>
      <c r="G34" s="7">
        <v>16.631832781972999</v>
      </c>
      <c r="H34" s="7">
        <v>5.0236668645853797</v>
      </c>
      <c r="I34" s="7">
        <v>4.4026069281067999</v>
      </c>
      <c r="J34" s="7">
        <v>10.754732415248499</v>
      </c>
      <c r="K34" s="7">
        <f>F34-G34</f>
        <v>2.2598672180270007</v>
      </c>
      <c r="L34" s="7">
        <f>F34-H34</f>
        <v>13.86803313541462</v>
      </c>
      <c r="M34" s="7">
        <f>F34-I34</f>
        <v>14.489093071893201</v>
      </c>
      <c r="N34" s="7">
        <f>F34-J34</f>
        <v>8.1369675847515008</v>
      </c>
      <c r="O34" s="8"/>
      <c r="P34" s="8"/>
    </row>
    <row r="35" spans="2:16" s="9" customFormat="1" x14ac:dyDescent="0.15">
      <c r="B35" s="26">
        <v>43117</v>
      </c>
      <c r="C35" s="39" t="s">
        <v>23</v>
      </c>
      <c r="D35" s="17">
        <v>3076.1819</v>
      </c>
      <c r="E35" s="17">
        <v>4.0133324600573799E-3</v>
      </c>
      <c r="F35" s="7">
        <v>16.904399999999999</v>
      </c>
      <c r="G35" s="7">
        <v>18.845901635927799</v>
      </c>
      <c r="H35" s="7">
        <v>5.31166300902352</v>
      </c>
      <c r="I35" s="7">
        <v>4.7457906486269099</v>
      </c>
      <c r="J35" s="7">
        <v>11.5310450985664</v>
      </c>
      <c r="K35" s="7">
        <f>F35-G35</f>
        <v>-1.9415016359277999</v>
      </c>
      <c r="L35" s="7">
        <f>F35-H35</f>
        <v>11.59273699097648</v>
      </c>
      <c r="M35" s="7">
        <f>F35-I35</f>
        <v>12.158609351373089</v>
      </c>
      <c r="N35" s="7">
        <f>F35-J35</f>
        <v>5.3733549014335988</v>
      </c>
      <c r="O35" s="8"/>
      <c r="P35" s="8"/>
    </row>
    <row r="36" spans="2:16" s="9" customFormat="1" x14ac:dyDescent="0.15">
      <c r="B36" s="26">
        <v>43116</v>
      </c>
      <c r="C36" s="39" t="s">
        <v>23</v>
      </c>
      <c r="D36" s="17">
        <v>3063.8609000000001</v>
      </c>
      <c r="E36" s="17">
        <v>4.9253221167491401E-3</v>
      </c>
      <c r="F36" s="7">
        <v>15.992900000000001</v>
      </c>
      <c r="G36" s="7">
        <v>12.318952806607999</v>
      </c>
      <c r="H36" s="7">
        <v>5.2214966771458302</v>
      </c>
      <c r="I36" s="7">
        <v>7.2515876000645099</v>
      </c>
      <c r="J36" s="7">
        <v>11.529209604318</v>
      </c>
      <c r="K36" s="7">
        <f>F36-G36</f>
        <v>3.6739471933920012</v>
      </c>
      <c r="L36" s="7">
        <f>F36-H36</f>
        <v>10.771403322854169</v>
      </c>
      <c r="M36" s="7">
        <f>F36-I36</f>
        <v>8.7413123999354916</v>
      </c>
      <c r="N36" s="7">
        <f>F36-J36</f>
        <v>4.4636903956820007</v>
      </c>
      <c r="O36" s="8"/>
      <c r="P36" s="8"/>
    </row>
    <row r="37" spans="2:16" s="9" customFormat="1" x14ac:dyDescent="0.15">
      <c r="B37" s="26">
        <v>43115</v>
      </c>
      <c r="C37" s="39" t="s">
        <v>23</v>
      </c>
      <c r="D37" s="17">
        <v>3048.8074999999999</v>
      </c>
      <c r="E37" s="17">
        <v>9.9588073179920304E-3</v>
      </c>
      <c r="F37" s="7">
        <v>15.4627</v>
      </c>
      <c r="G37" s="7">
        <v>13.5127562931723</v>
      </c>
      <c r="H37" s="7">
        <v>4.5755957562200198</v>
      </c>
      <c r="I37" s="7">
        <v>7.4730149888303297</v>
      </c>
      <c r="J37" s="7">
        <v>12.325096465083201</v>
      </c>
      <c r="K37" s="7">
        <f>F37-G37</f>
        <v>1.9499437068276997</v>
      </c>
      <c r="L37" s="7">
        <f>F37-H37</f>
        <v>10.88710424377998</v>
      </c>
      <c r="M37" s="7">
        <f>F37-I37</f>
        <v>7.9896850111696702</v>
      </c>
      <c r="N37" s="7">
        <f>F37-J37</f>
        <v>3.1376035349167992</v>
      </c>
      <c r="O37" s="8"/>
      <c r="P37" s="8"/>
    </row>
    <row r="38" spans="2:16" s="9" customFormat="1" x14ac:dyDescent="0.15">
      <c r="B38" s="26">
        <v>43112</v>
      </c>
      <c r="C38" s="39" t="s">
        <v>23</v>
      </c>
      <c r="D38" s="17">
        <v>3018.5956999999999</v>
      </c>
      <c r="E38" s="17">
        <v>7.1649867363349096E-3</v>
      </c>
      <c r="F38" s="7">
        <v>14.3225</v>
      </c>
      <c r="G38" s="7">
        <v>9.0741893864694205</v>
      </c>
      <c r="H38" s="7">
        <v>4.49503195935762</v>
      </c>
      <c r="I38" s="7">
        <v>7.4543904330245701</v>
      </c>
      <c r="J38" s="7">
        <v>12.7685376190142</v>
      </c>
      <c r="K38" s="7">
        <f>F38-G38</f>
        <v>5.2483106135305793</v>
      </c>
      <c r="L38" s="7">
        <f>F38-H38</f>
        <v>9.8274680406423798</v>
      </c>
      <c r="M38" s="7">
        <f>F38-I38</f>
        <v>6.8681095669754297</v>
      </c>
      <c r="N38" s="7">
        <f>F38-J38</f>
        <v>1.5539623809857996</v>
      </c>
      <c r="O38" s="8"/>
      <c r="P38" s="8"/>
    </row>
    <row r="39" spans="2:16" s="9" customFormat="1" x14ac:dyDescent="0.15">
      <c r="B39" s="26">
        <v>43111</v>
      </c>
      <c r="C39" s="39" t="s">
        <v>23</v>
      </c>
      <c r="D39" s="17">
        <v>2997.0448000000001</v>
      </c>
      <c r="E39" s="17">
        <v>4.9417542671060903E-4</v>
      </c>
      <c r="F39" s="7">
        <v>14.947900000000001</v>
      </c>
      <c r="G39" s="7">
        <v>11.282136692135101</v>
      </c>
      <c r="H39" s="7">
        <v>3.66647676017659</v>
      </c>
      <c r="I39" s="7">
        <v>13.8137225593516</v>
      </c>
      <c r="J39" s="7">
        <v>12.908994309799001</v>
      </c>
      <c r="K39" s="7">
        <f>F39-G39</f>
        <v>3.6657633078648999</v>
      </c>
      <c r="L39" s="7">
        <f>F39-H39</f>
        <v>11.281423239823411</v>
      </c>
      <c r="M39" s="7">
        <f>F39-I39</f>
        <v>1.1341774406484006</v>
      </c>
      <c r="N39" s="7">
        <f>F39-J39</f>
        <v>2.0389056902010001</v>
      </c>
      <c r="O39" s="8"/>
      <c r="P39" s="8"/>
    </row>
    <row r="40" spans="2:16" s="9" customFormat="1" x14ac:dyDescent="0.15">
      <c r="B40" s="26">
        <v>43110</v>
      </c>
      <c r="C40" s="39" t="s">
        <v>23</v>
      </c>
      <c r="D40" s="17">
        <v>2995.5641000000001</v>
      </c>
      <c r="E40" s="17">
        <v>8.8004326504972606E-3</v>
      </c>
      <c r="F40" s="7">
        <v>14.6426</v>
      </c>
      <c r="G40" s="7">
        <v>11.0329610826472</v>
      </c>
      <c r="H40" s="7">
        <v>3.3211325081204</v>
      </c>
      <c r="I40" s="7">
        <v>13.5557006174897</v>
      </c>
      <c r="J40" s="7">
        <v>14.3295926703408</v>
      </c>
      <c r="K40" s="7">
        <f>F40-G40</f>
        <v>3.6096389173528003</v>
      </c>
      <c r="L40" s="7">
        <f>F40-H40</f>
        <v>11.3214674918796</v>
      </c>
      <c r="M40" s="7">
        <f>F40-I40</f>
        <v>1.0868993825102997</v>
      </c>
      <c r="N40" s="7">
        <f>F40-J40</f>
        <v>0.3130073296592002</v>
      </c>
      <c r="O40" s="8"/>
      <c r="P40" s="8"/>
    </row>
    <row r="41" spans="2:16" s="9" customFormat="1" x14ac:dyDescent="0.15">
      <c r="B41" s="26">
        <v>43109</v>
      </c>
      <c r="C41" s="39" t="s">
        <v>23</v>
      </c>
      <c r="D41" s="17">
        <v>2969.3175000000001</v>
      </c>
      <c r="E41" s="17">
        <v>7.2861275276318903E-3</v>
      </c>
      <c r="F41" s="7">
        <v>14.2677</v>
      </c>
      <c r="G41" s="7">
        <v>10.9226255911531</v>
      </c>
      <c r="H41" s="7">
        <v>8.7887380137475795</v>
      </c>
      <c r="I41" s="7">
        <v>13.436197796872699</v>
      </c>
      <c r="J41" s="7">
        <v>14.645130068736</v>
      </c>
      <c r="K41" s="7">
        <f>F41-G41</f>
        <v>3.3450744088468998</v>
      </c>
      <c r="L41" s="7">
        <f>F41-H41</f>
        <v>5.4789619862524201</v>
      </c>
      <c r="M41" s="7">
        <f>F41-I41</f>
        <v>0.83150220312730028</v>
      </c>
      <c r="N41" s="7">
        <f>F41-J41</f>
        <v>-0.37743006873600038</v>
      </c>
      <c r="O41" s="8"/>
      <c r="P41" s="8"/>
    </row>
    <row r="42" spans="2:16" s="9" customFormat="1" x14ac:dyDescent="0.15">
      <c r="B42" s="26">
        <v>43108</v>
      </c>
      <c r="C42" s="39" t="s">
        <v>23</v>
      </c>
      <c r="D42" s="17">
        <v>2947.7613000000001</v>
      </c>
      <c r="E42" s="17">
        <v>5.2398736236467297E-3</v>
      </c>
      <c r="F42" s="7">
        <v>14.810700000000001</v>
      </c>
      <c r="G42" s="7">
        <v>8.8987104189788706</v>
      </c>
      <c r="H42" s="7">
        <v>9.4908870003372598</v>
      </c>
      <c r="I42" s="7">
        <v>13.7587051943279</v>
      </c>
      <c r="J42" s="7">
        <v>14.663272295397601</v>
      </c>
      <c r="K42" s="7">
        <f>F42-G42</f>
        <v>5.91198958102113</v>
      </c>
      <c r="L42" s="7">
        <f>F42-H42</f>
        <v>5.3198129996627408</v>
      </c>
      <c r="M42" s="7">
        <f>F42-I42</f>
        <v>1.0519948056721002</v>
      </c>
      <c r="N42" s="7">
        <f>F42-J42</f>
        <v>0.14742770460239996</v>
      </c>
      <c r="O42" s="8"/>
      <c r="P42" s="8"/>
    </row>
    <row r="43" spans="2:16" s="9" customFormat="1" x14ac:dyDescent="0.15">
      <c r="B43" s="26">
        <v>43105</v>
      </c>
      <c r="C43" s="39" t="s">
        <v>23</v>
      </c>
      <c r="D43" s="17">
        <v>2932.3557999999998</v>
      </c>
      <c r="E43" s="17">
        <v>4.4010543309127501E-3</v>
      </c>
      <c r="F43" s="7">
        <v>14.446199999999999</v>
      </c>
      <c r="G43" s="7">
        <v>11.3018345981093</v>
      </c>
      <c r="H43" s="7">
        <v>9.5297399828249691</v>
      </c>
      <c r="I43" s="7">
        <v>13.8273958737007</v>
      </c>
      <c r="J43" s="7">
        <v>15.082129528469601</v>
      </c>
      <c r="K43" s="7">
        <f>F43-G43</f>
        <v>3.144365401890699</v>
      </c>
      <c r="L43" s="7">
        <f>F43-H43</f>
        <v>4.9164600171750301</v>
      </c>
      <c r="M43" s="7">
        <f>F43-I43</f>
        <v>0.61880412629929893</v>
      </c>
      <c r="N43" s="7">
        <f>F43-J43</f>
        <v>-0.63592952846960138</v>
      </c>
      <c r="O43" s="8"/>
      <c r="P43" s="8"/>
    </row>
    <row r="44" spans="2:16" s="9" customFormat="1" x14ac:dyDescent="0.15">
      <c r="B44" s="26">
        <v>43104</v>
      </c>
      <c r="C44" s="39" t="s">
        <v>23</v>
      </c>
      <c r="D44" s="17">
        <v>2919.4787000000001</v>
      </c>
      <c r="E44" s="17">
        <v>2.1324811904443902E-3</v>
      </c>
      <c r="F44" s="7">
        <v>14.6709</v>
      </c>
      <c r="G44" s="7">
        <v>10.828047101799299</v>
      </c>
      <c r="H44" s="7">
        <v>18.580536828537198</v>
      </c>
      <c r="I44" s="7">
        <v>13.8299281779664</v>
      </c>
      <c r="J44" s="7">
        <v>15.7003308214836</v>
      </c>
      <c r="K44" s="7">
        <f>F44-G44</f>
        <v>3.8428528982007002</v>
      </c>
      <c r="L44" s="7">
        <f>F44-H44</f>
        <v>-3.9096368285371987</v>
      </c>
      <c r="M44" s="7">
        <f>F44-I44</f>
        <v>0.84097182203359999</v>
      </c>
      <c r="N44" s="7">
        <f>F44-J44</f>
        <v>-1.0294308214836008</v>
      </c>
      <c r="O44" s="8"/>
      <c r="P44" s="8"/>
    </row>
    <row r="45" spans="2:16" s="9" customFormat="1" x14ac:dyDescent="0.15">
      <c r="B45" s="26">
        <v>43103</v>
      </c>
      <c r="C45" s="39" t="s">
        <v>23</v>
      </c>
      <c r="D45" s="17">
        <v>2913.2595999999999</v>
      </c>
      <c r="E45" s="17">
        <v>1.5554131230238199E-3</v>
      </c>
      <c r="F45" s="7">
        <v>14.812900000000001</v>
      </c>
      <c r="G45" s="7">
        <v>12.381515602975201</v>
      </c>
      <c r="H45" s="7">
        <v>18.726730065117899</v>
      </c>
      <c r="I45" s="7">
        <v>15.363504479087901</v>
      </c>
      <c r="J45" s="7">
        <v>16.763016393513801</v>
      </c>
      <c r="K45" s="7">
        <f>F45-G45</f>
        <v>2.4313843970248001</v>
      </c>
      <c r="L45" s="7">
        <f>F45-H45</f>
        <v>-3.9138300651178977</v>
      </c>
      <c r="M45" s="7">
        <f>F45-I45</f>
        <v>-0.55060447908789989</v>
      </c>
      <c r="N45" s="7">
        <f>F45-J45</f>
        <v>-1.9501163935138006</v>
      </c>
      <c r="O45" s="8"/>
      <c r="P45" s="8"/>
    </row>
    <row r="46" spans="2:16" s="9" customFormat="1" x14ac:dyDescent="0.15">
      <c r="B46" s="26">
        <v>43102</v>
      </c>
      <c r="C46" s="39" t="s">
        <v>23</v>
      </c>
      <c r="D46" s="17">
        <v>2908.7318</v>
      </c>
      <c r="E46" s="17">
        <v>1.67430129871768E-2</v>
      </c>
      <c r="F46" s="7">
        <v>15.032500000000001</v>
      </c>
      <c r="G46" s="7">
        <v>11.6332860554002</v>
      </c>
      <c r="H46" s="7">
        <v>14.636928455228301</v>
      </c>
      <c r="I46" s="7">
        <v>13.500522533514401</v>
      </c>
      <c r="J46" s="7">
        <v>15.900169094004999</v>
      </c>
      <c r="K46" s="7">
        <f>F46-G46</f>
        <v>3.3992139445998006</v>
      </c>
      <c r="L46" s="7">
        <f>F46-H46</f>
        <v>0.39557154477170009</v>
      </c>
      <c r="M46" s="7">
        <f>F46-I46</f>
        <v>1.5319774664855998</v>
      </c>
      <c r="N46" s="7">
        <f>F46-J46</f>
        <v>-0.8676690940049987</v>
      </c>
      <c r="O46" s="8"/>
      <c r="P46" s="8"/>
    </row>
    <row r="47" spans="2:16" s="9" customFormat="1" x14ac:dyDescent="0.15">
      <c r="B47" s="26">
        <v>43098</v>
      </c>
      <c r="C47" s="39" t="s">
        <v>23</v>
      </c>
      <c r="D47" s="17">
        <v>2860.4362999999998</v>
      </c>
      <c r="E47" s="17">
        <v>4.83469689406311E-4</v>
      </c>
      <c r="F47" s="7">
        <v>14.272600000000001</v>
      </c>
      <c r="G47" s="7">
        <v>9.7072779141400201</v>
      </c>
      <c r="H47" s="7">
        <v>14.6967161533855</v>
      </c>
      <c r="I47" s="7">
        <v>14.66323033516</v>
      </c>
      <c r="J47" s="7">
        <v>16.125406926963301</v>
      </c>
      <c r="K47" s="7">
        <f>F47-G47</f>
        <v>4.5653220858599806</v>
      </c>
      <c r="L47" s="7">
        <f>F47-H47</f>
        <v>-0.42411615338549957</v>
      </c>
      <c r="M47" s="7">
        <f>F47-I47</f>
        <v>-0.39063033515999912</v>
      </c>
      <c r="N47" s="7">
        <f>F47-J47</f>
        <v>-1.8528069269633001</v>
      </c>
      <c r="O47" s="8"/>
      <c r="P47" s="8"/>
    </row>
    <row r="48" spans="2:16" s="9" customFormat="1" x14ac:dyDescent="0.15">
      <c r="B48" s="26">
        <v>43097</v>
      </c>
      <c r="C48" s="39" t="s">
        <v>23</v>
      </c>
      <c r="D48" s="17">
        <v>2859.0536999999999</v>
      </c>
      <c r="E48" s="17">
        <v>6.8153140313438601E-3</v>
      </c>
      <c r="F48" s="7">
        <v>15.5122</v>
      </c>
      <c r="G48" s="7">
        <v>10.754873654033499</v>
      </c>
      <c r="H48" s="7">
        <v>14.277618913049899</v>
      </c>
      <c r="I48" s="7">
        <v>14.7058223693359</v>
      </c>
      <c r="J48" s="7">
        <v>16.294853672755799</v>
      </c>
      <c r="K48" s="7">
        <f>F48-G48</f>
        <v>4.7573263459665007</v>
      </c>
      <c r="L48" s="7">
        <f>F48-H48</f>
        <v>1.2345810869501008</v>
      </c>
      <c r="M48" s="7">
        <f>F48-I48</f>
        <v>0.80637763066409995</v>
      </c>
      <c r="N48" s="7">
        <f>F48-J48</f>
        <v>-0.78265367275579933</v>
      </c>
      <c r="O48" s="8"/>
      <c r="P48" s="8"/>
    </row>
    <row r="49" spans="2:16" s="9" customFormat="1" x14ac:dyDescent="0.15">
      <c r="B49" s="26">
        <v>43096</v>
      </c>
      <c r="C49" s="39" t="s">
        <v>23</v>
      </c>
      <c r="D49" s="17">
        <v>2839.6345999999999</v>
      </c>
      <c r="E49" s="17">
        <v>-1.90802727264223E-2</v>
      </c>
      <c r="F49" s="7">
        <v>16.7912</v>
      </c>
      <c r="G49" s="7">
        <v>12.854254030985199</v>
      </c>
      <c r="H49" s="7">
        <v>6.1040318697388303</v>
      </c>
      <c r="I49" s="7">
        <v>11.743605420267601</v>
      </c>
      <c r="J49" s="7">
        <v>14.902083227765701</v>
      </c>
      <c r="K49" s="7">
        <f>F49-G49</f>
        <v>3.9369459690148005</v>
      </c>
      <c r="L49" s="7">
        <f>F49-H49</f>
        <v>10.687168130261171</v>
      </c>
      <c r="M49" s="7">
        <f>F49-I49</f>
        <v>5.0475945797323991</v>
      </c>
      <c r="N49" s="7">
        <f>F49-J49</f>
        <v>1.8891167722342992</v>
      </c>
      <c r="O49" s="8"/>
      <c r="P49" s="8"/>
    </row>
    <row r="50" spans="2:16" s="9" customFormat="1" x14ac:dyDescent="0.15">
      <c r="B50" s="26">
        <v>43095</v>
      </c>
      <c r="C50" s="39" t="s">
        <v>23</v>
      </c>
      <c r="D50" s="17">
        <v>2894.3357999999998</v>
      </c>
      <c r="E50" s="17">
        <v>4.9317499559194703E-3</v>
      </c>
      <c r="F50" s="7">
        <v>15.125400000000001</v>
      </c>
      <c r="G50" s="7">
        <v>12.734432482921999</v>
      </c>
      <c r="H50" s="7">
        <v>10.870568948335199</v>
      </c>
      <c r="I50" s="7">
        <v>14.4771489715725</v>
      </c>
      <c r="J50" s="7">
        <v>14.9685551860145</v>
      </c>
      <c r="K50" s="7">
        <f>F50-G50</f>
        <v>2.3909675170780016</v>
      </c>
      <c r="L50" s="7">
        <f>F50-H50</f>
        <v>4.2548310516648016</v>
      </c>
      <c r="M50" s="7">
        <f>F50-I50</f>
        <v>0.64825102842750049</v>
      </c>
      <c r="N50" s="7">
        <f>F50-J50</f>
        <v>0.15684481398550076</v>
      </c>
      <c r="O50" s="8"/>
      <c r="P50" s="8"/>
    </row>
    <row r="51" spans="2:16" s="9" customFormat="1" x14ac:dyDescent="0.15">
      <c r="B51" s="26">
        <v>43094</v>
      </c>
      <c r="C51" s="39" t="s">
        <v>23</v>
      </c>
      <c r="D51" s="17">
        <v>2880.0967999999998</v>
      </c>
      <c r="E51" s="17">
        <v>-2.34582653384945E-4</v>
      </c>
      <c r="F51" s="7">
        <v>15.320600000000001</v>
      </c>
      <c r="G51" s="7">
        <v>11.512552047669599</v>
      </c>
      <c r="H51" s="7">
        <v>10.478069294509799</v>
      </c>
      <c r="I51" s="7">
        <v>15.6370731004332</v>
      </c>
      <c r="J51" s="7">
        <v>15.1114754820925</v>
      </c>
      <c r="K51" s="7">
        <f>F51-G51</f>
        <v>3.8080479523304014</v>
      </c>
      <c r="L51" s="7">
        <f>F51-H51</f>
        <v>4.8425307054902014</v>
      </c>
      <c r="M51" s="7">
        <f>F51-I51</f>
        <v>-0.31647310043319976</v>
      </c>
      <c r="N51" s="7">
        <f>F51-J51</f>
        <v>0.20912451790750097</v>
      </c>
      <c r="O51" s="8"/>
      <c r="P51" s="8"/>
    </row>
    <row r="52" spans="2:16" s="9" customFormat="1" x14ac:dyDescent="0.15">
      <c r="B52" s="26">
        <v>43091</v>
      </c>
      <c r="C52" s="39" t="s">
        <v>23</v>
      </c>
      <c r="D52" s="17">
        <v>2880.7725</v>
      </c>
      <c r="E52" s="17">
        <v>-5.0530060190161104E-3</v>
      </c>
      <c r="F52" s="7">
        <v>14.694599999999999</v>
      </c>
      <c r="G52" s="7">
        <v>10.167878029322701</v>
      </c>
      <c r="H52" s="7">
        <v>13.1675547288253</v>
      </c>
      <c r="I52" s="7">
        <v>15.510249402140699</v>
      </c>
      <c r="J52" s="7">
        <v>15.039229874313</v>
      </c>
      <c r="K52" s="7">
        <f>F52-G52</f>
        <v>4.5267219706772988</v>
      </c>
      <c r="L52" s="7">
        <f>F52-H52</f>
        <v>1.5270452711746998</v>
      </c>
      <c r="M52" s="7">
        <f>F52-I52</f>
        <v>-0.81564940214069992</v>
      </c>
      <c r="N52" s="7">
        <f>F52-J52</f>
        <v>-0.34462987431300007</v>
      </c>
      <c r="O52" s="8"/>
      <c r="P52" s="8"/>
    </row>
    <row r="53" spans="2:16" s="9" customFormat="1" x14ac:dyDescent="0.15">
      <c r="B53" s="26">
        <v>43090</v>
      </c>
      <c r="C53" s="39" t="s">
        <v>23</v>
      </c>
      <c r="D53" s="17">
        <v>2895.3658999999998</v>
      </c>
      <c r="E53" s="17">
        <v>5.4450263293760199E-3</v>
      </c>
      <c r="F53" s="7">
        <v>14.7645</v>
      </c>
      <c r="G53" s="7">
        <v>14.5372724348356</v>
      </c>
      <c r="H53" s="7">
        <v>14.6712521352084</v>
      </c>
      <c r="I53" s="7">
        <v>16.180651991316701</v>
      </c>
      <c r="J53" s="7">
        <v>16.856777087064799</v>
      </c>
      <c r="K53" s="7">
        <f>F53-G53</f>
        <v>0.22722756516439979</v>
      </c>
      <c r="L53" s="7">
        <f>F53-H53</f>
        <v>9.3247864791599966E-2</v>
      </c>
      <c r="M53" s="7">
        <f>F53-I53</f>
        <v>-1.4161519913167009</v>
      </c>
      <c r="N53" s="7">
        <f>F53-J53</f>
        <v>-2.0922770870647991</v>
      </c>
      <c r="O53" s="8"/>
      <c r="P53" s="8"/>
    </row>
    <row r="54" spans="2:16" s="9" customFormat="1" x14ac:dyDescent="0.15">
      <c r="B54" s="26">
        <v>43089</v>
      </c>
      <c r="C54" s="39" t="s">
        <v>23</v>
      </c>
      <c r="D54" s="17">
        <v>2879.6433999999999</v>
      </c>
      <c r="E54" s="17">
        <v>2.29917543495897E-3</v>
      </c>
      <c r="F54" s="7">
        <v>15.313599999999999</v>
      </c>
      <c r="G54" s="7">
        <v>12.056659322205499</v>
      </c>
      <c r="H54" s="7">
        <v>15.444990666962299</v>
      </c>
      <c r="I54" s="7">
        <v>17.106934513260001</v>
      </c>
      <c r="J54" s="7">
        <v>17.192751184488099</v>
      </c>
      <c r="K54" s="7">
        <f>F54-G54</f>
        <v>3.2569406777944998</v>
      </c>
      <c r="L54" s="7">
        <f>F54-H54</f>
        <v>-0.13139066696230017</v>
      </c>
      <c r="M54" s="7">
        <f>F54-I54</f>
        <v>-1.7933345132600014</v>
      </c>
      <c r="N54" s="7">
        <f>F54-J54</f>
        <v>-1.8791511844880997</v>
      </c>
      <c r="O54" s="8"/>
      <c r="P54" s="8"/>
    </row>
    <row r="55" spans="2:16" s="9" customFormat="1" x14ac:dyDescent="0.15">
      <c r="B55" s="26">
        <v>43088</v>
      </c>
      <c r="C55" s="39" t="s">
        <v>23</v>
      </c>
      <c r="D55" s="17">
        <v>2873.0302000000001</v>
      </c>
      <c r="E55" s="17">
        <v>1.54233208115139E-2</v>
      </c>
      <c r="F55" s="7">
        <v>15.122199999999999</v>
      </c>
      <c r="G55" s="7">
        <v>10.0973624087472</v>
      </c>
      <c r="H55" s="7">
        <v>14.51433863379</v>
      </c>
      <c r="I55" s="7">
        <v>17.512023151965899</v>
      </c>
      <c r="J55" s="7">
        <v>17.2058215059965</v>
      </c>
      <c r="K55" s="7">
        <f>F55-G55</f>
        <v>5.0248375912527994</v>
      </c>
      <c r="L55" s="7">
        <f>F55-H55</f>
        <v>0.60786136620999898</v>
      </c>
      <c r="M55" s="7">
        <f>F55-I55</f>
        <v>-2.3898231519658992</v>
      </c>
      <c r="N55" s="7">
        <f>F55-J55</f>
        <v>-2.0836215059965006</v>
      </c>
      <c r="O55" s="8"/>
      <c r="P55" s="8"/>
    </row>
    <row r="56" spans="2:16" s="9" customFormat="1" x14ac:dyDescent="0.15">
      <c r="B56" s="26">
        <v>43087</v>
      </c>
      <c r="C56" s="39" t="s">
        <v>23</v>
      </c>
      <c r="D56" s="17">
        <v>2829.0585000000001</v>
      </c>
      <c r="E56" s="17">
        <v>3.1480095715073898E-3</v>
      </c>
      <c r="F56" s="7">
        <v>15.3489</v>
      </c>
      <c r="G56" s="7">
        <v>15.735508240687301</v>
      </c>
      <c r="H56" s="7">
        <v>17.597547334493399</v>
      </c>
      <c r="I56" s="7">
        <v>17.812724133976101</v>
      </c>
      <c r="J56" s="7">
        <v>17.137346847308301</v>
      </c>
      <c r="K56" s="7">
        <f>F56-G56</f>
        <v>-0.38660824068730015</v>
      </c>
      <c r="L56" s="7">
        <f>F56-H56</f>
        <v>-2.2486473344933984</v>
      </c>
      <c r="M56" s="7">
        <f>F56-I56</f>
        <v>-2.4638241339761002</v>
      </c>
      <c r="N56" s="7">
        <f>F56-J56</f>
        <v>-1.7884468473083004</v>
      </c>
      <c r="O56" s="8"/>
      <c r="P56" s="8"/>
    </row>
    <row r="57" spans="2:16" s="9" customFormat="1" x14ac:dyDescent="0.15">
      <c r="B57" s="26">
        <v>43084</v>
      </c>
      <c r="C57" s="39" t="s">
        <v>23</v>
      </c>
      <c r="D57" s="17">
        <v>2820.1666</v>
      </c>
      <c r="E57" s="17">
        <v>-1.05391031077043E-2</v>
      </c>
      <c r="F57" s="7">
        <v>15.1753</v>
      </c>
      <c r="G57" s="7">
        <v>10.8219171371403</v>
      </c>
      <c r="H57" s="7">
        <v>17.2001357353966</v>
      </c>
      <c r="I57" s="7">
        <v>17.443376597585399</v>
      </c>
      <c r="J57" s="7">
        <v>18.500419509163201</v>
      </c>
      <c r="K57" s="7">
        <f>F57-G57</f>
        <v>4.3533828628597</v>
      </c>
      <c r="L57" s="7">
        <f>F57-H57</f>
        <v>-2.0248357353966</v>
      </c>
      <c r="M57" s="7">
        <f>F57-I57</f>
        <v>-2.2680765975853987</v>
      </c>
      <c r="N57" s="7">
        <f>F57-J57</f>
        <v>-3.3251195091632013</v>
      </c>
      <c r="O57" s="8"/>
      <c r="P57" s="8"/>
    </row>
    <row r="58" spans="2:16" s="9" customFormat="1" x14ac:dyDescent="0.15">
      <c r="B58" s="26">
        <v>43083</v>
      </c>
      <c r="C58" s="39" t="s">
        <v>23</v>
      </c>
      <c r="D58" s="17">
        <v>2850.0457999999999</v>
      </c>
      <c r="E58" s="17">
        <v>-8.0008313589207108E-3</v>
      </c>
      <c r="F58" s="7">
        <v>14.994999999999999</v>
      </c>
      <c r="G58" s="7">
        <v>12.0593555208702</v>
      </c>
      <c r="H58" s="7">
        <v>17.545139482547601</v>
      </c>
      <c r="I58" s="7">
        <v>17.734602766313198</v>
      </c>
      <c r="J58" s="7">
        <v>18.646224445250201</v>
      </c>
      <c r="K58" s="7">
        <f>F58-G58</f>
        <v>2.9356444791297989</v>
      </c>
      <c r="L58" s="7">
        <f>F58-H58</f>
        <v>-2.5501394825476016</v>
      </c>
      <c r="M58" s="7">
        <f>F58-I58</f>
        <v>-2.7396027663131992</v>
      </c>
      <c r="N58" s="7">
        <f>F58-J58</f>
        <v>-3.6512244452502021</v>
      </c>
      <c r="O58" s="8"/>
      <c r="P58" s="8"/>
    </row>
    <row r="59" spans="2:16" s="9" customFormat="1" x14ac:dyDescent="0.15">
      <c r="B59" s="26">
        <v>43082</v>
      </c>
      <c r="C59" s="39" t="s">
        <v>23</v>
      </c>
      <c r="D59" s="17">
        <v>2872.94</v>
      </c>
      <c r="E59" s="17">
        <v>7.9478160723837205E-3</v>
      </c>
      <c r="F59" s="7">
        <v>15.147</v>
      </c>
      <c r="G59" s="7">
        <v>13.375523544070001</v>
      </c>
      <c r="H59" s="7">
        <v>17.453651392646599</v>
      </c>
      <c r="I59" s="7">
        <v>17.134075938667898</v>
      </c>
      <c r="J59" s="7">
        <v>18.493964487544599</v>
      </c>
      <c r="K59" s="7">
        <f>F59-G59</f>
        <v>1.7714764559299994</v>
      </c>
      <c r="L59" s="7">
        <f>F59-H59</f>
        <v>-2.3066513926465984</v>
      </c>
      <c r="M59" s="7">
        <f>F59-I59</f>
        <v>-1.987075938667898</v>
      </c>
      <c r="N59" s="7">
        <f>F59-J59</f>
        <v>-3.3469644875445983</v>
      </c>
      <c r="O59" s="8"/>
      <c r="P59" s="8"/>
    </row>
    <row r="60" spans="2:16" s="9" customFormat="1" x14ac:dyDescent="0.15">
      <c r="B60" s="26">
        <v>43081</v>
      </c>
      <c r="C60" s="39" t="s">
        <v>23</v>
      </c>
      <c r="D60" s="17">
        <v>2850.1968999999999</v>
      </c>
      <c r="E60" s="17">
        <v>-1.7013506148424E-2</v>
      </c>
      <c r="F60" s="7">
        <v>15.239699999999999</v>
      </c>
      <c r="G60" s="7">
        <v>11.985962061311501</v>
      </c>
      <c r="H60" s="7">
        <v>18.208978507610201</v>
      </c>
      <c r="I60" s="7">
        <v>15.444292368308201</v>
      </c>
      <c r="J60" s="7">
        <v>17.5327495773975</v>
      </c>
      <c r="K60" s="7">
        <f>F60-G60</f>
        <v>3.2537379386884986</v>
      </c>
      <c r="L60" s="7">
        <f>F60-H60</f>
        <v>-2.969278507610202</v>
      </c>
      <c r="M60" s="7">
        <f>F60-I60</f>
        <v>-0.2045923683082016</v>
      </c>
      <c r="N60" s="7">
        <f>F60-J60</f>
        <v>-2.2930495773975004</v>
      </c>
      <c r="O60" s="8"/>
      <c r="P60" s="8"/>
    </row>
    <row r="61" spans="2:16" s="9" customFormat="1" x14ac:dyDescent="0.15">
      <c r="B61" s="26">
        <v>43080</v>
      </c>
      <c r="C61" s="39" t="s">
        <v>23</v>
      </c>
      <c r="D61" s="17">
        <v>2899.1035999999999</v>
      </c>
      <c r="E61" s="17">
        <v>1.1714324689746701E-2</v>
      </c>
      <c r="F61" s="7">
        <v>14.6837</v>
      </c>
      <c r="G61" s="7">
        <v>9.6532946456690105</v>
      </c>
      <c r="H61" s="7">
        <v>17.2008222401033</v>
      </c>
      <c r="I61" s="7">
        <v>14.171915240674499</v>
      </c>
      <c r="J61" s="7">
        <v>17.102835822773201</v>
      </c>
      <c r="K61" s="7">
        <f>F61-G61</f>
        <v>5.0304053543309895</v>
      </c>
      <c r="L61" s="7">
        <f>F61-H61</f>
        <v>-2.5171222401032995</v>
      </c>
      <c r="M61" s="7">
        <f>F61-I61</f>
        <v>0.51178475932550072</v>
      </c>
      <c r="N61" s="7">
        <f>F61-J61</f>
        <v>-2.4191358227732014</v>
      </c>
      <c r="O61" s="8"/>
      <c r="P61" s="8"/>
    </row>
    <row r="62" spans="2:16" s="9" customFormat="1" x14ac:dyDescent="0.15">
      <c r="B62" s="26">
        <v>43077</v>
      </c>
      <c r="C62" s="39" t="s">
        <v>23</v>
      </c>
      <c r="D62" s="17">
        <v>2865.3407000000002</v>
      </c>
      <c r="E62" s="17">
        <v>5.7585183683674102E-3</v>
      </c>
      <c r="F62" s="7">
        <v>15.0268</v>
      </c>
      <c r="G62" s="7">
        <v>13.9433808326238</v>
      </c>
      <c r="H62" s="7">
        <v>17.640052712500001</v>
      </c>
      <c r="I62" s="7">
        <v>13.5228310386368</v>
      </c>
      <c r="J62" s="7">
        <v>17.365250690102101</v>
      </c>
      <c r="K62" s="7">
        <f>F62-G62</f>
        <v>1.0834191673761993</v>
      </c>
      <c r="L62" s="7">
        <f>F62-H62</f>
        <v>-2.6132527125000014</v>
      </c>
      <c r="M62" s="7">
        <f>F62-I62</f>
        <v>1.5039689613631992</v>
      </c>
      <c r="N62" s="7">
        <f>F62-J62</f>
        <v>-2.3384506901021016</v>
      </c>
      <c r="O62" s="8"/>
      <c r="P62" s="8"/>
    </row>
    <row r="63" spans="2:16" s="9" customFormat="1" x14ac:dyDescent="0.15">
      <c r="B63" s="26">
        <v>43076</v>
      </c>
      <c r="C63" s="39" t="s">
        <v>23</v>
      </c>
      <c r="D63" s="17">
        <v>2848.8879999999999</v>
      </c>
      <c r="E63" s="17">
        <v>-9.3783339651618107E-3</v>
      </c>
      <c r="F63" s="7">
        <v>15.750400000000001</v>
      </c>
      <c r="G63" s="7">
        <v>14.122089915690699</v>
      </c>
      <c r="H63" s="7">
        <v>17.885260485537302</v>
      </c>
      <c r="I63" s="7">
        <v>16.665234430018501</v>
      </c>
      <c r="J63" s="7">
        <v>17.056329787717601</v>
      </c>
      <c r="K63" s="7">
        <f>F63-G63</f>
        <v>1.6283100843093017</v>
      </c>
      <c r="L63" s="7">
        <f>F63-H63</f>
        <v>-2.1348604855373008</v>
      </c>
      <c r="M63" s="7">
        <f>F63-I63</f>
        <v>-0.91483443001849984</v>
      </c>
      <c r="N63" s="7">
        <f>F63-J63</f>
        <v>-1.3059297877176004</v>
      </c>
      <c r="O63" s="8"/>
      <c r="P63" s="8"/>
    </row>
    <row r="64" spans="2:16" s="9" customFormat="1" x14ac:dyDescent="0.15">
      <c r="B64" s="26">
        <v>43075</v>
      </c>
      <c r="C64" s="39" t="s">
        <v>23</v>
      </c>
      <c r="D64" s="17">
        <v>2875.7314999999999</v>
      </c>
      <c r="E64" s="17">
        <v>-1.2009393227711501E-2</v>
      </c>
      <c r="F64" s="7">
        <v>16.238299999999999</v>
      </c>
      <c r="G64" s="7">
        <v>23.142056206399801</v>
      </c>
      <c r="H64" s="7">
        <v>15.8008775593722</v>
      </c>
      <c r="I64" s="7">
        <v>17.215820370053599</v>
      </c>
      <c r="J64" s="7">
        <v>16.407798881297101</v>
      </c>
      <c r="K64" s="7">
        <f>F64-G64</f>
        <v>-6.9037562063998017</v>
      </c>
      <c r="L64" s="7">
        <f>F64-H64</f>
        <v>0.43742244062779889</v>
      </c>
      <c r="M64" s="7">
        <f>F64-I64</f>
        <v>-0.97752037005360037</v>
      </c>
      <c r="N64" s="7">
        <f>F64-J64</f>
        <v>-0.16949888129710189</v>
      </c>
      <c r="O64" s="8"/>
      <c r="P64" s="8"/>
    </row>
    <row r="65" spans="2:16" s="9" customFormat="1" x14ac:dyDescent="0.15">
      <c r="B65" s="26">
        <v>43074</v>
      </c>
      <c r="C65" s="39" t="s">
        <v>23</v>
      </c>
      <c r="D65" s="17">
        <v>2910.4755</v>
      </c>
      <c r="E65" s="17">
        <v>1.7019119079546299E-2</v>
      </c>
      <c r="F65" s="7">
        <v>15.327</v>
      </c>
      <c r="G65" s="7">
        <v>22.192689300156498</v>
      </c>
      <c r="H65" s="7">
        <v>9.6102520390168191</v>
      </c>
      <c r="I65" s="7">
        <v>16.796513164831701</v>
      </c>
      <c r="J65" s="7">
        <v>15.782795314911599</v>
      </c>
      <c r="K65" s="7">
        <f>F65-G65</f>
        <v>-6.8656893001564985</v>
      </c>
      <c r="L65" s="7">
        <f>F65-H65</f>
        <v>5.7167479609831808</v>
      </c>
      <c r="M65" s="7">
        <f>F65-I65</f>
        <v>-1.4695131648317012</v>
      </c>
      <c r="N65" s="7">
        <f>F65-J65</f>
        <v>-0.45579531491159919</v>
      </c>
      <c r="O65" s="8"/>
      <c r="P65" s="8"/>
    </row>
    <row r="66" spans="2:16" s="9" customFormat="1" x14ac:dyDescent="0.15">
      <c r="B66" s="26">
        <v>43073</v>
      </c>
      <c r="C66" s="39" t="s">
        <v>23</v>
      </c>
      <c r="D66" s="17">
        <v>2861.3609000000001</v>
      </c>
      <c r="E66" s="17">
        <v>6.7245449150407201E-3</v>
      </c>
      <c r="F66" s="7">
        <v>16.026900000000001</v>
      </c>
      <c r="G66" s="7">
        <v>13.236355283462901</v>
      </c>
      <c r="H66" s="7">
        <v>4.6493718211754302</v>
      </c>
      <c r="I66" s="7">
        <v>16.180038152968201</v>
      </c>
      <c r="J66" s="7">
        <v>15.712606320392499</v>
      </c>
      <c r="K66" s="7">
        <f>F66-G66</f>
        <v>2.7905447165371005</v>
      </c>
      <c r="L66" s="7">
        <f>F66-H66</f>
        <v>11.377528178824571</v>
      </c>
      <c r="M66" s="7">
        <f>F66-I66</f>
        <v>-0.1531381529682001</v>
      </c>
      <c r="N66" s="7">
        <f>F66-J66</f>
        <v>0.31429367960750199</v>
      </c>
      <c r="O66" s="8"/>
      <c r="P66" s="8"/>
    </row>
    <row r="67" spans="2:16" s="9" customFormat="1" x14ac:dyDescent="0.15">
      <c r="B67" s="26">
        <v>43070</v>
      </c>
      <c r="C67" s="39" t="s">
        <v>23</v>
      </c>
      <c r="D67" s="17">
        <v>2842.1840999999999</v>
      </c>
      <c r="E67" s="17">
        <v>-7.4533030376526602E-3</v>
      </c>
      <c r="F67" s="7">
        <v>17.990100000000002</v>
      </c>
      <c r="G67" s="7">
        <v>15.662880282330899</v>
      </c>
      <c r="H67" s="7">
        <v>5.5851365471762797</v>
      </c>
      <c r="I67" s="7">
        <v>19.500006444693799</v>
      </c>
      <c r="J67" s="7">
        <v>15.431470207942199</v>
      </c>
      <c r="K67" s="7">
        <f>F67-G67</f>
        <v>2.3272197176691023</v>
      </c>
      <c r="L67" s="7">
        <f>F67-H67</f>
        <v>12.404963452823722</v>
      </c>
      <c r="M67" s="7">
        <f>F67-I67</f>
        <v>-1.5099064446937973</v>
      </c>
      <c r="N67" s="7">
        <f>F67-J67</f>
        <v>2.5586297920578023</v>
      </c>
      <c r="O67" s="8"/>
      <c r="P67" s="8"/>
    </row>
    <row r="68" spans="2:16" s="9" customFormat="1" x14ac:dyDescent="0.15">
      <c r="B68" s="26">
        <v>43069</v>
      </c>
      <c r="C68" s="39" t="s">
        <v>23</v>
      </c>
      <c r="D68" s="17">
        <v>2863.4468999999999</v>
      </c>
      <c r="E68" s="17">
        <v>-1.03655617857267E-2</v>
      </c>
      <c r="F68" s="7">
        <v>16.804500000000001</v>
      </c>
      <c r="G68" s="7">
        <v>20.3614722374213</v>
      </c>
      <c r="H68" s="7">
        <v>13.2841676084995</v>
      </c>
      <c r="I68" s="7">
        <v>19.356840465021701</v>
      </c>
      <c r="J68" s="7">
        <v>14.842937915073801</v>
      </c>
      <c r="K68" s="7">
        <f>F68-G68</f>
        <v>-3.5569722374212986</v>
      </c>
      <c r="L68" s="7">
        <f>F68-H68</f>
        <v>3.5203323915005011</v>
      </c>
      <c r="M68" s="7">
        <f>F68-I68</f>
        <v>-2.5523404650217003</v>
      </c>
      <c r="N68" s="7">
        <f>F68-J68</f>
        <v>1.9615620849262001</v>
      </c>
      <c r="O68" s="8"/>
      <c r="P68" s="8"/>
    </row>
    <row r="69" spans="2:16" s="9" customFormat="1" x14ac:dyDescent="0.15">
      <c r="B69" s="26">
        <v>43068</v>
      </c>
      <c r="C69" s="39" t="s">
        <v>23</v>
      </c>
      <c r="D69" s="17">
        <v>2893.2824999999998</v>
      </c>
      <c r="E69" s="17">
        <v>-1.32098213985229E-3</v>
      </c>
      <c r="F69" s="7">
        <v>15.6815</v>
      </c>
      <c r="G69" s="7">
        <v>15.500648996229</v>
      </c>
      <c r="H69" s="7">
        <v>16.750743075348499</v>
      </c>
      <c r="I69" s="7">
        <v>19.495777659075902</v>
      </c>
      <c r="J69" s="7">
        <v>14.849094435471599</v>
      </c>
      <c r="K69" s="7">
        <f>F69-G69</f>
        <v>0.18085100377100005</v>
      </c>
      <c r="L69" s="7">
        <f>F69-H69</f>
        <v>-1.0692430753484992</v>
      </c>
      <c r="M69" s="7">
        <f>F69-I69</f>
        <v>-3.814277659075902</v>
      </c>
      <c r="N69" s="7">
        <f>F69-J69</f>
        <v>0.83240556452840053</v>
      </c>
      <c r="O69" s="8"/>
      <c r="P69" s="8"/>
    </row>
    <row r="70" spans="2:16" s="9" customFormat="1" x14ac:dyDescent="0.15">
      <c r="B70" s="26">
        <v>43067</v>
      </c>
      <c r="C70" s="39" t="s">
        <v>23</v>
      </c>
      <c r="D70" s="17">
        <v>2897.107</v>
      </c>
      <c r="E70" s="17">
        <v>-6.9479348153650197E-3</v>
      </c>
      <c r="F70" s="7">
        <v>15.0555</v>
      </c>
      <c r="G70" s="7">
        <v>16.575098480650102</v>
      </c>
      <c r="H70" s="7">
        <v>21.576414024505301</v>
      </c>
      <c r="I70" s="7">
        <v>19.2485561964317</v>
      </c>
      <c r="J70" s="7">
        <v>14.749235136629199</v>
      </c>
      <c r="K70" s="7">
        <f>F70-G70</f>
        <v>-1.5195984806501013</v>
      </c>
      <c r="L70" s="7">
        <f>F70-H70</f>
        <v>-6.5209140245053003</v>
      </c>
      <c r="M70" s="7">
        <f>F70-I70</f>
        <v>-4.1930561964316997</v>
      </c>
      <c r="N70" s="7">
        <f>F70-J70</f>
        <v>0.30626486337080117</v>
      </c>
      <c r="O70" s="8"/>
      <c r="P70" s="8"/>
    </row>
    <row r="71" spans="2:16" s="9" customFormat="1" x14ac:dyDescent="0.15">
      <c r="B71" s="26">
        <v>43066</v>
      </c>
      <c r="C71" s="39" t="s">
        <v>23</v>
      </c>
      <c r="D71" s="17">
        <v>2917.306</v>
      </c>
      <c r="E71" s="17">
        <v>-6.6715086295083097E-3</v>
      </c>
      <c r="F71" s="7">
        <v>18.022200000000002</v>
      </c>
      <c r="G71" s="7">
        <v>24.4268003170878</v>
      </c>
      <c r="H71" s="7">
        <v>21.2148122655775</v>
      </c>
      <c r="I71" s="7">
        <v>18.768206870925699</v>
      </c>
      <c r="J71" s="7">
        <v>14.488186408244401</v>
      </c>
      <c r="K71" s="7">
        <f>F71-G71</f>
        <v>-6.4046003170877981</v>
      </c>
      <c r="L71" s="7">
        <f>F71-H71</f>
        <v>-3.1926122655774982</v>
      </c>
      <c r="M71" s="7">
        <f>F71-I71</f>
        <v>-0.74600687092569729</v>
      </c>
      <c r="N71" s="7">
        <f>F71-J71</f>
        <v>3.5340135917556008</v>
      </c>
      <c r="O71" s="8"/>
      <c r="P71" s="8"/>
    </row>
    <row r="72" spans="2:16" s="9" customFormat="1" x14ac:dyDescent="0.15">
      <c r="B72" s="26">
        <v>43063</v>
      </c>
      <c r="C72" s="39" t="s">
        <v>23</v>
      </c>
      <c r="D72" s="17">
        <v>2936.8339000000001</v>
      </c>
      <c r="E72" s="17">
        <v>-1.3242573107854899E-3</v>
      </c>
      <c r="F72" s="7">
        <v>16.915400000000002</v>
      </c>
      <c r="G72" s="7">
        <v>25.4086156704989</v>
      </c>
      <c r="H72" s="7">
        <v>24.791246280529101</v>
      </c>
      <c r="I72" s="7">
        <v>18.977392475623802</v>
      </c>
      <c r="J72" s="7">
        <v>15.135191211770101</v>
      </c>
      <c r="K72" s="7">
        <f>F72-G72</f>
        <v>-8.4932156704988984</v>
      </c>
      <c r="L72" s="7">
        <f>F72-H72</f>
        <v>-7.8758462805290996</v>
      </c>
      <c r="M72" s="7">
        <f>F72-I72</f>
        <v>-2.0619924756237999</v>
      </c>
      <c r="N72" s="7">
        <f>F72-J72</f>
        <v>1.7802087882299009</v>
      </c>
      <c r="O72" s="8"/>
      <c r="P72" s="8"/>
    </row>
    <row r="73" spans="2:16" s="9" customFormat="1" x14ac:dyDescent="0.15">
      <c r="B73" s="26">
        <v>43062</v>
      </c>
      <c r="C73" s="39" t="s">
        <v>23</v>
      </c>
      <c r="D73" s="17">
        <v>2940.7256000000002</v>
      </c>
      <c r="E73" s="17">
        <v>-2.4065877650608601E-2</v>
      </c>
      <c r="F73" s="7">
        <v>16.101700000000001</v>
      </c>
      <c r="G73" s="7">
        <v>22.943141883986499</v>
      </c>
      <c r="H73" s="7">
        <v>10.543343291393599</v>
      </c>
      <c r="I73" s="7">
        <v>12.0364797551218</v>
      </c>
      <c r="J73" s="7">
        <v>11.5254407164332</v>
      </c>
      <c r="K73" s="7">
        <f>F73-G73</f>
        <v>-6.8414418839864979</v>
      </c>
      <c r="L73" s="7">
        <f>F73-H73</f>
        <v>5.5583567086064019</v>
      </c>
      <c r="M73" s="7">
        <f>F73-I73</f>
        <v>4.0652202448782013</v>
      </c>
      <c r="N73" s="7">
        <f>F73-J73</f>
        <v>4.5762592835668006</v>
      </c>
      <c r="O73" s="8"/>
      <c r="P73" s="8"/>
    </row>
    <row r="74" spans="2:16" s="9" customFormat="1" x14ac:dyDescent="0.15">
      <c r="B74" s="26">
        <v>43061</v>
      </c>
      <c r="C74" s="39" t="s">
        <v>23</v>
      </c>
      <c r="D74" s="17">
        <v>3012.3552</v>
      </c>
      <c r="E74" s="17">
        <v>8.3947425951079995E-3</v>
      </c>
      <c r="F74" s="7">
        <v>15.3584</v>
      </c>
      <c r="G74" s="7">
        <v>15.254943560121699</v>
      </c>
      <c r="H74" s="7">
        <v>14.366519455035199</v>
      </c>
      <c r="I74" s="7">
        <v>12.467458278036499</v>
      </c>
      <c r="J74" s="7">
        <v>11.5616030888936</v>
      </c>
      <c r="K74" s="7">
        <f>F74-G74</f>
        <v>0.10345643987830044</v>
      </c>
      <c r="L74" s="7">
        <f>F74-H74</f>
        <v>0.99188054496480049</v>
      </c>
      <c r="M74" s="7">
        <f>F74-I74</f>
        <v>2.8909417219635003</v>
      </c>
      <c r="N74" s="7">
        <f>F74-J74</f>
        <v>3.7967969111063997</v>
      </c>
      <c r="O74" s="8"/>
      <c r="P74" s="8"/>
    </row>
    <row r="75" spans="2:16" s="9" customFormat="1" x14ac:dyDescent="0.15">
      <c r="B75" s="26">
        <v>43060</v>
      </c>
      <c r="C75" s="39" t="s">
        <v>23</v>
      </c>
      <c r="D75" s="17">
        <v>2987.1731</v>
      </c>
      <c r="E75" s="17">
        <v>1.5525739335768E-2</v>
      </c>
      <c r="F75" s="7">
        <v>14.5365</v>
      </c>
      <c r="G75" s="7">
        <v>15.4456180515617</v>
      </c>
      <c r="H75" s="7">
        <v>15.025226723199699</v>
      </c>
      <c r="I75" s="7">
        <v>11.6833068484472</v>
      </c>
      <c r="J75" s="7">
        <v>10.8527212705122</v>
      </c>
      <c r="K75" s="7">
        <f>F75-G75</f>
        <v>-0.90911805156170011</v>
      </c>
      <c r="L75" s="7">
        <f>F75-H75</f>
        <v>-0.48872672319969901</v>
      </c>
      <c r="M75" s="7">
        <f>F75-I75</f>
        <v>2.8531931515527997</v>
      </c>
      <c r="N75" s="7">
        <f>F75-J75</f>
        <v>3.6837787294878002</v>
      </c>
      <c r="O75" s="8"/>
      <c r="P75" s="8"/>
    </row>
    <row r="76" spans="2:16" s="9" customFormat="1" x14ac:dyDescent="0.15">
      <c r="B76" s="26">
        <v>43059</v>
      </c>
      <c r="C76" s="39" t="s">
        <v>23</v>
      </c>
      <c r="D76" s="17">
        <v>2941.1532000000002</v>
      </c>
      <c r="E76" s="17">
        <v>8.0099304421376802E-4</v>
      </c>
      <c r="F76" s="7">
        <v>14.5608</v>
      </c>
      <c r="G76" s="7">
        <v>18.194437615995501</v>
      </c>
      <c r="H76" s="7">
        <v>14.751366837792499</v>
      </c>
      <c r="I76" s="7">
        <v>12.1652938201468</v>
      </c>
      <c r="J76" s="7">
        <v>10.9403113756997</v>
      </c>
      <c r="K76" s="7">
        <f>F76-G76</f>
        <v>-3.6336376159955002</v>
      </c>
      <c r="L76" s="7">
        <f>F76-H76</f>
        <v>-0.19056683779249894</v>
      </c>
      <c r="M76" s="7">
        <f>F76-I76</f>
        <v>2.3955061798532</v>
      </c>
      <c r="N76" s="7">
        <f>F76-J76</f>
        <v>3.6204886243003003</v>
      </c>
      <c r="O76" s="8"/>
      <c r="P76" s="8"/>
    </row>
    <row r="77" spans="2:16" s="9" customFormat="1" x14ac:dyDescent="0.15">
      <c r="B77" s="26">
        <v>43056</v>
      </c>
      <c r="C77" s="39" t="s">
        <v>23</v>
      </c>
      <c r="D77" s="17">
        <v>2938.7982999999999</v>
      </c>
      <c r="E77" s="17">
        <v>2.0419615964140499E-2</v>
      </c>
      <c r="F77" s="7">
        <v>12.647600000000001</v>
      </c>
      <c r="G77" s="7">
        <v>18.345491710420401</v>
      </c>
      <c r="H77" s="7">
        <v>10.222900642841401</v>
      </c>
      <c r="I77" s="7">
        <v>8.9453151188426396</v>
      </c>
      <c r="J77" s="7">
        <v>9.6123234104146196</v>
      </c>
      <c r="K77" s="7">
        <f>F77-G77</f>
        <v>-5.6978917104204001</v>
      </c>
      <c r="L77" s="7">
        <f>F77-H77</f>
        <v>2.4246993571586</v>
      </c>
      <c r="M77" s="7">
        <f>F77-I77</f>
        <v>3.702284881157361</v>
      </c>
      <c r="N77" s="7">
        <f>F77-J77</f>
        <v>3.035276589585381</v>
      </c>
      <c r="O77" s="8"/>
      <c r="P77" s="8"/>
    </row>
    <row r="78" spans="2:16" s="9" customFormat="1" x14ac:dyDescent="0.15">
      <c r="B78" s="26">
        <v>43055</v>
      </c>
      <c r="C78" s="39" t="s">
        <v>23</v>
      </c>
      <c r="D78" s="17">
        <v>2879.3977</v>
      </c>
      <c r="E78" s="17">
        <v>1.02444619975539E-2</v>
      </c>
      <c r="F78" s="7">
        <v>12.027900000000001</v>
      </c>
      <c r="G78" s="7">
        <v>9.9942390239557799</v>
      </c>
      <c r="H78" s="7">
        <v>8.8073690074106299</v>
      </c>
      <c r="I78" s="7">
        <v>8.0878573010691106</v>
      </c>
      <c r="J78" s="7">
        <v>9.1566579065415095</v>
      </c>
      <c r="K78" s="7">
        <f>F78-G78</f>
        <v>2.0336609760442208</v>
      </c>
      <c r="L78" s="7">
        <f>F78-H78</f>
        <v>3.2205309925893708</v>
      </c>
      <c r="M78" s="7">
        <f>F78-I78</f>
        <v>3.9400426989308901</v>
      </c>
      <c r="N78" s="7">
        <f>F78-J78</f>
        <v>2.8712420934584912</v>
      </c>
      <c r="O78" s="8"/>
      <c r="P78" s="8"/>
    </row>
    <row r="79" spans="2:16" s="9" customFormat="1" x14ac:dyDescent="0.15">
      <c r="B79" s="26">
        <v>43054</v>
      </c>
      <c r="C79" s="39" t="s">
        <v>23</v>
      </c>
      <c r="D79" s="17">
        <v>2850.0504000000001</v>
      </c>
      <c r="E79" s="17">
        <v>-3.9825149969923796E-3</v>
      </c>
      <c r="F79" s="7">
        <v>12.3081</v>
      </c>
      <c r="G79" s="7">
        <v>15.5404315687164</v>
      </c>
      <c r="H79" s="7">
        <v>7.8576279508509197</v>
      </c>
      <c r="I79" s="7">
        <v>7.6956907574314801</v>
      </c>
      <c r="J79" s="7">
        <v>9.4148463886615108</v>
      </c>
      <c r="K79" s="7">
        <f>F79-G79</f>
        <v>-3.2323315687164005</v>
      </c>
      <c r="L79" s="7">
        <f>F79-H79</f>
        <v>4.4504720491490799</v>
      </c>
      <c r="M79" s="7">
        <f>F79-I79</f>
        <v>4.6124092425685195</v>
      </c>
      <c r="N79" s="7">
        <f>F79-J79</f>
        <v>2.8932536113384888</v>
      </c>
      <c r="O79" s="8"/>
      <c r="P79" s="8"/>
    </row>
    <row r="80" spans="2:16" s="9" customFormat="1" x14ac:dyDescent="0.15">
      <c r="B80" s="26">
        <v>43053</v>
      </c>
      <c r="C80" s="39" t="s">
        <v>23</v>
      </c>
      <c r="D80" s="17">
        <v>2861.4234000000001</v>
      </c>
      <c r="E80" s="17">
        <v>-4.2166517322279901E-3</v>
      </c>
      <c r="F80" s="7">
        <v>12.2121</v>
      </c>
      <c r="G80" s="7">
        <v>10.837128525053499</v>
      </c>
      <c r="H80" s="7">
        <v>6.76424012538663</v>
      </c>
      <c r="I80" s="7">
        <v>7.9909807508636801</v>
      </c>
      <c r="J80" s="7">
        <v>9.1972263565626697</v>
      </c>
      <c r="K80" s="7">
        <f>F80-G80</f>
        <v>1.3749714749465003</v>
      </c>
      <c r="L80" s="7">
        <f>F80-H80</f>
        <v>5.4478598746133695</v>
      </c>
      <c r="M80" s="7">
        <f>F80-I80</f>
        <v>4.2211192491363194</v>
      </c>
      <c r="N80" s="7">
        <f>F80-J80</f>
        <v>3.0148736434373298</v>
      </c>
      <c r="O80" s="8"/>
      <c r="P80" s="8"/>
    </row>
    <row r="81" spans="2:16" s="9" customFormat="1" x14ac:dyDescent="0.15">
      <c r="B81" s="26">
        <v>43052</v>
      </c>
      <c r="C81" s="39" t="s">
        <v>23</v>
      </c>
      <c r="D81" s="17">
        <v>2873.5145000000002</v>
      </c>
      <c r="E81" s="17">
        <v>3.89525497649132E-3</v>
      </c>
      <c r="F81" s="7">
        <v>11.5236</v>
      </c>
      <c r="G81" s="7">
        <v>9.7669384969459205</v>
      </c>
      <c r="H81" s="7">
        <v>8.7955906682469003</v>
      </c>
      <c r="I81" s="7">
        <v>8.1611160443537898</v>
      </c>
      <c r="J81" s="7">
        <v>9.2205783762695503</v>
      </c>
      <c r="K81" s="7">
        <f>F81-G81</f>
        <v>1.7566615030540795</v>
      </c>
      <c r="L81" s="7">
        <f>F81-H81</f>
        <v>2.7280093317530998</v>
      </c>
      <c r="M81" s="7">
        <f>F81-I81</f>
        <v>3.3624839556462103</v>
      </c>
      <c r="N81" s="7">
        <f>F81-J81</f>
        <v>2.3030216237304497</v>
      </c>
      <c r="O81" s="8"/>
      <c r="P81" s="8"/>
    </row>
    <row r="82" spans="2:16" s="9" customFormat="1" x14ac:dyDescent="0.15">
      <c r="B82" s="26">
        <v>43049</v>
      </c>
      <c r="C82" s="39" t="s">
        <v>23</v>
      </c>
      <c r="D82" s="17">
        <v>2862.3431999999998</v>
      </c>
      <c r="E82" s="17">
        <v>1.0318065061767899E-2</v>
      </c>
      <c r="F82" s="7">
        <v>11.4307</v>
      </c>
      <c r="G82" s="7">
        <v>12.6805174472863</v>
      </c>
      <c r="H82" s="7">
        <v>7.4315478680072404</v>
      </c>
      <c r="I82" s="7">
        <v>9.7509985270477593</v>
      </c>
      <c r="J82" s="7">
        <v>8.9038955974248708</v>
      </c>
      <c r="K82" s="7">
        <f>F82-G82</f>
        <v>-1.2498174472863006</v>
      </c>
      <c r="L82" s="7">
        <f>F82-H82</f>
        <v>3.9991521319927594</v>
      </c>
      <c r="M82" s="7">
        <f>F82-I82</f>
        <v>1.6797014729522406</v>
      </c>
      <c r="N82" s="7">
        <f>F82-J82</f>
        <v>2.5268044025751291</v>
      </c>
      <c r="O82" s="8"/>
      <c r="P82" s="8"/>
    </row>
    <row r="83" spans="2:16" s="9" customFormat="1" x14ac:dyDescent="0.15">
      <c r="B83" s="26">
        <v>43048</v>
      </c>
      <c r="C83" s="39" t="s">
        <v>23</v>
      </c>
      <c r="D83" s="17">
        <v>2832.9612000000002</v>
      </c>
      <c r="E83" s="17">
        <v>4.6008529573335301E-3</v>
      </c>
      <c r="F83" s="7">
        <v>10.863099999999999</v>
      </c>
      <c r="G83" s="7">
        <v>11.948167446699101</v>
      </c>
      <c r="H83" s="7">
        <v>7.2974782868298398</v>
      </c>
      <c r="I83" s="7">
        <v>9.9463253747364107</v>
      </c>
      <c r="J83" s="7">
        <v>8.8845027001142398</v>
      </c>
      <c r="K83" s="7">
        <f>F83-G83</f>
        <v>-1.0850674466991013</v>
      </c>
      <c r="L83" s="7">
        <f>F83-H83</f>
        <v>3.5656217131701595</v>
      </c>
      <c r="M83" s="7">
        <f>F83-I83</f>
        <v>0.91677462526358866</v>
      </c>
      <c r="N83" s="7">
        <f>F83-J83</f>
        <v>1.9785972998857595</v>
      </c>
      <c r="O83" s="8"/>
      <c r="P83" s="8"/>
    </row>
    <row r="84" spans="2:16" s="9" customFormat="1" x14ac:dyDescent="0.15">
      <c r="B84" s="26">
        <v>43047</v>
      </c>
      <c r="C84" s="39" t="s">
        <v>23</v>
      </c>
      <c r="D84" s="17">
        <v>2819.9571000000001</v>
      </c>
      <c r="E84" s="17">
        <v>-7.0851858900978105E-4</v>
      </c>
      <c r="F84" s="7">
        <v>10.760999999999999</v>
      </c>
      <c r="G84" s="7">
        <v>13.4506403822684</v>
      </c>
      <c r="H84" s="7">
        <v>7.4810227082284797</v>
      </c>
      <c r="I84" s="7">
        <v>9.9338632739742607</v>
      </c>
      <c r="J84" s="7">
        <v>8.8626500090231204</v>
      </c>
      <c r="K84" s="7">
        <f>F84-G84</f>
        <v>-2.6896403822684007</v>
      </c>
      <c r="L84" s="7">
        <f>F84-H84</f>
        <v>3.2799772917715195</v>
      </c>
      <c r="M84" s="7">
        <f>F84-I84</f>
        <v>0.82713672602573851</v>
      </c>
      <c r="N84" s="7">
        <f>F84-J84</f>
        <v>1.8983499909768788</v>
      </c>
      <c r="O84" s="8"/>
      <c r="P84" s="8"/>
    </row>
    <row r="85" spans="2:16" s="9" customFormat="1" x14ac:dyDescent="0.15">
      <c r="B85" s="26">
        <v>43046</v>
      </c>
      <c r="C85" s="39" t="s">
        <v>23</v>
      </c>
      <c r="D85" s="17">
        <v>2821.9558000000002</v>
      </c>
      <c r="E85" s="17">
        <v>1.0591887190307099E-2</v>
      </c>
      <c r="F85" s="7">
        <v>10.411</v>
      </c>
      <c r="G85" s="7">
        <v>13.2634384661184</v>
      </c>
      <c r="H85" s="7">
        <v>4.6021782083543004</v>
      </c>
      <c r="I85" s="7">
        <v>9.3238868289255503</v>
      </c>
      <c r="J85" s="7">
        <v>8.3335419807082101</v>
      </c>
      <c r="K85" s="7">
        <f>F85-G85</f>
        <v>-2.8524384661184001</v>
      </c>
      <c r="L85" s="7">
        <f>F85-H85</f>
        <v>5.8088217916456992</v>
      </c>
      <c r="M85" s="7">
        <f>F85-I85</f>
        <v>1.0871131710744493</v>
      </c>
      <c r="N85" s="7">
        <f>F85-J85</f>
        <v>2.0774580192917895</v>
      </c>
      <c r="O85" s="8"/>
      <c r="P85" s="8"/>
    </row>
    <row r="86" spans="2:16" s="9" customFormat="1" x14ac:dyDescent="0.15">
      <c r="B86" s="26">
        <v>43045</v>
      </c>
      <c r="C86" s="39" t="s">
        <v>23</v>
      </c>
      <c r="D86" s="17">
        <v>2792.2237</v>
      </c>
      <c r="E86" s="17">
        <v>-2.94852827093564E-3</v>
      </c>
      <c r="F86" s="7">
        <v>10.665900000000001</v>
      </c>
      <c r="G86" s="7">
        <v>7.9434618796760299</v>
      </c>
      <c r="H86" s="7">
        <v>4.4413352877940104</v>
      </c>
      <c r="I86" s="7">
        <v>9.1201999025222502</v>
      </c>
      <c r="J86" s="7">
        <v>8.35274543710951</v>
      </c>
      <c r="K86" s="7">
        <f>F86-G86</f>
        <v>2.7224381203239707</v>
      </c>
      <c r="L86" s="7">
        <f>F86-H86</f>
        <v>6.2245647122059902</v>
      </c>
      <c r="M86" s="7">
        <f>F86-I86</f>
        <v>1.5457000974777504</v>
      </c>
      <c r="N86" s="7">
        <f>F86-J86</f>
        <v>2.3131545628904906</v>
      </c>
      <c r="O86" s="8"/>
      <c r="P86" s="8"/>
    </row>
    <row r="87" spans="2:16" s="9" customFormat="1" x14ac:dyDescent="0.15">
      <c r="B87" s="26">
        <v>43042</v>
      </c>
      <c r="C87" s="39" t="s">
        <v>23</v>
      </c>
      <c r="D87" s="17">
        <v>2800.4688000000001</v>
      </c>
      <c r="E87" s="17">
        <v>2.2761721383165599E-3</v>
      </c>
      <c r="F87" s="7">
        <v>10.4148</v>
      </c>
      <c r="G87" s="7">
        <v>14.0858330191653</v>
      </c>
      <c r="H87" s="7">
        <v>11.5497815875067</v>
      </c>
      <c r="I87" s="7">
        <v>10.070022475328599</v>
      </c>
      <c r="J87" s="7">
        <v>8.3757913404024293</v>
      </c>
      <c r="K87" s="7">
        <f>F87-G87</f>
        <v>-3.6710330191653</v>
      </c>
      <c r="L87" s="7">
        <f>F87-H87</f>
        <v>-1.1349815875067009</v>
      </c>
      <c r="M87" s="7">
        <f>F87-I87</f>
        <v>0.34477752467140022</v>
      </c>
      <c r="N87" s="7">
        <f>F87-J87</f>
        <v>2.0390086595975703</v>
      </c>
      <c r="O87" s="8"/>
      <c r="P87" s="8"/>
    </row>
    <row r="88" spans="2:16" s="9" customFormat="1" x14ac:dyDescent="0.15">
      <c r="B88" s="26">
        <v>43041</v>
      </c>
      <c r="C88" s="39" t="s">
        <v>23</v>
      </c>
      <c r="D88" s="17">
        <v>2794.1017000000002</v>
      </c>
      <c r="E88" s="17">
        <v>1.6833519574465799E-3</v>
      </c>
      <c r="F88" s="7">
        <v>10.5701</v>
      </c>
      <c r="G88" s="7">
        <v>13.656801970123301</v>
      </c>
      <c r="H88" s="7">
        <v>12.0115251843389</v>
      </c>
      <c r="I88" s="7">
        <v>10.069315592239899</v>
      </c>
      <c r="J88" s="7">
        <v>8.41862852412339</v>
      </c>
      <c r="K88" s="7">
        <f>F88-G88</f>
        <v>-3.0867019701233005</v>
      </c>
      <c r="L88" s="7">
        <f>F88-H88</f>
        <v>-1.4414251843389003</v>
      </c>
      <c r="M88" s="7">
        <f>F88-I88</f>
        <v>0.50078440776010069</v>
      </c>
      <c r="N88" s="7">
        <f>F88-J88</f>
        <v>2.15147147587661</v>
      </c>
      <c r="O88" s="8"/>
      <c r="P88" s="8"/>
    </row>
    <row r="89" spans="2:16" s="9" customFormat="1" x14ac:dyDescent="0.15">
      <c r="B89" s="26">
        <v>43040</v>
      </c>
      <c r="C89" s="39" t="s">
        <v>23</v>
      </c>
      <c r="D89" s="17">
        <v>2789.4022</v>
      </c>
      <c r="E89" s="17">
        <v>-1.5438340606317099E-3</v>
      </c>
      <c r="F89" s="7">
        <v>10.6228</v>
      </c>
      <c r="G89" s="7">
        <v>12.894952248520299</v>
      </c>
      <c r="H89" s="7">
        <v>11.850250668660401</v>
      </c>
      <c r="I89" s="7">
        <v>10.864020326750699</v>
      </c>
      <c r="J89" s="7">
        <v>8.87342683856577</v>
      </c>
      <c r="K89" s="7">
        <f>F89-G89</f>
        <v>-2.2721522485202996</v>
      </c>
      <c r="L89" s="7">
        <f>F89-H89</f>
        <v>-1.227450668660401</v>
      </c>
      <c r="M89" s="7">
        <f>F89-I89</f>
        <v>-0.2412203267506996</v>
      </c>
      <c r="N89" s="7">
        <f>F89-J89</f>
        <v>1.7493731614342298</v>
      </c>
      <c r="O89" s="8"/>
      <c r="P89" s="8"/>
    </row>
    <row r="90" spans="2:16" s="9" customFormat="1" x14ac:dyDescent="0.15">
      <c r="B90" s="26">
        <v>43039</v>
      </c>
      <c r="C90" s="39" t="s">
        <v>23</v>
      </c>
      <c r="D90" s="17">
        <v>2793.7118999999998</v>
      </c>
      <c r="E90" s="17">
        <v>-5.4954619429045202E-3</v>
      </c>
      <c r="F90" s="7">
        <v>10.9312</v>
      </c>
      <c r="G90" s="7">
        <v>9.5554140187542291</v>
      </c>
      <c r="H90" s="7">
        <v>9.8905258626808692</v>
      </c>
      <c r="I90" s="7">
        <v>10.2314352403426</v>
      </c>
      <c r="J90" s="7">
        <v>8.5002955683817696</v>
      </c>
      <c r="K90" s="7">
        <f>F90-G90</f>
        <v>1.3757859812457713</v>
      </c>
      <c r="L90" s="7">
        <f>F90-H90</f>
        <v>1.0406741373191313</v>
      </c>
      <c r="M90" s="7">
        <f>F90-I90</f>
        <v>0.69976475965740015</v>
      </c>
      <c r="N90" s="7">
        <f>F90-J90</f>
        <v>2.4309044316182309</v>
      </c>
      <c r="O90" s="8"/>
      <c r="P90" s="8"/>
    </row>
    <row r="91" spans="2:16" s="9" customFormat="1" x14ac:dyDescent="0.15">
      <c r="B91" s="26">
        <v>43038</v>
      </c>
      <c r="C91" s="39" t="s">
        <v>23</v>
      </c>
      <c r="D91" s="17">
        <v>2809.1069000000002</v>
      </c>
      <c r="E91" s="17">
        <v>-1.8370099345481599E-3</v>
      </c>
      <c r="F91" s="7">
        <v>11.594900000000001</v>
      </c>
      <c r="G91" s="7">
        <v>15.9092664492143</v>
      </c>
      <c r="H91" s="7">
        <v>9.6601124723053395</v>
      </c>
      <c r="I91" s="7">
        <v>9.9301230416196606</v>
      </c>
      <c r="J91" s="7">
        <v>8.3905971882176296</v>
      </c>
      <c r="K91" s="7">
        <f>F91-G91</f>
        <v>-4.3143664492142992</v>
      </c>
      <c r="L91" s="7">
        <f>F91-H91</f>
        <v>1.9347875276946613</v>
      </c>
      <c r="M91" s="7">
        <f>F91-I91</f>
        <v>1.6647769583803402</v>
      </c>
      <c r="N91" s="7">
        <f>F91-J91</f>
        <v>3.2043028117823713</v>
      </c>
      <c r="O91" s="8"/>
      <c r="P91" s="8"/>
    </row>
    <row r="92" spans="2:16" s="9" customFormat="1" x14ac:dyDescent="0.15">
      <c r="B92" s="26">
        <v>43035</v>
      </c>
      <c r="C92" s="39" t="s">
        <v>23</v>
      </c>
      <c r="D92" s="17">
        <v>2814.2719999999999</v>
      </c>
      <c r="E92" s="17">
        <v>1.54796495188235E-2</v>
      </c>
      <c r="F92" s="7">
        <v>10.7163</v>
      </c>
      <c r="G92" s="7">
        <v>9.7323091725142792</v>
      </c>
      <c r="H92" s="7">
        <v>8.3067545685355206</v>
      </c>
      <c r="I92" s="7">
        <v>7.9605764585694301</v>
      </c>
      <c r="J92" s="7">
        <v>6.9247985702795702</v>
      </c>
      <c r="K92" s="7">
        <f>F92-G92</f>
        <v>0.9839908274857212</v>
      </c>
      <c r="L92" s="7">
        <f>F92-H92</f>
        <v>2.4095454314644797</v>
      </c>
      <c r="M92" s="7">
        <f>F92-I92</f>
        <v>2.7557235414305703</v>
      </c>
      <c r="N92" s="7">
        <f>F92-J92</f>
        <v>3.7915014297204301</v>
      </c>
      <c r="O92" s="8"/>
      <c r="P92" s="8"/>
    </row>
    <row r="93" spans="2:16" s="9" customFormat="1" x14ac:dyDescent="0.15">
      <c r="B93" s="26">
        <v>43034</v>
      </c>
      <c r="C93" s="39" t="s">
        <v>23</v>
      </c>
      <c r="D93" s="17">
        <v>2771.0435000000002</v>
      </c>
      <c r="E93" s="17">
        <v>6.84539120349522E-3</v>
      </c>
      <c r="F93" s="7">
        <v>11.1568</v>
      </c>
      <c r="G93" s="7">
        <v>11.534276512100501</v>
      </c>
      <c r="H93" s="7">
        <v>6.9968324246979803</v>
      </c>
      <c r="I93" s="7">
        <v>7.6245204962120603</v>
      </c>
      <c r="J93" s="7">
        <v>6.7722014676377604</v>
      </c>
      <c r="K93" s="7">
        <f>F93-G93</f>
        <v>-0.37747651210050037</v>
      </c>
      <c r="L93" s="7">
        <f>F93-H93</f>
        <v>4.1599675753020202</v>
      </c>
      <c r="M93" s="7">
        <f>F93-I93</f>
        <v>3.5322795037879402</v>
      </c>
      <c r="N93" s="7">
        <f>F93-J93</f>
        <v>4.3845985323622401</v>
      </c>
      <c r="O93" s="8"/>
      <c r="P93" s="8"/>
    </row>
    <row r="94" spans="2:16" s="9" customFormat="1" x14ac:dyDescent="0.15">
      <c r="B94" s="26">
        <v>43033</v>
      </c>
      <c r="C94" s="39" t="s">
        <v>23</v>
      </c>
      <c r="D94" s="17">
        <v>2752.1394</v>
      </c>
      <c r="E94" s="17">
        <v>-5.4844097640942301E-4</v>
      </c>
      <c r="F94" s="7">
        <v>11.3523</v>
      </c>
      <c r="G94" s="7">
        <v>9.0964690053011701</v>
      </c>
      <c r="H94" s="7">
        <v>9.7481476691952498</v>
      </c>
      <c r="I94" s="7">
        <v>7.63443348484076</v>
      </c>
      <c r="J94" s="7">
        <v>6.9260492632781698</v>
      </c>
      <c r="K94" s="7">
        <f>F94-G94</f>
        <v>2.2558309946988295</v>
      </c>
      <c r="L94" s="7">
        <f>F94-H94</f>
        <v>1.6041523308047498</v>
      </c>
      <c r="M94" s="7">
        <f>F94-I94</f>
        <v>3.7178665151592396</v>
      </c>
      <c r="N94" s="7">
        <f>F94-J94</f>
        <v>4.4262507367218298</v>
      </c>
      <c r="O94" s="8"/>
      <c r="P94" s="8"/>
    </row>
    <row r="95" spans="2:16" s="9" customFormat="1" x14ac:dyDescent="0.15">
      <c r="B95" s="26">
        <v>43032</v>
      </c>
      <c r="C95" s="39" t="s">
        <v>23</v>
      </c>
      <c r="D95" s="17">
        <v>2753.6491999999998</v>
      </c>
      <c r="E95" s="17">
        <v>7.02657355927394E-3</v>
      </c>
      <c r="F95" s="7">
        <v>11.594200000000001</v>
      </c>
      <c r="G95" s="7">
        <v>11.173343633759</v>
      </c>
      <c r="H95" s="7">
        <v>9.0653246482757392</v>
      </c>
      <c r="I95" s="7">
        <v>7.1833335439838599</v>
      </c>
      <c r="J95" s="7">
        <v>6.6885725042715096</v>
      </c>
      <c r="K95" s="7">
        <f>F95-G95</f>
        <v>0.42085636624100076</v>
      </c>
      <c r="L95" s="7">
        <f>F95-H95</f>
        <v>2.5288753517242615</v>
      </c>
      <c r="M95" s="7">
        <f>F95-I95</f>
        <v>4.4108664560161408</v>
      </c>
      <c r="N95" s="7">
        <f>F95-J95</f>
        <v>4.9056274957284911</v>
      </c>
      <c r="O95" s="8"/>
      <c r="P95" s="8"/>
    </row>
    <row r="96" spans="2:16" s="9" customFormat="1" x14ac:dyDescent="0.15">
      <c r="B96" s="26">
        <v>43031</v>
      </c>
      <c r="C96" s="39" t="s">
        <v>23</v>
      </c>
      <c r="D96" s="17">
        <v>2734.3683000000001</v>
      </c>
      <c r="E96" s="17">
        <v>-1.1961969181742301E-3</v>
      </c>
      <c r="F96" s="7">
        <v>10.3253</v>
      </c>
      <c r="G96" s="7">
        <v>8.3684041369055304</v>
      </c>
      <c r="H96" s="7">
        <v>9.2878735797063996</v>
      </c>
      <c r="I96" s="7">
        <v>7.5054598848479097</v>
      </c>
      <c r="J96" s="7">
        <v>6.64340436936721</v>
      </c>
      <c r="K96" s="7">
        <f>F96-G96</f>
        <v>1.9568958630944699</v>
      </c>
      <c r="L96" s="7">
        <f>F96-H96</f>
        <v>1.0374264202936008</v>
      </c>
      <c r="M96" s="7">
        <f>F96-I96</f>
        <v>2.8198401151520907</v>
      </c>
      <c r="N96" s="7">
        <f>F96-J96</f>
        <v>3.6818956306327904</v>
      </c>
      <c r="O96" s="8"/>
      <c r="P96" s="8"/>
    </row>
    <row r="97" spans="2:16" s="9" customFormat="1" x14ac:dyDescent="0.15">
      <c r="B97" s="26">
        <v>43028</v>
      </c>
      <c r="C97" s="39" t="s">
        <v>23</v>
      </c>
      <c r="D97" s="17">
        <v>2737.6410999999998</v>
      </c>
      <c r="E97" s="17">
        <v>-6.6965605780868499E-3</v>
      </c>
      <c r="F97" s="7">
        <v>10.4566</v>
      </c>
      <c r="G97" s="7">
        <v>7.3822862350519598</v>
      </c>
      <c r="H97" s="7">
        <v>7.3645267144266802</v>
      </c>
      <c r="I97" s="7">
        <v>5.7622426633168304</v>
      </c>
      <c r="J97" s="7">
        <v>6.08718613355998</v>
      </c>
      <c r="K97" s="7">
        <f>F97-G97</f>
        <v>3.0743137649480401</v>
      </c>
      <c r="L97" s="7">
        <f>F97-H97</f>
        <v>3.0920732855733197</v>
      </c>
      <c r="M97" s="7">
        <f>F97-I97</f>
        <v>4.6943573366831695</v>
      </c>
      <c r="N97" s="7">
        <f>F97-J97</f>
        <v>4.3694138664400199</v>
      </c>
      <c r="O97" s="8"/>
      <c r="P97" s="8"/>
    </row>
    <row r="98" spans="2:16" s="9" customFormat="1" x14ac:dyDescent="0.15">
      <c r="B98" s="26">
        <v>43027</v>
      </c>
      <c r="C98" s="39" t="s">
        <v>23</v>
      </c>
      <c r="D98" s="17">
        <v>2756.0354000000002</v>
      </c>
      <c r="E98" s="17">
        <v>1.09815759712235E-3</v>
      </c>
      <c r="F98" s="7">
        <v>10.4619</v>
      </c>
      <c r="G98" s="7">
        <v>8.2301018616968804</v>
      </c>
      <c r="H98" s="7">
        <v>7.2652352853603297</v>
      </c>
      <c r="I98" s="7">
        <v>5.9144786550405604</v>
      </c>
      <c r="J98" s="7">
        <v>6.5609615391001004</v>
      </c>
      <c r="K98" s="7">
        <f>F98-G98</f>
        <v>2.2317981383031196</v>
      </c>
      <c r="L98" s="7">
        <f>F98-H98</f>
        <v>3.1966647146396703</v>
      </c>
      <c r="M98" s="7">
        <f>F98-I98</f>
        <v>4.5474213449594396</v>
      </c>
      <c r="N98" s="7">
        <f>F98-J98</f>
        <v>3.9009384608998996</v>
      </c>
      <c r="O98" s="8"/>
      <c r="P98" s="8"/>
    </row>
    <row r="99" spans="2:16" s="9" customFormat="1" x14ac:dyDescent="0.15">
      <c r="B99" s="26">
        <v>43026</v>
      </c>
      <c r="C99" s="39" t="s">
        <v>23</v>
      </c>
      <c r="D99" s="17">
        <v>2753.0104999999999</v>
      </c>
      <c r="E99" s="17">
        <v>1.0764554889497501E-2</v>
      </c>
      <c r="F99" s="7">
        <v>10.260300000000001</v>
      </c>
      <c r="G99" s="7">
        <v>11.522611489234199</v>
      </c>
      <c r="H99" s="7">
        <v>4.6390267962652496</v>
      </c>
      <c r="I99" s="7">
        <v>6.1999250801707699</v>
      </c>
      <c r="J99" s="7">
        <v>5.6274617809158398</v>
      </c>
      <c r="K99" s="7">
        <f>F99-G99</f>
        <v>-1.2623114892341984</v>
      </c>
      <c r="L99" s="7">
        <f>F99-H99</f>
        <v>5.6212732037347513</v>
      </c>
      <c r="M99" s="7">
        <f>F99-I99</f>
        <v>4.0603749198292309</v>
      </c>
      <c r="N99" s="7">
        <f>F99-J99</f>
        <v>4.632838219084161</v>
      </c>
      <c r="O99" s="8"/>
      <c r="P99" s="8"/>
    </row>
    <row r="100" spans="2:16" s="9" customFormat="1" x14ac:dyDescent="0.15">
      <c r="B100" s="26">
        <v>43025</v>
      </c>
      <c r="C100" s="39" t="s">
        <v>23</v>
      </c>
      <c r="D100" s="17">
        <v>2723.5345000000002</v>
      </c>
      <c r="E100" s="17">
        <v>-1.1404401915307901E-3</v>
      </c>
      <c r="F100" s="7">
        <v>10.6622</v>
      </c>
      <c r="G100" s="7">
        <v>8.88718943058009</v>
      </c>
      <c r="H100" s="7">
        <v>4.0065361403350304</v>
      </c>
      <c r="I100" s="7">
        <v>6.1455956674504897</v>
      </c>
      <c r="J100" s="7">
        <v>5.9615975009495203</v>
      </c>
      <c r="K100" s="7">
        <f>F100-G100</f>
        <v>1.7750105694199103</v>
      </c>
      <c r="L100" s="7">
        <f>F100-H100</f>
        <v>6.65566385966497</v>
      </c>
      <c r="M100" s="7">
        <f>F100-I100</f>
        <v>4.5166043325495107</v>
      </c>
      <c r="N100" s="7">
        <f>F100-J100</f>
        <v>4.70060249905048</v>
      </c>
      <c r="O100" s="8"/>
      <c r="P100" s="8"/>
    </row>
    <row r="101" spans="2:16" s="9" customFormat="1" x14ac:dyDescent="0.15">
      <c r="B101" s="26">
        <v>43024</v>
      </c>
      <c r="C101" s="39" t="s">
        <v>23</v>
      </c>
      <c r="D101" s="17">
        <v>2726.6423</v>
      </c>
      <c r="E101" s="17">
        <v>4.8770514566996498E-3</v>
      </c>
      <c r="F101" s="7">
        <v>10.552099999999999</v>
      </c>
      <c r="G101" s="7">
        <v>9.3909888114905602</v>
      </c>
      <c r="H101" s="7">
        <v>4.9368514915409296</v>
      </c>
      <c r="I101" s="7">
        <v>5.92218059813501</v>
      </c>
      <c r="J101" s="7">
        <v>6.06248739094044</v>
      </c>
      <c r="K101" s="7">
        <f>F101-G101</f>
        <v>1.1611111885094392</v>
      </c>
      <c r="L101" s="7">
        <f>F101-H101</f>
        <v>5.6152485084590698</v>
      </c>
      <c r="M101" s="7">
        <f>F101-I101</f>
        <v>4.6299194018649894</v>
      </c>
      <c r="N101" s="7">
        <f>F101-J101</f>
        <v>4.4896126090595594</v>
      </c>
      <c r="O101" s="8"/>
      <c r="P101" s="8"/>
    </row>
    <row r="102" spans="2:16" s="9" customFormat="1" x14ac:dyDescent="0.15">
      <c r="B102" s="26">
        <v>43021</v>
      </c>
      <c r="C102" s="39" t="s">
        <v>23</v>
      </c>
      <c r="D102" s="17">
        <v>2713.3766999999998</v>
      </c>
      <c r="E102" s="17">
        <v>-1.8314988704503099E-3</v>
      </c>
      <c r="F102" s="7">
        <v>10.6648</v>
      </c>
      <c r="G102" s="7">
        <v>7.4825822985483503</v>
      </c>
      <c r="H102" s="7">
        <v>3.06169078228015</v>
      </c>
      <c r="I102" s="7">
        <v>5.6916869182087799</v>
      </c>
      <c r="J102" s="7">
        <v>6.0663899571064999</v>
      </c>
      <c r="K102" s="7">
        <f>F102-G102</f>
        <v>3.1822177014516493</v>
      </c>
      <c r="L102" s="7">
        <f>F102-H102</f>
        <v>7.6031092177198492</v>
      </c>
      <c r="M102" s="7">
        <f>F102-I102</f>
        <v>4.9731130817912197</v>
      </c>
      <c r="N102" s="7">
        <f>F102-J102</f>
        <v>4.5984100428934997</v>
      </c>
      <c r="O102" s="8"/>
      <c r="P102" s="8"/>
    </row>
    <row r="103" spans="2:16" s="9" customFormat="1" x14ac:dyDescent="0.15">
      <c r="B103" s="26">
        <v>43020</v>
      </c>
      <c r="C103" s="39" t="s">
        <v>23</v>
      </c>
      <c r="D103" s="17">
        <v>2718.3508000000002</v>
      </c>
      <c r="E103" s="17">
        <v>3.9915105188111496E-3</v>
      </c>
      <c r="F103" s="7">
        <v>10.680999999999999</v>
      </c>
      <c r="G103" s="7">
        <v>8.3268629536860601</v>
      </c>
      <c r="H103" s="7">
        <v>4.1433894168015097</v>
      </c>
      <c r="I103" s="7">
        <v>5.79571657459491</v>
      </c>
      <c r="J103" s="7">
        <v>6.64011644394472</v>
      </c>
      <c r="K103" s="7">
        <f>F103-G103</f>
        <v>2.3541370463139391</v>
      </c>
      <c r="L103" s="7">
        <f>F103-H103</f>
        <v>6.5376105831984894</v>
      </c>
      <c r="M103" s="7">
        <f>F103-I103</f>
        <v>4.8852834254050892</v>
      </c>
      <c r="N103" s="7">
        <f>F103-J103</f>
        <v>4.0408835560552792</v>
      </c>
      <c r="O103" s="8"/>
      <c r="P103" s="8"/>
    </row>
    <row r="104" spans="2:16" s="9" customFormat="1" x14ac:dyDescent="0.15">
      <c r="B104" s="26">
        <v>43019</v>
      </c>
      <c r="C104" s="39" t="s">
        <v>23</v>
      </c>
      <c r="D104" s="17">
        <v>2707.5221000000001</v>
      </c>
      <c r="E104" s="17">
        <v>4.4362715810944897E-3</v>
      </c>
      <c r="F104" s="7">
        <v>11.058199999999999</v>
      </c>
      <c r="G104" s="7">
        <v>8.7272873715569705</v>
      </c>
      <c r="H104" s="7">
        <v>7.38097638403885</v>
      </c>
      <c r="I104" s="7">
        <v>5.9850103520231999</v>
      </c>
      <c r="J104" s="7">
        <v>6.6886075110556202</v>
      </c>
      <c r="K104" s="7">
        <f>F104-G104</f>
        <v>2.3309126284430288</v>
      </c>
      <c r="L104" s="7">
        <f>F104-H104</f>
        <v>3.6772236159611493</v>
      </c>
      <c r="M104" s="7">
        <f>F104-I104</f>
        <v>5.0731896479767995</v>
      </c>
      <c r="N104" s="7">
        <f>F104-J104</f>
        <v>4.3695924889443791</v>
      </c>
      <c r="O104" s="8"/>
      <c r="P104" s="8"/>
    </row>
    <row r="105" spans="2:16" s="9" customFormat="1" x14ac:dyDescent="0.15">
      <c r="B105" s="26">
        <v>43018</v>
      </c>
      <c r="C105" s="39" t="s">
        <v>23</v>
      </c>
      <c r="D105" s="17">
        <v>2695.5374000000002</v>
      </c>
      <c r="E105" s="17">
        <v>1.2846132938229701E-3</v>
      </c>
      <c r="F105" s="7">
        <v>11.6434</v>
      </c>
      <c r="G105" s="7">
        <v>12.7961861133216</v>
      </c>
      <c r="H105" s="7">
        <v>7.4725354965338697</v>
      </c>
      <c r="I105" s="7">
        <v>6.0722436901941004</v>
      </c>
      <c r="J105" s="7">
        <v>7.14445112995634</v>
      </c>
      <c r="K105" s="7">
        <f>F105-G105</f>
        <v>-1.1527861133216</v>
      </c>
      <c r="L105" s="7">
        <f>F105-H105</f>
        <v>4.17086450346613</v>
      </c>
      <c r="M105" s="7">
        <f>F105-I105</f>
        <v>5.5711563098058994</v>
      </c>
      <c r="N105" s="7">
        <f>F105-J105</f>
        <v>4.4989488700436597</v>
      </c>
      <c r="O105" s="8"/>
      <c r="P105" s="8"/>
    </row>
    <row r="106" spans="2:16" s="9" customFormat="1" x14ac:dyDescent="0.15">
      <c r="B106" s="26">
        <v>43017</v>
      </c>
      <c r="C106" s="39" t="s">
        <v>23</v>
      </c>
      <c r="D106" s="17">
        <v>2692.0769</v>
      </c>
      <c r="E106" s="17">
        <v>7.3632742291126797E-3</v>
      </c>
      <c r="F106" s="7">
        <v>11.584099999999999</v>
      </c>
      <c r="G106" s="7">
        <v>11.8225049748954</v>
      </c>
      <c r="H106" s="7">
        <v>5.4661528875747996</v>
      </c>
      <c r="I106" s="7">
        <v>5.0461655911945797</v>
      </c>
      <c r="J106" s="7">
        <v>6.5814749342054197</v>
      </c>
      <c r="K106" s="7">
        <f>F106-G106</f>
        <v>-0.23840497489540091</v>
      </c>
      <c r="L106" s="7">
        <f>F106-H106</f>
        <v>6.1179471124251998</v>
      </c>
      <c r="M106" s="7">
        <f>F106-I106</f>
        <v>6.5379344088054197</v>
      </c>
      <c r="N106" s="7">
        <f>F106-J106</f>
        <v>5.0026250657945797</v>
      </c>
      <c r="O106" s="8"/>
      <c r="P106" s="8"/>
    </row>
    <row r="107" spans="2:16" s="9" customFormat="1" x14ac:dyDescent="0.15">
      <c r="B107" s="26">
        <v>43007</v>
      </c>
      <c r="C107" s="39" t="s">
        <v>23</v>
      </c>
      <c r="D107" s="17">
        <v>2672.3272000000002</v>
      </c>
      <c r="E107" s="17">
        <v>4.14129077893601E-3</v>
      </c>
      <c r="F107" s="7">
        <v>11.1195</v>
      </c>
      <c r="G107" s="7">
        <v>9.4763183117764491</v>
      </c>
      <c r="H107" s="7">
        <v>4.4556240143173103</v>
      </c>
      <c r="I107" s="7">
        <v>4.6289533031085703</v>
      </c>
      <c r="J107" s="7">
        <v>6.34540925163303</v>
      </c>
      <c r="K107" s="7">
        <f>F107-G107</f>
        <v>1.6431816882235513</v>
      </c>
      <c r="L107" s="7">
        <f>F107-H107</f>
        <v>6.6638759856826901</v>
      </c>
      <c r="M107" s="7">
        <f>F107-I107</f>
        <v>6.49054669689143</v>
      </c>
      <c r="N107" s="7">
        <f>F107-J107</f>
        <v>4.7740907483669703</v>
      </c>
      <c r="O107" s="8"/>
      <c r="P107" s="8"/>
    </row>
    <row r="108" spans="2:16" s="9" customFormat="1" x14ac:dyDescent="0.15">
      <c r="B108" s="26">
        <v>43006</v>
      </c>
      <c r="C108" s="39" t="s">
        <v>23</v>
      </c>
      <c r="D108" s="17">
        <v>2661.2831999999999</v>
      </c>
      <c r="E108" s="17">
        <v>-1.01449670792592E-4</v>
      </c>
      <c r="F108" s="7">
        <v>10.5312</v>
      </c>
      <c r="G108" s="7">
        <v>7.5718091709750501</v>
      </c>
      <c r="H108" s="7">
        <v>5.8762178989124498</v>
      </c>
      <c r="I108" s="7">
        <v>5.2166979989556497</v>
      </c>
      <c r="J108" s="7">
        <v>6.4833676036419003</v>
      </c>
      <c r="K108" s="7">
        <f>F108-G108</f>
        <v>2.95939082902495</v>
      </c>
      <c r="L108" s="7">
        <f>F108-H108</f>
        <v>4.6549821010875503</v>
      </c>
      <c r="M108" s="7">
        <f>F108-I108</f>
        <v>5.3145020010443504</v>
      </c>
      <c r="N108" s="7">
        <f>F108-J108</f>
        <v>4.0478323963580998</v>
      </c>
      <c r="O108" s="8"/>
      <c r="P108" s="8"/>
    </row>
    <row r="109" spans="2:16" s="9" customFormat="1" x14ac:dyDescent="0.15">
      <c r="B109" s="26">
        <v>43005</v>
      </c>
      <c r="C109" s="39" t="s">
        <v>23</v>
      </c>
      <c r="D109" s="17">
        <v>2661.5531999999998</v>
      </c>
      <c r="E109" s="17">
        <v>-6.5304435902487296E-3</v>
      </c>
      <c r="F109" s="7">
        <v>12.3133</v>
      </c>
      <c r="G109" s="7">
        <v>7.4121578339305403</v>
      </c>
      <c r="H109" s="7">
        <v>4.0855471025183796</v>
      </c>
      <c r="I109" s="7">
        <v>4.3651241313693498</v>
      </c>
      <c r="J109" s="7">
        <v>6.2781718187508799</v>
      </c>
      <c r="K109" s="7">
        <f>F109-G109</f>
        <v>4.9011421660694596</v>
      </c>
      <c r="L109" s="7">
        <f>F109-H109</f>
        <v>8.2277528974816203</v>
      </c>
      <c r="M109" s="7">
        <f>F109-I109</f>
        <v>7.9481758686306501</v>
      </c>
      <c r="N109" s="7">
        <f>F109-J109</f>
        <v>6.03512818124912</v>
      </c>
      <c r="O109" s="8"/>
      <c r="P109" s="8"/>
    </row>
    <row r="110" spans="2:16" s="9" customFormat="1" x14ac:dyDescent="0.15">
      <c r="B110" s="26">
        <v>43004</v>
      </c>
      <c r="C110" s="39" t="s">
        <v>23</v>
      </c>
      <c r="D110" s="17">
        <v>2678.9911999999999</v>
      </c>
      <c r="E110" s="17">
        <v>-6.1959354945018196E-4</v>
      </c>
      <c r="F110" s="7">
        <v>12.7333</v>
      </c>
      <c r="G110" s="7">
        <v>6.8773649628502396</v>
      </c>
      <c r="H110" s="7">
        <v>4.2114007286607302</v>
      </c>
      <c r="I110" s="7">
        <v>5.5272401269603604</v>
      </c>
      <c r="J110" s="7">
        <v>6.3179494275981503</v>
      </c>
      <c r="K110" s="7">
        <f>F110-G110</f>
        <v>5.8559350371497603</v>
      </c>
      <c r="L110" s="7">
        <f>F110-H110</f>
        <v>8.5218992713392687</v>
      </c>
      <c r="M110" s="7">
        <f>F110-I110</f>
        <v>7.2060598730396395</v>
      </c>
      <c r="N110" s="7">
        <f>F110-J110</f>
        <v>6.4153505724018496</v>
      </c>
      <c r="O110" s="8"/>
      <c r="P110" s="8"/>
    </row>
    <row r="111" spans="2:16" s="9" customFormat="1" x14ac:dyDescent="0.15">
      <c r="B111" s="26">
        <v>43003</v>
      </c>
      <c r="C111" s="39" t="s">
        <v>23</v>
      </c>
      <c r="D111" s="17">
        <v>2680.6516000000001</v>
      </c>
      <c r="E111" s="17">
        <v>5.9656275729856796E-4</v>
      </c>
      <c r="F111" s="7">
        <v>12.8247</v>
      </c>
      <c r="G111" s="7">
        <v>11.4895384285863</v>
      </c>
      <c r="H111" s="7">
        <v>4.34911307792866</v>
      </c>
      <c r="I111" s="7">
        <v>5.9479355325534904</v>
      </c>
      <c r="J111" s="7">
        <v>7.5790493031536599</v>
      </c>
      <c r="K111" s="7">
        <f>F111-G111</f>
        <v>1.3351615714136997</v>
      </c>
      <c r="L111" s="7">
        <f>F111-H111</f>
        <v>8.47558692207134</v>
      </c>
      <c r="M111" s="7">
        <f>F111-I111</f>
        <v>6.8767644674465096</v>
      </c>
      <c r="N111" s="7">
        <f>F111-J111</f>
        <v>5.2456506968463401</v>
      </c>
      <c r="O111" s="8"/>
      <c r="P111" s="8"/>
    </row>
    <row r="112" spans="2:16" s="9" customFormat="1" x14ac:dyDescent="0.15">
      <c r="B112" s="26">
        <v>43000</v>
      </c>
      <c r="C112" s="39" t="s">
        <v>23</v>
      </c>
      <c r="D112" s="17">
        <v>2679.0529000000001</v>
      </c>
      <c r="E112" s="17">
        <v>1.3080708472805601E-3</v>
      </c>
      <c r="F112" s="7">
        <v>12.588100000000001</v>
      </c>
      <c r="G112" s="7">
        <v>8.5317770833709705</v>
      </c>
      <c r="H112" s="7">
        <v>4.5784234677663598</v>
      </c>
      <c r="I112" s="7">
        <v>5.9282420366042201</v>
      </c>
      <c r="J112" s="7">
        <v>10.959464043363999</v>
      </c>
      <c r="K112" s="7">
        <f>F112-G112</f>
        <v>4.0563229166290302</v>
      </c>
      <c r="L112" s="7">
        <f>F112-H112</f>
        <v>8.009676532233641</v>
      </c>
      <c r="M112" s="7">
        <f>F112-I112</f>
        <v>6.6598579633957806</v>
      </c>
      <c r="N112" s="7">
        <f>F112-J112</f>
        <v>1.6286359566360016</v>
      </c>
      <c r="O112" s="8"/>
      <c r="P112" s="8"/>
    </row>
    <row r="113" spans="2:16" s="9" customFormat="1" x14ac:dyDescent="0.15">
      <c r="B113" s="26">
        <v>42999</v>
      </c>
      <c r="C113" s="39" t="s">
        <v>23</v>
      </c>
      <c r="D113" s="17">
        <v>2675.5508</v>
      </c>
      <c r="E113" s="17">
        <v>4.8421864932972399E-3</v>
      </c>
      <c r="F113" s="7">
        <v>12.753399999999999</v>
      </c>
      <c r="G113" s="7">
        <v>9.4716734530025004</v>
      </c>
      <c r="H113" s="7">
        <v>3.9815826708780802</v>
      </c>
      <c r="I113" s="7">
        <v>6.1890878537429499</v>
      </c>
      <c r="J113" s="7">
        <v>11.004927244253899</v>
      </c>
      <c r="K113" s="7">
        <f>F113-G113</f>
        <v>3.2817265469974988</v>
      </c>
      <c r="L113" s="7">
        <f>F113-H113</f>
        <v>8.7718173291219195</v>
      </c>
      <c r="M113" s="7">
        <f>F113-I113</f>
        <v>6.5643121462570493</v>
      </c>
      <c r="N113" s="7">
        <f>F113-J113</f>
        <v>1.7484727557460999</v>
      </c>
      <c r="O113" s="8"/>
      <c r="P113" s="8"/>
    </row>
    <row r="114" spans="2:16" s="9" customFormat="1" x14ac:dyDescent="0.15">
      <c r="B114" s="26">
        <v>42998</v>
      </c>
      <c r="C114" s="39" t="s">
        <v>23</v>
      </c>
      <c r="D114" s="17">
        <v>2662.6266000000001</v>
      </c>
      <c r="E114" s="17">
        <v>-3.0243110000296798E-3</v>
      </c>
      <c r="F114" s="7">
        <v>12.810600000000001</v>
      </c>
      <c r="G114" s="7">
        <v>7.9282845348672799</v>
      </c>
      <c r="H114" s="7">
        <v>3.8778280281164301</v>
      </c>
      <c r="I114" s="7">
        <v>6.4353654366012503</v>
      </c>
      <c r="J114" s="7">
        <v>11.1378396112234</v>
      </c>
      <c r="K114" s="7">
        <f>F114-G114</f>
        <v>4.882315465132721</v>
      </c>
      <c r="L114" s="7">
        <f>F114-H114</f>
        <v>8.9327719718835716</v>
      </c>
      <c r="M114" s="7">
        <f>F114-I114</f>
        <v>6.3752345633987506</v>
      </c>
      <c r="N114" s="7">
        <f>F114-J114</f>
        <v>1.6727603887766005</v>
      </c>
      <c r="O114" s="8"/>
      <c r="P114" s="8"/>
    </row>
    <row r="115" spans="2:16" s="9" customFormat="1" x14ac:dyDescent="0.15">
      <c r="B115" s="26">
        <v>42997</v>
      </c>
      <c r="C115" s="39" t="s">
        <v>23</v>
      </c>
      <c r="D115" s="17">
        <v>2670.6914000000002</v>
      </c>
      <c r="E115" s="17">
        <v>-1.3038679159193399E-3</v>
      </c>
      <c r="F115" s="7">
        <v>12.943099999999999</v>
      </c>
      <c r="G115" s="7">
        <v>9.9073255417322095</v>
      </c>
      <c r="H115" s="7">
        <v>6.5586098719502504</v>
      </c>
      <c r="I115" s="7">
        <v>7.7415344604232699</v>
      </c>
      <c r="J115" s="7">
        <v>11.597398090310101</v>
      </c>
      <c r="K115" s="7">
        <f>F115-G115</f>
        <v>3.0357744582677899</v>
      </c>
      <c r="L115" s="7">
        <f>F115-H115</f>
        <v>6.384490128049749</v>
      </c>
      <c r="M115" s="7">
        <f>F115-I115</f>
        <v>5.2015655395767295</v>
      </c>
      <c r="N115" s="7">
        <f>F115-J115</f>
        <v>1.3457019096898986</v>
      </c>
      <c r="O115" s="8"/>
      <c r="P115" s="8"/>
    </row>
    <row r="116" spans="2:16" s="9" customFormat="1" x14ac:dyDescent="0.15">
      <c r="B116" s="26">
        <v>42996</v>
      </c>
      <c r="C116" s="39" t="s">
        <v>23</v>
      </c>
      <c r="D116" s="17">
        <v>2674.1759000000002</v>
      </c>
      <c r="E116" s="17">
        <v>2.1712479338383299E-3</v>
      </c>
      <c r="F116" s="7">
        <v>13.7042</v>
      </c>
      <c r="G116" s="7">
        <v>10.0544355917662</v>
      </c>
      <c r="H116" s="7">
        <v>6.7768872421221404</v>
      </c>
      <c r="I116" s="7">
        <v>7.5845597123758397</v>
      </c>
      <c r="J116" s="7">
        <v>11.5912145982716</v>
      </c>
      <c r="K116" s="7">
        <f>F116-G116</f>
        <v>3.6497644082337999</v>
      </c>
      <c r="L116" s="7">
        <f>F116-H116</f>
        <v>6.9273127578778597</v>
      </c>
      <c r="M116" s="7">
        <f>F116-I116</f>
        <v>6.1196402876241605</v>
      </c>
      <c r="N116" s="7">
        <f>F116-J116</f>
        <v>2.1129854017284</v>
      </c>
      <c r="O116" s="8"/>
      <c r="P116" s="8"/>
    </row>
    <row r="117" spans="2:16" s="9" customFormat="1" x14ac:dyDescent="0.15">
      <c r="B117" s="26">
        <v>42993</v>
      </c>
      <c r="C117" s="39" t="s">
        <v>23</v>
      </c>
      <c r="D117" s="17">
        <v>2668.3759</v>
      </c>
      <c r="E117" s="17">
        <v>-1.67022046172219E-3</v>
      </c>
      <c r="F117" s="7">
        <v>13.6167</v>
      </c>
      <c r="G117" s="7">
        <v>9.5621707794090192</v>
      </c>
      <c r="H117" s="7">
        <v>6.7840192946307099</v>
      </c>
      <c r="I117" s="7">
        <v>7.5845349566066496</v>
      </c>
      <c r="J117" s="7">
        <v>11.5771801838687</v>
      </c>
      <c r="K117" s="7">
        <f>F117-G117</f>
        <v>4.0545292205909806</v>
      </c>
      <c r="L117" s="7">
        <f>F117-H117</f>
        <v>6.83268070536929</v>
      </c>
      <c r="M117" s="7">
        <f>F117-I117</f>
        <v>6.0321650433933502</v>
      </c>
      <c r="N117" s="7">
        <f>F117-J117</f>
        <v>2.0395198161312997</v>
      </c>
      <c r="O117" s="8"/>
      <c r="P117" s="8"/>
    </row>
    <row r="118" spans="2:16" s="9" customFormat="1" x14ac:dyDescent="0.15">
      <c r="B118" s="26">
        <v>42992</v>
      </c>
      <c r="C118" s="39" t="s">
        <v>23</v>
      </c>
      <c r="D118" s="17">
        <v>2672.8364000000001</v>
      </c>
      <c r="E118" s="17">
        <v>-5.5346770710582903E-3</v>
      </c>
      <c r="F118" s="7">
        <v>14.061400000000001</v>
      </c>
      <c r="G118" s="7">
        <v>8.7997050972317297</v>
      </c>
      <c r="H118" s="7">
        <v>7.7938162638586297</v>
      </c>
      <c r="I118" s="7">
        <v>7.5174272483411402</v>
      </c>
      <c r="J118" s="7">
        <v>11.323928682562199</v>
      </c>
      <c r="K118" s="7">
        <f>F118-G118</f>
        <v>5.2616949027682711</v>
      </c>
      <c r="L118" s="7">
        <f>F118-H118</f>
        <v>6.2675837361413711</v>
      </c>
      <c r="M118" s="7">
        <f>F118-I118</f>
        <v>6.5439727516588606</v>
      </c>
      <c r="N118" s="7">
        <f>F118-J118</f>
        <v>2.7374713174378016</v>
      </c>
      <c r="O118" s="8"/>
      <c r="P118" s="8"/>
    </row>
    <row r="119" spans="2:16" s="9" customFormat="1" x14ac:dyDescent="0.15">
      <c r="B119" s="26">
        <v>42991</v>
      </c>
      <c r="C119" s="39" t="s">
        <v>23</v>
      </c>
      <c r="D119" s="17">
        <v>2687.6707000000001</v>
      </c>
      <c r="E119" s="17">
        <v>-1.81011544363886E-3</v>
      </c>
      <c r="F119" s="7">
        <v>15.3057</v>
      </c>
      <c r="G119" s="7">
        <v>9.9911565705757592</v>
      </c>
      <c r="H119" s="7">
        <v>8.1364822608188199</v>
      </c>
      <c r="I119" s="7">
        <v>7.6110894444085</v>
      </c>
      <c r="J119" s="7">
        <v>11.4317549346975</v>
      </c>
      <c r="K119" s="7">
        <f>F119-G119</f>
        <v>5.3145434294242406</v>
      </c>
      <c r="L119" s="7">
        <f>F119-H119</f>
        <v>7.16921773918118</v>
      </c>
      <c r="M119" s="7">
        <f>F119-I119</f>
        <v>7.6946105555914999</v>
      </c>
      <c r="N119" s="7">
        <f>F119-J119</f>
        <v>3.8739450653025003</v>
      </c>
      <c r="O119" s="8"/>
      <c r="P119" s="8"/>
    </row>
    <row r="120" spans="2:16" s="9" customFormat="1" x14ac:dyDescent="0.15">
      <c r="B120" s="26">
        <v>42990</v>
      </c>
      <c r="C120" s="39" t="s">
        <v>23</v>
      </c>
      <c r="D120" s="17">
        <v>2692.5401000000002</v>
      </c>
      <c r="E120" s="17">
        <v>6.6290303494971397E-3</v>
      </c>
      <c r="F120" s="7">
        <v>15.172499999999999</v>
      </c>
      <c r="G120" s="7">
        <v>10.0494895272232</v>
      </c>
      <c r="H120" s="7">
        <v>8.2359722377035904</v>
      </c>
      <c r="I120" s="7">
        <v>6.4342043154767801</v>
      </c>
      <c r="J120" s="7">
        <v>11.3681239748561</v>
      </c>
      <c r="K120" s="7">
        <f>F120-G120</f>
        <v>5.1230104727767998</v>
      </c>
      <c r="L120" s="7">
        <f>F120-H120</f>
        <v>6.936527762296409</v>
      </c>
      <c r="M120" s="7">
        <f>F120-I120</f>
        <v>8.7382956845232194</v>
      </c>
      <c r="N120" s="7">
        <f>F120-J120</f>
        <v>3.8043760251438989</v>
      </c>
      <c r="O120" s="8"/>
      <c r="P120" s="8"/>
    </row>
    <row r="121" spans="2:16" s="9" customFormat="1" x14ac:dyDescent="0.15">
      <c r="B121" s="26">
        <v>42989</v>
      </c>
      <c r="C121" s="39" t="s">
        <v>23</v>
      </c>
      <c r="D121" s="17">
        <v>2674.7501999999999</v>
      </c>
      <c r="E121" s="17">
        <v>-4.4539226457970598E-3</v>
      </c>
      <c r="F121" s="7">
        <v>15.105399999999999</v>
      </c>
      <c r="G121" s="7">
        <v>10.2913387284816</v>
      </c>
      <c r="H121" s="7">
        <v>8.3038412090237106</v>
      </c>
      <c r="I121" s="7">
        <v>8.9028986544064406</v>
      </c>
      <c r="J121" s="7">
        <v>11.365474985398899</v>
      </c>
      <c r="K121" s="7">
        <f>F121-G121</f>
        <v>4.8140612715183995</v>
      </c>
      <c r="L121" s="7">
        <f>F121-H121</f>
        <v>6.8015587909762889</v>
      </c>
      <c r="M121" s="7">
        <f>F121-I121</f>
        <v>6.2025013455935589</v>
      </c>
      <c r="N121" s="7">
        <f>F121-J121</f>
        <v>3.7399250146011003</v>
      </c>
      <c r="O121" s="8"/>
      <c r="P121" s="8"/>
    </row>
    <row r="122" spans="2:16" s="9" customFormat="1" x14ac:dyDescent="0.15">
      <c r="B122" s="26">
        <v>42986</v>
      </c>
      <c r="C122" s="39" t="s">
        <v>23</v>
      </c>
      <c r="D122" s="17">
        <v>2686.6898999999999</v>
      </c>
      <c r="E122" s="17">
        <v>-1.91097276386674E-3</v>
      </c>
      <c r="F122" s="7">
        <v>14.4603</v>
      </c>
      <c r="G122" s="7">
        <v>10.8185988159969</v>
      </c>
      <c r="H122" s="7">
        <v>8.3027069420208797</v>
      </c>
      <c r="I122" s="7">
        <v>14.084051185271599</v>
      </c>
      <c r="J122" s="7">
        <v>12.9213484531645</v>
      </c>
      <c r="K122" s="7">
        <f>F122-G122</f>
        <v>3.6417011840031002</v>
      </c>
      <c r="L122" s="7">
        <f>F122-H122</f>
        <v>6.1575930579791205</v>
      </c>
      <c r="M122" s="7">
        <f>F122-I122</f>
        <v>0.37624881472840066</v>
      </c>
      <c r="N122" s="7">
        <f>F122-J122</f>
        <v>1.5389515468355004</v>
      </c>
      <c r="O122" s="8"/>
      <c r="P122" s="8"/>
    </row>
    <row r="123" spans="2:16" s="9" customFormat="1" x14ac:dyDescent="0.15">
      <c r="B123" s="26">
        <v>42985</v>
      </c>
      <c r="C123" s="39" t="s">
        <v>23</v>
      </c>
      <c r="D123" s="17">
        <v>2691.8290000000002</v>
      </c>
      <c r="E123" s="17">
        <v>-8.3245891213991202E-3</v>
      </c>
      <c r="F123" s="7">
        <v>14.706799999999999</v>
      </c>
      <c r="G123" s="7">
        <v>9.6369866395190602</v>
      </c>
      <c r="H123" s="7">
        <v>7.1509867098170901</v>
      </c>
      <c r="I123" s="7">
        <v>13.5727196743228</v>
      </c>
      <c r="J123" s="7">
        <v>12.5587629679221</v>
      </c>
      <c r="K123" s="7">
        <f>F123-G123</f>
        <v>5.0698133604809392</v>
      </c>
      <c r="L123" s="7">
        <f>F123-H123</f>
        <v>7.5558132901829094</v>
      </c>
      <c r="M123" s="7">
        <f>F123-I123</f>
        <v>1.1340803256771999</v>
      </c>
      <c r="N123" s="7">
        <f>F123-J123</f>
        <v>2.1480370320778999</v>
      </c>
      <c r="O123" s="8"/>
      <c r="P123" s="8"/>
    </row>
    <row r="124" spans="2:16" s="9" customFormat="1" x14ac:dyDescent="0.15">
      <c r="B124" s="26">
        <v>42984</v>
      </c>
      <c r="C124" s="39" t="s">
        <v>23</v>
      </c>
      <c r="D124" s="17">
        <v>2714.3308999999999</v>
      </c>
      <c r="E124" s="17">
        <v>-5.7003061218346401E-3</v>
      </c>
      <c r="F124" s="7">
        <v>15.220499999999999</v>
      </c>
      <c r="G124" s="7">
        <v>9.3407989471157205</v>
      </c>
      <c r="H124" s="7">
        <v>6.65122244095254</v>
      </c>
      <c r="I124" s="7">
        <v>13.0338203827119</v>
      </c>
      <c r="J124" s="7">
        <v>12.5537771879322</v>
      </c>
      <c r="K124" s="7">
        <f>F124-G124</f>
        <v>5.879701052884279</v>
      </c>
      <c r="L124" s="7">
        <f>F124-H124</f>
        <v>8.5692775590474604</v>
      </c>
      <c r="M124" s="7">
        <f>F124-I124</f>
        <v>2.1866796172880996</v>
      </c>
      <c r="N124" s="7">
        <f>F124-J124</f>
        <v>2.6667228120677997</v>
      </c>
      <c r="O124" s="8"/>
      <c r="P124" s="8"/>
    </row>
    <row r="125" spans="2:16" s="9" customFormat="1" x14ac:dyDescent="0.15">
      <c r="B125" s="26">
        <v>42983</v>
      </c>
      <c r="C125" s="39" t="s">
        <v>23</v>
      </c>
      <c r="D125" s="17">
        <v>2729.8476000000001</v>
      </c>
      <c r="E125" s="17">
        <v>6.80003967798522E-3</v>
      </c>
      <c r="F125" s="7">
        <v>14.985799999999999</v>
      </c>
      <c r="G125" s="7">
        <v>9.6665289767429705</v>
      </c>
      <c r="H125" s="7">
        <v>3.7422391611146799</v>
      </c>
      <c r="I125" s="7">
        <v>13.3588162742373</v>
      </c>
      <c r="J125" s="7">
        <v>12.4251255841406</v>
      </c>
      <c r="K125" s="7">
        <f>F125-G125</f>
        <v>5.3192710232570288</v>
      </c>
      <c r="L125" s="7">
        <f>F125-H125</f>
        <v>11.243560838885319</v>
      </c>
      <c r="M125" s="7">
        <f>F125-I125</f>
        <v>1.6269837257626989</v>
      </c>
      <c r="N125" s="7">
        <f>F125-J125</f>
        <v>2.560674415859399</v>
      </c>
      <c r="O125" s="8"/>
      <c r="P125" s="8"/>
    </row>
    <row r="126" spans="2:16" s="9" customFormat="1" x14ac:dyDescent="0.15">
      <c r="B126" s="26">
        <v>42982</v>
      </c>
      <c r="C126" s="39" t="s">
        <v>23</v>
      </c>
      <c r="D126" s="17">
        <v>2711.3474999999999</v>
      </c>
      <c r="E126" s="17">
        <v>4.5334601319276901E-4</v>
      </c>
      <c r="F126" s="7">
        <v>15.009600000000001</v>
      </c>
      <c r="G126" s="7">
        <v>9.5316143470418204</v>
      </c>
      <c r="H126" s="7">
        <v>9.1877080274786298</v>
      </c>
      <c r="I126" s="7">
        <v>13.3127198260895</v>
      </c>
      <c r="J126" s="7">
        <v>12.4240248707058</v>
      </c>
      <c r="K126" s="7">
        <f>F126-G126</f>
        <v>5.4779856529581803</v>
      </c>
      <c r="L126" s="7">
        <f>F126-H126</f>
        <v>5.8218919725213709</v>
      </c>
      <c r="M126" s="7">
        <f>F126-I126</f>
        <v>1.6968801739105004</v>
      </c>
      <c r="N126" s="7">
        <f>F126-J126</f>
        <v>2.5855751292942006</v>
      </c>
      <c r="O126" s="8"/>
      <c r="P126" s="8"/>
    </row>
    <row r="127" spans="2:16" s="9" customFormat="1" x14ac:dyDescent="0.15">
      <c r="B127" s="26">
        <v>42979</v>
      </c>
      <c r="C127" s="39" t="s">
        <v>23</v>
      </c>
      <c r="D127" s="17">
        <v>2710.1185999999998</v>
      </c>
      <c r="E127" s="17">
        <v>-1.6637452874824299E-3</v>
      </c>
      <c r="F127" s="7">
        <v>14.4964</v>
      </c>
      <c r="G127" s="7">
        <v>10.832358136913699</v>
      </c>
      <c r="H127" s="7">
        <v>16.428575612687698</v>
      </c>
      <c r="I127" s="7">
        <v>13.0180084177438</v>
      </c>
      <c r="J127" s="7">
        <v>12.729509029646501</v>
      </c>
      <c r="K127" s="7">
        <f>F127-G127</f>
        <v>3.6640418630863003</v>
      </c>
      <c r="L127" s="7">
        <f>F127-H127</f>
        <v>-1.9321756126876988</v>
      </c>
      <c r="M127" s="7">
        <f>F127-I127</f>
        <v>1.478391582256199</v>
      </c>
      <c r="N127" s="7">
        <f>F127-J127</f>
        <v>1.766890970353499</v>
      </c>
      <c r="O127" s="8"/>
      <c r="P127" s="8"/>
    </row>
    <row r="128" spans="2:16" s="9" customFormat="1" x14ac:dyDescent="0.15">
      <c r="B128" s="26">
        <v>42978</v>
      </c>
      <c r="C128" s="39" t="s">
        <v>23</v>
      </c>
      <c r="D128" s="17">
        <v>2714.6313</v>
      </c>
      <c r="E128" s="17">
        <v>-4.9971974489405498E-3</v>
      </c>
      <c r="F128" s="7">
        <v>14.5854</v>
      </c>
      <c r="G128" s="7">
        <v>14.4905884308439</v>
      </c>
      <c r="H128" s="7">
        <v>16.4426876634965</v>
      </c>
      <c r="I128" s="7">
        <v>12.1096212464936</v>
      </c>
      <c r="J128" s="7">
        <v>13.4938727014408</v>
      </c>
      <c r="K128" s="7">
        <f>F128-G128</f>
        <v>9.4811569156100006E-2</v>
      </c>
      <c r="L128" s="7">
        <f>F128-H128</f>
        <v>-1.8572876634964999</v>
      </c>
      <c r="M128" s="7">
        <f>F128-I128</f>
        <v>2.4757787535064004</v>
      </c>
      <c r="N128" s="7">
        <f>F128-J128</f>
        <v>1.0915272985591997</v>
      </c>
      <c r="O128" s="8"/>
      <c r="P128" s="8"/>
    </row>
    <row r="129" spans="2:16" s="9" customFormat="1" x14ac:dyDescent="0.15">
      <c r="B129" s="26">
        <v>42977</v>
      </c>
      <c r="C129" s="39" t="s">
        <v>23</v>
      </c>
      <c r="D129" s="17">
        <v>2728.2307999999998</v>
      </c>
      <c r="E129" s="17">
        <v>-3.9866461446599697E-3</v>
      </c>
      <c r="F129" s="7">
        <v>14.6678</v>
      </c>
      <c r="G129" s="7">
        <v>10.3779112561406</v>
      </c>
      <c r="H129" s="7">
        <v>14.8034432497384</v>
      </c>
      <c r="I129" s="7">
        <v>12.100574230847499</v>
      </c>
      <c r="J129" s="7">
        <v>13.3880480983666</v>
      </c>
      <c r="K129" s="7">
        <f>F129-G129</f>
        <v>4.2898887438594002</v>
      </c>
      <c r="L129" s="7">
        <f>F129-H129</f>
        <v>-0.13564324973840058</v>
      </c>
      <c r="M129" s="7">
        <f>F129-I129</f>
        <v>2.5672257691525004</v>
      </c>
      <c r="N129" s="7">
        <f>F129-J129</f>
        <v>1.2797519016334</v>
      </c>
      <c r="O129" s="8"/>
      <c r="P129" s="8"/>
    </row>
    <row r="130" spans="2:16" s="9" customFormat="1" x14ac:dyDescent="0.15">
      <c r="B130" s="26">
        <v>42976</v>
      </c>
      <c r="C130" s="39" t="s">
        <v>23</v>
      </c>
      <c r="D130" s="17">
        <v>2739.1289999999999</v>
      </c>
      <c r="E130" s="17">
        <v>9.7425112909771904E-4</v>
      </c>
      <c r="F130" s="7">
        <v>14.9414</v>
      </c>
      <c r="G130" s="7">
        <v>11.8705414690094</v>
      </c>
      <c r="H130" s="7">
        <v>14.0127904226007</v>
      </c>
      <c r="I130" s="7">
        <v>11.9107309213794</v>
      </c>
      <c r="J130" s="7">
        <v>14.4041737149961</v>
      </c>
      <c r="K130" s="7">
        <f>F130-G130</f>
        <v>3.0708585309906002</v>
      </c>
      <c r="L130" s="7">
        <f>F130-H130</f>
        <v>0.92860957739929972</v>
      </c>
      <c r="M130" s="7">
        <f>F130-I130</f>
        <v>3.0306690786205994</v>
      </c>
      <c r="N130" s="7">
        <f>F130-J130</f>
        <v>0.53722628500390002</v>
      </c>
      <c r="O130" s="8"/>
      <c r="P130" s="8"/>
    </row>
    <row r="131" spans="2:16" s="9" customFormat="1" x14ac:dyDescent="0.15">
      <c r="B131" s="26">
        <v>42975</v>
      </c>
      <c r="C131" s="39" t="s">
        <v>23</v>
      </c>
      <c r="D131" s="17">
        <v>2736.4616999999998</v>
      </c>
      <c r="E131" s="17">
        <v>1.1104741927813499E-2</v>
      </c>
      <c r="F131" s="7">
        <v>14.3247</v>
      </c>
      <c r="G131" s="7">
        <v>13.361932396089999</v>
      </c>
      <c r="H131" s="7">
        <v>14.6076224266808</v>
      </c>
      <c r="I131" s="7">
        <v>11.6410159356794</v>
      </c>
      <c r="J131" s="7">
        <v>14.0045378632003</v>
      </c>
      <c r="K131" s="7">
        <f>F131-G131</f>
        <v>0.9627676039100006</v>
      </c>
      <c r="L131" s="7">
        <f>F131-H131</f>
        <v>-0.28292242668080014</v>
      </c>
      <c r="M131" s="7">
        <f>F131-I131</f>
        <v>2.6836840643205999</v>
      </c>
      <c r="N131" s="7">
        <f>F131-J131</f>
        <v>0.32016213679970029</v>
      </c>
      <c r="O131" s="8"/>
      <c r="P131" s="8"/>
    </row>
    <row r="132" spans="2:16" s="9" customFormat="1" x14ac:dyDescent="0.15">
      <c r="B132" s="26">
        <v>42972</v>
      </c>
      <c r="C132" s="39" t="s">
        <v>23</v>
      </c>
      <c r="D132" s="17">
        <v>2706.2420999999999</v>
      </c>
      <c r="E132" s="17">
        <v>2.2360163153837001E-2</v>
      </c>
      <c r="F132" s="7">
        <v>13.8306</v>
      </c>
      <c r="G132" s="7">
        <v>10.3538977163934</v>
      </c>
      <c r="H132" s="7">
        <v>8.0403167383457905</v>
      </c>
      <c r="I132" s="7">
        <v>11.6357665859805</v>
      </c>
      <c r="J132" s="7">
        <v>11.7197464086127</v>
      </c>
      <c r="K132" s="7">
        <f>F132-G132</f>
        <v>3.4767022836066008</v>
      </c>
      <c r="L132" s="7">
        <f>F132-H132</f>
        <v>5.7902832616542099</v>
      </c>
      <c r="M132" s="7">
        <f>F132-I132</f>
        <v>2.1948334140195005</v>
      </c>
      <c r="N132" s="7">
        <f>F132-J132</f>
        <v>2.1108535913873006</v>
      </c>
      <c r="O132" s="8"/>
      <c r="P132" s="8"/>
    </row>
    <row r="133" spans="2:16" s="9" customFormat="1" x14ac:dyDescent="0.15">
      <c r="B133" s="26">
        <v>42971</v>
      </c>
      <c r="C133" s="39" t="s">
        <v>23</v>
      </c>
      <c r="D133" s="17">
        <v>2646.4016000000001</v>
      </c>
      <c r="E133" s="17">
        <v>-5.0427325526900702E-3</v>
      </c>
      <c r="F133" s="7">
        <v>12.780900000000001</v>
      </c>
      <c r="G133" s="7">
        <v>10.9625801020021</v>
      </c>
      <c r="H133" s="7">
        <v>4.7849001337455199</v>
      </c>
      <c r="I133" s="7">
        <v>11.4394891390977</v>
      </c>
      <c r="J133" s="7">
        <v>11.5645309311896</v>
      </c>
      <c r="K133" s="7">
        <f>F133-G133</f>
        <v>1.8183198979979007</v>
      </c>
      <c r="L133" s="7">
        <f>F133-H133</f>
        <v>7.9959998662544809</v>
      </c>
      <c r="M133" s="7">
        <f>F133-I133</f>
        <v>1.3414108609023003</v>
      </c>
      <c r="N133" s="7">
        <f>F133-J133</f>
        <v>1.2163690688104012</v>
      </c>
      <c r="O133" s="8"/>
      <c r="P133" s="8"/>
    </row>
    <row r="134" spans="2:16" s="9" customFormat="1" x14ac:dyDescent="0.15">
      <c r="B134" s="26">
        <v>42970</v>
      </c>
      <c r="C134" s="39" t="s">
        <v>23</v>
      </c>
      <c r="D134" s="17">
        <v>2659.7804000000001</v>
      </c>
      <c r="E134" s="17">
        <v>6.13855578566775E-3</v>
      </c>
      <c r="F134" s="7">
        <v>13.1068</v>
      </c>
      <c r="G134" s="7">
        <v>8.4894459514940106</v>
      </c>
      <c r="H134" s="7">
        <v>7.1814954661473296</v>
      </c>
      <c r="I134" s="7">
        <v>11.607141829870001</v>
      </c>
      <c r="J134" s="7">
        <v>11.416831708153101</v>
      </c>
      <c r="K134" s="7">
        <f>F134-G134</f>
        <v>4.6173540485059892</v>
      </c>
      <c r="L134" s="7">
        <f>F134-H134</f>
        <v>5.9253045338526702</v>
      </c>
      <c r="M134" s="7">
        <f>F134-I134</f>
        <v>1.4996581701299991</v>
      </c>
      <c r="N134" s="7">
        <f>F134-J134</f>
        <v>1.689968291846899</v>
      </c>
      <c r="O134" s="8"/>
      <c r="P134" s="8"/>
    </row>
    <row r="135" spans="2:16" s="9" customFormat="1" x14ac:dyDescent="0.15">
      <c r="B135" s="26">
        <v>42969</v>
      </c>
      <c r="C135" s="39" t="s">
        <v>23</v>
      </c>
      <c r="D135" s="17">
        <v>2643.5032000000001</v>
      </c>
      <c r="E135" s="17">
        <v>1.01433327877771E-2</v>
      </c>
      <c r="F135" s="7">
        <v>12.4566</v>
      </c>
      <c r="G135" s="7">
        <v>10.645361703693601</v>
      </c>
      <c r="H135" s="7">
        <v>5.0763217190879804</v>
      </c>
      <c r="I135" s="7">
        <v>10.391574284544999</v>
      </c>
      <c r="J135" s="7">
        <v>10.8810254153982</v>
      </c>
      <c r="K135" s="7">
        <f>F135-G135</f>
        <v>1.8112382963063993</v>
      </c>
      <c r="L135" s="7">
        <f>F135-H135</f>
        <v>7.3802782809120195</v>
      </c>
      <c r="M135" s="7">
        <f>F135-I135</f>
        <v>2.0650257154550005</v>
      </c>
      <c r="N135" s="7">
        <f>F135-J135</f>
        <v>1.5755745846017994</v>
      </c>
      <c r="O135" s="8"/>
      <c r="P135" s="8"/>
    </row>
    <row r="136" spans="2:16" s="9" customFormat="1" x14ac:dyDescent="0.15">
      <c r="B136" s="26">
        <v>42968</v>
      </c>
      <c r="C136" s="39" t="s">
        <v>23</v>
      </c>
      <c r="D136" s="17">
        <v>2616.8247999999999</v>
      </c>
      <c r="E136" s="17">
        <v>1.3613918269863401E-3</v>
      </c>
      <c r="F136" s="7">
        <v>13.096399999999999</v>
      </c>
      <c r="G136" s="7">
        <v>8.2333247371088607</v>
      </c>
      <c r="H136" s="7">
        <v>6.37520295554814</v>
      </c>
      <c r="I136" s="7">
        <v>10.455693744211001</v>
      </c>
      <c r="J136" s="7">
        <v>11.0889126782509</v>
      </c>
      <c r="K136" s="7">
        <f>F136-G136</f>
        <v>4.8630752628911385</v>
      </c>
      <c r="L136" s="7">
        <f>F136-H136</f>
        <v>6.7211970444518592</v>
      </c>
      <c r="M136" s="7">
        <f>F136-I136</f>
        <v>2.6407062557889986</v>
      </c>
      <c r="N136" s="7">
        <f>F136-J136</f>
        <v>2.0074873217490996</v>
      </c>
      <c r="O136" s="8"/>
      <c r="P136" s="8"/>
    </row>
    <row r="137" spans="2:16" s="9" customFormat="1" x14ac:dyDescent="0.15">
      <c r="B137" s="26">
        <v>42965</v>
      </c>
      <c r="C137" s="39" t="s">
        <v>23</v>
      </c>
      <c r="D137" s="17">
        <v>2613.2647000000002</v>
      </c>
      <c r="E137" s="17">
        <v>3.5194159073373798E-3</v>
      </c>
      <c r="F137" s="7">
        <v>13.4611</v>
      </c>
      <c r="G137" s="7">
        <v>10.749583269708101</v>
      </c>
      <c r="H137" s="7">
        <v>13.715911491150599</v>
      </c>
      <c r="I137" s="7">
        <v>10.6194074074937</v>
      </c>
      <c r="J137" s="7">
        <v>11.442416306499</v>
      </c>
      <c r="K137" s="7">
        <f>F137-G137</f>
        <v>2.7115167302918994</v>
      </c>
      <c r="L137" s="7">
        <f>F137-H137</f>
        <v>-0.25481149115059942</v>
      </c>
      <c r="M137" s="7">
        <f>F137-I137</f>
        <v>2.8416925925063001</v>
      </c>
      <c r="N137" s="7">
        <f>F137-J137</f>
        <v>2.018683693501</v>
      </c>
      <c r="O137" s="8"/>
      <c r="P137" s="8"/>
    </row>
    <row r="138" spans="2:16" s="9" customFormat="1" x14ac:dyDescent="0.15">
      <c r="B138" s="26">
        <v>42964</v>
      </c>
      <c r="C138" s="39" t="s">
        <v>23</v>
      </c>
      <c r="D138" s="17">
        <v>2604.0837000000001</v>
      </c>
      <c r="E138" s="17">
        <v>3.4936949632848099E-3</v>
      </c>
      <c r="F138" s="7">
        <v>13.6937</v>
      </c>
      <c r="G138" s="7">
        <v>8.5984559531877398</v>
      </c>
      <c r="H138" s="7">
        <v>13.387528854851499</v>
      </c>
      <c r="I138" s="7">
        <v>11.4761628008992</v>
      </c>
      <c r="J138" s="7">
        <v>11.4110932568063</v>
      </c>
      <c r="K138" s="7">
        <f>F138-G138</f>
        <v>5.09524404681226</v>
      </c>
      <c r="L138" s="7">
        <f>F138-H138</f>
        <v>0.3061711451485003</v>
      </c>
      <c r="M138" s="7">
        <f>F138-I138</f>
        <v>2.2175371991007999</v>
      </c>
      <c r="N138" s="7">
        <f>F138-J138</f>
        <v>2.2826067431936998</v>
      </c>
      <c r="O138" s="8"/>
      <c r="P138" s="8"/>
    </row>
    <row r="139" spans="2:16" s="9" customFormat="1" x14ac:dyDescent="0.15">
      <c r="B139" s="26">
        <v>42963</v>
      </c>
      <c r="C139" s="39" t="s">
        <v>23</v>
      </c>
      <c r="D139" s="17">
        <v>2595.0016999999998</v>
      </c>
      <c r="E139" s="17">
        <v>-3.9382055187264699E-3</v>
      </c>
      <c r="F139" s="7">
        <v>13.9183</v>
      </c>
      <c r="G139" s="7">
        <v>9.3849458129026999</v>
      </c>
      <c r="H139" s="7">
        <v>13.5568459718287</v>
      </c>
      <c r="I139" s="7">
        <v>11.543868731920799</v>
      </c>
      <c r="J139" s="7">
        <v>12.3249879129385</v>
      </c>
      <c r="K139" s="7">
        <f>F139-G139</f>
        <v>4.5333541870973004</v>
      </c>
      <c r="L139" s="7">
        <f>F139-H139</f>
        <v>0.36145402817130012</v>
      </c>
      <c r="M139" s="7">
        <f>F139-I139</f>
        <v>2.374431268079201</v>
      </c>
      <c r="N139" s="7">
        <f>F139-J139</f>
        <v>1.5933120870615003</v>
      </c>
      <c r="O139" s="8"/>
      <c r="P139" s="8"/>
    </row>
    <row r="140" spans="2:16" s="9" customFormat="1" x14ac:dyDescent="0.15">
      <c r="B140" s="26">
        <v>42962</v>
      </c>
      <c r="C140" s="39" t="s">
        <v>23</v>
      </c>
      <c r="D140" s="17">
        <v>2605.2415000000001</v>
      </c>
      <c r="E140" s="17">
        <v>5.30642344340792E-3</v>
      </c>
      <c r="F140" s="7">
        <v>14.003299999999999</v>
      </c>
      <c r="G140" s="7">
        <v>10.861489344916301</v>
      </c>
      <c r="H140" s="7">
        <v>12.4853113279922</v>
      </c>
      <c r="I140" s="7">
        <v>14.395773479247101</v>
      </c>
      <c r="J140" s="7">
        <v>12.171217644822301</v>
      </c>
      <c r="K140" s="7">
        <f>F140-G140</f>
        <v>3.1418106550836988</v>
      </c>
      <c r="L140" s="7">
        <f>F140-H140</f>
        <v>1.5179886720077995</v>
      </c>
      <c r="M140" s="7">
        <f>F140-I140</f>
        <v>-0.39247347924710141</v>
      </c>
      <c r="N140" s="7">
        <f>F140-J140</f>
        <v>1.8320823551776986</v>
      </c>
      <c r="O140" s="8"/>
      <c r="P140" s="8"/>
    </row>
    <row r="141" spans="2:16" s="9" customFormat="1" x14ac:dyDescent="0.15">
      <c r="B141" s="26">
        <v>42961</v>
      </c>
      <c r="C141" s="39" t="s">
        <v>23</v>
      </c>
      <c r="D141" s="17">
        <v>2591.4535999999998</v>
      </c>
      <c r="E141" s="17">
        <v>8.2132544245618402E-3</v>
      </c>
      <c r="F141" s="7">
        <v>14.2698</v>
      </c>
      <c r="G141" s="7">
        <v>12.3904966856547</v>
      </c>
      <c r="H141" s="7">
        <v>10.117924071048099</v>
      </c>
      <c r="I141" s="7">
        <v>13.494817107035001</v>
      </c>
      <c r="J141" s="7">
        <v>11.824290192496299</v>
      </c>
      <c r="K141" s="7">
        <f>F141-G141</f>
        <v>1.8793033143453002</v>
      </c>
      <c r="L141" s="7">
        <f>F141-H141</f>
        <v>4.1518759289519007</v>
      </c>
      <c r="M141" s="7">
        <f>F141-I141</f>
        <v>0.77498289296499934</v>
      </c>
      <c r="N141" s="7">
        <f>F141-J141</f>
        <v>2.4455098075037007</v>
      </c>
      <c r="O141" s="8"/>
      <c r="P141" s="8"/>
    </row>
    <row r="142" spans="2:16" s="9" customFormat="1" x14ac:dyDescent="0.15">
      <c r="B142" s="26">
        <v>42958</v>
      </c>
      <c r="C142" s="39" t="s">
        <v>23</v>
      </c>
      <c r="D142" s="17">
        <v>2570.2565</v>
      </c>
      <c r="E142" s="17">
        <v>-1.5858259706198901E-2</v>
      </c>
      <c r="F142" s="7">
        <v>14.6045</v>
      </c>
      <c r="G142" s="7">
        <v>16.165273553476201</v>
      </c>
      <c r="H142" s="7">
        <v>5.6460550647754504</v>
      </c>
      <c r="I142" s="7">
        <v>11.5179882957932</v>
      </c>
      <c r="J142" s="7">
        <v>10.935626091684201</v>
      </c>
      <c r="K142" s="7">
        <f>F142-G142</f>
        <v>-1.5607735534762011</v>
      </c>
      <c r="L142" s="7">
        <f>F142-H142</f>
        <v>8.9584449352245485</v>
      </c>
      <c r="M142" s="7">
        <f>F142-I142</f>
        <v>3.0865117042067993</v>
      </c>
      <c r="N142" s="7">
        <f>F142-J142</f>
        <v>3.6688739083157991</v>
      </c>
      <c r="O142" s="8"/>
      <c r="P142" s="8"/>
    </row>
    <row r="143" spans="2:16" s="9" customFormat="1" x14ac:dyDescent="0.15">
      <c r="B143" s="26">
        <v>42957</v>
      </c>
      <c r="C143" s="39" t="s">
        <v>23</v>
      </c>
      <c r="D143" s="17">
        <v>2611.3411999999998</v>
      </c>
      <c r="E143" s="17">
        <v>-3.45565348015224E-3</v>
      </c>
      <c r="F143" s="7">
        <v>13.684100000000001</v>
      </c>
      <c r="G143" s="7">
        <v>11.9965850841297</v>
      </c>
      <c r="H143" s="7">
        <v>8.6983153359980196</v>
      </c>
      <c r="I143" s="7">
        <v>11.449382328912201</v>
      </c>
      <c r="J143" s="7">
        <v>11.812791279926699</v>
      </c>
      <c r="K143" s="7">
        <f>F143-G143</f>
        <v>1.6875149158703007</v>
      </c>
      <c r="L143" s="7">
        <f>F143-H143</f>
        <v>4.9857846640019812</v>
      </c>
      <c r="M143" s="7">
        <f>F143-I143</f>
        <v>2.2347176710878003</v>
      </c>
      <c r="N143" s="7">
        <f>F143-J143</f>
        <v>1.8713087200733014</v>
      </c>
      <c r="O143" s="8"/>
      <c r="P143" s="8"/>
    </row>
    <row r="144" spans="2:16" s="9" customFormat="1" x14ac:dyDescent="0.15">
      <c r="B144" s="26">
        <v>42956</v>
      </c>
      <c r="C144" s="39" t="s">
        <v>23</v>
      </c>
      <c r="D144" s="17">
        <v>2620.3807000000002</v>
      </c>
      <c r="E144" s="17">
        <v>-5.6334341646857604E-3</v>
      </c>
      <c r="F144" s="7">
        <v>14.254300000000001</v>
      </c>
      <c r="G144" s="7">
        <v>11.476779580803999</v>
      </c>
      <c r="H144" s="7">
        <v>8.9918019841042103</v>
      </c>
      <c r="I144" s="7">
        <v>11.2021041597585</v>
      </c>
      <c r="J144" s="7">
        <v>11.622840723155001</v>
      </c>
      <c r="K144" s="7">
        <f>F144-G144</f>
        <v>2.7775204191960015</v>
      </c>
      <c r="L144" s="7">
        <f>F144-H144</f>
        <v>5.2624980158957904</v>
      </c>
      <c r="M144" s="7">
        <f>F144-I144</f>
        <v>3.0521958402415006</v>
      </c>
      <c r="N144" s="7">
        <f>F144-J144</f>
        <v>2.6314592768449998</v>
      </c>
      <c r="O144" s="8"/>
      <c r="P144" s="8"/>
    </row>
    <row r="145" spans="2:16" s="9" customFormat="1" x14ac:dyDescent="0.15">
      <c r="B145" s="26">
        <v>42955</v>
      </c>
      <c r="C145" s="39" t="s">
        <v>23</v>
      </c>
      <c r="D145" s="17">
        <v>2635.1840999999999</v>
      </c>
      <c r="E145" s="17">
        <v>3.8266507215385599E-4</v>
      </c>
      <c r="F145" s="7">
        <v>14.993600000000001</v>
      </c>
      <c r="G145" s="7">
        <v>9.3192095559797394</v>
      </c>
      <c r="H145" s="7">
        <v>15.731302128907901</v>
      </c>
      <c r="I145" s="7">
        <v>11.3487976024327</v>
      </c>
      <c r="J145" s="7">
        <v>11.8484209808418</v>
      </c>
      <c r="K145" s="7">
        <f>F145-G145</f>
        <v>5.6743904440202613</v>
      </c>
      <c r="L145" s="7">
        <f>F145-H145</f>
        <v>-0.73770212890789999</v>
      </c>
      <c r="M145" s="7">
        <f>F145-I145</f>
        <v>3.6448023975673003</v>
      </c>
      <c r="N145" s="7">
        <f>F145-J145</f>
        <v>3.145179019158201</v>
      </c>
      <c r="O145" s="8"/>
      <c r="P145" s="8"/>
    </row>
    <row r="146" spans="2:16" s="9" customFormat="1" x14ac:dyDescent="0.15">
      <c r="B146" s="26">
        <v>42954</v>
      </c>
      <c r="C146" s="39" t="s">
        <v>23</v>
      </c>
      <c r="D146" s="17">
        <v>2634.1759000000002</v>
      </c>
      <c r="E146" s="17">
        <v>2.4223980073465302E-3</v>
      </c>
      <c r="F146" s="7">
        <v>15.374700000000001</v>
      </c>
      <c r="G146" s="7">
        <v>9.87873818314376</v>
      </c>
      <c r="H146" s="7">
        <v>15.616840570012901</v>
      </c>
      <c r="I146" s="7">
        <v>11.687079911301799</v>
      </c>
      <c r="J146" s="7">
        <v>11.849446725310999</v>
      </c>
      <c r="K146" s="7">
        <f>F146-G146</f>
        <v>5.4959618168562407</v>
      </c>
      <c r="L146" s="7">
        <f>F146-H146</f>
        <v>-0.24214057001290001</v>
      </c>
      <c r="M146" s="7">
        <f>F146-I146</f>
        <v>3.6876200886982016</v>
      </c>
      <c r="N146" s="7">
        <f>F146-J146</f>
        <v>3.5252532746890015</v>
      </c>
      <c r="O146" s="8"/>
      <c r="P146" s="8"/>
    </row>
    <row r="147" spans="2:16" s="9" customFormat="1" x14ac:dyDescent="0.15">
      <c r="B147" s="26">
        <v>42951</v>
      </c>
      <c r="C147" s="39" t="s">
        <v>23</v>
      </c>
      <c r="D147" s="17">
        <v>2627.8026</v>
      </c>
      <c r="E147" s="17">
        <v>-6.9828625273866997E-3</v>
      </c>
      <c r="F147" s="7">
        <v>14.944100000000001</v>
      </c>
      <c r="G147" s="7">
        <v>10.2723005467851</v>
      </c>
      <c r="H147" s="7">
        <v>14.800659974468401</v>
      </c>
      <c r="I147" s="7">
        <v>12.169976334268799</v>
      </c>
      <c r="J147" s="7">
        <v>11.6197066915199</v>
      </c>
      <c r="K147" s="7">
        <f>F147-G147</f>
        <v>4.6717994532149003</v>
      </c>
      <c r="L147" s="7">
        <f>F147-H147</f>
        <v>0.14344002553159996</v>
      </c>
      <c r="M147" s="7">
        <f>F147-I147</f>
        <v>2.7741236657312012</v>
      </c>
      <c r="N147" s="7">
        <f>F147-J147</f>
        <v>3.3243933084801007</v>
      </c>
      <c r="O147" s="8"/>
      <c r="P147" s="8"/>
    </row>
    <row r="148" spans="2:16" s="9" customFormat="1" x14ac:dyDescent="0.15">
      <c r="B148" s="26">
        <v>42950</v>
      </c>
      <c r="C148" s="39" t="s">
        <v>23</v>
      </c>
      <c r="D148" s="17">
        <v>2646.2163999999998</v>
      </c>
      <c r="E148" s="17">
        <v>-1.2921517615782E-2</v>
      </c>
      <c r="F148" s="7">
        <v>15.2681</v>
      </c>
      <c r="G148" s="7">
        <v>13.257114183316</v>
      </c>
      <c r="H148" s="7">
        <v>10.3967560045437</v>
      </c>
      <c r="I148" s="7">
        <v>10.3710173757198</v>
      </c>
      <c r="J148" s="7">
        <v>10.3139250764845</v>
      </c>
      <c r="K148" s="7">
        <f>F148-G148</f>
        <v>2.0109858166840002</v>
      </c>
      <c r="L148" s="7">
        <f>F148-H148</f>
        <v>4.8713439954563</v>
      </c>
      <c r="M148" s="7">
        <f>F148-I148</f>
        <v>4.8970826242802001</v>
      </c>
      <c r="N148" s="7">
        <f>F148-J148</f>
        <v>4.9541749235155006</v>
      </c>
      <c r="O148" s="8"/>
      <c r="P148" s="8"/>
    </row>
    <row r="149" spans="2:16" s="9" customFormat="1" x14ac:dyDescent="0.15">
      <c r="B149" s="26">
        <v>42949</v>
      </c>
      <c r="C149" s="39" t="s">
        <v>23</v>
      </c>
      <c r="D149" s="17">
        <v>2680.6314000000002</v>
      </c>
      <c r="E149" s="17">
        <v>-4.3786064527856001E-4</v>
      </c>
      <c r="F149" s="7">
        <v>14.8226</v>
      </c>
      <c r="G149" s="7">
        <v>11.120654351047101</v>
      </c>
      <c r="H149" s="7">
        <v>10.873707948578399</v>
      </c>
      <c r="I149" s="7">
        <v>11.7575935632228</v>
      </c>
      <c r="J149" s="7">
        <v>11.054315106937601</v>
      </c>
      <c r="K149" s="7">
        <f>F149-G149</f>
        <v>3.7019456489528988</v>
      </c>
      <c r="L149" s="7">
        <f>F149-H149</f>
        <v>3.9488920514216002</v>
      </c>
      <c r="M149" s="7">
        <f>F149-I149</f>
        <v>3.0650064367771996</v>
      </c>
      <c r="N149" s="7">
        <f>F149-J149</f>
        <v>3.7682848930623987</v>
      </c>
      <c r="O149" s="8"/>
      <c r="P149" s="8"/>
    </row>
    <row r="150" spans="2:16" s="9" customFormat="1" x14ac:dyDescent="0.15">
      <c r="B150" s="26">
        <v>42948</v>
      </c>
      <c r="C150" s="39" t="s">
        <v>23</v>
      </c>
      <c r="D150" s="17">
        <v>2681.8054000000002</v>
      </c>
      <c r="E150" s="17">
        <v>1.6422014314007801E-2</v>
      </c>
      <c r="F150" s="7">
        <v>15.063000000000001</v>
      </c>
      <c r="G150" s="7">
        <v>9.2444473463881707</v>
      </c>
      <c r="H150" s="7">
        <v>3.00488749123517</v>
      </c>
      <c r="I150" s="7">
        <v>9.1540832046605498</v>
      </c>
      <c r="J150" s="7">
        <v>10.7694666521828</v>
      </c>
      <c r="K150" s="7">
        <f>F150-G150</f>
        <v>5.8185526536118299</v>
      </c>
      <c r="L150" s="7">
        <f>F150-H150</f>
        <v>12.058112508764831</v>
      </c>
      <c r="M150" s="7">
        <f>F150-I150</f>
        <v>5.9089167953394508</v>
      </c>
      <c r="N150" s="7">
        <f>F150-J150</f>
        <v>4.2935333478172009</v>
      </c>
      <c r="O150" s="8"/>
      <c r="P150" s="8"/>
    </row>
    <row r="151" spans="2:16" s="9" customFormat="1" x14ac:dyDescent="0.15">
      <c r="B151" s="26">
        <v>42947</v>
      </c>
      <c r="C151" s="39" t="s">
        <v>23</v>
      </c>
      <c r="D151" s="17">
        <v>2638.1244000000002</v>
      </c>
      <c r="E151" s="17">
        <v>6.5624954898255302E-4</v>
      </c>
      <c r="F151" s="7">
        <v>15.747199999999999</v>
      </c>
      <c r="G151" s="7">
        <v>9.75055241906262</v>
      </c>
      <c r="H151" s="7">
        <v>5.3895344221449699</v>
      </c>
      <c r="I151" s="7">
        <v>9.2623955478480795</v>
      </c>
      <c r="J151" s="7">
        <v>11.127239899340999</v>
      </c>
      <c r="K151" s="7">
        <f>F151-G151</f>
        <v>5.9966475809373794</v>
      </c>
      <c r="L151" s="7">
        <f>F151-H151</f>
        <v>10.35766557785503</v>
      </c>
      <c r="M151" s="7">
        <f>F151-I151</f>
        <v>6.4848044521519199</v>
      </c>
      <c r="N151" s="7">
        <f>F151-J151</f>
        <v>4.6199601006590001</v>
      </c>
      <c r="O151" s="8"/>
      <c r="P151" s="8"/>
    </row>
    <row r="152" spans="2:16" s="9" customFormat="1" x14ac:dyDescent="0.15">
      <c r="B152" s="26">
        <v>42944</v>
      </c>
      <c r="C152" s="39" t="s">
        <v>23</v>
      </c>
      <c r="D152" s="17">
        <v>2636.3937000000001</v>
      </c>
      <c r="E152" s="17">
        <v>-8.8184761127447494E-5</v>
      </c>
      <c r="F152" s="7">
        <v>15.5693</v>
      </c>
      <c r="G152" s="7">
        <v>10.644296212211801</v>
      </c>
      <c r="H152" s="7">
        <v>8.1582102883513397</v>
      </c>
      <c r="I152" s="7">
        <v>9.9847821926444595</v>
      </c>
      <c r="J152" s="7">
        <v>11.155274331892601</v>
      </c>
      <c r="K152" s="7">
        <f>F152-G152</f>
        <v>4.9250037877881994</v>
      </c>
      <c r="L152" s="7">
        <f>F152-H152</f>
        <v>7.4110897116486605</v>
      </c>
      <c r="M152" s="7">
        <f>F152-I152</f>
        <v>5.5845178073555406</v>
      </c>
      <c r="N152" s="7">
        <f>F152-J152</f>
        <v>4.4140256681073993</v>
      </c>
      <c r="O152" s="8"/>
      <c r="P152" s="8"/>
    </row>
    <row r="153" spans="2:16" s="9" customFormat="1" x14ac:dyDescent="0.15">
      <c r="B153" s="26">
        <v>42943</v>
      </c>
      <c r="C153" s="39" t="s">
        <v>23</v>
      </c>
      <c r="D153" s="17">
        <v>2636.6262000000002</v>
      </c>
      <c r="E153" s="17">
        <v>1.6146936933276101E-4</v>
      </c>
      <c r="F153" s="7">
        <v>15.8786</v>
      </c>
      <c r="G153" s="7">
        <v>13.295137211801899</v>
      </c>
      <c r="H153" s="7">
        <v>8.7038852546518992</v>
      </c>
      <c r="I153" s="7">
        <v>11.5752798321999</v>
      </c>
      <c r="J153" s="7">
        <v>11.243384062055201</v>
      </c>
      <c r="K153" s="7">
        <f>F153-G153</f>
        <v>2.5834627881981014</v>
      </c>
      <c r="L153" s="7">
        <f>F153-H153</f>
        <v>7.1747147453481013</v>
      </c>
      <c r="M153" s="7">
        <f>F153-I153</f>
        <v>4.3033201678001003</v>
      </c>
      <c r="N153" s="7">
        <f>F153-J153</f>
        <v>4.6352159379447997</v>
      </c>
      <c r="O153" s="8"/>
      <c r="P153" s="8"/>
    </row>
    <row r="154" spans="2:16" s="9" customFormat="1" x14ac:dyDescent="0.15">
      <c r="B154" s="26">
        <v>42942</v>
      </c>
      <c r="C154" s="39" t="s">
        <v>23</v>
      </c>
      <c r="D154" s="17">
        <v>2636.2004999999999</v>
      </c>
      <c r="E154" s="17">
        <v>-2.60369291044657E-3</v>
      </c>
      <c r="F154" s="7">
        <v>15.933</v>
      </c>
      <c r="G154" s="7">
        <v>14.195525279786199</v>
      </c>
      <c r="H154" s="7">
        <v>12.468663750943</v>
      </c>
      <c r="I154" s="7">
        <v>11.5214729139936</v>
      </c>
      <c r="J154" s="7">
        <v>11.5360328003582</v>
      </c>
      <c r="K154" s="7">
        <f>F154-G154</f>
        <v>1.7374747202138003</v>
      </c>
      <c r="L154" s="7">
        <f>F154-H154</f>
        <v>3.4643362490570002</v>
      </c>
      <c r="M154" s="7">
        <f>F154-I154</f>
        <v>4.4115270860063998</v>
      </c>
      <c r="N154" s="7">
        <f>F154-J154</f>
        <v>4.3969671996418001</v>
      </c>
      <c r="O154" s="8"/>
      <c r="P154" s="8"/>
    </row>
    <row r="155" spans="2:16" s="9" customFormat="1" x14ac:dyDescent="0.15">
      <c r="B155" s="26">
        <v>42941</v>
      </c>
      <c r="C155" s="39" t="s">
        <v>23</v>
      </c>
      <c r="D155" s="17">
        <v>2643.0733</v>
      </c>
      <c r="E155" s="17">
        <v>-4.2681717887471E-3</v>
      </c>
      <c r="F155" s="7">
        <v>15.382099999999999</v>
      </c>
      <c r="G155" s="7">
        <v>12.179706351398501</v>
      </c>
      <c r="H155" s="7">
        <v>12.144079127727499</v>
      </c>
      <c r="I155" s="7">
        <v>11.103667771098801</v>
      </c>
      <c r="J155" s="7">
        <v>11.3610437109075</v>
      </c>
      <c r="K155" s="7">
        <f>F155-G155</f>
        <v>3.2023936486014986</v>
      </c>
      <c r="L155" s="7">
        <f>F155-H155</f>
        <v>3.2380208722725001</v>
      </c>
      <c r="M155" s="7">
        <f>F155-I155</f>
        <v>4.2784322289011989</v>
      </c>
      <c r="N155" s="7">
        <f>F155-J155</f>
        <v>4.021056289092499</v>
      </c>
      <c r="O155" s="8"/>
      <c r="P155" s="8"/>
    </row>
    <row r="156" spans="2:16" s="9" customFormat="1" x14ac:dyDescent="0.15">
      <c r="B156" s="26">
        <v>42940</v>
      </c>
      <c r="C156" s="39" t="s">
        <v>23</v>
      </c>
      <c r="D156" s="17">
        <v>2654.3784999999998</v>
      </c>
      <c r="E156" s="17">
        <v>5.72984978734359E-3</v>
      </c>
      <c r="F156" s="7">
        <v>15.7097</v>
      </c>
      <c r="G156" s="7">
        <v>11.401745036208199</v>
      </c>
      <c r="H156" s="7">
        <v>11.8278144756702</v>
      </c>
      <c r="I156" s="7">
        <v>11.0829799429037</v>
      </c>
      <c r="J156" s="7">
        <v>11.356265186976399</v>
      </c>
      <c r="K156" s="7">
        <f>F156-G156</f>
        <v>4.3079549637918007</v>
      </c>
      <c r="L156" s="7">
        <f>F156-H156</f>
        <v>3.8818855243297996</v>
      </c>
      <c r="M156" s="7">
        <f>F156-I156</f>
        <v>4.6267200570962999</v>
      </c>
      <c r="N156" s="7">
        <f>F156-J156</f>
        <v>4.3534348130236005</v>
      </c>
      <c r="O156" s="8"/>
      <c r="P156" s="8"/>
    </row>
    <row r="157" spans="2:16" s="9" customFormat="1" x14ac:dyDescent="0.15">
      <c r="B157" s="26">
        <v>42937</v>
      </c>
      <c r="C157" s="39" t="s">
        <v>23</v>
      </c>
      <c r="D157" s="17">
        <v>2639.2127999999998</v>
      </c>
      <c r="E157" s="17">
        <v>-9.8915702318251204E-3</v>
      </c>
      <c r="F157" s="7">
        <v>16.1539</v>
      </c>
      <c r="G157" s="7">
        <v>9.7094465172492903</v>
      </c>
      <c r="H157" s="7">
        <v>8.3544239696213207</v>
      </c>
      <c r="I157" s="7">
        <v>9.5092911404755505</v>
      </c>
      <c r="J157" s="7">
        <v>10.5049252208109</v>
      </c>
      <c r="K157" s="7">
        <f>F157-G157</f>
        <v>6.4444534827507098</v>
      </c>
      <c r="L157" s="7">
        <f>F157-H157</f>
        <v>7.7994760303786794</v>
      </c>
      <c r="M157" s="7">
        <f>F157-I157</f>
        <v>6.6446088595244497</v>
      </c>
      <c r="N157" s="7">
        <f>F157-J157</f>
        <v>5.6489747791890998</v>
      </c>
      <c r="O157" s="8"/>
      <c r="P157" s="8"/>
    </row>
    <row r="158" spans="2:16" s="9" customFormat="1" x14ac:dyDescent="0.15">
      <c r="B158" s="26">
        <v>42936</v>
      </c>
      <c r="C158" s="39" t="s">
        <v>23</v>
      </c>
      <c r="D158" s="17">
        <v>2665.4483</v>
      </c>
      <c r="E158" s="17">
        <v>2.8403634009216798E-3</v>
      </c>
      <c r="F158" s="7">
        <v>17.200299999999999</v>
      </c>
      <c r="G158" s="7">
        <v>11.737160757612701</v>
      </c>
      <c r="H158" s="7">
        <v>9.7938697151601204</v>
      </c>
      <c r="I158" s="7">
        <v>9.5350509655941007</v>
      </c>
      <c r="J158" s="7">
        <v>10.6393203053902</v>
      </c>
      <c r="K158" s="7">
        <f>F158-G158</f>
        <v>5.4631392423872978</v>
      </c>
      <c r="L158" s="7">
        <f>F158-H158</f>
        <v>7.4064302848398782</v>
      </c>
      <c r="M158" s="7">
        <f>F158-I158</f>
        <v>7.6652490344058979</v>
      </c>
      <c r="N158" s="7">
        <f>F158-J158</f>
        <v>6.5609796946097987</v>
      </c>
      <c r="O158" s="8"/>
      <c r="P158" s="8"/>
    </row>
    <row r="159" spans="2:16" s="9" customFormat="1" x14ac:dyDescent="0.15">
      <c r="B159" s="26">
        <v>42935</v>
      </c>
      <c r="C159" s="39" t="s">
        <v>23</v>
      </c>
      <c r="D159" s="17">
        <v>2657.8881999999999</v>
      </c>
      <c r="E159" s="17">
        <v>1.2714617358267E-2</v>
      </c>
      <c r="F159" s="7">
        <v>16.988900000000001</v>
      </c>
      <c r="G159" s="7">
        <v>14.096918374906201</v>
      </c>
      <c r="H159" s="7">
        <v>10.037894524918901</v>
      </c>
      <c r="I159" s="7">
        <v>9.9915340372231505</v>
      </c>
      <c r="J159" s="7">
        <v>10.302797697119001</v>
      </c>
      <c r="K159" s="7">
        <f>F159-G159</f>
        <v>2.8919816250938002</v>
      </c>
      <c r="L159" s="7">
        <f>F159-H159</f>
        <v>6.9510054750811001</v>
      </c>
      <c r="M159" s="7">
        <f>F159-I159</f>
        <v>6.9973659627768505</v>
      </c>
      <c r="N159" s="7">
        <f>F159-J159</f>
        <v>6.6861023028810003</v>
      </c>
      <c r="O159" s="8"/>
      <c r="P159" s="8"/>
    </row>
    <row r="160" spans="2:16" s="9" customFormat="1" x14ac:dyDescent="0.15">
      <c r="B160" s="26">
        <v>42934</v>
      </c>
      <c r="C160" s="39" t="s">
        <v>23</v>
      </c>
      <c r="D160" s="17">
        <v>2624.3081000000002</v>
      </c>
      <c r="E160" s="17">
        <v>-2.7042159591071199E-3</v>
      </c>
      <c r="F160" s="7">
        <v>16.9209</v>
      </c>
      <c r="G160" s="7">
        <v>17.378565640868398</v>
      </c>
      <c r="H160" s="7">
        <v>8.5526060248910891</v>
      </c>
      <c r="I160" s="7">
        <v>11.5197009479585</v>
      </c>
      <c r="J160" s="7">
        <v>10.393966917756501</v>
      </c>
      <c r="K160" s="7">
        <f>F160-G160</f>
        <v>-0.45766564086839878</v>
      </c>
      <c r="L160" s="7">
        <f>F160-H160</f>
        <v>8.3682939751089105</v>
      </c>
      <c r="M160" s="7">
        <f>F160-I160</f>
        <v>5.4011990520415001</v>
      </c>
      <c r="N160" s="7">
        <f>F160-J160</f>
        <v>6.5269330822434988</v>
      </c>
      <c r="O160" s="8"/>
      <c r="P160" s="8"/>
    </row>
    <row r="161" spans="2:16" s="9" customFormat="1" x14ac:dyDescent="0.15">
      <c r="B161" s="26">
        <v>42933</v>
      </c>
      <c r="C161" s="39" t="s">
        <v>23</v>
      </c>
      <c r="D161" s="17">
        <v>2631.4144000000001</v>
      </c>
      <c r="E161" s="17">
        <v>3.2090859488505701E-3</v>
      </c>
      <c r="F161" s="7">
        <v>17.3459</v>
      </c>
      <c r="G161" s="7">
        <v>22.407245407759302</v>
      </c>
      <c r="H161" s="7">
        <v>8.68409730014438</v>
      </c>
      <c r="I161" s="7">
        <v>12.4537832363542</v>
      </c>
      <c r="J161" s="7">
        <v>10.9353313237484</v>
      </c>
      <c r="K161" s="7">
        <f>F161-G161</f>
        <v>-5.0613454077593012</v>
      </c>
      <c r="L161" s="7">
        <f>F161-H161</f>
        <v>8.6618026998556203</v>
      </c>
      <c r="M161" s="7">
        <f>F161-I161</f>
        <v>4.8921167636458005</v>
      </c>
      <c r="N161" s="7">
        <f>F161-J161</f>
        <v>6.4105686762516001</v>
      </c>
      <c r="O161" s="8"/>
      <c r="P161" s="8"/>
    </row>
    <row r="162" spans="2:16" s="9" customFormat="1" x14ac:dyDescent="0.15">
      <c r="B162" s="26">
        <v>42930</v>
      </c>
      <c r="C162" s="39" t="s">
        <v>23</v>
      </c>
      <c r="D162" s="17">
        <v>2622.9834999999998</v>
      </c>
      <c r="E162" s="17">
        <v>8.4343017905234002E-3</v>
      </c>
      <c r="F162" s="7">
        <v>15.761900000000001</v>
      </c>
      <c r="G162" s="7">
        <v>13.6438130117164</v>
      </c>
      <c r="H162" s="7">
        <v>10.4451402112401</v>
      </c>
      <c r="I162" s="7">
        <v>12.2012231978357</v>
      </c>
      <c r="J162" s="7">
        <v>11.033281804996699</v>
      </c>
      <c r="K162" s="7">
        <f>F162-G162</f>
        <v>2.1180869882836006</v>
      </c>
      <c r="L162" s="7">
        <f>F162-H162</f>
        <v>5.3167597887599012</v>
      </c>
      <c r="M162" s="7">
        <f>F162-I162</f>
        <v>3.5606768021643003</v>
      </c>
      <c r="N162" s="7">
        <f>F162-J162</f>
        <v>4.7286181950033015</v>
      </c>
      <c r="O162" s="8"/>
      <c r="P162" s="8"/>
    </row>
    <row r="163" spans="2:16" s="9" customFormat="1" x14ac:dyDescent="0.15">
      <c r="B163" s="26">
        <v>42929</v>
      </c>
      <c r="C163" s="39" t="s">
        <v>23</v>
      </c>
      <c r="D163" s="17">
        <v>2600.9535000000001</v>
      </c>
      <c r="E163" s="17">
        <v>1.3863958979679E-2</v>
      </c>
      <c r="F163" s="7">
        <v>14.782299999999999</v>
      </c>
      <c r="G163" s="7">
        <v>12.205258501805901</v>
      </c>
      <c r="H163" s="7">
        <v>6.6303585301622796</v>
      </c>
      <c r="I163" s="7">
        <v>10.742059090940399</v>
      </c>
      <c r="J163" s="7">
        <v>10.6644528860199</v>
      </c>
      <c r="K163" s="7">
        <f>F163-G163</f>
        <v>2.5770414981940988</v>
      </c>
      <c r="L163" s="7">
        <f>F163-H163</f>
        <v>8.1519414698377197</v>
      </c>
      <c r="M163" s="7">
        <f>F163-I163</f>
        <v>4.0402409090595999</v>
      </c>
      <c r="N163" s="7">
        <f>F163-J163</f>
        <v>4.1178471139800994</v>
      </c>
      <c r="O163" s="8"/>
      <c r="P163" s="8"/>
    </row>
    <row r="164" spans="2:16" s="9" customFormat="1" x14ac:dyDescent="0.15">
      <c r="B164" s="26">
        <v>42928</v>
      </c>
      <c r="C164" s="39" t="s">
        <v>23</v>
      </c>
      <c r="D164" s="17">
        <v>2565.1428000000001</v>
      </c>
      <c r="E164" s="17">
        <v>-2.1220340859069301E-3</v>
      </c>
      <c r="F164" s="7">
        <v>14.7766</v>
      </c>
      <c r="G164" s="7">
        <v>12.826490637497001</v>
      </c>
      <c r="H164" s="7">
        <v>9.9262754455329496</v>
      </c>
      <c r="I164" s="7">
        <v>11.2931210415345</v>
      </c>
      <c r="J164" s="7">
        <v>12.1138746096803</v>
      </c>
      <c r="K164" s="7">
        <f>F164-G164</f>
        <v>1.9501093625029995</v>
      </c>
      <c r="L164" s="7">
        <f>F164-H164</f>
        <v>4.8503245544670506</v>
      </c>
      <c r="M164" s="7">
        <f>F164-I164</f>
        <v>3.4834789584655006</v>
      </c>
      <c r="N164" s="7">
        <f>F164-J164</f>
        <v>2.6627253903197001</v>
      </c>
      <c r="O164" s="8"/>
      <c r="P164" s="8"/>
    </row>
    <row r="165" spans="2:16" s="9" customFormat="1" x14ac:dyDescent="0.15">
      <c r="B165" s="26">
        <v>42927</v>
      </c>
      <c r="C165" s="39" t="s">
        <v>23</v>
      </c>
      <c r="D165" s="17">
        <v>2570.5918999999999</v>
      </c>
      <c r="E165" s="17">
        <v>7.9978451226985596E-3</v>
      </c>
      <c r="F165" s="7">
        <v>13.726900000000001</v>
      </c>
      <c r="G165" s="7">
        <v>11.077193897535199</v>
      </c>
      <c r="H165" s="7">
        <v>12.660255817604</v>
      </c>
      <c r="I165" s="7">
        <v>10.827113881517199</v>
      </c>
      <c r="J165" s="7">
        <v>11.8988441171538</v>
      </c>
      <c r="K165" s="7">
        <f>F165-G165</f>
        <v>2.6497061024648012</v>
      </c>
      <c r="L165" s="7">
        <f>F165-H165</f>
        <v>1.0666441823960007</v>
      </c>
      <c r="M165" s="7">
        <f>F165-I165</f>
        <v>2.8997861184828011</v>
      </c>
      <c r="N165" s="7">
        <f>F165-J165</f>
        <v>1.8280558828462006</v>
      </c>
      <c r="O165" s="8"/>
      <c r="P165" s="8"/>
    </row>
    <row r="166" spans="2:16" s="9" customFormat="1" x14ac:dyDescent="0.15">
      <c r="B166" s="26">
        <v>42926</v>
      </c>
      <c r="C166" s="39" t="s">
        <v>23</v>
      </c>
      <c r="D166" s="17">
        <v>2550.1147000000001</v>
      </c>
      <c r="E166" s="17">
        <v>2.53529332620457E-3</v>
      </c>
      <c r="F166" s="7">
        <v>13.8971</v>
      </c>
      <c r="G166" s="7">
        <v>9.0486257552140401</v>
      </c>
      <c r="H166" s="7">
        <v>13.3891963378941</v>
      </c>
      <c r="I166" s="7">
        <v>11.085164419398501</v>
      </c>
      <c r="J166" s="7">
        <v>11.8777238863823</v>
      </c>
      <c r="K166" s="7">
        <f>F166-G166</f>
        <v>4.8484742447859599</v>
      </c>
      <c r="L166" s="7">
        <f>F166-H166</f>
        <v>0.50790366210589966</v>
      </c>
      <c r="M166" s="7">
        <f>F166-I166</f>
        <v>2.8119355806014994</v>
      </c>
      <c r="N166" s="7">
        <f>F166-J166</f>
        <v>2.0193761136176995</v>
      </c>
      <c r="O166" s="8"/>
      <c r="P166" s="8"/>
    </row>
    <row r="167" spans="2:16" s="9" customFormat="1" x14ac:dyDescent="0.15">
      <c r="B167" s="26">
        <v>42923</v>
      </c>
      <c r="C167" s="39" t="s">
        <v>23</v>
      </c>
      <c r="D167" s="17">
        <v>2543.6576</v>
      </c>
      <c r="E167" s="17">
        <v>-4.0104520676439402E-3</v>
      </c>
      <c r="F167" s="7">
        <v>13.8786</v>
      </c>
      <c r="G167" s="7">
        <v>10.9263434957962</v>
      </c>
      <c r="H167" s="7">
        <v>13.132818274054699</v>
      </c>
      <c r="I167" s="7">
        <v>10.970105993235901</v>
      </c>
      <c r="J167" s="7">
        <v>11.8519055194197</v>
      </c>
      <c r="K167" s="7">
        <f>F167-G167</f>
        <v>2.9522565042038007</v>
      </c>
      <c r="L167" s="7">
        <f>F167-H167</f>
        <v>0.74578172594530123</v>
      </c>
      <c r="M167" s="7">
        <f>F167-I167</f>
        <v>2.9084940067640996</v>
      </c>
      <c r="N167" s="7">
        <f>F167-J167</f>
        <v>2.0266944805803</v>
      </c>
      <c r="O167" s="8"/>
      <c r="P167" s="8"/>
    </row>
    <row r="168" spans="2:16" s="9" customFormat="1" x14ac:dyDescent="0.15">
      <c r="B168" s="26">
        <v>42922</v>
      </c>
      <c r="C168" s="39" t="s">
        <v>23</v>
      </c>
      <c r="D168" s="17">
        <v>2553.8793000000001</v>
      </c>
      <c r="E168" s="17">
        <v>2.2657885992620201E-3</v>
      </c>
      <c r="F168" s="7">
        <v>13.821899999999999</v>
      </c>
      <c r="G168" s="7">
        <v>10.4721957444669</v>
      </c>
      <c r="H168" s="7">
        <v>13.656274260427701</v>
      </c>
      <c r="I168" s="7">
        <v>11.373607099987099</v>
      </c>
      <c r="J168" s="7">
        <v>12.1900833528198</v>
      </c>
      <c r="K168" s="7">
        <f>F168-G168</f>
        <v>3.3497042555330996</v>
      </c>
      <c r="L168" s="7">
        <f>F168-H168</f>
        <v>0.16562573957229887</v>
      </c>
      <c r="M168" s="7">
        <f>F168-I168</f>
        <v>2.4482929000129001</v>
      </c>
      <c r="N168" s="7">
        <f>F168-J168</f>
        <v>1.6318166471801998</v>
      </c>
      <c r="O168" s="8"/>
      <c r="P168" s="8"/>
    </row>
    <row r="169" spans="2:16" s="9" customFormat="1" x14ac:dyDescent="0.15">
      <c r="B169" s="26">
        <v>42921</v>
      </c>
      <c r="C169" s="39" t="s">
        <v>23</v>
      </c>
      <c r="D169" s="17">
        <v>2548.0992999999999</v>
      </c>
      <c r="E169" s="17">
        <v>1.46066143886088E-2</v>
      </c>
      <c r="F169" s="7">
        <v>14.2224</v>
      </c>
      <c r="G169" s="7">
        <v>9.8979648009851608</v>
      </c>
      <c r="H169" s="7">
        <v>8.5736438006037794</v>
      </c>
      <c r="I169" s="7">
        <v>10.080455854274099</v>
      </c>
      <c r="J169" s="7">
        <v>11.419797555265299</v>
      </c>
      <c r="K169" s="7">
        <f>F169-G169</f>
        <v>4.3244351990148395</v>
      </c>
      <c r="L169" s="7">
        <f>F169-H169</f>
        <v>5.648756199396221</v>
      </c>
      <c r="M169" s="7">
        <f>F169-I169</f>
        <v>4.1419441457259012</v>
      </c>
      <c r="N169" s="7">
        <f>F169-J169</f>
        <v>2.8026024447347009</v>
      </c>
      <c r="O169" s="8"/>
      <c r="P169" s="8"/>
    </row>
    <row r="170" spans="2:16" s="9" customFormat="1" x14ac:dyDescent="0.15">
      <c r="B170" s="26">
        <v>42920</v>
      </c>
      <c r="C170" s="39" t="s">
        <v>23</v>
      </c>
      <c r="D170" s="17">
        <v>2511.1507000000001</v>
      </c>
      <c r="E170" s="17">
        <v>-9.2030047032948502E-3</v>
      </c>
      <c r="F170" s="7">
        <v>13.296900000000001</v>
      </c>
      <c r="G170" s="7">
        <v>10.002805347342001</v>
      </c>
      <c r="H170" s="7">
        <v>8.3311496767677493</v>
      </c>
      <c r="I170" s="7">
        <v>8.9154193463964706</v>
      </c>
      <c r="J170" s="7">
        <v>10.9437832529467</v>
      </c>
      <c r="K170" s="7">
        <f>F170-G170</f>
        <v>3.2940946526579999</v>
      </c>
      <c r="L170" s="7">
        <f>F170-H170</f>
        <v>4.9657503232322515</v>
      </c>
      <c r="M170" s="7">
        <f>F170-I170</f>
        <v>4.3814806536035302</v>
      </c>
      <c r="N170" s="7">
        <f>F170-J170</f>
        <v>2.353116747053301</v>
      </c>
      <c r="O170" s="8"/>
      <c r="P170" s="8"/>
    </row>
    <row r="171" spans="2:16" s="9" customFormat="1" x14ac:dyDescent="0.15">
      <c r="B171" s="26">
        <v>42919</v>
      </c>
      <c r="C171" s="39" t="s">
        <v>23</v>
      </c>
      <c r="D171" s="17">
        <v>2534.3674999999998</v>
      </c>
      <c r="E171" s="17">
        <v>-6.1365541994939602E-3</v>
      </c>
      <c r="F171" s="7">
        <v>14.0748</v>
      </c>
      <c r="G171" s="7">
        <v>9.7544776463979392</v>
      </c>
      <c r="H171" s="7">
        <v>7.7926759872716902</v>
      </c>
      <c r="I171" s="7">
        <v>9.0908963606050097</v>
      </c>
      <c r="J171" s="7">
        <v>11.390723495889</v>
      </c>
      <c r="K171" s="7">
        <f>F171-G171</f>
        <v>4.3203223536020605</v>
      </c>
      <c r="L171" s="7">
        <f>F171-H171</f>
        <v>6.2821240127283096</v>
      </c>
      <c r="M171" s="7">
        <f>F171-I171</f>
        <v>4.98390363939499</v>
      </c>
      <c r="N171" s="7">
        <f>F171-J171</f>
        <v>2.6840765041109993</v>
      </c>
      <c r="O171" s="8"/>
      <c r="P171" s="8"/>
    </row>
    <row r="172" spans="2:16" s="9" customFormat="1" x14ac:dyDescent="0.15">
      <c r="B172" s="26">
        <v>42916</v>
      </c>
      <c r="C172" s="39" t="s">
        <v>23</v>
      </c>
      <c r="D172" s="17">
        <v>2549.9675999999999</v>
      </c>
      <c r="E172" s="17">
        <v>-1.1788492829822199E-3</v>
      </c>
      <c r="F172" s="7">
        <v>14.4046</v>
      </c>
      <c r="G172" s="7">
        <v>9.8799816048173206</v>
      </c>
      <c r="H172" s="7">
        <v>7.6408497648619704</v>
      </c>
      <c r="I172" s="7">
        <v>9.5215216379736596</v>
      </c>
      <c r="J172" s="7">
        <v>11.8715151641165</v>
      </c>
      <c r="K172" s="7">
        <f>F172-G172</f>
        <v>4.5246183951826797</v>
      </c>
      <c r="L172" s="7">
        <f>F172-H172</f>
        <v>6.7637502351380299</v>
      </c>
      <c r="M172" s="7">
        <f>F172-I172</f>
        <v>4.8830783620263407</v>
      </c>
      <c r="N172" s="7">
        <f>F172-J172</f>
        <v>2.5330848358834999</v>
      </c>
      <c r="O172" s="8"/>
      <c r="P172" s="8"/>
    </row>
    <row r="173" spans="2:16" s="9" customFormat="1" x14ac:dyDescent="0.15">
      <c r="B173" s="26">
        <v>42915</v>
      </c>
      <c r="C173" s="39" t="s">
        <v>23</v>
      </c>
      <c r="D173" s="17">
        <v>2552.9753999999998</v>
      </c>
      <c r="E173" s="17">
        <v>6.0264452791841897E-3</v>
      </c>
      <c r="F173" s="7">
        <v>14.4679</v>
      </c>
      <c r="G173" s="7">
        <v>9.5924006561086497</v>
      </c>
      <c r="H173" s="7">
        <v>8.06567186956363</v>
      </c>
      <c r="I173" s="7">
        <v>10.480867908402599</v>
      </c>
      <c r="J173" s="7">
        <v>11.9257775968006</v>
      </c>
      <c r="K173" s="7">
        <f>F173-G173</f>
        <v>4.8754993438913505</v>
      </c>
      <c r="L173" s="7">
        <f>F173-H173</f>
        <v>6.4022281304363702</v>
      </c>
      <c r="M173" s="7">
        <f>F173-I173</f>
        <v>3.9870320915974009</v>
      </c>
      <c r="N173" s="7">
        <f>F173-J173</f>
        <v>2.5421224031994001</v>
      </c>
      <c r="O173" s="8"/>
      <c r="P173" s="8"/>
    </row>
    <row r="174" spans="2:16" s="9" customFormat="1" x14ac:dyDescent="0.15">
      <c r="B174" s="26">
        <v>42914</v>
      </c>
      <c r="C174" s="39" t="s">
        <v>23</v>
      </c>
      <c r="D174" s="17">
        <v>2537.6363000000001</v>
      </c>
      <c r="E174" s="17">
        <v>-6.7015861467973996E-3</v>
      </c>
      <c r="F174" s="7">
        <v>15.040800000000001</v>
      </c>
      <c r="G174" s="7">
        <v>9.3568629583468699</v>
      </c>
      <c r="H174" s="7">
        <v>2.8495362862793501</v>
      </c>
      <c r="I174" s="7">
        <v>12.839125883118401</v>
      </c>
      <c r="J174" s="7">
        <v>11.5894974468538</v>
      </c>
      <c r="K174" s="7">
        <f>F174-G174</f>
        <v>5.683937041653131</v>
      </c>
      <c r="L174" s="7">
        <f>F174-H174</f>
        <v>12.191263713720652</v>
      </c>
      <c r="M174" s="7">
        <f>F174-I174</f>
        <v>2.2016741168816001</v>
      </c>
      <c r="N174" s="7">
        <f>F174-J174</f>
        <v>3.4513025531462009</v>
      </c>
      <c r="O174" s="8"/>
      <c r="P174" s="8"/>
    </row>
    <row r="175" spans="2:16" s="9" customFormat="1" x14ac:dyDescent="0.15">
      <c r="B175" s="26">
        <v>42913</v>
      </c>
      <c r="C175" s="39" t="s">
        <v>23</v>
      </c>
      <c r="D175" s="17">
        <v>2554.6995999999999</v>
      </c>
      <c r="E175" s="17">
        <v>4.4638180645157803E-3</v>
      </c>
      <c r="F175" s="7">
        <v>14.8559</v>
      </c>
      <c r="G175" s="7">
        <v>10.813554304375399</v>
      </c>
      <c r="H175" s="7">
        <v>7.2525654852412798</v>
      </c>
      <c r="I175" s="7">
        <v>12.8636176830991</v>
      </c>
      <c r="J175" s="7">
        <v>11.5752009992623</v>
      </c>
      <c r="K175" s="7">
        <f>F175-G175</f>
        <v>4.0423456956246007</v>
      </c>
      <c r="L175" s="7">
        <f>F175-H175</f>
        <v>7.6033345147587204</v>
      </c>
      <c r="M175" s="7">
        <f>F175-I175</f>
        <v>1.9922823169008996</v>
      </c>
      <c r="N175" s="7">
        <f>F175-J175</f>
        <v>3.2806990007376999</v>
      </c>
      <c r="O175" s="8"/>
      <c r="P175" s="8"/>
    </row>
    <row r="176" spans="2:16" s="9" customFormat="1" x14ac:dyDescent="0.15">
      <c r="B176" s="26">
        <v>42912</v>
      </c>
      <c r="C176" s="39" t="s">
        <v>23</v>
      </c>
      <c r="D176" s="17">
        <v>2543.3213000000001</v>
      </c>
      <c r="E176" s="17">
        <v>5.6079892426688796E-3</v>
      </c>
      <c r="F176" s="7">
        <v>15.3767</v>
      </c>
      <c r="G176" s="7">
        <v>11.616599212719001</v>
      </c>
      <c r="H176" s="7">
        <v>8.9012123091712905</v>
      </c>
      <c r="I176" s="7">
        <v>12.6189048312823</v>
      </c>
      <c r="J176" s="7">
        <v>14.5456877192584</v>
      </c>
      <c r="K176" s="7">
        <f>F176-G176</f>
        <v>3.7601007872809991</v>
      </c>
      <c r="L176" s="7">
        <f>F176-H176</f>
        <v>6.4754876908287091</v>
      </c>
      <c r="M176" s="7">
        <f>F176-I176</f>
        <v>2.7577951687176991</v>
      </c>
      <c r="N176" s="7">
        <f>F176-J176</f>
        <v>0.83101228074160005</v>
      </c>
      <c r="O176" s="8"/>
      <c r="P176" s="8"/>
    </row>
    <row r="177" spans="2:16" s="9" customFormat="1" x14ac:dyDescent="0.15">
      <c r="B177" s="26">
        <v>42909</v>
      </c>
      <c r="C177" s="39" t="s">
        <v>23</v>
      </c>
      <c r="D177" s="17">
        <v>2529.0983000000001</v>
      </c>
      <c r="E177" s="17">
        <v>4.9250846397235898E-3</v>
      </c>
      <c r="F177" s="7">
        <v>13.9033</v>
      </c>
      <c r="G177" s="7">
        <v>12.4974585275195</v>
      </c>
      <c r="H177" s="7">
        <v>10.953751676634999</v>
      </c>
      <c r="I177" s="7">
        <v>12.613961748688499</v>
      </c>
      <c r="J177" s="7">
        <v>14.5867292949159</v>
      </c>
      <c r="K177" s="7">
        <f>F177-G177</f>
        <v>1.4058414724804997</v>
      </c>
      <c r="L177" s="7">
        <f>F177-H177</f>
        <v>2.9495483233650006</v>
      </c>
      <c r="M177" s="7">
        <f>F177-I177</f>
        <v>1.2893382513115004</v>
      </c>
      <c r="N177" s="7">
        <f>F177-J177</f>
        <v>-0.68342929491589999</v>
      </c>
      <c r="O177" s="8"/>
      <c r="P177" s="8"/>
    </row>
    <row r="178" spans="2:16" s="9" customFormat="1" x14ac:dyDescent="0.15">
      <c r="B178" s="26">
        <v>42908</v>
      </c>
      <c r="C178" s="39" t="s">
        <v>23</v>
      </c>
      <c r="D178" s="17">
        <v>2516.6729</v>
      </c>
      <c r="E178" s="17">
        <v>7.7458630442466501E-3</v>
      </c>
      <c r="F178" s="7">
        <v>13.613799999999999</v>
      </c>
      <c r="G178" s="7">
        <v>11.4396149266307</v>
      </c>
      <c r="H178" s="7">
        <v>12.3043044633145</v>
      </c>
      <c r="I178" s="7">
        <v>12.847554712509201</v>
      </c>
      <c r="J178" s="7">
        <v>14.917048756938399</v>
      </c>
      <c r="K178" s="7">
        <f>F178-G178</f>
        <v>2.1741850733692996</v>
      </c>
      <c r="L178" s="7">
        <f>F178-H178</f>
        <v>1.3094955366854997</v>
      </c>
      <c r="M178" s="7">
        <f>F178-I178</f>
        <v>0.76624528749079879</v>
      </c>
      <c r="N178" s="7">
        <f>F178-J178</f>
        <v>-1.3032487569383999</v>
      </c>
      <c r="O178" s="8"/>
      <c r="P178" s="8"/>
    </row>
    <row r="179" spans="2:16" s="9" customFormat="1" x14ac:dyDescent="0.15">
      <c r="B179" s="26">
        <v>42907</v>
      </c>
      <c r="C179" s="39" t="s">
        <v>23</v>
      </c>
      <c r="D179" s="17">
        <v>2497.2543999999998</v>
      </c>
      <c r="E179" s="17">
        <v>9.1837213293132006E-3</v>
      </c>
      <c r="F179" s="7">
        <v>13.3657</v>
      </c>
      <c r="G179" s="7">
        <v>11.704753206730899</v>
      </c>
      <c r="H179" s="7">
        <v>14.2913453710298</v>
      </c>
      <c r="I179" s="7">
        <v>12.55356561774</v>
      </c>
      <c r="J179" s="7">
        <v>14.873699171219201</v>
      </c>
      <c r="K179" s="7">
        <f>F179-G179</f>
        <v>1.6609467932691011</v>
      </c>
      <c r="L179" s="7">
        <f>F179-H179</f>
        <v>-0.92564537102980005</v>
      </c>
      <c r="M179" s="7">
        <f>F179-I179</f>
        <v>0.81213438226000001</v>
      </c>
      <c r="N179" s="7">
        <f>F179-J179</f>
        <v>-1.5079991712192005</v>
      </c>
      <c r="O179" s="8"/>
      <c r="P179" s="8"/>
    </row>
    <row r="180" spans="2:16" s="9" customFormat="1" x14ac:dyDescent="0.15">
      <c r="B180" s="26">
        <v>42906</v>
      </c>
      <c r="C180" s="39" t="s">
        <v>23</v>
      </c>
      <c r="D180" s="17">
        <v>2474.4252999999999</v>
      </c>
      <c r="E180" s="17">
        <v>-3.9086545605013599E-3</v>
      </c>
      <c r="F180" s="7">
        <v>13.988099999999999</v>
      </c>
      <c r="G180" s="7">
        <v>8.4381507857944804</v>
      </c>
      <c r="H180" s="7">
        <v>14.289312102172</v>
      </c>
      <c r="I180" s="7">
        <v>12.630981173229699</v>
      </c>
      <c r="J180" s="7">
        <v>14.6993171287632</v>
      </c>
      <c r="K180" s="7">
        <f>F180-G180</f>
        <v>5.5499492142055189</v>
      </c>
      <c r="L180" s="7">
        <f>F180-H180</f>
        <v>-0.30121210217200023</v>
      </c>
      <c r="M180" s="7">
        <f>F180-I180</f>
        <v>1.3571188267703</v>
      </c>
      <c r="N180" s="7">
        <f>F180-J180</f>
        <v>-0.71121712876320053</v>
      </c>
      <c r="O180" s="8"/>
      <c r="P180" s="8"/>
    </row>
    <row r="181" spans="2:16" s="9" customFormat="1" x14ac:dyDescent="0.15">
      <c r="B181" s="26">
        <v>42905</v>
      </c>
      <c r="C181" s="39" t="s">
        <v>23</v>
      </c>
      <c r="D181" s="17">
        <v>2484.1158999999998</v>
      </c>
      <c r="E181" s="17">
        <v>1.2690710213942601E-2</v>
      </c>
      <c r="F181" s="7">
        <v>13.690899999999999</v>
      </c>
      <c r="G181" s="7">
        <v>9.4389958419659106</v>
      </c>
      <c r="H181" s="7">
        <v>8.5612982427809001</v>
      </c>
      <c r="I181" s="7">
        <v>12.1554284976764</v>
      </c>
      <c r="J181" s="7">
        <v>14.3840369076038</v>
      </c>
      <c r="K181" s="7">
        <f>F181-G181</f>
        <v>4.2519041580340886</v>
      </c>
      <c r="L181" s="7">
        <f>F181-H181</f>
        <v>5.1296017572190991</v>
      </c>
      <c r="M181" s="7">
        <f>F181-I181</f>
        <v>1.535471502323599</v>
      </c>
      <c r="N181" s="7">
        <f>F181-J181</f>
        <v>-0.69313690760380098</v>
      </c>
      <c r="O181" s="8"/>
      <c r="P181" s="8"/>
    </row>
    <row r="182" spans="2:16" s="9" customFormat="1" x14ac:dyDescent="0.15">
      <c r="B182" s="26">
        <v>42902</v>
      </c>
      <c r="C182" s="39" t="s">
        <v>23</v>
      </c>
      <c r="D182" s="17">
        <v>2452.7899000000002</v>
      </c>
      <c r="E182" s="17">
        <v>-3.7373558026494902E-3</v>
      </c>
      <c r="F182" s="7">
        <v>13.280900000000001</v>
      </c>
      <c r="G182" s="7">
        <v>8.5856906777353306</v>
      </c>
      <c r="H182" s="7">
        <v>10.823641644156799</v>
      </c>
      <c r="I182" s="7">
        <v>12.6274257224394</v>
      </c>
      <c r="J182" s="7">
        <v>14.624001229271</v>
      </c>
      <c r="K182" s="7">
        <f>F182-G182</f>
        <v>4.6952093222646702</v>
      </c>
      <c r="L182" s="7">
        <f>F182-H182</f>
        <v>2.4572583558432015</v>
      </c>
      <c r="M182" s="7">
        <f>F182-I182</f>
        <v>0.65347427756060128</v>
      </c>
      <c r="N182" s="7">
        <f>F182-J182</f>
        <v>-1.3431012292709994</v>
      </c>
      <c r="O182" s="8"/>
      <c r="P182" s="8"/>
    </row>
    <row r="183" spans="2:16" s="9" customFormat="1" x14ac:dyDescent="0.15">
      <c r="B183" s="26">
        <v>42901</v>
      </c>
      <c r="C183" s="39" t="s">
        <v>23</v>
      </c>
      <c r="D183" s="17">
        <v>2461.9740000000002</v>
      </c>
      <c r="E183" s="17">
        <v>-6.2127736229705003E-3</v>
      </c>
      <c r="F183" s="7">
        <v>13.8954</v>
      </c>
      <c r="G183" s="7">
        <v>9.44963934376654</v>
      </c>
      <c r="H183" s="7">
        <v>13.150219320366199</v>
      </c>
      <c r="I183" s="7">
        <v>12.9178432369504</v>
      </c>
      <c r="J183" s="7">
        <v>14.361133818453901</v>
      </c>
      <c r="K183" s="7">
        <f>F183-G183</f>
        <v>4.4457606562334604</v>
      </c>
      <c r="L183" s="7">
        <f>F183-H183</f>
        <v>0.74518067963380119</v>
      </c>
      <c r="M183" s="7">
        <f>F183-I183</f>
        <v>0.97755676304960026</v>
      </c>
      <c r="N183" s="7">
        <f>F183-J183</f>
        <v>-0.46573381845390038</v>
      </c>
      <c r="O183" s="8"/>
      <c r="P183" s="8"/>
    </row>
    <row r="184" spans="2:16" s="9" customFormat="1" x14ac:dyDescent="0.15">
      <c r="B184" s="26">
        <v>42900</v>
      </c>
      <c r="C184" s="39" t="s">
        <v>23</v>
      </c>
      <c r="D184" s="17">
        <v>2477.3173000000002</v>
      </c>
      <c r="E184" s="17">
        <v>-1.5153300695131501E-2</v>
      </c>
      <c r="F184" s="7">
        <v>14.491899999999999</v>
      </c>
      <c r="G184" s="7">
        <v>10.457827149246301</v>
      </c>
      <c r="H184" s="7">
        <v>6.7407842653685996</v>
      </c>
      <c r="I184" s="7">
        <v>10.1852145975346</v>
      </c>
      <c r="J184" s="7">
        <v>12.9372690839787</v>
      </c>
      <c r="K184" s="7">
        <f>F184-G184</f>
        <v>4.0340728507536987</v>
      </c>
      <c r="L184" s="7">
        <f>F184-H184</f>
        <v>7.7511157346313997</v>
      </c>
      <c r="M184" s="7">
        <f>F184-I184</f>
        <v>4.3066854024653995</v>
      </c>
      <c r="N184" s="7">
        <f>F184-J184</f>
        <v>1.5546309160212992</v>
      </c>
      <c r="O184" s="8"/>
      <c r="P184" s="8"/>
    </row>
    <row r="185" spans="2:16" s="9" customFormat="1" x14ac:dyDescent="0.15">
      <c r="B185" s="26">
        <v>42899</v>
      </c>
      <c r="C185" s="39" t="s">
        <v>23</v>
      </c>
      <c r="D185" s="17">
        <v>2515.1426999999999</v>
      </c>
      <c r="E185" s="17">
        <v>-2.39278436701201E-3</v>
      </c>
      <c r="F185" s="7">
        <v>15.0869</v>
      </c>
      <c r="G185" s="7">
        <v>9.40564502144227</v>
      </c>
      <c r="H185" s="7">
        <v>4.5177527002642499</v>
      </c>
      <c r="I185" s="7">
        <v>10.0573530060294</v>
      </c>
      <c r="J185" s="7">
        <v>13.4740485643997</v>
      </c>
      <c r="K185" s="7">
        <f>F185-G185</f>
        <v>5.68125497855773</v>
      </c>
      <c r="L185" s="7">
        <f>F185-H185</f>
        <v>10.56914729973575</v>
      </c>
      <c r="M185" s="7">
        <f>F185-I185</f>
        <v>5.0295469939705999</v>
      </c>
      <c r="N185" s="7">
        <f>F185-J185</f>
        <v>1.6128514356002999</v>
      </c>
      <c r="O185" s="8"/>
      <c r="P185" s="8"/>
    </row>
    <row r="186" spans="2:16" s="9" customFormat="1" x14ac:dyDescent="0.15">
      <c r="B186" s="26">
        <v>42898</v>
      </c>
      <c r="C186" s="39" t="s">
        <v>23</v>
      </c>
      <c r="D186" s="17">
        <v>2521.1680999999999</v>
      </c>
      <c r="E186" s="17">
        <v>7.5191833972114105E-4</v>
      </c>
      <c r="F186" s="7">
        <v>15.446899999999999</v>
      </c>
      <c r="G186" s="7">
        <v>11.644245250187</v>
      </c>
      <c r="H186" s="7">
        <v>11.106824417776201</v>
      </c>
      <c r="I186" s="7">
        <v>15.564671048313899</v>
      </c>
      <c r="J186" s="7">
        <v>13.452663395865599</v>
      </c>
      <c r="K186" s="7">
        <f>F186-G186</f>
        <v>3.8026547498129997</v>
      </c>
      <c r="L186" s="7">
        <f>F186-H186</f>
        <v>4.3400755822237986</v>
      </c>
      <c r="M186" s="7">
        <f>F186-I186</f>
        <v>-0.11777104831389984</v>
      </c>
      <c r="N186" s="7">
        <f>F186-J186</f>
        <v>1.9942366041344002</v>
      </c>
      <c r="O186" s="8"/>
      <c r="P186" s="8"/>
    </row>
    <row r="187" spans="2:16" s="9" customFormat="1" x14ac:dyDescent="0.15">
      <c r="B187" s="26">
        <v>42895</v>
      </c>
      <c r="C187" s="39" t="s">
        <v>23</v>
      </c>
      <c r="D187" s="17">
        <v>2519.2730999999999</v>
      </c>
      <c r="E187" s="17">
        <v>4.8702258603490999E-3</v>
      </c>
      <c r="F187" s="7">
        <v>15.0922</v>
      </c>
      <c r="G187" s="7">
        <v>10.063138882547699</v>
      </c>
      <c r="H187" s="7">
        <v>13.286695529585201</v>
      </c>
      <c r="I187" s="7">
        <v>15.846002585413</v>
      </c>
      <c r="J187" s="7">
        <v>13.449331779266</v>
      </c>
      <c r="K187" s="7">
        <f>F187-G187</f>
        <v>5.0290611174523008</v>
      </c>
      <c r="L187" s="7">
        <f>F187-H187</f>
        <v>1.8055044704147996</v>
      </c>
      <c r="M187" s="7">
        <f>F187-I187</f>
        <v>-0.75380258541300016</v>
      </c>
      <c r="N187" s="7">
        <f>F187-J187</f>
        <v>1.642868220734</v>
      </c>
      <c r="O187" s="8"/>
      <c r="P187" s="8"/>
    </row>
    <row r="188" spans="2:16" s="9" customFormat="1" x14ac:dyDescent="0.15">
      <c r="B188" s="26">
        <v>42894</v>
      </c>
      <c r="C188" s="39" t="s">
        <v>23</v>
      </c>
      <c r="D188" s="17">
        <v>2507.0335</v>
      </c>
      <c r="E188" s="17">
        <v>9.2165716360552707E-3</v>
      </c>
      <c r="F188" s="7">
        <v>14.2278</v>
      </c>
      <c r="G188" s="7">
        <v>10.9698296658025</v>
      </c>
      <c r="H188" s="7">
        <v>12.6371564579695</v>
      </c>
      <c r="I188" s="7">
        <v>16.213960068931499</v>
      </c>
      <c r="J188" s="7">
        <v>13.590091475790601</v>
      </c>
      <c r="K188" s="7">
        <f>F188-G188</f>
        <v>3.2579703341975002</v>
      </c>
      <c r="L188" s="7">
        <f>F188-H188</f>
        <v>1.5906435420305005</v>
      </c>
      <c r="M188" s="7">
        <f>F188-I188</f>
        <v>-1.9861600689314987</v>
      </c>
      <c r="N188" s="7">
        <f>F188-J188</f>
        <v>0.63770852420939939</v>
      </c>
      <c r="O188" s="8"/>
      <c r="P188" s="8"/>
    </row>
    <row r="189" spans="2:16" s="9" customFormat="1" x14ac:dyDescent="0.15">
      <c r="B189" s="26">
        <v>42893</v>
      </c>
      <c r="C189" s="39" t="s">
        <v>23</v>
      </c>
      <c r="D189" s="17">
        <v>2484.0333999999998</v>
      </c>
      <c r="E189" s="17">
        <v>7.2836100007744996E-3</v>
      </c>
      <c r="F189" s="7">
        <v>13.825100000000001</v>
      </c>
      <c r="G189" s="7">
        <v>9.5693169380533192</v>
      </c>
      <c r="H189" s="7">
        <v>11.747378678564999</v>
      </c>
      <c r="I189" s="7">
        <v>16.275025637819201</v>
      </c>
      <c r="J189" s="7">
        <v>13.5140561639186</v>
      </c>
      <c r="K189" s="7">
        <f>F189-G189</f>
        <v>4.2557830619466817</v>
      </c>
      <c r="L189" s="7">
        <f>F189-H189</f>
        <v>2.0777213214350017</v>
      </c>
      <c r="M189" s="7">
        <f>F189-I189</f>
        <v>-2.4499256378192005</v>
      </c>
      <c r="N189" s="7">
        <f>F189-J189</f>
        <v>0.31104383608140118</v>
      </c>
      <c r="O189" s="8"/>
      <c r="P189" s="8"/>
    </row>
    <row r="190" spans="2:16" s="9" customFormat="1" x14ac:dyDescent="0.15">
      <c r="B190" s="26">
        <v>42892</v>
      </c>
      <c r="C190" s="39" t="s">
        <v>23</v>
      </c>
      <c r="D190" s="17">
        <v>2466.0064000000002</v>
      </c>
      <c r="E190" s="17">
        <v>6.3708833913156699E-3</v>
      </c>
      <c r="F190" s="7">
        <v>12.484400000000001</v>
      </c>
      <c r="G190" s="7">
        <v>10.893891988372699</v>
      </c>
      <c r="H190" s="7">
        <v>10.464679232828701</v>
      </c>
      <c r="I190" s="7">
        <v>16.248423027309101</v>
      </c>
      <c r="J190" s="7">
        <v>13.567670245839199</v>
      </c>
      <c r="K190" s="7">
        <f>F190-G190</f>
        <v>1.5905080116273016</v>
      </c>
      <c r="L190" s="7">
        <f>F190-H190</f>
        <v>2.0197207671713002</v>
      </c>
      <c r="M190" s="7">
        <f>F190-I190</f>
        <v>-3.7640230273091007</v>
      </c>
      <c r="N190" s="7">
        <f>F190-J190</f>
        <v>-1.0832702458391985</v>
      </c>
      <c r="O190" s="8"/>
      <c r="P190" s="8"/>
    </row>
    <row r="191" spans="2:16" s="9" customFormat="1" x14ac:dyDescent="0.15">
      <c r="B191" s="26">
        <v>42891</v>
      </c>
      <c r="C191" s="39" t="s">
        <v>23</v>
      </c>
      <c r="D191" s="17">
        <v>2450.3456999999999</v>
      </c>
      <c r="E191" s="17">
        <v>-1.0198574967557199E-2</v>
      </c>
      <c r="F191" s="7">
        <v>12.456899999999999</v>
      </c>
      <c r="G191" s="7">
        <v>9.7129869772758202</v>
      </c>
      <c r="H191" s="7">
        <v>18.863825516651101</v>
      </c>
      <c r="I191" s="7">
        <v>15.076153196695101</v>
      </c>
      <c r="J191" s="7">
        <v>12.863852463208</v>
      </c>
      <c r="K191" s="7">
        <f>F191-G191</f>
        <v>2.743913022724179</v>
      </c>
      <c r="L191" s="7">
        <f>F191-H191</f>
        <v>-6.4069255166511017</v>
      </c>
      <c r="M191" s="7">
        <f>F191-I191</f>
        <v>-2.6192531966951016</v>
      </c>
      <c r="N191" s="7">
        <f>F191-J191</f>
        <v>-0.40695246320800038</v>
      </c>
      <c r="O191" s="8"/>
      <c r="P191" s="8"/>
    </row>
    <row r="192" spans="2:16" s="9" customFormat="1" x14ac:dyDescent="0.15">
      <c r="B192" s="26">
        <v>42888</v>
      </c>
      <c r="C192" s="39" t="s">
        <v>23</v>
      </c>
      <c r="D192" s="17">
        <v>2475.4636</v>
      </c>
      <c r="E192" s="17">
        <v>-8.4413100835416793E-3</v>
      </c>
      <c r="F192" s="7">
        <v>12.902200000000001</v>
      </c>
      <c r="G192" s="7">
        <v>11.844766315336701</v>
      </c>
      <c r="H192" s="7">
        <v>16.718011962353</v>
      </c>
      <c r="I192" s="7">
        <v>14.872807534282201</v>
      </c>
      <c r="J192" s="7">
        <v>12.3817060554485</v>
      </c>
      <c r="K192" s="7">
        <f>F192-G192</f>
        <v>1.0574336846632999</v>
      </c>
      <c r="L192" s="7">
        <f>F192-H192</f>
        <v>-3.8158119623529991</v>
      </c>
      <c r="M192" s="7">
        <f>F192-I192</f>
        <v>-1.9706075342822</v>
      </c>
      <c r="N192" s="7">
        <f>F192-J192</f>
        <v>0.52049394455150022</v>
      </c>
      <c r="O192" s="8"/>
      <c r="P192" s="8"/>
    </row>
    <row r="193" spans="2:16" s="9" customFormat="1" x14ac:dyDescent="0.15">
      <c r="B193" s="26">
        <v>42887</v>
      </c>
      <c r="C193" s="39" t="s">
        <v>23</v>
      </c>
      <c r="D193" s="17">
        <v>2496.4481999999998</v>
      </c>
      <c r="E193" s="17">
        <v>6.9822848364105104E-3</v>
      </c>
      <c r="F193" s="7">
        <v>12.1212</v>
      </c>
      <c r="G193" s="7">
        <v>16.810896488704099</v>
      </c>
      <c r="H193" s="7">
        <v>17.110904541424699</v>
      </c>
      <c r="I193" s="7">
        <v>14.989304870400501</v>
      </c>
      <c r="J193" s="7">
        <v>12.578622119647299</v>
      </c>
      <c r="K193" s="7">
        <f>F193-G193</f>
        <v>-4.6896964887040991</v>
      </c>
      <c r="L193" s="7">
        <f>F193-H193</f>
        <v>-4.9897045414246985</v>
      </c>
      <c r="M193" s="7">
        <f>F193-I193</f>
        <v>-2.8681048704005008</v>
      </c>
      <c r="N193" s="7">
        <f>F193-J193</f>
        <v>-0.4574221196472994</v>
      </c>
      <c r="O193" s="8"/>
      <c r="P193" s="8"/>
    </row>
    <row r="194" spans="2:16" s="9" customFormat="1" x14ac:dyDescent="0.15">
      <c r="B194" s="26">
        <v>42886</v>
      </c>
      <c r="C194" s="39" t="s">
        <v>23</v>
      </c>
      <c r="D194" s="17">
        <v>2479.078</v>
      </c>
      <c r="E194" s="17">
        <v>3.1771485222167901E-3</v>
      </c>
      <c r="F194" s="7">
        <v>12.0327</v>
      </c>
      <c r="G194" s="7">
        <v>11.621606003076099</v>
      </c>
      <c r="H194" s="7">
        <v>16.681085136137</v>
      </c>
      <c r="I194" s="7">
        <v>14.9987523776331</v>
      </c>
      <c r="J194" s="7">
        <v>12.681036082085599</v>
      </c>
      <c r="K194" s="7">
        <f>F194-G194</f>
        <v>0.41109399692390092</v>
      </c>
      <c r="L194" s="7">
        <f>F194-H194</f>
        <v>-4.6483851361369997</v>
      </c>
      <c r="M194" s="7">
        <f>F194-I194</f>
        <v>-2.9660523776330994</v>
      </c>
      <c r="N194" s="7">
        <f>F194-J194</f>
        <v>-0.64833608208559923</v>
      </c>
      <c r="O194" s="8"/>
      <c r="P194" s="8"/>
    </row>
    <row r="195" spans="2:16" s="9" customFormat="1" x14ac:dyDescent="0.15">
      <c r="B195" s="26">
        <v>42881</v>
      </c>
      <c r="C195" s="39" t="s">
        <v>23</v>
      </c>
      <c r="D195" s="17">
        <v>2471.2141000000001</v>
      </c>
      <c r="E195" s="17">
        <v>-9.2268320635400603E-4</v>
      </c>
      <c r="F195" s="7">
        <v>10.875400000000001</v>
      </c>
      <c r="G195" s="7">
        <v>12.3536182564632</v>
      </c>
      <c r="H195" s="7">
        <v>15.666654970698501</v>
      </c>
      <c r="I195" s="7">
        <v>15.6519587942675</v>
      </c>
      <c r="J195" s="7">
        <v>12.621032892972799</v>
      </c>
      <c r="K195" s="7">
        <f>F195-G195</f>
        <v>-1.4782182564631992</v>
      </c>
      <c r="L195" s="7">
        <f>F195-H195</f>
        <v>-4.7912549706984997</v>
      </c>
      <c r="M195" s="7">
        <f>F195-I195</f>
        <v>-4.7765587942674994</v>
      </c>
      <c r="N195" s="7">
        <f>F195-J195</f>
        <v>-1.7456328929727984</v>
      </c>
      <c r="O195" s="8"/>
      <c r="P195" s="8"/>
    </row>
    <row r="196" spans="2:16" s="9" customFormat="1" x14ac:dyDescent="0.15">
      <c r="B196" s="26">
        <v>42880</v>
      </c>
      <c r="C196" s="39" t="s">
        <v>23</v>
      </c>
      <c r="D196" s="17">
        <v>2473.4953</v>
      </c>
      <c r="E196" s="17">
        <v>2.7014062256187001E-2</v>
      </c>
      <c r="F196" s="7">
        <v>12.3467</v>
      </c>
      <c r="G196" s="7">
        <v>12.7188371681238</v>
      </c>
      <c r="H196" s="7">
        <v>9.7119234929695395</v>
      </c>
      <c r="I196" s="7">
        <v>10.8775517649953</v>
      </c>
      <c r="J196" s="7">
        <v>9.0004497796095499</v>
      </c>
      <c r="K196" s="7">
        <f>F196-G196</f>
        <v>-0.37213716812379971</v>
      </c>
      <c r="L196" s="7">
        <f>F196-H196</f>
        <v>2.6347765070304607</v>
      </c>
      <c r="M196" s="7">
        <f>F196-I196</f>
        <v>1.4691482350047007</v>
      </c>
      <c r="N196" s="7">
        <f>F196-J196</f>
        <v>3.3462502203904503</v>
      </c>
      <c r="O196" s="8"/>
      <c r="P196" s="8"/>
    </row>
    <row r="197" spans="2:16" s="9" customFormat="1" x14ac:dyDescent="0.15">
      <c r="B197" s="26">
        <v>42879</v>
      </c>
      <c r="C197" s="39" t="s">
        <v>23</v>
      </c>
      <c r="D197" s="17">
        <v>2407.5706</v>
      </c>
      <c r="E197" s="17">
        <v>-1.7551259384124801E-3</v>
      </c>
      <c r="F197" s="7">
        <v>8.7018000000000004</v>
      </c>
      <c r="G197" s="7">
        <v>11.1912897653924</v>
      </c>
      <c r="H197" s="7">
        <v>11.7902226398929</v>
      </c>
      <c r="I197" s="7">
        <v>10.518449710107401</v>
      </c>
      <c r="J197" s="7">
        <v>8.9309459330783199</v>
      </c>
      <c r="K197" s="7">
        <f>F197-G197</f>
        <v>-2.4894897653923991</v>
      </c>
      <c r="L197" s="7">
        <f>F197-H197</f>
        <v>-3.0884226398928991</v>
      </c>
      <c r="M197" s="7">
        <f>F197-I197</f>
        <v>-1.8166497101074004</v>
      </c>
      <c r="N197" s="7">
        <f>F197-J197</f>
        <v>-0.22914593307831943</v>
      </c>
      <c r="O197" s="8"/>
      <c r="P197" s="8"/>
    </row>
    <row r="198" spans="2:16" s="9" customFormat="1" x14ac:dyDescent="0.15">
      <c r="B198" s="26">
        <v>42878</v>
      </c>
      <c r="C198" s="39" t="s">
        <v>23</v>
      </c>
      <c r="D198" s="17">
        <v>2411.7999</v>
      </c>
      <c r="E198" s="17">
        <v>1.2620729279088199E-2</v>
      </c>
      <c r="F198" s="7">
        <v>8.5878999999999994</v>
      </c>
      <c r="G198" s="7">
        <v>12.320838279126001</v>
      </c>
      <c r="H198" s="7">
        <v>8.6634402422987193</v>
      </c>
      <c r="I198" s="7">
        <v>10.1066104752149</v>
      </c>
      <c r="J198" s="7">
        <v>8.0374166361459203</v>
      </c>
      <c r="K198" s="7">
        <f>F198-G198</f>
        <v>-3.7329382791260013</v>
      </c>
      <c r="L198" s="7">
        <f>F198-H198</f>
        <v>-7.5540242298719917E-2</v>
      </c>
      <c r="M198" s="7">
        <f>F198-I198</f>
        <v>-1.5187104752149008</v>
      </c>
      <c r="N198" s="7">
        <f>F198-J198</f>
        <v>0.55048336385407914</v>
      </c>
      <c r="O198" s="8"/>
      <c r="P198" s="8"/>
    </row>
    <row r="199" spans="2:16" s="9" customFormat="1" x14ac:dyDescent="0.15">
      <c r="B199" s="26">
        <v>42877</v>
      </c>
      <c r="C199" s="39" t="s">
        <v>23</v>
      </c>
      <c r="D199" s="17">
        <v>2381.5524999999998</v>
      </c>
      <c r="E199" s="17">
        <v>8.3871468507836396E-3</v>
      </c>
      <c r="F199" s="7">
        <v>8.4707000000000008</v>
      </c>
      <c r="G199" s="7">
        <v>10.242244230073201</v>
      </c>
      <c r="H199" s="7">
        <v>6.3027467968965203</v>
      </c>
      <c r="I199" s="7">
        <v>9.5949748538264803</v>
      </c>
      <c r="J199" s="7">
        <v>7.7188715432915602</v>
      </c>
      <c r="K199" s="7">
        <f>F199-G199</f>
        <v>-1.7715442300732001</v>
      </c>
      <c r="L199" s="7">
        <f>F199-H199</f>
        <v>2.1679532031034805</v>
      </c>
      <c r="M199" s="7">
        <f>F199-I199</f>
        <v>-1.1242748538264795</v>
      </c>
      <c r="N199" s="7">
        <f>F199-J199</f>
        <v>0.75182845670844056</v>
      </c>
      <c r="O199" s="8"/>
      <c r="P199" s="8"/>
    </row>
    <row r="200" spans="2:16" s="9" customFormat="1" x14ac:dyDescent="0.15">
      <c r="B200" s="26">
        <v>42874</v>
      </c>
      <c r="C200" s="39" t="s">
        <v>23</v>
      </c>
      <c r="D200" s="17">
        <v>2361.6615999999999</v>
      </c>
      <c r="E200" s="17">
        <v>2.9296003540999101E-3</v>
      </c>
      <c r="F200" s="7">
        <v>8.6439000000000004</v>
      </c>
      <c r="G200" s="7">
        <v>8.1473776664832709</v>
      </c>
      <c r="H200" s="7">
        <v>12.370310175517799</v>
      </c>
      <c r="I200" s="7">
        <v>9.7358279541378501</v>
      </c>
      <c r="J200" s="7">
        <v>7.8016755843075902</v>
      </c>
      <c r="K200" s="7">
        <f>F200-G200</f>
        <v>0.49652233351672947</v>
      </c>
      <c r="L200" s="7">
        <f>F200-H200</f>
        <v>-3.726410175517799</v>
      </c>
      <c r="M200" s="7">
        <f>F200-I200</f>
        <v>-1.0919279541378497</v>
      </c>
      <c r="N200" s="7">
        <f>F200-J200</f>
        <v>0.84222441569241013</v>
      </c>
      <c r="O200" s="8"/>
      <c r="P200" s="8"/>
    </row>
    <row r="201" spans="2:16" s="9" customFormat="1" x14ac:dyDescent="0.15">
      <c r="B201" s="26">
        <v>42873</v>
      </c>
      <c r="C201" s="39" t="s">
        <v>23</v>
      </c>
      <c r="D201" s="17">
        <v>2354.7530000000002</v>
      </c>
      <c r="E201" s="17">
        <v>-3.7327374867189701E-3</v>
      </c>
      <c r="F201" s="7">
        <v>8.4860000000000007</v>
      </c>
      <c r="G201" s="7">
        <v>8.7963611256646494</v>
      </c>
      <c r="H201" s="7">
        <v>11.921648746011099</v>
      </c>
      <c r="I201" s="7">
        <v>9.5330229411369807</v>
      </c>
      <c r="J201" s="7">
        <v>7.9281421765444797</v>
      </c>
      <c r="K201" s="7">
        <f>F201-G201</f>
        <v>-0.3103611256646488</v>
      </c>
      <c r="L201" s="7">
        <f>F201-H201</f>
        <v>-3.4356487460110987</v>
      </c>
      <c r="M201" s="7">
        <f>F201-I201</f>
        <v>-1.04702294113698</v>
      </c>
      <c r="N201" s="7">
        <f>F201-J201</f>
        <v>0.55785782345552093</v>
      </c>
      <c r="O201" s="8"/>
      <c r="P201" s="8"/>
    </row>
    <row r="202" spans="2:16" s="9" customFormat="1" x14ac:dyDescent="0.15">
      <c r="B202" s="26">
        <v>42872</v>
      </c>
      <c r="C202" s="39" t="s">
        <v>23</v>
      </c>
      <c r="D202" s="17">
        <v>2363.5590999999999</v>
      </c>
      <c r="E202" s="17">
        <v>-7.4851197526966699E-3</v>
      </c>
      <c r="F202" s="7">
        <v>8.5592000000000006</v>
      </c>
      <c r="G202" s="7">
        <v>9.1389759380735907</v>
      </c>
      <c r="H202" s="7">
        <v>8.4248714775614992</v>
      </c>
      <c r="I202" s="7">
        <v>8.67713931521231</v>
      </c>
      <c r="J202" s="7">
        <v>8.0776803387231695</v>
      </c>
      <c r="K202" s="7">
        <f>F202-G202</f>
        <v>-0.57977593807359007</v>
      </c>
      <c r="L202" s="7">
        <f>F202-H202</f>
        <v>0.13432852243850135</v>
      </c>
      <c r="M202" s="7">
        <f>F202-I202</f>
        <v>-0.11793931521230938</v>
      </c>
      <c r="N202" s="7">
        <f>F202-J202</f>
        <v>0.4815196612768311</v>
      </c>
      <c r="O202" s="8"/>
      <c r="P202" s="8"/>
    </row>
    <row r="203" spans="2:16" s="9" customFormat="1" x14ac:dyDescent="0.15">
      <c r="B203" s="26">
        <v>42871</v>
      </c>
      <c r="C203" s="39" t="s">
        <v>23</v>
      </c>
      <c r="D203" s="17">
        <v>2381.317</v>
      </c>
      <c r="E203" s="17">
        <v>-1.8248739949126399E-4</v>
      </c>
      <c r="F203" s="7">
        <v>8.6713000000000005</v>
      </c>
      <c r="G203" s="7">
        <v>9.6213615197110407</v>
      </c>
      <c r="H203" s="7">
        <v>10.042687972083799</v>
      </c>
      <c r="I203" s="7">
        <v>9.1463145466923894</v>
      </c>
      <c r="J203" s="7">
        <v>8.0745524521971195</v>
      </c>
      <c r="K203" s="7">
        <f>F203-G203</f>
        <v>-0.95006151971104025</v>
      </c>
      <c r="L203" s="7">
        <f>F203-H203</f>
        <v>-1.3713879720837987</v>
      </c>
      <c r="M203" s="7">
        <f>F203-I203</f>
        <v>-0.47501454669238896</v>
      </c>
      <c r="N203" s="7">
        <f>F203-J203</f>
        <v>0.59674754780288097</v>
      </c>
      <c r="O203" s="8"/>
      <c r="P203" s="8"/>
    </row>
    <row r="204" spans="2:16" s="9" customFormat="1" x14ac:dyDescent="0.15">
      <c r="B204" s="26">
        <v>42870</v>
      </c>
      <c r="C204" s="39" t="s">
        <v>23</v>
      </c>
      <c r="D204" s="17">
        <v>2381.7516000000001</v>
      </c>
      <c r="E204" s="17">
        <v>2.6495006429941102E-3</v>
      </c>
      <c r="F204" s="7">
        <v>8.8652999999999995</v>
      </c>
      <c r="G204" s="7">
        <v>9.7599561035473901</v>
      </c>
      <c r="H204" s="7">
        <v>10.073949554050399</v>
      </c>
      <c r="I204" s="7">
        <v>9.2589036386922601</v>
      </c>
      <c r="J204" s="7">
        <v>8.2827610161587906</v>
      </c>
      <c r="K204" s="7">
        <f>F204-G204</f>
        <v>-0.89465610354739056</v>
      </c>
      <c r="L204" s="7">
        <f>F204-H204</f>
        <v>-1.2086495540503996</v>
      </c>
      <c r="M204" s="7">
        <f>F204-I204</f>
        <v>-0.39360363869226056</v>
      </c>
      <c r="N204" s="7">
        <f>F204-J204</f>
        <v>0.58253898384120895</v>
      </c>
      <c r="O204" s="8"/>
      <c r="P204" s="8"/>
    </row>
    <row r="205" spans="2:16" s="9" customFormat="1" x14ac:dyDescent="0.15">
      <c r="B205" s="26">
        <v>42867</v>
      </c>
      <c r="C205" s="39" t="s">
        <v>23</v>
      </c>
      <c r="D205" s="17">
        <v>2375.4495000000002</v>
      </c>
      <c r="E205" s="17">
        <v>1.53390899670629E-2</v>
      </c>
      <c r="F205" s="7">
        <v>8.7507999999999999</v>
      </c>
      <c r="G205" s="7">
        <v>10.702633934232001</v>
      </c>
      <c r="H205" s="7">
        <v>6.0437587922002498</v>
      </c>
      <c r="I205" s="7">
        <v>5.58517574094446</v>
      </c>
      <c r="J205" s="7">
        <v>6.3113720812229097</v>
      </c>
      <c r="K205" s="7">
        <f>F205-G205</f>
        <v>-1.9518339342320008</v>
      </c>
      <c r="L205" s="7">
        <f>F205-H205</f>
        <v>2.7070412077997501</v>
      </c>
      <c r="M205" s="7">
        <f>F205-I205</f>
        <v>3.1656242590555399</v>
      </c>
      <c r="N205" s="7">
        <f>F205-J205</f>
        <v>2.4394279187770902</v>
      </c>
      <c r="O205" s="8"/>
      <c r="P205" s="8"/>
    </row>
    <row r="206" spans="2:16" s="9" customFormat="1" x14ac:dyDescent="0.15">
      <c r="B206" s="26">
        <v>42866</v>
      </c>
      <c r="C206" s="39" t="s">
        <v>23</v>
      </c>
      <c r="D206" s="17">
        <v>2339.2903000000001</v>
      </c>
      <c r="E206" s="17">
        <v>6.1611456921579696E-3</v>
      </c>
      <c r="F206" s="7">
        <v>8.3062000000000005</v>
      </c>
      <c r="G206" s="7">
        <v>11.718988713178501</v>
      </c>
      <c r="H206" s="7">
        <v>4.7183913326465596</v>
      </c>
      <c r="I206" s="7">
        <v>4.4654293587725302</v>
      </c>
      <c r="J206" s="7">
        <v>5.7738725119055703</v>
      </c>
      <c r="K206" s="7">
        <f>F206-G206</f>
        <v>-3.4127887131785002</v>
      </c>
      <c r="L206" s="7">
        <f>F206-H206</f>
        <v>3.5878086673534408</v>
      </c>
      <c r="M206" s="7">
        <f>F206-I206</f>
        <v>3.8407706412274703</v>
      </c>
      <c r="N206" s="7">
        <f>F206-J206</f>
        <v>2.5323274880944302</v>
      </c>
      <c r="O206" s="8"/>
      <c r="P206" s="8"/>
    </row>
    <row r="207" spans="2:16" s="9" customFormat="1" x14ac:dyDescent="0.15">
      <c r="B207" s="26">
        <v>42865</v>
      </c>
      <c r="C207" s="39" t="s">
        <v>23</v>
      </c>
      <c r="D207" s="17">
        <v>2324.9218999999998</v>
      </c>
      <c r="E207" s="17">
        <v>3.71777972828261E-3</v>
      </c>
      <c r="F207" s="7">
        <v>8.3751999999999995</v>
      </c>
      <c r="G207" s="7">
        <v>9.9308695219461001</v>
      </c>
      <c r="H207" s="7">
        <v>3.5325618403705699</v>
      </c>
      <c r="I207" s="7">
        <v>3.9474827827399199</v>
      </c>
      <c r="J207" s="7">
        <v>5.5670852895376601</v>
      </c>
      <c r="K207" s="7">
        <f>F207-G207</f>
        <v>-1.5556695219461005</v>
      </c>
      <c r="L207" s="7">
        <f>F207-H207</f>
        <v>4.8426381596294297</v>
      </c>
      <c r="M207" s="7">
        <f>F207-I207</f>
        <v>4.4277172172600796</v>
      </c>
      <c r="N207" s="7">
        <f>F207-J207</f>
        <v>2.8081147104623394</v>
      </c>
      <c r="O207" s="8"/>
      <c r="P207" s="8"/>
    </row>
    <row r="208" spans="2:16" s="9" customFormat="1" x14ac:dyDescent="0.15">
      <c r="B208" s="26">
        <v>42864</v>
      </c>
      <c r="C208" s="39" t="s">
        <v>23</v>
      </c>
      <c r="D208" s="17">
        <v>2316.2944000000002</v>
      </c>
      <c r="E208" s="17">
        <v>-4.2230023905742396E-3</v>
      </c>
      <c r="F208" s="7">
        <v>8.8355999999999995</v>
      </c>
      <c r="G208" s="7">
        <v>9.3289170764956797</v>
      </c>
      <c r="H208" s="7">
        <v>3.5870695194201399</v>
      </c>
      <c r="I208" s="7">
        <v>3.6749843993889901</v>
      </c>
      <c r="J208" s="7">
        <v>5.5426666629012598</v>
      </c>
      <c r="K208" s="7">
        <f>F208-G208</f>
        <v>-0.49331707649568024</v>
      </c>
      <c r="L208" s="7">
        <f>F208-H208</f>
        <v>5.2485304805798592</v>
      </c>
      <c r="M208" s="7">
        <f>F208-I208</f>
        <v>5.1606156006110098</v>
      </c>
      <c r="N208" s="7">
        <f>F208-J208</f>
        <v>3.2929333370987397</v>
      </c>
      <c r="O208" s="8"/>
      <c r="P208" s="8"/>
    </row>
    <row r="209" spans="2:16" s="9" customFormat="1" x14ac:dyDescent="0.15">
      <c r="B209" s="26">
        <v>42863</v>
      </c>
      <c r="C209" s="39" t="s">
        <v>23</v>
      </c>
      <c r="D209" s="17">
        <v>2326.0967999999998</v>
      </c>
      <c r="E209" s="17">
        <v>2.36503496254726E-3</v>
      </c>
      <c r="F209" s="7">
        <v>9.2523999999999997</v>
      </c>
      <c r="G209" s="7">
        <v>12.1643097262086</v>
      </c>
      <c r="H209" s="7">
        <v>1.5115081901466401</v>
      </c>
      <c r="I209" s="7">
        <v>4.4542216130953802</v>
      </c>
      <c r="J209" s="7">
        <v>5.3822040059709702</v>
      </c>
      <c r="K209" s="7">
        <f>F209-G209</f>
        <v>-2.9119097262086004</v>
      </c>
      <c r="L209" s="7">
        <f>F209-H209</f>
        <v>7.7408918098533599</v>
      </c>
      <c r="M209" s="7">
        <f>F209-I209</f>
        <v>4.7981783869046195</v>
      </c>
      <c r="N209" s="7">
        <f>F209-J209</f>
        <v>3.8701959940290296</v>
      </c>
      <c r="O209" s="8"/>
      <c r="P209" s="8"/>
    </row>
    <row r="210" spans="2:16" s="9" customFormat="1" x14ac:dyDescent="0.15">
      <c r="B210" s="26">
        <v>42860</v>
      </c>
      <c r="C210" s="39" t="s">
        <v>23</v>
      </c>
      <c r="D210" s="17">
        <v>2320.6019999999999</v>
      </c>
      <c r="E210" s="17">
        <v>-2.0797094870577499E-3</v>
      </c>
      <c r="F210" s="7">
        <v>9.2887000000000004</v>
      </c>
      <c r="G210" s="7">
        <v>10.6122752858086</v>
      </c>
      <c r="H210" s="7">
        <v>3.9784818036869298</v>
      </c>
      <c r="I210" s="7">
        <v>5.0020592618443196</v>
      </c>
      <c r="J210" s="7">
        <v>5.5543793494206897</v>
      </c>
      <c r="K210" s="7">
        <f>F210-G210</f>
        <v>-1.3235752858085998</v>
      </c>
      <c r="L210" s="7">
        <f>F210-H210</f>
        <v>5.3102181963130706</v>
      </c>
      <c r="M210" s="7">
        <f>F210-I210</f>
        <v>4.2866407381556808</v>
      </c>
      <c r="N210" s="7">
        <f>F210-J210</f>
        <v>3.7343206505793107</v>
      </c>
      <c r="O210" s="8"/>
      <c r="P210" s="8"/>
    </row>
    <row r="211" spans="2:16" s="9" customFormat="1" x14ac:dyDescent="0.15">
      <c r="B211" s="26">
        <v>42859</v>
      </c>
      <c r="C211" s="39" t="s">
        <v>23</v>
      </c>
      <c r="D211" s="17">
        <v>2325.4331999999999</v>
      </c>
      <c r="E211" s="17">
        <v>-1.86153200840765E-3</v>
      </c>
      <c r="F211" s="7">
        <v>8.9974000000000007</v>
      </c>
      <c r="G211" s="7">
        <v>9.0379613851311706</v>
      </c>
      <c r="H211" s="7">
        <v>4.0833636003846197</v>
      </c>
      <c r="I211" s="7">
        <v>5.5593841589948703</v>
      </c>
      <c r="J211" s="7">
        <v>6.8389887307964701</v>
      </c>
      <c r="K211" s="7">
        <f>F211-G211</f>
        <v>-4.0561385131169914E-2</v>
      </c>
      <c r="L211" s="7">
        <f>F211-H211</f>
        <v>4.9140363996153811</v>
      </c>
      <c r="M211" s="7">
        <f>F211-I211</f>
        <v>3.4380158410051305</v>
      </c>
      <c r="N211" s="7">
        <f>F211-J211</f>
        <v>2.1584112692035307</v>
      </c>
      <c r="O211" s="8"/>
      <c r="P211" s="8"/>
    </row>
    <row r="212" spans="2:16" s="9" customFormat="1" x14ac:dyDescent="0.15">
      <c r="B212" s="26">
        <v>42858</v>
      </c>
      <c r="C212" s="39" t="s">
        <v>23</v>
      </c>
      <c r="D212" s="17">
        <v>2329.7660999999998</v>
      </c>
      <c r="E212" s="17">
        <v>-3.0110439468107198E-3</v>
      </c>
      <c r="F212" s="7">
        <v>9.0614000000000008</v>
      </c>
      <c r="G212" s="7">
        <v>8.2848847611164906</v>
      </c>
      <c r="H212" s="7">
        <v>4.0597439480571698</v>
      </c>
      <c r="I212" s="7">
        <v>6.7477418816293397</v>
      </c>
      <c r="J212" s="7">
        <v>7.1023533818507296</v>
      </c>
      <c r="K212" s="7">
        <f>F212-G212</f>
        <v>0.77651523888351015</v>
      </c>
      <c r="L212" s="7">
        <f>F212-H212</f>
        <v>5.001656051942831</v>
      </c>
      <c r="M212" s="7">
        <f>F212-I212</f>
        <v>2.313658118370661</v>
      </c>
      <c r="N212" s="7">
        <f>F212-J212</f>
        <v>1.9590466181492712</v>
      </c>
      <c r="O212" s="8"/>
      <c r="P212" s="8"/>
    </row>
    <row r="213" spans="2:16" s="9" customFormat="1" x14ac:dyDescent="0.15">
      <c r="B213" s="26">
        <v>42857</v>
      </c>
      <c r="C213" s="39" t="s">
        <v>23</v>
      </c>
      <c r="D213" s="17">
        <v>2336.7917000000002</v>
      </c>
      <c r="E213" s="17">
        <v>-4.3756560762331E-3</v>
      </c>
      <c r="F213" s="7">
        <v>9.0907999999999998</v>
      </c>
      <c r="G213" s="7">
        <v>9.4119872299811806</v>
      </c>
      <c r="H213" s="7">
        <v>3.2149646043832201</v>
      </c>
      <c r="I213" s="7">
        <v>6.5212970706612197</v>
      </c>
      <c r="J213" s="7">
        <v>6.9953848705793602</v>
      </c>
      <c r="K213" s="7">
        <f>F213-G213</f>
        <v>-0.32118722998118088</v>
      </c>
      <c r="L213" s="7">
        <f>F213-H213</f>
        <v>5.8758353956167797</v>
      </c>
      <c r="M213" s="7">
        <f>F213-I213</f>
        <v>2.5695029293387801</v>
      </c>
      <c r="N213" s="7">
        <f>F213-J213</f>
        <v>2.0954151294206396</v>
      </c>
      <c r="O213" s="8"/>
      <c r="P213" s="8"/>
    </row>
    <row r="214" spans="2:16" s="9" customFormat="1" x14ac:dyDescent="0.15">
      <c r="B214" s="26">
        <v>42853</v>
      </c>
      <c r="C214" s="39" t="s">
        <v>23</v>
      </c>
      <c r="D214" s="17">
        <v>2347.0391</v>
      </c>
      <c r="E214" s="17">
        <v>-1.9585083718443698E-3</v>
      </c>
      <c r="F214" s="7">
        <v>9.1258999999999997</v>
      </c>
      <c r="G214" s="7">
        <v>9.0966354793827193</v>
      </c>
      <c r="H214" s="7">
        <v>4.1245754853390197</v>
      </c>
      <c r="I214" s="7">
        <v>6.91503197601926</v>
      </c>
      <c r="J214" s="7">
        <v>6.9829482739663797</v>
      </c>
      <c r="K214" s="7">
        <f>F214-G214</f>
        <v>2.9264520617280354E-2</v>
      </c>
      <c r="L214" s="7">
        <f>F214-H214</f>
        <v>5.0013245146609799</v>
      </c>
      <c r="M214" s="7">
        <f>F214-I214</f>
        <v>2.2108680239807397</v>
      </c>
      <c r="N214" s="7">
        <f>F214-J214</f>
        <v>2.1429517260336199</v>
      </c>
      <c r="O214" s="8"/>
      <c r="P214" s="8"/>
    </row>
    <row r="215" spans="2:16" s="9" customFormat="1" x14ac:dyDescent="0.15">
      <c r="B215" s="26">
        <v>42852</v>
      </c>
      <c r="C215" s="39" t="s">
        <v>23</v>
      </c>
      <c r="D215" s="17">
        <v>2351.6403</v>
      </c>
      <c r="E215" s="17">
        <v>3.0388351241772199E-3</v>
      </c>
      <c r="F215" s="7">
        <v>9.0982000000000003</v>
      </c>
      <c r="G215" s="7">
        <v>10.174142192555401</v>
      </c>
      <c r="H215" s="7">
        <v>4.5260383665594803</v>
      </c>
      <c r="I215" s="7">
        <v>6.8234650919817801</v>
      </c>
      <c r="J215" s="7">
        <v>6.9757282617265197</v>
      </c>
      <c r="K215" s="7">
        <f>F215-G215</f>
        <v>-1.0759421925554005</v>
      </c>
      <c r="L215" s="7">
        <f>F215-H215</f>
        <v>4.57216163344052</v>
      </c>
      <c r="M215" s="7">
        <f>F215-I215</f>
        <v>2.2747349080182202</v>
      </c>
      <c r="N215" s="7">
        <f>F215-J215</f>
        <v>2.1224717382734806</v>
      </c>
      <c r="O215" s="8"/>
      <c r="P215" s="8"/>
    </row>
    <row r="216" spans="2:16" s="9" customFormat="1" x14ac:dyDescent="0.15">
      <c r="B216" s="26">
        <v>42851</v>
      </c>
      <c r="C216" s="39" t="s">
        <v>23</v>
      </c>
      <c r="D216" s="17">
        <v>2344.5048999999999</v>
      </c>
      <c r="E216" s="17">
        <v>-1.0069849405827401E-4</v>
      </c>
      <c r="F216" s="7">
        <v>9.2912999999999997</v>
      </c>
      <c r="G216" s="7">
        <v>9.9544145833167708</v>
      </c>
      <c r="H216" s="7">
        <v>6.3662892500970303</v>
      </c>
      <c r="I216" s="7">
        <v>6.7867130249143202</v>
      </c>
      <c r="J216" s="7">
        <v>6.97476843745482</v>
      </c>
      <c r="K216" s="7">
        <f>F216-G216</f>
        <v>-0.66311458331677109</v>
      </c>
      <c r="L216" s="7">
        <f>F216-H216</f>
        <v>2.9250107499029694</v>
      </c>
      <c r="M216" s="7">
        <f>F216-I216</f>
        <v>2.5045869750856795</v>
      </c>
      <c r="N216" s="7">
        <f>F216-J216</f>
        <v>2.3165315625451797</v>
      </c>
      <c r="O216" s="8"/>
      <c r="P216" s="8"/>
    </row>
    <row r="217" spans="2:16" s="9" customFormat="1" x14ac:dyDescent="0.15">
      <c r="B217" s="26">
        <v>42850</v>
      </c>
      <c r="C217" s="39" t="s">
        <v>23</v>
      </c>
      <c r="D217" s="17">
        <v>2344.741</v>
      </c>
      <c r="E217" s="17">
        <v>1.19974309149176E-3</v>
      </c>
      <c r="F217" s="7">
        <v>9.6678999999999995</v>
      </c>
      <c r="G217" s="7">
        <v>7.2381182217148803</v>
      </c>
      <c r="H217" s="7">
        <v>8.5783971016614995</v>
      </c>
      <c r="I217" s="7">
        <v>6.7908919334396201</v>
      </c>
      <c r="J217" s="7">
        <v>7.5111136566575798</v>
      </c>
      <c r="K217" s="7">
        <f>F217-G217</f>
        <v>2.4297817782851192</v>
      </c>
      <c r="L217" s="7">
        <f>F217-H217</f>
        <v>1.0895028983385</v>
      </c>
      <c r="M217" s="7">
        <f>F217-I217</f>
        <v>2.8770080665603794</v>
      </c>
      <c r="N217" s="7">
        <f>F217-J217</f>
        <v>2.1567863433424197</v>
      </c>
      <c r="O217" s="8"/>
      <c r="P217" s="8"/>
    </row>
    <row r="218" spans="2:16" s="9" customFormat="1" x14ac:dyDescent="0.15">
      <c r="B218" s="26">
        <v>42849</v>
      </c>
      <c r="C218" s="39" t="s">
        <v>23</v>
      </c>
      <c r="D218" s="17">
        <v>2341.9295999999999</v>
      </c>
      <c r="E218" s="17">
        <v>-2.4500587901587099E-3</v>
      </c>
      <c r="F218" s="7">
        <v>10.073399999999999</v>
      </c>
      <c r="G218" s="7">
        <v>12.180696877157899</v>
      </c>
      <c r="H218" s="7">
        <v>8.6165503256204108</v>
      </c>
      <c r="I218" s="7">
        <v>6.8664578302383097</v>
      </c>
      <c r="J218" s="7">
        <v>7.5771050986828898</v>
      </c>
      <c r="K218" s="7">
        <f>F218-G218</f>
        <v>-2.1072968771578999</v>
      </c>
      <c r="L218" s="7">
        <f>F218-H218</f>
        <v>1.4568496743795887</v>
      </c>
      <c r="M218" s="7">
        <f>F218-I218</f>
        <v>3.2069421697616898</v>
      </c>
      <c r="N218" s="7">
        <f>F218-J218</f>
        <v>2.4962949013171096</v>
      </c>
      <c r="O218" s="8"/>
      <c r="P218" s="8"/>
    </row>
    <row r="219" spans="2:16" s="9" customFormat="1" x14ac:dyDescent="0.15">
      <c r="B219" s="26">
        <v>42846</v>
      </c>
      <c r="C219" s="39" t="s">
        <v>23</v>
      </c>
      <c r="D219" s="17">
        <v>2347.6745000000001</v>
      </c>
      <c r="E219" s="17">
        <v>5.1362375729781E-3</v>
      </c>
      <c r="F219" s="7">
        <v>9.7150999999999996</v>
      </c>
      <c r="G219" s="7">
        <v>8.5505570144911704</v>
      </c>
      <c r="H219" s="7">
        <v>7.5619026725676104</v>
      </c>
      <c r="I219" s="7">
        <v>5.8804851921203296</v>
      </c>
      <c r="J219" s="7">
        <v>7.8456612708044897</v>
      </c>
      <c r="K219" s="7">
        <f>F219-G219</f>
        <v>1.1645429855088292</v>
      </c>
      <c r="L219" s="7">
        <f>F219-H219</f>
        <v>2.1531973274323892</v>
      </c>
      <c r="M219" s="7">
        <f>F219-I219</f>
        <v>3.83461480787967</v>
      </c>
      <c r="N219" s="7">
        <f>F219-J219</f>
        <v>1.8694387291955099</v>
      </c>
      <c r="O219" s="8"/>
      <c r="P219" s="8"/>
    </row>
    <row r="220" spans="2:16" s="9" customFormat="1" x14ac:dyDescent="0.15">
      <c r="B220" s="26">
        <v>42845</v>
      </c>
      <c r="C220" s="39" t="s">
        <v>23</v>
      </c>
      <c r="D220" s="17">
        <v>2335.6471999999999</v>
      </c>
      <c r="E220" s="17">
        <v>4.5507507307593099E-3</v>
      </c>
      <c r="F220" s="7">
        <v>10.1881</v>
      </c>
      <c r="G220" s="7">
        <v>8.0997332371248305</v>
      </c>
      <c r="H220" s="7">
        <v>4.84863116209468</v>
      </c>
      <c r="I220" s="7">
        <v>5.34824312910043</v>
      </c>
      <c r="J220" s="7">
        <v>7.73873098016516</v>
      </c>
      <c r="K220" s="7">
        <f>F220-G220</f>
        <v>2.0883667628751699</v>
      </c>
      <c r="L220" s="7">
        <f>F220-H220</f>
        <v>5.3394688379053203</v>
      </c>
      <c r="M220" s="7">
        <f>F220-I220</f>
        <v>4.8398568708995704</v>
      </c>
      <c r="N220" s="7">
        <f>F220-J220</f>
        <v>2.4493690198348403</v>
      </c>
      <c r="O220" s="8"/>
      <c r="P220" s="8"/>
    </row>
    <row r="221" spans="2:16" s="9" customFormat="1" x14ac:dyDescent="0.15">
      <c r="B221" s="26">
        <v>42844</v>
      </c>
      <c r="C221" s="39" t="s">
        <v>23</v>
      </c>
      <c r="D221" s="17">
        <v>2325.0423999999998</v>
      </c>
      <c r="E221" s="17">
        <v>-5.2798330508944304E-3</v>
      </c>
      <c r="F221" s="7">
        <v>10.6693</v>
      </c>
      <c r="G221" s="7">
        <v>10.8848057984805</v>
      </c>
      <c r="H221" s="7">
        <v>5.1882104383667604</v>
      </c>
      <c r="I221" s="7">
        <v>7.8828015956050601</v>
      </c>
      <c r="J221" s="7">
        <v>7.5638620429702996</v>
      </c>
      <c r="K221" s="7">
        <f>F221-G221</f>
        <v>-0.21550579848049978</v>
      </c>
      <c r="L221" s="7">
        <f>F221-H221</f>
        <v>5.4810895616332393</v>
      </c>
      <c r="M221" s="7">
        <f>F221-I221</f>
        <v>2.7864984043949397</v>
      </c>
      <c r="N221" s="7">
        <f>F221-J221</f>
        <v>3.1054379570297002</v>
      </c>
      <c r="O221" s="8"/>
      <c r="P221" s="8"/>
    </row>
    <row r="222" spans="2:16" s="9" customFormat="1" x14ac:dyDescent="0.15">
      <c r="B222" s="26">
        <v>42843</v>
      </c>
      <c r="C222" s="39" t="s">
        <v>23</v>
      </c>
      <c r="D222" s="17">
        <v>2337.3507</v>
      </c>
      <c r="E222" s="17">
        <v>-8.5935103445730406E-3</v>
      </c>
      <c r="F222" s="7">
        <v>10.311999999999999</v>
      </c>
      <c r="G222" s="7">
        <v>7.8337195460515003</v>
      </c>
      <c r="H222" s="7">
        <v>4.2812314989336899</v>
      </c>
      <c r="I222" s="7">
        <v>7.2853319921697901</v>
      </c>
      <c r="J222" s="7">
        <v>7.6851377588232399</v>
      </c>
      <c r="K222" s="7">
        <f>F222-G222</f>
        <v>2.4782804539484991</v>
      </c>
      <c r="L222" s="7">
        <f>F222-H222</f>
        <v>6.0307685010663095</v>
      </c>
      <c r="M222" s="7">
        <f>F222-I222</f>
        <v>3.0266680078302093</v>
      </c>
      <c r="N222" s="7">
        <f>F222-J222</f>
        <v>2.6268622411767595</v>
      </c>
      <c r="O222" s="8"/>
      <c r="P222" s="8"/>
    </row>
    <row r="223" spans="2:16" s="9" customFormat="1" x14ac:dyDescent="0.15">
      <c r="B223" s="26">
        <v>42842</v>
      </c>
      <c r="C223" s="39" t="s">
        <v>23</v>
      </c>
      <c r="D223" s="17">
        <v>2357.5232999999998</v>
      </c>
      <c r="E223" s="17">
        <v>8.4993912556921504E-4</v>
      </c>
      <c r="F223" s="7">
        <v>10.2486</v>
      </c>
      <c r="G223" s="7">
        <v>10.777445790647601</v>
      </c>
      <c r="H223" s="7">
        <v>3.8111430850903898</v>
      </c>
      <c r="I223" s="7">
        <v>7.4197202401348497</v>
      </c>
      <c r="J223" s="7">
        <v>7.8935493523454898</v>
      </c>
      <c r="K223" s="7">
        <f>F223-G223</f>
        <v>-0.52884579064760118</v>
      </c>
      <c r="L223" s="7">
        <f>F223-H223</f>
        <v>6.4374569149096104</v>
      </c>
      <c r="M223" s="7">
        <f>F223-I223</f>
        <v>2.8288797598651501</v>
      </c>
      <c r="N223" s="7">
        <f>F223-J223</f>
        <v>2.3550506476545099</v>
      </c>
      <c r="O223" s="8"/>
      <c r="P223" s="8"/>
    </row>
    <row r="224" spans="2:16" s="9" customFormat="1" x14ac:dyDescent="0.15">
      <c r="B224" s="26">
        <v>42839</v>
      </c>
      <c r="C224" s="39" t="s">
        <v>23</v>
      </c>
      <c r="D224" s="17">
        <v>2355.5203999999999</v>
      </c>
      <c r="E224" s="17">
        <v>-5.3288420591815697E-3</v>
      </c>
      <c r="F224" s="7">
        <v>10.418799999999999</v>
      </c>
      <c r="G224" s="7">
        <v>7.9694434663960001</v>
      </c>
      <c r="H224" s="7">
        <v>3.3145382094753901</v>
      </c>
      <c r="I224" s="7">
        <v>6.9209996386558101</v>
      </c>
      <c r="J224" s="7">
        <v>7.6595224565401097</v>
      </c>
      <c r="K224" s="7">
        <f>F224-G224</f>
        <v>2.4493565336039991</v>
      </c>
      <c r="L224" s="7">
        <f>F224-H224</f>
        <v>7.1042617905246086</v>
      </c>
      <c r="M224" s="7">
        <f>F224-I224</f>
        <v>3.497800361344189</v>
      </c>
      <c r="N224" s="7">
        <f>F224-J224</f>
        <v>2.7592775434598895</v>
      </c>
      <c r="O224" s="8"/>
      <c r="P224" s="8"/>
    </row>
    <row r="225" spans="2:16" s="9" customFormat="1" x14ac:dyDescent="0.15">
      <c r="B225" s="26">
        <v>42838</v>
      </c>
      <c r="C225" s="39" t="s">
        <v>23</v>
      </c>
      <c r="D225" s="17">
        <v>2368.1061</v>
      </c>
      <c r="E225" s="17">
        <v>-4.5320366060544503E-3</v>
      </c>
      <c r="F225" s="7">
        <v>9.9859000000000009</v>
      </c>
      <c r="G225" s="7">
        <v>8.53264021868344</v>
      </c>
      <c r="H225" s="7">
        <v>3.5037276858519202</v>
      </c>
      <c r="I225" s="7">
        <v>6.7377180785795803</v>
      </c>
      <c r="J225" s="7">
        <v>7.4586243323341401</v>
      </c>
      <c r="K225" s="7">
        <f>F225-G225</f>
        <v>1.4532597813165609</v>
      </c>
      <c r="L225" s="7">
        <f>F225-H225</f>
        <v>6.4821723141480803</v>
      </c>
      <c r="M225" s="7">
        <f>F225-I225</f>
        <v>3.2481819214204206</v>
      </c>
      <c r="N225" s="7">
        <f>F225-J225</f>
        <v>2.5272756676658608</v>
      </c>
      <c r="O225" s="8"/>
      <c r="P225" s="8"/>
    </row>
    <row r="226" spans="2:16" s="9" customFormat="1" x14ac:dyDescent="0.15">
      <c r="B226" s="26">
        <v>42837</v>
      </c>
      <c r="C226" s="39" t="s">
        <v>23</v>
      </c>
      <c r="D226" s="17">
        <v>2378.8627999999999</v>
      </c>
      <c r="E226" s="17">
        <v>-1.3637973233207299E-3</v>
      </c>
      <c r="F226" s="7">
        <v>9.9740000000000002</v>
      </c>
      <c r="G226" s="7">
        <v>15.9195740260548</v>
      </c>
      <c r="H226" s="7">
        <v>7.5309019037090303</v>
      </c>
      <c r="I226" s="7">
        <v>6.68624354661402</v>
      </c>
      <c r="J226" s="7">
        <v>7.7182563817827701</v>
      </c>
      <c r="K226" s="7">
        <f>F226-G226</f>
        <v>-5.9455740260547998</v>
      </c>
      <c r="L226" s="7">
        <f>F226-H226</f>
        <v>2.4430980962909699</v>
      </c>
      <c r="M226" s="7">
        <f>F226-I226</f>
        <v>3.2877564533859802</v>
      </c>
      <c r="N226" s="7">
        <f>F226-J226</f>
        <v>2.2557436182172301</v>
      </c>
      <c r="O226" s="8"/>
      <c r="P226" s="8"/>
    </row>
    <row r="227" spans="2:16" s="9" customFormat="1" x14ac:dyDescent="0.15">
      <c r="B227" s="26">
        <v>42836</v>
      </c>
      <c r="C227" s="39" t="s">
        <v>23</v>
      </c>
      <c r="D227" s="17">
        <v>2382.1093000000001</v>
      </c>
      <c r="E227" s="17">
        <v>1.2399643053875001E-3</v>
      </c>
      <c r="F227" s="7">
        <v>9.9779</v>
      </c>
      <c r="G227" s="7">
        <v>8.26433143268825</v>
      </c>
      <c r="H227" s="7">
        <v>7.8375636215583002</v>
      </c>
      <c r="I227" s="7">
        <v>7.4818511597542301</v>
      </c>
      <c r="J227" s="7">
        <v>7.8413009047713098</v>
      </c>
      <c r="K227" s="7">
        <f>F227-G227</f>
        <v>1.71356856731175</v>
      </c>
      <c r="L227" s="7">
        <f>F227-H227</f>
        <v>2.1403363784416998</v>
      </c>
      <c r="M227" s="7">
        <f>F227-I227</f>
        <v>2.4960488402457699</v>
      </c>
      <c r="N227" s="7">
        <f>F227-J227</f>
        <v>2.1365990952286902</v>
      </c>
      <c r="O227" s="8"/>
      <c r="P227" s="8"/>
    </row>
    <row r="228" spans="2:16" s="9" customFormat="1" x14ac:dyDescent="0.15">
      <c r="B228" s="26">
        <v>42835</v>
      </c>
      <c r="C228" s="39" t="s">
        <v>23</v>
      </c>
      <c r="D228" s="17">
        <v>2379.1574000000001</v>
      </c>
      <c r="E228" s="17">
        <v>-3.8234492785498299E-3</v>
      </c>
      <c r="F228" s="7">
        <v>10.121700000000001</v>
      </c>
      <c r="G228" s="7">
        <v>8.3149566651247397</v>
      </c>
      <c r="H228" s="7">
        <v>7.3298244406084301</v>
      </c>
      <c r="I228" s="7">
        <v>7.0217586926284001</v>
      </c>
      <c r="J228" s="7">
        <v>7.9275595256878404</v>
      </c>
      <c r="K228" s="7">
        <f>F228-G228</f>
        <v>1.8067433348752608</v>
      </c>
      <c r="L228" s="7">
        <f>F228-H228</f>
        <v>2.7918755593915705</v>
      </c>
      <c r="M228" s="7">
        <f>F228-I228</f>
        <v>3.0999413073716005</v>
      </c>
      <c r="N228" s="7">
        <f>F228-J228</f>
        <v>2.1941404743121602</v>
      </c>
      <c r="O228" s="8"/>
      <c r="P228" s="8"/>
    </row>
    <row r="229" spans="2:16" s="9" customFormat="1" x14ac:dyDescent="0.15">
      <c r="B229" s="26">
        <v>42832</v>
      </c>
      <c r="C229" s="39" t="s">
        <v>23</v>
      </c>
      <c r="D229" s="17">
        <v>2388.2714000000001</v>
      </c>
      <c r="E229" s="17">
        <v>-8.8639904426352596E-4</v>
      </c>
      <c r="F229" s="7">
        <v>10.052300000000001</v>
      </c>
      <c r="G229" s="7">
        <v>8.6217577909859706</v>
      </c>
      <c r="H229" s="7">
        <v>7.5132308867176496</v>
      </c>
      <c r="I229" s="7">
        <v>8.4329497069985209</v>
      </c>
      <c r="J229" s="7">
        <v>7.9081532994339403</v>
      </c>
      <c r="K229" s="7">
        <f>F229-G229</f>
        <v>1.4305422090140301</v>
      </c>
      <c r="L229" s="7">
        <f>F229-H229</f>
        <v>2.5390691132823511</v>
      </c>
      <c r="M229" s="7">
        <f>F229-I229</f>
        <v>1.6193502930014798</v>
      </c>
      <c r="N229" s="7">
        <f>F229-J229</f>
        <v>2.1441467005660604</v>
      </c>
      <c r="O229" s="8"/>
      <c r="P229" s="8"/>
    </row>
    <row r="230" spans="2:16" s="9" customFormat="1" x14ac:dyDescent="0.15">
      <c r="B230" s="26">
        <v>42831</v>
      </c>
      <c r="C230" s="39" t="s">
        <v>23</v>
      </c>
      <c r="D230" s="17">
        <v>2390.3892999999998</v>
      </c>
      <c r="E230" s="17">
        <v>2.5659261476179201E-3</v>
      </c>
      <c r="F230" s="7">
        <v>10.087899999999999</v>
      </c>
      <c r="G230" s="7">
        <v>9.5512685309491197</v>
      </c>
      <c r="H230" s="7">
        <v>8.5341103385927504</v>
      </c>
      <c r="I230" s="7">
        <v>8.4507348698014795</v>
      </c>
      <c r="J230" s="7">
        <v>7.9129210745913401</v>
      </c>
      <c r="K230" s="7">
        <f>F230-G230</f>
        <v>0.53663146905087977</v>
      </c>
      <c r="L230" s="7">
        <f>F230-H230</f>
        <v>1.5537896614072491</v>
      </c>
      <c r="M230" s="7">
        <f>F230-I230</f>
        <v>1.6371651301985199</v>
      </c>
      <c r="N230" s="7">
        <f>F230-J230</f>
        <v>2.1749789254086593</v>
      </c>
      <c r="O230" s="8"/>
      <c r="P230" s="8"/>
    </row>
    <row r="231" spans="2:16" s="9" customFormat="1" x14ac:dyDescent="0.15">
      <c r="B231" s="26">
        <v>42830</v>
      </c>
      <c r="C231" s="39" t="s">
        <v>23</v>
      </c>
      <c r="D231" s="17">
        <v>2384.2636000000002</v>
      </c>
      <c r="E231" s="17">
        <v>1.0333784790471E-2</v>
      </c>
      <c r="F231" s="7">
        <v>10.0703</v>
      </c>
      <c r="G231" s="7">
        <v>11.110196969342001</v>
      </c>
      <c r="H231" s="7">
        <v>5.0548899560099496</v>
      </c>
      <c r="I231" s="7">
        <v>7.0328003109464596</v>
      </c>
      <c r="J231" s="7">
        <v>7.1048536817002397</v>
      </c>
      <c r="K231" s="7">
        <f>F231-G231</f>
        <v>-1.039896969342001</v>
      </c>
      <c r="L231" s="7">
        <f>F231-H231</f>
        <v>5.01541004399005</v>
      </c>
      <c r="M231" s="7">
        <f>F231-I231</f>
        <v>3.03749968905354</v>
      </c>
      <c r="N231" s="7">
        <f>F231-J231</f>
        <v>2.9654463182997599</v>
      </c>
      <c r="O231" s="8"/>
      <c r="P231" s="8"/>
    </row>
    <row r="232" spans="2:16" s="9" customFormat="1" x14ac:dyDescent="0.15">
      <c r="B232" s="26">
        <v>42825</v>
      </c>
      <c r="C232" s="39" t="s">
        <v>23</v>
      </c>
      <c r="D232" s="17">
        <v>2359.752</v>
      </c>
      <c r="E232" s="17">
        <v>5.5604199954243901E-3</v>
      </c>
      <c r="F232" s="7">
        <v>9.6518999999999995</v>
      </c>
      <c r="G232" s="7">
        <v>8.0087450725764899</v>
      </c>
      <c r="H232" s="7">
        <v>6.3672067156024701</v>
      </c>
      <c r="I232" s="7">
        <v>7.9067669093281303</v>
      </c>
      <c r="J232" s="7">
        <v>6.9326732347938496</v>
      </c>
      <c r="K232" s="7">
        <f>F232-G232</f>
        <v>1.6431549274235095</v>
      </c>
      <c r="L232" s="7">
        <f>F232-H232</f>
        <v>3.2846932843975294</v>
      </c>
      <c r="M232" s="7">
        <f>F232-I232</f>
        <v>1.7451330906718692</v>
      </c>
      <c r="N232" s="7">
        <f>F232-J232</f>
        <v>2.7192267652061499</v>
      </c>
      <c r="O232" s="8"/>
      <c r="P232" s="8"/>
    </row>
    <row r="233" spans="2:16" s="9" customFormat="1" x14ac:dyDescent="0.15">
      <c r="B233" s="26">
        <v>42824</v>
      </c>
      <c r="C233" s="39" t="s">
        <v>23</v>
      </c>
      <c r="D233" s="17">
        <v>2346.6671999999999</v>
      </c>
      <c r="E233" s="17">
        <v>-2.56481825163626E-3</v>
      </c>
      <c r="F233" s="7">
        <v>9.9308999999999994</v>
      </c>
      <c r="G233" s="7">
        <v>11.8423788348559</v>
      </c>
      <c r="H233" s="7">
        <v>6.3891839676798501</v>
      </c>
      <c r="I233" s="7">
        <v>8.3329584750087804</v>
      </c>
      <c r="J233" s="7">
        <v>7.3089857049985403</v>
      </c>
      <c r="K233" s="7">
        <f>F233-G233</f>
        <v>-1.9114788348559006</v>
      </c>
      <c r="L233" s="7">
        <f>F233-H233</f>
        <v>3.5417160323201493</v>
      </c>
      <c r="M233" s="7">
        <f>F233-I233</f>
        <v>1.597941524991219</v>
      </c>
      <c r="N233" s="7">
        <f>F233-J233</f>
        <v>2.6219142950014591</v>
      </c>
      <c r="O233" s="8"/>
      <c r="P233" s="8"/>
    </row>
    <row r="234" spans="2:16" s="9" customFormat="1" x14ac:dyDescent="0.15">
      <c r="B234" s="26">
        <v>42823</v>
      </c>
      <c r="C234" s="39" t="s">
        <v>23</v>
      </c>
      <c r="D234" s="17">
        <v>2352.6936999999998</v>
      </c>
      <c r="E234" s="17">
        <v>-1.53739442699295E-3</v>
      </c>
      <c r="F234" s="7">
        <v>10.0366</v>
      </c>
      <c r="G234" s="7">
        <v>7.9763155154584098</v>
      </c>
      <c r="H234" s="7">
        <v>8.65329500938876</v>
      </c>
      <c r="I234" s="7">
        <v>8.3182495982896505</v>
      </c>
      <c r="J234" s="7">
        <v>7.3034653511823899</v>
      </c>
      <c r="K234" s="7">
        <f>F234-G234</f>
        <v>2.0602844845415902</v>
      </c>
      <c r="L234" s="7">
        <f>F234-H234</f>
        <v>1.38330499061124</v>
      </c>
      <c r="M234" s="7">
        <f>F234-I234</f>
        <v>1.7183504017103495</v>
      </c>
      <c r="N234" s="7">
        <f>F234-J234</f>
        <v>2.73313464881761</v>
      </c>
      <c r="O234" s="8"/>
      <c r="P234" s="8"/>
    </row>
    <row r="235" spans="2:16" s="9" customFormat="1" x14ac:dyDescent="0.15">
      <c r="B235" s="26">
        <v>42822</v>
      </c>
      <c r="C235" s="39" t="s">
        <v>23</v>
      </c>
      <c r="D235" s="17">
        <v>2356.3135000000002</v>
      </c>
      <c r="E235" s="17">
        <v>-3.4376838920592801E-3</v>
      </c>
      <c r="F235" s="7">
        <v>10.3483</v>
      </c>
      <c r="G235" s="7">
        <v>8.1724289756210506</v>
      </c>
      <c r="H235" s="7">
        <v>8.3511005046255598</v>
      </c>
      <c r="I235" s="7">
        <v>8.11249832709413</v>
      </c>
      <c r="J235" s="7">
        <v>7.2141150513658401</v>
      </c>
      <c r="K235" s="7">
        <f>F235-G235</f>
        <v>2.1758710243789494</v>
      </c>
      <c r="L235" s="7">
        <f>F235-H235</f>
        <v>1.9971994953744403</v>
      </c>
      <c r="M235" s="7">
        <f>F235-I235</f>
        <v>2.2358016729058701</v>
      </c>
      <c r="N235" s="7">
        <f>F235-J235</f>
        <v>3.13418494863416</v>
      </c>
      <c r="O235" s="8"/>
      <c r="P235" s="8"/>
    </row>
    <row r="236" spans="2:16" s="9" customFormat="1" x14ac:dyDescent="0.15">
      <c r="B236" s="26">
        <v>42821</v>
      </c>
      <c r="C236" s="39" t="s">
        <v>23</v>
      </c>
      <c r="D236" s="17">
        <v>2364.4277000000002</v>
      </c>
      <c r="E236" s="17">
        <v>-4.9750192990992903E-4</v>
      </c>
      <c r="F236" s="7">
        <v>10.2545</v>
      </c>
      <c r="G236" s="7">
        <v>8.7089965252058104</v>
      </c>
      <c r="H236" s="7">
        <v>8.2418661490884695</v>
      </c>
      <c r="I236" s="7">
        <v>8.6144502818918092</v>
      </c>
      <c r="J236" s="7">
        <v>7.72643165937001</v>
      </c>
      <c r="K236" s="7">
        <f>F236-G236</f>
        <v>1.5455034747941898</v>
      </c>
      <c r="L236" s="7">
        <f>F236-H236</f>
        <v>2.0126338509115307</v>
      </c>
      <c r="M236" s="7">
        <f>F236-I236</f>
        <v>1.640049718108191</v>
      </c>
      <c r="N236" s="7">
        <f>F236-J236</f>
        <v>2.5280683406299902</v>
      </c>
      <c r="O236" s="8"/>
      <c r="P236" s="8"/>
    </row>
    <row r="237" spans="2:16" s="9" customFormat="1" x14ac:dyDescent="0.15">
      <c r="B237" s="26">
        <v>42818</v>
      </c>
      <c r="C237" s="39" t="s">
        <v>23</v>
      </c>
      <c r="D237" s="17">
        <v>2365.6043</v>
      </c>
      <c r="E237" s="17">
        <v>7.7106053866592503E-3</v>
      </c>
      <c r="F237" s="7">
        <v>9.4304000000000006</v>
      </c>
      <c r="G237" s="7">
        <v>10.6051586825033</v>
      </c>
      <c r="H237" s="7">
        <v>8.9721967640824793</v>
      </c>
      <c r="I237" s="7">
        <v>8.0528740944139496</v>
      </c>
      <c r="J237" s="7">
        <v>7.1554022678130904</v>
      </c>
      <c r="K237" s="7">
        <f>F237-G237</f>
        <v>-1.174758682503299</v>
      </c>
      <c r="L237" s="7">
        <f>F237-H237</f>
        <v>0.45820323591752121</v>
      </c>
      <c r="M237" s="7">
        <f>F237-I237</f>
        <v>1.3775259055860509</v>
      </c>
      <c r="N237" s="7">
        <f>F237-J237</f>
        <v>2.2749977321869101</v>
      </c>
      <c r="O237" s="8"/>
      <c r="P237" s="8"/>
    </row>
    <row r="238" spans="2:16" s="9" customFormat="1" x14ac:dyDescent="0.15">
      <c r="B238" s="26">
        <v>42817</v>
      </c>
      <c r="C238" s="39" t="s">
        <v>23</v>
      </c>
      <c r="D238" s="17">
        <v>2347.4342000000001</v>
      </c>
      <c r="E238" s="17">
        <v>3.7931910761955599E-3</v>
      </c>
      <c r="F238" s="7">
        <v>9.4478000000000009</v>
      </c>
      <c r="G238" s="7">
        <v>8.1199733231563798</v>
      </c>
      <c r="H238" s="7">
        <v>9.3886143875442603</v>
      </c>
      <c r="I238" s="7">
        <v>8.0950130822938995</v>
      </c>
      <c r="J238" s="7">
        <v>7.0528548841655097</v>
      </c>
      <c r="K238" s="7">
        <f>F238-G238</f>
        <v>1.3278266768436211</v>
      </c>
      <c r="L238" s="7">
        <f>F238-H238</f>
        <v>5.918561245574061E-2</v>
      </c>
      <c r="M238" s="7">
        <f>F238-I238</f>
        <v>1.3527869177061014</v>
      </c>
      <c r="N238" s="7">
        <f>F238-J238</f>
        <v>2.3949451158344912</v>
      </c>
      <c r="O238" s="8"/>
      <c r="P238" s="8"/>
    </row>
    <row r="239" spans="2:16" s="9" customFormat="1" x14ac:dyDescent="0.15">
      <c r="B239" s="26">
        <v>42816</v>
      </c>
      <c r="C239" s="39" t="s">
        <v>23</v>
      </c>
      <c r="D239" s="17">
        <v>2338.5468000000001</v>
      </c>
      <c r="E239" s="17">
        <v>-7.9175695194282393E-3</v>
      </c>
      <c r="F239" s="7">
        <v>10.1029</v>
      </c>
      <c r="G239" s="7">
        <v>8.2783499066675308</v>
      </c>
      <c r="H239" s="7">
        <v>7.9638003624295202</v>
      </c>
      <c r="I239" s="7">
        <v>7.1843567430606496</v>
      </c>
      <c r="J239" s="7">
        <v>6.6419879796972303</v>
      </c>
      <c r="K239" s="7">
        <f>F239-G239</f>
        <v>1.8245500933324692</v>
      </c>
      <c r="L239" s="7">
        <f>F239-H239</f>
        <v>2.1390996375704798</v>
      </c>
      <c r="M239" s="7">
        <f>F239-I239</f>
        <v>2.9185432569393503</v>
      </c>
      <c r="N239" s="7">
        <f>F239-J239</f>
        <v>3.4609120203027697</v>
      </c>
      <c r="O239" s="8"/>
      <c r="P239" s="8"/>
    </row>
    <row r="240" spans="2:16" s="9" customFormat="1" x14ac:dyDescent="0.15">
      <c r="B240" s="26">
        <v>42815</v>
      </c>
      <c r="C240" s="39" t="s">
        <v>23</v>
      </c>
      <c r="D240" s="17">
        <v>2357.1359000000002</v>
      </c>
      <c r="E240" s="17">
        <v>3.0033993917920601E-3</v>
      </c>
      <c r="F240" s="7">
        <v>10.1076</v>
      </c>
      <c r="G240" s="7">
        <v>7.2926889985894903</v>
      </c>
      <c r="H240" s="7">
        <v>7.6513332252673099</v>
      </c>
      <c r="I240" s="7">
        <v>7.15623092401745</v>
      </c>
      <c r="J240" s="7">
        <v>6.5372748782834602</v>
      </c>
      <c r="K240" s="7">
        <f>F240-G240</f>
        <v>2.8149110014105094</v>
      </c>
      <c r="L240" s="7">
        <f>F240-H240</f>
        <v>2.4562667747326898</v>
      </c>
      <c r="M240" s="7">
        <f>F240-I240</f>
        <v>2.9513690759825497</v>
      </c>
      <c r="N240" s="7">
        <f>F240-J240</f>
        <v>3.5703251217165395</v>
      </c>
      <c r="O240" s="8"/>
      <c r="P240" s="8"/>
    </row>
    <row r="241" spans="2:16" s="9" customFormat="1" x14ac:dyDescent="0.15">
      <c r="B241" s="26">
        <v>42814</v>
      </c>
      <c r="C241" s="39" t="s">
        <v>23</v>
      </c>
      <c r="D241" s="17">
        <v>2350.0671000000002</v>
      </c>
      <c r="E241" s="17">
        <v>1.32292203331315E-3</v>
      </c>
      <c r="F241" s="7">
        <v>10.103999999999999</v>
      </c>
      <c r="G241" s="7">
        <v>8.3780157133521396</v>
      </c>
      <c r="H241" s="7">
        <v>8.9115478809735897</v>
      </c>
      <c r="I241" s="7">
        <v>7.1494363709626896</v>
      </c>
      <c r="J241" s="7">
        <v>8.1476687826220893</v>
      </c>
      <c r="K241" s="7">
        <f>F241-G241</f>
        <v>1.7259842866478596</v>
      </c>
      <c r="L241" s="7">
        <f>F241-H241</f>
        <v>1.1924521190264095</v>
      </c>
      <c r="M241" s="7">
        <f>F241-I241</f>
        <v>2.9545636290373096</v>
      </c>
      <c r="N241" s="7">
        <f>F241-J241</f>
        <v>1.9563312173779099</v>
      </c>
      <c r="O241" s="8"/>
      <c r="P241" s="8"/>
    </row>
    <row r="242" spans="2:16" s="9" customFormat="1" x14ac:dyDescent="0.15">
      <c r="B242" s="26">
        <v>42811</v>
      </c>
      <c r="C242" s="39" t="s">
        <v>23</v>
      </c>
      <c r="D242" s="17">
        <v>2346.9602</v>
      </c>
      <c r="E242" s="17">
        <v>-9.4288540104348097E-3</v>
      </c>
      <c r="F242" s="7">
        <v>10.1195</v>
      </c>
      <c r="G242" s="7">
        <v>8.4725357012771205</v>
      </c>
      <c r="H242" s="7">
        <v>5.5971507782162204</v>
      </c>
      <c r="I242" s="7">
        <v>5.5263721515689399</v>
      </c>
      <c r="J242" s="7">
        <v>7.7351213919260404</v>
      </c>
      <c r="K242" s="7">
        <f>F242-G242</f>
        <v>1.6469642987228799</v>
      </c>
      <c r="L242" s="7">
        <f>F242-H242</f>
        <v>4.52234922178378</v>
      </c>
      <c r="M242" s="7">
        <f>F242-I242</f>
        <v>4.5931278484310605</v>
      </c>
      <c r="N242" s="7">
        <f>F242-J242</f>
        <v>2.38437860807396</v>
      </c>
      <c r="O242" s="8"/>
      <c r="P242" s="8"/>
    </row>
    <row r="243" spans="2:16" s="9" customFormat="1" x14ac:dyDescent="0.15">
      <c r="B243" s="26">
        <v>42810</v>
      </c>
      <c r="C243" s="39" t="s">
        <v>23</v>
      </c>
      <c r="D243" s="17">
        <v>2369.194</v>
      </c>
      <c r="E243" s="17">
        <v>5.0299047053977801E-3</v>
      </c>
      <c r="F243" s="7">
        <v>10.3438</v>
      </c>
      <c r="G243" s="7">
        <v>7.74712821361969</v>
      </c>
      <c r="H243" s="7">
        <v>6.3207073993892999</v>
      </c>
      <c r="I243" s="7">
        <v>6.0975106485485497</v>
      </c>
      <c r="J243" s="7">
        <v>7.5449083462264204</v>
      </c>
      <c r="K243" s="7">
        <f>F243-G243</f>
        <v>2.5966717863803099</v>
      </c>
      <c r="L243" s="7">
        <f>F243-H243</f>
        <v>4.0230926006107</v>
      </c>
      <c r="M243" s="7">
        <f>F243-I243</f>
        <v>4.2462893514514501</v>
      </c>
      <c r="N243" s="7">
        <f>F243-J243</f>
        <v>2.7988916537735795</v>
      </c>
      <c r="O243" s="8"/>
      <c r="P243" s="8"/>
    </row>
    <row r="244" spans="2:16" s="9" customFormat="1" x14ac:dyDescent="0.15">
      <c r="B244" s="26">
        <v>42809</v>
      </c>
      <c r="C244" s="39" t="s">
        <v>23</v>
      </c>
      <c r="D244" s="17">
        <v>2357.3071</v>
      </c>
      <c r="E244" s="17">
        <v>1.0217294191480399E-3</v>
      </c>
      <c r="F244" s="7">
        <v>11.493600000000001</v>
      </c>
      <c r="G244" s="7">
        <v>7.6908330212912199</v>
      </c>
      <c r="H244" s="7">
        <v>6.2998582934268796</v>
      </c>
      <c r="I244" s="7">
        <v>6.0678073405215196</v>
      </c>
      <c r="J244" s="7">
        <v>7.5294281103994596</v>
      </c>
      <c r="K244" s="7">
        <f>F244-G244</f>
        <v>3.8027669787087808</v>
      </c>
      <c r="L244" s="7">
        <f>F244-H244</f>
        <v>5.1937417065731211</v>
      </c>
      <c r="M244" s="7">
        <f>F244-I244</f>
        <v>5.4257926594784811</v>
      </c>
      <c r="N244" s="7">
        <f>F244-J244</f>
        <v>3.9641718896005411</v>
      </c>
      <c r="O244" s="8"/>
      <c r="P244" s="8"/>
    </row>
    <row r="245" spans="2:16" s="9" customFormat="1" x14ac:dyDescent="0.15">
      <c r="B245" s="26">
        <v>42808</v>
      </c>
      <c r="C245" s="39" t="s">
        <v>23</v>
      </c>
      <c r="D245" s="17">
        <v>2354.8998000000001</v>
      </c>
      <c r="E245" s="17">
        <v>3.9916852347465899E-6</v>
      </c>
      <c r="F245" s="7">
        <v>10.7819</v>
      </c>
      <c r="G245" s="7">
        <v>7.3330051987723204</v>
      </c>
      <c r="H245" s="7">
        <v>6.5575354475114302</v>
      </c>
      <c r="I245" s="7">
        <v>6.0694992098921299</v>
      </c>
      <c r="J245" s="7">
        <v>7.5604909445315496</v>
      </c>
      <c r="K245" s="7">
        <f>F245-G245</f>
        <v>3.4488948012276799</v>
      </c>
      <c r="L245" s="7">
        <f>F245-H245</f>
        <v>4.22436455248857</v>
      </c>
      <c r="M245" s="7">
        <f>F245-I245</f>
        <v>4.7124007901078704</v>
      </c>
      <c r="N245" s="7">
        <f>F245-J245</f>
        <v>3.2214090554684507</v>
      </c>
      <c r="O245" s="8"/>
      <c r="P245" s="8"/>
    </row>
    <row r="246" spans="2:16" s="9" customFormat="1" x14ac:dyDescent="0.15">
      <c r="B246" s="26">
        <v>42807</v>
      </c>
      <c r="C246" s="39" t="s">
        <v>23</v>
      </c>
      <c r="D246" s="17">
        <v>2354.8904000000002</v>
      </c>
      <c r="E246" s="17">
        <v>6.6707045048884396E-3</v>
      </c>
      <c r="F246" s="7">
        <v>10.632300000000001</v>
      </c>
      <c r="G246" s="7">
        <v>8.3967292660903095</v>
      </c>
      <c r="H246" s="7">
        <v>4.53522891435889</v>
      </c>
      <c r="I246" s="7">
        <v>5.6367055112614297</v>
      </c>
      <c r="J246" s="7">
        <v>7.3510324011665098</v>
      </c>
      <c r="K246" s="7">
        <f>F246-G246</f>
        <v>2.2355707339096913</v>
      </c>
      <c r="L246" s="7">
        <f>F246-H246</f>
        <v>6.0970710856411108</v>
      </c>
      <c r="M246" s="7">
        <f>F246-I246</f>
        <v>4.995594488738571</v>
      </c>
      <c r="N246" s="7">
        <f>F246-J246</f>
        <v>3.281267598833491</v>
      </c>
      <c r="O246" s="8"/>
      <c r="P246" s="8"/>
    </row>
    <row r="247" spans="2:16" s="9" customFormat="1" x14ac:dyDescent="0.15">
      <c r="B247" s="26">
        <v>42804</v>
      </c>
      <c r="C247" s="39" t="s">
        <v>23</v>
      </c>
      <c r="D247" s="17">
        <v>2339.2339000000002</v>
      </c>
      <c r="E247" s="17">
        <v>-3.12383237922256E-3</v>
      </c>
      <c r="F247" s="7">
        <v>10.290100000000001</v>
      </c>
      <c r="G247" s="7">
        <v>8.6770233674155808</v>
      </c>
      <c r="H247" s="7">
        <v>4.5854195119270598</v>
      </c>
      <c r="I247" s="7">
        <v>5.7991270340423604</v>
      </c>
      <c r="J247" s="7">
        <v>7.5939307955239297</v>
      </c>
      <c r="K247" s="7">
        <f>F247-G247</f>
        <v>1.6130766325844199</v>
      </c>
      <c r="L247" s="7">
        <f>F247-H247</f>
        <v>5.7046804880729409</v>
      </c>
      <c r="M247" s="7">
        <f>F247-I247</f>
        <v>4.4909729659576403</v>
      </c>
      <c r="N247" s="7">
        <f>F247-J247</f>
        <v>2.696169204476071</v>
      </c>
      <c r="O247" s="8"/>
      <c r="P247" s="8"/>
    </row>
    <row r="248" spans="2:16" s="9" customFormat="1" x14ac:dyDescent="0.15">
      <c r="B248" s="26">
        <v>42803</v>
      </c>
      <c r="C248" s="39" t="s">
        <v>23</v>
      </c>
      <c r="D248" s="17">
        <v>2346.5527000000002</v>
      </c>
      <c r="E248" s="17">
        <v>-4.8978691687257296E-3</v>
      </c>
      <c r="F248" s="7">
        <v>10.569699999999999</v>
      </c>
      <c r="G248" s="7">
        <v>8.7134583806947496</v>
      </c>
      <c r="H248" s="7">
        <v>5.7328722642173497</v>
      </c>
      <c r="I248" s="7">
        <v>5.7475399940860203</v>
      </c>
      <c r="J248" s="7">
        <v>7.4971872258317296</v>
      </c>
      <c r="K248" s="7">
        <f>F248-G248</f>
        <v>1.8562416193052496</v>
      </c>
      <c r="L248" s="7">
        <f>F248-H248</f>
        <v>4.8368277357826495</v>
      </c>
      <c r="M248" s="7">
        <f>F248-I248</f>
        <v>4.8221600059139789</v>
      </c>
      <c r="N248" s="7">
        <f>F248-J248</f>
        <v>3.0725127741682696</v>
      </c>
      <c r="O248" s="8"/>
      <c r="P248" s="8"/>
    </row>
    <row r="249" spans="2:16" s="9" customFormat="1" x14ac:dyDescent="0.15">
      <c r="B249" s="26">
        <v>42802</v>
      </c>
      <c r="C249" s="39" t="s">
        <v>23</v>
      </c>
      <c r="D249" s="17">
        <v>2358.0740000000001</v>
      </c>
      <c r="E249" s="17">
        <v>7.5543544716368601E-4</v>
      </c>
      <c r="F249" s="7">
        <v>10.8188</v>
      </c>
      <c r="G249" s="7">
        <v>9.1544633274895197</v>
      </c>
      <c r="H249" s="7">
        <v>5.6938499443656196</v>
      </c>
      <c r="I249" s="7">
        <v>5.7258889211486403</v>
      </c>
      <c r="J249" s="7">
        <v>7.59632405833172</v>
      </c>
      <c r="K249" s="7">
        <f>F249-G249</f>
        <v>1.6643366725104798</v>
      </c>
      <c r="L249" s="7">
        <f>F249-H249</f>
        <v>5.1249500556343799</v>
      </c>
      <c r="M249" s="7">
        <f>F249-I249</f>
        <v>5.0929110788513592</v>
      </c>
      <c r="N249" s="7">
        <f>F249-J249</f>
        <v>3.2224759416682796</v>
      </c>
      <c r="O249" s="8"/>
      <c r="P249" s="8"/>
    </row>
    <row r="250" spans="2:16" s="9" customFormat="1" x14ac:dyDescent="0.15">
      <c r="B250" s="26">
        <v>42801</v>
      </c>
      <c r="C250" s="39" t="s">
        <v>23</v>
      </c>
      <c r="D250" s="17">
        <v>2356.2932999999998</v>
      </c>
      <c r="E250" s="17">
        <v>2.72169826041063E-3</v>
      </c>
      <c r="F250" s="7">
        <v>11.6027</v>
      </c>
      <c r="G250" s="7">
        <v>8.4827605907431902</v>
      </c>
      <c r="H250" s="7">
        <v>4.9704990621552696</v>
      </c>
      <c r="I250" s="7">
        <v>5.4628824367220101</v>
      </c>
      <c r="J250" s="7">
        <v>7.6213348485892798</v>
      </c>
      <c r="K250" s="7">
        <f>F250-G250</f>
        <v>3.1199394092568102</v>
      </c>
      <c r="L250" s="7">
        <f>F250-H250</f>
        <v>6.6322009378447309</v>
      </c>
      <c r="M250" s="7">
        <f>F250-I250</f>
        <v>6.1398175632779903</v>
      </c>
      <c r="N250" s="7">
        <f>F250-J250</f>
        <v>3.9813651514107207</v>
      </c>
      <c r="O250" s="8"/>
      <c r="P250" s="8"/>
    </row>
    <row r="251" spans="2:16" s="9" customFormat="1" x14ac:dyDescent="0.15">
      <c r="B251" s="26">
        <v>42800</v>
      </c>
      <c r="C251" s="39" t="s">
        <v>23</v>
      </c>
      <c r="D251" s="17">
        <v>2349.8888999999999</v>
      </c>
      <c r="E251" s="17">
        <v>1.16809885553367E-3</v>
      </c>
      <c r="F251" s="7">
        <v>11.7881</v>
      </c>
      <c r="G251" s="7">
        <v>7.7728412535511699</v>
      </c>
      <c r="H251" s="7">
        <v>5.6689067889192</v>
      </c>
      <c r="I251" s="7">
        <v>9.0065166459358892</v>
      </c>
      <c r="J251" s="7">
        <v>7.6326728682189504</v>
      </c>
      <c r="K251" s="7">
        <f>F251-G251</f>
        <v>4.0152587464488301</v>
      </c>
      <c r="L251" s="7">
        <f>F251-H251</f>
        <v>6.1191932110808001</v>
      </c>
      <c r="M251" s="7">
        <f>F251-I251</f>
        <v>2.7815833540641108</v>
      </c>
      <c r="N251" s="7">
        <f>F251-J251</f>
        <v>4.1554271317810496</v>
      </c>
      <c r="O251" s="8"/>
      <c r="P251" s="8"/>
    </row>
    <row r="252" spans="2:16" s="9" customFormat="1" x14ac:dyDescent="0.15">
      <c r="B252" s="26">
        <v>42797</v>
      </c>
      <c r="C252" s="39" t="s">
        <v>23</v>
      </c>
      <c r="D252" s="17">
        <v>2347.1455999999998</v>
      </c>
      <c r="E252" s="17">
        <v>-3.3040023812491701E-3</v>
      </c>
      <c r="F252" s="7">
        <v>11.3371</v>
      </c>
      <c r="G252" s="7">
        <v>7.5651983441220798</v>
      </c>
      <c r="H252" s="7">
        <v>6.4062304193544701</v>
      </c>
      <c r="I252" s="7">
        <v>9.2833787598125195</v>
      </c>
      <c r="J252" s="7">
        <v>8.3668994706487805</v>
      </c>
      <c r="K252" s="7">
        <f>F252-G252</f>
        <v>3.7719016558779197</v>
      </c>
      <c r="L252" s="7">
        <f>F252-H252</f>
        <v>4.9308695806455294</v>
      </c>
      <c r="M252" s="7">
        <f>F252-I252</f>
        <v>2.05372124018748</v>
      </c>
      <c r="N252" s="7">
        <f>F252-J252</f>
        <v>2.970200529351219</v>
      </c>
      <c r="O252" s="8"/>
      <c r="P252" s="8"/>
    </row>
    <row r="253" spans="2:16" s="9" customFormat="1" x14ac:dyDescent="0.15">
      <c r="B253" s="26">
        <v>42796</v>
      </c>
      <c r="C253" s="39" t="s">
        <v>23</v>
      </c>
      <c r="D253" s="17">
        <v>2354.9133999999999</v>
      </c>
      <c r="E253" s="17">
        <v>-7.1979920998059502E-3</v>
      </c>
      <c r="F253" s="7">
        <v>12.031000000000001</v>
      </c>
      <c r="G253" s="7">
        <v>7.3950989737640498</v>
      </c>
      <c r="H253" s="7">
        <v>5.6446877222900396</v>
      </c>
      <c r="I253" s="7">
        <v>8.7296889461330807</v>
      </c>
      <c r="J253" s="7">
        <v>8.0009337431282397</v>
      </c>
      <c r="K253" s="7">
        <f>F253-G253</f>
        <v>4.6359010262359508</v>
      </c>
      <c r="L253" s="7">
        <f>F253-H253</f>
        <v>6.386312277709961</v>
      </c>
      <c r="M253" s="7">
        <f>F253-I253</f>
        <v>3.3013110538669199</v>
      </c>
      <c r="N253" s="7">
        <f>F253-J253</f>
        <v>4.0300662568717609</v>
      </c>
      <c r="O253" s="8"/>
      <c r="P253" s="8"/>
    </row>
    <row r="254" spans="2:16" s="9" customFormat="1" x14ac:dyDescent="0.15">
      <c r="B254" s="26">
        <v>42795</v>
      </c>
      <c r="C254" s="39" t="s">
        <v>23</v>
      </c>
      <c r="D254" s="17">
        <v>2371.9252000000001</v>
      </c>
      <c r="E254" s="17">
        <v>5.1372317119237798E-4</v>
      </c>
      <c r="F254" s="7">
        <v>11.7225</v>
      </c>
      <c r="G254" s="7">
        <v>9.0549688696396409</v>
      </c>
      <c r="H254" s="7">
        <v>5.6524299559690201</v>
      </c>
      <c r="I254" s="7">
        <v>8.7283559284614398</v>
      </c>
      <c r="J254" s="7">
        <v>8.0433052651438501</v>
      </c>
      <c r="K254" s="7">
        <f>F254-G254</f>
        <v>2.6675311303603593</v>
      </c>
      <c r="L254" s="7">
        <f>F254-H254</f>
        <v>6.07007004403098</v>
      </c>
      <c r="M254" s="7">
        <f>F254-I254</f>
        <v>2.9941440715385603</v>
      </c>
      <c r="N254" s="7">
        <f>F254-J254</f>
        <v>3.67919473485615</v>
      </c>
      <c r="O254" s="8"/>
      <c r="P254" s="8"/>
    </row>
    <row r="255" spans="2:16" s="9" customFormat="1" x14ac:dyDescent="0.15">
      <c r="B255" s="26">
        <v>42794</v>
      </c>
      <c r="C255" s="39" t="s">
        <v>23</v>
      </c>
      <c r="D255" s="17">
        <v>2370.7069999999999</v>
      </c>
      <c r="E255" s="17">
        <v>6.2261846348696197E-5</v>
      </c>
      <c r="F255" s="7">
        <v>11.9405</v>
      </c>
      <c r="G255" s="7">
        <v>7.1347929772429799</v>
      </c>
      <c r="H255" s="7">
        <v>5.9089538498604499</v>
      </c>
      <c r="I255" s="7">
        <v>8.7962291852740808</v>
      </c>
      <c r="J255" s="7">
        <v>8.0681302603613698</v>
      </c>
      <c r="K255" s="7">
        <f>F255-G255</f>
        <v>4.8057070227570202</v>
      </c>
      <c r="L255" s="7">
        <f>F255-H255</f>
        <v>6.0315461501395502</v>
      </c>
      <c r="M255" s="7">
        <f>F255-I255</f>
        <v>3.1442708147259193</v>
      </c>
      <c r="N255" s="7">
        <f>F255-J255</f>
        <v>3.8723697396386303</v>
      </c>
      <c r="O255" s="8"/>
      <c r="P255" s="8"/>
    </row>
    <row r="256" spans="2:16" s="9" customFormat="1" x14ac:dyDescent="0.15">
      <c r="B256" s="26">
        <v>42793</v>
      </c>
      <c r="C256" s="39" t="s">
        <v>23</v>
      </c>
      <c r="D256" s="17">
        <v>2370.5594000000001</v>
      </c>
      <c r="E256" s="17">
        <v>-8.1161065058198995E-3</v>
      </c>
      <c r="F256" s="7">
        <v>12.0966</v>
      </c>
      <c r="G256" s="7">
        <v>8.8844596684272492</v>
      </c>
      <c r="H256" s="7">
        <v>9.2903375093666103</v>
      </c>
      <c r="I256" s="7">
        <v>8.0344834199589794</v>
      </c>
      <c r="J256" s="7">
        <v>7.4411583378346098</v>
      </c>
      <c r="K256" s="7">
        <f>F256-G256</f>
        <v>3.2121403315727513</v>
      </c>
      <c r="L256" s="7">
        <f>F256-H256</f>
        <v>2.8062624906333902</v>
      </c>
      <c r="M256" s="7">
        <f>F256-I256</f>
        <v>4.0621165800410211</v>
      </c>
      <c r="N256" s="7">
        <f>F256-J256</f>
        <v>4.6554416621653907</v>
      </c>
      <c r="O256" s="8"/>
      <c r="P256" s="8"/>
    </row>
    <row r="257" spans="2:16" s="9" customFormat="1" x14ac:dyDescent="0.15">
      <c r="B257" s="26">
        <v>42790</v>
      </c>
      <c r="C257" s="39" t="s">
        <v>23</v>
      </c>
      <c r="D257" s="17">
        <v>2389.8773999999999</v>
      </c>
      <c r="E257" s="17">
        <v>1.02995541346064E-3</v>
      </c>
      <c r="F257" s="7">
        <v>11.244199999999999</v>
      </c>
      <c r="G257" s="7">
        <v>7.7935227063603199</v>
      </c>
      <c r="H257" s="7">
        <v>10.7080749271814</v>
      </c>
      <c r="I257" s="7">
        <v>8.3435046698213196</v>
      </c>
      <c r="J257" s="7">
        <v>7.5901610758821496</v>
      </c>
      <c r="K257" s="7">
        <f>F257-G257</f>
        <v>3.4506772936396795</v>
      </c>
      <c r="L257" s="7">
        <f>F257-H257</f>
        <v>0.53612507281859934</v>
      </c>
      <c r="M257" s="7">
        <f>F257-I257</f>
        <v>2.9006953301786798</v>
      </c>
      <c r="N257" s="7">
        <f>F257-J257</f>
        <v>3.6540389241178497</v>
      </c>
      <c r="O257" s="8"/>
      <c r="P257" s="8"/>
    </row>
    <row r="258" spans="2:16" s="9" customFormat="1" x14ac:dyDescent="0.15">
      <c r="B258" s="26">
        <v>42789</v>
      </c>
      <c r="C258" s="39" t="s">
        <v>23</v>
      </c>
      <c r="D258" s="17">
        <v>2387.4171999999999</v>
      </c>
      <c r="E258" s="17">
        <v>-4.5030913754880303E-3</v>
      </c>
      <c r="F258" s="7">
        <v>11.0627</v>
      </c>
      <c r="G258" s="7">
        <v>7.9460809711987999</v>
      </c>
      <c r="H258" s="7">
        <v>9.8157574306342301</v>
      </c>
      <c r="I258" s="7">
        <v>7.7793664599411301</v>
      </c>
      <c r="J258" s="7">
        <v>7.49199380975202</v>
      </c>
      <c r="K258" s="7">
        <f>F258-G258</f>
        <v>3.1166190288011997</v>
      </c>
      <c r="L258" s="7">
        <f>F258-H258</f>
        <v>1.2469425693657694</v>
      </c>
      <c r="M258" s="7">
        <f>F258-I258</f>
        <v>3.2833335400588695</v>
      </c>
      <c r="N258" s="7">
        <f>F258-J258</f>
        <v>3.5707061902479795</v>
      </c>
      <c r="O258" s="8"/>
      <c r="P258" s="8"/>
    </row>
    <row r="259" spans="2:16" s="9" customFormat="1" x14ac:dyDescent="0.15">
      <c r="B259" s="26">
        <v>42788</v>
      </c>
      <c r="C259" s="39" t="s">
        <v>23</v>
      </c>
      <c r="D259" s="17">
        <v>2398.1922</v>
      </c>
      <c r="E259" s="17">
        <v>5.4551790046919804E-4</v>
      </c>
      <c r="F259" s="7">
        <v>11.8697</v>
      </c>
      <c r="G259" s="7">
        <v>7.9746966422782197</v>
      </c>
      <c r="H259" s="7">
        <v>9.9325710215128797</v>
      </c>
      <c r="I259" s="7">
        <v>7.7610576630868797</v>
      </c>
      <c r="J259" s="7">
        <v>7.64448215228518</v>
      </c>
      <c r="K259" s="7">
        <f>F259-G259</f>
        <v>3.8950033577217802</v>
      </c>
      <c r="L259" s="7">
        <f>F259-H259</f>
        <v>1.9371289784871202</v>
      </c>
      <c r="M259" s="7">
        <f>F259-I259</f>
        <v>4.1086423369131202</v>
      </c>
      <c r="N259" s="7">
        <f>F259-J259</f>
        <v>4.2252178477148199</v>
      </c>
      <c r="O259" s="8"/>
      <c r="P259" s="8"/>
    </row>
    <row r="260" spans="2:16" s="9" customFormat="1" x14ac:dyDescent="0.15">
      <c r="B260" s="26">
        <v>42787</v>
      </c>
      <c r="C260" s="39" t="s">
        <v>23</v>
      </c>
      <c r="D260" s="17">
        <v>2396.8843000000002</v>
      </c>
      <c r="E260" s="17">
        <v>1.15391265627493E-3</v>
      </c>
      <c r="F260" s="7">
        <v>12.2948</v>
      </c>
      <c r="G260" s="7">
        <v>7.5233449478468</v>
      </c>
      <c r="H260" s="7">
        <v>10.333076383656</v>
      </c>
      <c r="I260" s="7">
        <v>8.1454814178504495</v>
      </c>
      <c r="J260" s="7">
        <v>7.8207281426903998</v>
      </c>
      <c r="K260" s="7">
        <f>F260-G260</f>
        <v>4.7714550521532004</v>
      </c>
      <c r="L260" s="7">
        <f>F260-H260</f>
        <v>1.9617236163440008</v>
      </c>
      <c r="M260" s="7">
        <f>F260-I260</f>
        <v>4.1493185821495508</v>
      </c>
      <c r="N260" s="7">
        <f>F260-J260</f>
        <v>4.4740718573096006</v>
      </c>
      <c r="O260" s="8"/>
      <c r="P260" s="8"/>
    </row>
    <row r="261" spans="2:16" s="9" customFormat="1" x14ac:dyDescent="0.15">
      <c r="B261" s="26">
        <v>42786</v>
      </c>
      <c r="C261" s="39" t="s">
        <v>23</v>
      </c>
      <c r="D261" s="17">
        <v>2394.1201000000001</v>
      </c>
      <c r="E261" s="17">
        <v>1.32071001776644E-2</v>
      </c>
      <c r="F261" s="7">
        <v>12.0542</v>
      </c>
      <c r="G261" s="7">
        <v>10.0825432860573</v>
      </c>
      <c r="H261" s="7">
        <v>5.7679855507108204</v>
      </c>
      <c r="I261" s="7">
        <v>5.6623544411001596</v>
      </c>
      <c r="J261" s="7">
        <v>7.7111454359528802</v>
      </c>
      <c r="K261" s="7">
        <f>F261-G261</f>
        <v>1.9716567139426999</v>
      </c>
      <c r="L261" s="7">
        <f>F261-H261</f>
        <v>6.2862144492891794</v>
      </c>
      <c r="M261" s="7">
        <f>F261-I261</f>
        <v>6.3918455588998402</v>
      </c>
      <c r="N261" s="7">
        <f>F261-J261</f>
        <v>4.3430545640471196</v>
      </c>
      <c r="O261" s="8"/>
      <c r="P261" s="8"/>
    </row>
    <row r="262" spans="2:16" s="9" customFormat="1" x14ac:dyDescent="0.15">
      <c r="B262" s="26">
        <v>42783</v>
      </c>
      <c r="C262" s="39" t="s">
        <v>23</v>
      </c>
      <c r="D262" s="17">
        <v>2362.7085999999999</v>
      </c>
      <c r="E262" s="17">
        <v>-5.9306368156770402E-3</v>
      </c>
      <c r="F262" s="7">
        <v>11.639799999999999</v>
      </c>
      <c r="G262" s="7">
        <v>7.3916788031033498</v>
      </c>
      <c r="H262" s="7">
        <v>4.8393753425213797</v>
      </c>
      <c r="I262" s="7">
        <v>7.1512008840429404</v>
      </c>
      <c r="J262" s="7">
        <v>7.3921961070903199</v>
      </c>
      <c r="K262" s="7">
        <f>F262-G262</f>
        <v>4.2481211968966495</v>
      </c>
      <c r="L262" s="7">
        <f>F262-H262</f>
        <v>6.8004246574786196</v>
      </c>
      <c r="M262" s="7">
        <f>F262-I262</f>
        <v>4.4885991159570588</v>
      </c>
      <c r="N262" s="7">
        <f>F262-J262</f>
        <v>4.2476038929096793</v>
      </c>
      <c r="O262" s="8"/>
      <c r="P262" s="8"/>
    </row>
    <row r="263" spans="2:16" s="9" customFormat="1" x14ac:dyDescent="0.15">
      <c r="B263" s="26">
        <v>42782</v>
      </c>
      <c r="C263" s="39" t="s">
        <v>23</v>
      </c>
      <c r="D263" s="17">
        <v>2376.7626</v>
      </c>
      <c r="E263" s="17">
        <v>1.9248873894248801E-3</v>
      </c>
      <c r="F263" s="7">
        <v>11.1853</v>
      </c>
      <c r="G263" s="7">
        <v>6.5038712792356197</v>
      </c>
      <c r="H263" s="7">
        <v>4.96869907992299</v>
      </c>
      <c r="I263" s="7">
        <v>7.16910065744303</v>
      </c>
      <c r="J263" s="7">
        <v>7.5164653332067397</v>
      </c>
      <c r="K263" s="7">
        <f>F263-G263</f>
        <v>4.6814287207643801</v>
      </c>
      <c r="L263" s="7">
        <f>F263-H263</f>
        <v>6.2166009200770098</v>
      </c>
      <c r="M263" s="7">
        <f>F263-I263</f>
        <v>4.0161993425569698</v>
      </c>
      <c r="N263" s="7">
        <f>F263-J263</f>
        <v>3.6688346667932601</v>
      </c>
      <c r="O263" s="8"/>
      <c r="P263" s="8"/>
    </row>
    <row r="264" spans="2:16" s="9" customFormat="1" x14ac:dyDescent="0.15">
      <c r="B264" s="26">
        <v>42781</v>
      </c>
      <c r="C264" s="39" t="s">
        <v>23</v>
      </c>
      <c r="D264" s="17">
        <v>2372.192</v>
      </c>
      <c r="E264" s="17">
        <v>-5.5705098035385096E-4</v>
      </c>
      <c r="F264" s="7">
        <v>11.099500000000001</v>
      </c>
      <c r="G264" s="7">
        <v>7.6930116887934403</v>
      </c>
      <c r="H264" s="7">
        <v>4.5056052325999696</v>
      </c>
      <c r="I264" s="7">
        <v>7.2054055533409898</v>
      </c>
      <c r="J264" s="7">
        <v>7.8496994619516203</v>
      </c>
      <c r="K264" s="7">
        <f>F264-G264</f>
        <v>3.4064883112065605</v>
      </c>
      <c r="L264" s="7">
        <f>F264-H264</f>
        <v>6.5938947674000312</v>
      </c>
      <c r="M264" s="7">
        <f>F264-I264</f>
        <v>3.8940944466590111</v>
      </c>
      <c r="N264" s="7">
        <f>F264-J264</f>
        <v>3.2498005380483805</v>
      </c>
      <c r="O264" s="8"/>
      <c r="P264" s="8"/>
    </row>
    <row r="265" spans="2:16" s="9" customFormat="1" x14ac:dyDescent="0.15">
      <c r="B265" s="26">
        <v>42780</v>
      </c>
      <c r="C265" s="39" t="s">
        <v>23</v>
      </c>
      <c r="D265" s="17">
        <v>2373.5138000000002</v>
      </c>
      <c r="E265" s="17">
        <v>-2.43724924419227E-3</v>
      </c>
      <c r="F265" s="7">
        <v>11.365</v>
      </c>
      <c r="G265" s="7">
        <v>7.5285962745967003</v>
      </c>
      <c r="H265" s="7">
        <v>4.6968671475616901</v>
      </c>
      <c r="I265" s="7">
        <v>7.0029167966536603</v>
      </c>
      <c r="J265" s="7">
        <v>7.8521634967524996</v>
      </c>
      <c r="K265" s="7">
        <f>F265-G265</f>
        <v>3.8364037254032999</v>
      </c>
      <c r="L265" s="7">
        <f>F265-H265</f>
        <v>6.6681328524383101</v>
      </c>
      <c r="M265" s="7">
        <f>F265-I265</f>
        <v>4.3620832033463399</v>
      </c>
      <c r="N265" s="7">
        <f>F265-J265</f>
        <v>3.5128365032475006</v>
      </c>
      <c r="O265" s="8"/>
      <c r="P265" s="8"/>
    </row>
    <row r="266" spans="2:16" s="9" customFormat="1" x14ac:dyDescent="0.15">
      <c r="B266" s="26">
        <v>42779</v>
      </c>
      <c r="C266" s="39" t="s">
        <v>23</v>
      </c>
      <c r="D266" s="17">
        <v>2379.3056999999999</v>
      </c>
      <c r="E266" s="17">
        <v>4.6855590879274099E-3</v>
      </c>
      <c r="F266" s="7">
        <v>12.038399999999999</v>
      </c>
      <c r="G266" s="7">
        <v>8.5331299518848809</v>
      </c>
      <c r="H266" s="7">
        <v>4.5344420416531896</v>
      </c>
      <c r="I266" s="7">
        <v>6.79618914671246</v>
      </c>
      <c r="J266" s="7">
        <v>7.8212128755098798</v>
      </c>
      <c r="K266" s="7">
        <f>F266-G266</f>
        <v>3.5052700481151184</v>
      </c>
      <c r="L266" s="7">
        <f>F266-H266</f>
        <v>7.5039579583468097</v>
      </c>
      <c r="M266" s="7">
        <f>F266-I266</f>
        <v>5.2422108532875393</v>
      </c>
      <c r="N266" s="7">
        <f>F266-J266</f>
        <v>4.2171871244901196</v>
      </c>
      <c r="O266" s="8"/>
      <c r="P266" s="8"/>
    </row>
    <row r="267" spans="2:16" s="9" customFormat="1" x14ac:dyDescent="0.15">
      <c r="B267" s="26">
        <v>42776</v>
      </c>
      <c r="C267" s="39" t="s">
        <v>23</v>
      </c>
      <c r="D267" s="17">
        <v>2368.1833999999999</v>
      </c>
      <c r="E267" s="17">
        <v>5.6245174434803999E-3</v>
      </c>
      <c r="F267" s="7">
        <v>12.439299999999999</v>
      </c>
      <c r="G267" s="7">
        <v>7.8153390266175498</v>
      </c>
      <c r="H267" s="7">
        <v>8.3785932544253701</v>
      </c>
      <c r="I267" s="7">
        <v>6.7279429947226799</v>
      </c>
      <c r="J267" s="7">
        <v>8.02961128140638</v>
      </c>
      <c r="K267" s="7">
        <f>F267-G267</f>
        <v>4.6239609733824496</v>
      </c>
      <c r="L267" s="7">
        <f>F267-H267</f>
        <v>4.0607067455746293</v>
      </c>
      <c r="M267" s="7">
        <f>F267-I267</f>
        <v>5.7113570052773195</v>
      </c>
      <c r="N267" s="7">
        <f>F267-J267</f>
        <v>4.4096887185936193</v>
      </c>
      <c r="O267" s="8"/>
      <c r="P267" s="8"/>
    </row>
    <row r="268" spans="2:16" s="9" customFormat="1" x14ac:dyDescent="0.15">
      <c r="B268" s="26">
        <v>42775</v>
      </c>
      <c r="C268" s="39" t="s">
        <v>23</v>
      </c>
      <c r="D268" s="17">
        <v>2354.9009000000001</v>
      </c>
      <c r="E268" s="17">
        <v>3.6051986251962299E-3</v>
      </c>
      <c r="F268" s="7">
        <v>12.6272</v>
      </c>
      <c r="G268" s="7">
        <v>7.81950816912852</v>
      </c>
      <c r="H268" s="7">
        <v>8.0609965210916794</v>
      </c>
      <c r="I268" s="7">
        <v>6.8240180843735896</v>
      </c>
      <c r="J268" s="7">
        <v>7.95986922812489</v>
      </c>
      <c r="K268" s="7">
        <f>F268-G268</f>
        <v>4.8076918308714802</v>
      </c>
      <c r="L268" s="7">
        <f>F268-H268</f>
        <v>4.5662034789083208</v>
      </c>
      <c r="M268" s="7">
        <f>F268-I268</f>
        <v>5.8031819156264106</v>
      </c>
      <c r="N268" s="7">
        <f>F268-J268</f>
        <v>4.6673307718751103</v>
      </c>
      <c r="O268" s="8"/>
      <c r="P268" s="8"/>
    </row>
    <row r="269" spans="2:16" s="9" customFormat="1" x14ac:dyDescent="0.15">
      <c r="B269" s="26">
        <v>42774</v>
      </c>
      <c r="C269" s="39" t="s">
        <v>23</v>
      </c>
      <c r="D269" s="17">
        <v>2346.4263000000001</v>
      </c>
      <c r="E269" s="17">
        <v>3.79666306817089E-3</v>
      </c>
      <c r="F269" s="7">
        <v>12.776</v>
      </c>
      <c r="G269" s="7">
        <v>7.0143105884334203</v>
      </c>
      <c r="H269" s="7">
        <v>7.7438847611988502</v>
      </c>
      <c r="I269" s="7">
        <v>7.1221540459824499</v>
      </c>
      <c r="J269" s="7">
        <v>8.1248083909005704</v>
      </c>
      <c r="K269" s="7">
        <f>F269-G269</f>
        <v>5.7616894115665795</v>
      </c>
      <c r="L269" s="7">
        <f>F269-H269</f>
        <v>5.0321152388011496</v>
      </c>
      <c r="M269" s="7">
        <f>F269-I269</f>
        <v>5.6538459540175499</v>
      </c>
      <c r="N269" s="7">
        <f>F269-J269</f>
        <v>4.6511916090994294</v>
      </c>
      <c r="O269" s="8"/>
      <c r="P269" s="8"/>
    </row>
    <row r="270" spans="2:16" s="9" customFormat="1" x14ac:dyDescent="0.15">
      <c r="B270" s="26">
        <v>42773</v>
      </c>
      <c r="C270" s="39" t="s">
        <v>23</v>
      </c>
      <c r="D270" s="17">
        <v>2337.5346</v>
      </c>
      <c r="E270" s="17">
        <v>-2.7481368953195598E-3</v>
      </c>
      <c r="F270" s="7">
        <v>11.9209</v>
      </c>
      <c r="G270" s="7">
        <v>9.7078511452264706</v>
      </c>
      <c r="H270" s="7">
        <v>7.9137879497875598</v>
      </c>
      <c r="I270" s="7">
        <v>7.1923650608970098</v>
      </c>
      <c r="J270" s="7">
        <v>8.5311638141219799</v>
      </c>
      <c r="K270" s="7">
        <f>F270-G270</f>
        <v>2.213048854773529</v>
      </c>
      <c r="L270" s="7">
        <f>F270-H270</f>
        <v>4.0071120502124398</v>
      </c>
      <c r="M270" s="7">
        <f>F270-I270</f>
        <v>4.7285349391029898</v>
      </c>
      <c r="N270" s="7">
        <f>F270-J270</f>
        <v>3.3897361858780197</v>
      </c>
      <c r="O270" s="8"/>
      <c r="P270" s="8"/>
    </row>
    <row r="271" spans="2:16" s="9" customFormat="1" x14ac:dyDescent="0.15">
      <c r="B271" s="26">
        <v>42772</v>
      </c>
      <c r="C271" s="39" t="s">
        <v>23</v>
      </c>
      <c r="D271" s="17">
        <v>2343.9672999999998</v>
      </c>
      <c r="E271" s="17">
        <v>1.69852166069145E-3</v>
      </c>
      <c r="F271" s="7">
        <v>12.5106</v>
      </c>
      <c r="G271" s="7">
        <v>8.8625279950441893</v>
      </c>
      <c r="H271" s="7">
        <v>7.7720805298769102</v>
      </c>
      <c r="I271" s="7">
        <v>9.3086864008835608</v>
      </c>
      <c r="J271" s="7">
        <v>8.6389070982658502</v>
      </c>
      <c r="K271" s="7">
        <f>F271-G271</f>
        <v>3.6480720049558109</v>
      </c>
      <c r="L271" s="7">
        <f>F271-H271</f>
        <v>4.7385194701230899</v>
      </c>
      <c r="M271" s="7">
        <f>F271-I271</f>
        <v>3.2019135991164394</v>
      </c>
      <c r="N271" s="7">
        <f>F271-J271</f>
        <v>3.8716929017341499</v>
      </c>
      <c r="O271" s="8"/>
      <c r="P271" s="8"/>
    </row>
    <row r="272" spans="2:16" s="9" customFormat="1" x14ac:dyDescent="0.15">
      <c r="B272" s="26">
        <v>42769</v>
      </c>
      <c r="C272" s="39" t="s">
        <v>23</v>
      </c>
      <c r="D272" s="17">
        <v>2339.9893999999999</v>
      </c>
      <c r="E272" s="17">
        <v>-1.02190215347671E-2</v>
      </c>
      <c r="F272" s="7">
        <v>12.4306</v>
      </c>
      <c r="G272" s="7">
        <v>7.7677711115761099</v>
      </c>
      <c r="H272" s="7">
        <v>2.6531996786747798</v>
      </c>
      <c r="I272" s="7">
        <v>7.1303283794911403</v>
      </c>
      <c r="J272" s="7">
        <v>7.5981796495746297</v>
      </c>
      <c r="K272" s="7">
        <f>F272-G272</f>
        <v>4.6628288884238902</v>
      </c>
      <c r="L272" s="7">
        <f>F272-H272</f>
        <v>9.7774003213252207</v>
      </c>
      <c r="M272" s="7">
        <f>F272-I272</f>
        <v>5.3002716205088598</v>
      </c>
      <c r="N272" s="7">
        <f>F272-J272</f>
        <v>4.8324203504253704</v>
      </c>
      <c r="O272" s="8"/>
      <c r="P272" s="8"/>
    </row>
    <row r="273" spans="2:16" s="9" customFormat="1" x14ac:dyDescent="0.15">
      <c r="B273" s="26">
        <v>42761</v>
      </c>
      <c r="C273" s="39" t="s">
        <v>23</v>
      </c>
      <c r="D273" s="17">
        <v>2364.0243999999998</v>
      </c>
      <c r="E273" s="17">
        <v>2.25590347461761E-3</v>
      </c>
      <c r="F273" s="7">
        <v>11.316800000000001</v>
      </c>
      <c r="G273" s="7">
        <v>7.4980210539197198</v>
      </c>
      <c r="H273" s="7">
        <v>4.5727422409992204</v>
      </c>
      <c r="I273" s="7">
        <v>7.5439019352670798</v>
      </c>
      <c r="J273" s="7">
        <v>7.8882474137430103</v>
      </c>
      <c r="K273" s="7">
        <f>F273-G273</f>
        <v>3.8187789460802808</v>
      </c>
      <c r="L273" s="7">
        <f>F273-H273</f>
        <v>6.7440577590007802</v>
      </c>
      <c r="M273" s="7">
        <f>F273-I273</f>
        <v>3.7728980647329209</v>
      </c>
      <c r="N273" s="7">
        <f>F273-J273</f>
        <v>3.4285525862569903</v>
      </c>
      <c r="O273" s="8"/>
      <c r="P273" s="8"/>
    </row>
    <row r="274" spans="2:16" s="9" customFormat="1" x14ac:dyDescent="0.15">
      <c r="B274" s="26">
        <v>42760</v>
      </c>
      <c r="C274" s="39" t="s">
        <v>23</v>
      </c>
      <c r="D274" s="17">
        <v>2358.6974</v>
      </c>
      <c r="E274" s="17">
        <v>2.6631465881260998E-3</v>
      </c>
      <c r="F274" s="7">
        <v>11.4316</v>
      </c>
      <c r="G274" s="7">
        <v>8.9203361879431302</v>
      </c>
      <c r="H274" s="7">
        <v>5.3306422195644698</v>
      </c>
      <c r="I274" s="7">
        <v>8.3952889442459497</v>
      </c>
      <c r="J274" s="7">
        <v>8.0557008885604002</v>
      </c>
      <c r="K274" s="7">
        <f>F274-G274</f>
        <v>2.5112638120568693</v>
      </c>
      <c r="L274" s="7">
        <f>F274-H274</f>
        <v>6.1009577804355297</v>
      </c>
      <c r="M274" s="7">
        <f>F274-I274</f>
        <v>3.0363110557540498</v>
      </c>
      <c r="N274" s="7">
        <f>F274-J274</f>
        <v>3.3758991114395993</v>
      </c>
      <c r="O274" s="8"/>
      <c r="P274" s="8"/>
    </row>
    <row r="275" spans="2:16" s="9" customFormat="1" x14ac:dyDescent="0.15">
      <c r="B275" s="26">
        <v>42759</v>
      </c>
      <c r="C275" s="39" t="s">
        <v>23</v>
      </c>
      <c r="D275" s="17">
        <v>2352.4241999999999</v>
      </c>
      <c r="E275" s="17">
        <v>2.2638449023546499E-3</v>
      </c>
      <c r="F275" s="7">
        <v>11.6302</v>
      </c>
      <c r="G275" s="7">
        <v>8.1026171392167399</v>
      </c>
      <c r="H275" s="7">
        <v>6.2703126356069898</v>
      </c>
      <c r="I275" s="7">
        <v>8.6169028963713394</v>
      </c>
      <c r="J275" s="7">
        <v>8.3028442443715598</v>
      </c>
      <c r="K275" s="7">
        <f>F275-G275</f>
        <v>3.5275828607832604</v>
      </c>
      <c r="L275" s="7">
        <f>F275-H275</f>
        <v>5.3598873643930105</v>
      </c>
      <c r="M275" s="7">
        <f>F275-I275</f>
        <v>3.0132971036286609</v>
      </c>
      <c r="N275" s="7">
        <f>F275-J275</f>
        <v>3.3273557556284405</v>
      </c>
      <c r="O275" s="8"/>
      <c r="P275" s="8"/>
    </row>
    <row r="276" spans="2:16" s="9" customFormat="1" x14ac:dyDescent="0.15">
      <c r="B276" s="26">
        <v>42758</v>
      </c>
      <c r="C276" s="39" t="s">
        <v>23</v>
      </c>
      <c r="D276" s="17">
        <v>2347.1046999999999</v>
      </c>
      <c r="E276" s="17">
        <v>-3.3317089480089502E-5</v>
      </c>
      <c r="F276" s="7">
        <v>11.6617</v>
      </c>
      <c r="G276" s="7">
        <v>10.070141666019101</v>
      </c>
      <c r="H276" s="7">
        <v>9.6425722827691605</v>
      </c>
      <c r="I276" s="7">
        <v>8.6857193239530801</v>
      </c>
      <c r="J276" s="7">
        <v>8.6811763357226202</v>
      </c>
      <c r="K276" s="7">
        <f>F276-G276</f>
        <v>1.591558333980899</v>
      </c>
      <c r="L276" s="7">
        <f>F276-H276</f>
        <v>2.0191277172308393</v>
      </c>
      <c r="M276" s="7">
        <f>F276-I276</f>
        <v>2.9759806760469196</v>
      </c>
      <c r="N276" s="7">
        <f>F276-J276</f>
        <v>2.9805236642773796</v>
      </c>
      <c r="O276" s="8"/>
      <c r="P276" s="8"/>
    </row>
    <row r="277" spans="2:16" s="9" customFormat="1" x14ac:dyDescent="0.15">
      <c r="B277" s="26">
        <v>42755</v>
      </c>
      <c r="C277" s="39" t="s">
        <v>23</v>
      </c>
      <c r="D277" s="17">
        <v>2347.1828999999998</v>
      </c>
      <c r="E277" s="17">
        <v>5.2222819155544001E-3</v>
      </c>
      <c r="F277" s="7">
        <v>11.7042</v>
      </c>
      <c r="G277" s="7">
        <v>10.046977731442601</v>
      </c>
      <c r="H277" s="7">
        <v>9.6707872225602092</v>
      </c>
      <c r="I277" s="7">
        <v>9.1406909195425694</v>
      </c>
      <c r="J277" s="7">
        <v>8.6317725960541694</v>
      </c>
      <c r="K277" s="7">
        <f>F277-G277</f>
        <v>1.6572222685573994</v>
      </c>
      <c r="L277" s="7">
        <f>F277-H277</f>
        <v>2.033412777439791</v>
      </c>
      <c r="M277" s="7">
        <f>F277-I277</f>
        <v>2.5635090804574308</v>
      </c>
      <c r="N277" s="7">
        <f>F277-J277</f>
        <v>3.0724274039458308</v>
      </c>
      <c r="O277" s="8"/>
      <c r="P277" s="8"/>
    </row>
    <row r="278" spans="2:16" s="9" customFormat="1" x14ac:dyDescent="0.15">
      <c r="B278" s="26">
        <v>42754</v>
      </c>
      <c r="C278" s="39" t="s">
        <v>23</v>
      </c>
      <c r="D278" s="17">
        <v>2334.9571999999998</v>
      </c>
      <c r="E278" s="17">
        <v>-3.3426056805873302E-3</v>
      </c>
      <c r="F278" s="7">
        <v>12.082000000000001</v>
      </c>
      <c r="G278" s="7">
        <v>9.5406561643817103</v>
      </c>
      <c r="H278" s="7">
        <v>9.2901326429548501</v>
      </c>
      <c r="I278" s="7">
        <v>8.9155736597452595</v>
      </c>
      <c r="J278" s="7">
        <v>8.8085401391175004</v>
      </c>
      <c r="K278" s="7">
        <f>F278-G278</f>
        <v>2.5413438356182905</v>
      </c>
      <c r="L278" s="7">
        <f>F278-H278</f>
        <v>2.7918673570451507</v>
      </c>
      <c r="M278" s="7">
        <f>F278-I278</f>
        <v>3.1664263402547412</v>
      </c>
      <c r="N278" s="7">
        <f>F278-J278</f>
        <v>3.2734598608825003</v>
      </c>
      <c r="O278" s="8"/>
      <c r="P278" s="8"/>
    </row>
    <row r="279" spans="2:16" s="9" customFormat="1" x14ac:dyDescent="0.15">
      <c r="B279" s="26">
        <v>42753</v>
      </c>
      <c r="C279" s="39" t="s">
        <v>23</v>
      </c>
      <c r="D279" s="17">
        <v>2342.7750999999998</v>
      </c>
      <c r="E279" s="17">
        <v>5.6417341422840498E-3</v>
      </c>
      <c r="F279" s="7">
        <v>12.066700000000001</v>
      </c>
      <c r="G279" s="7">
        <v>9.7090335197724595</v>
      </c>
      <c r="H279" s="7">
        <v>10.59474272814</v>
      </c>
      <c r="I279" s="7">
        <v>8.9918142845225297</v>
      </c>
      <c r="J279" s="7">
        <v>8.9361487890624698</v>
      </c>
      <c r="K279" s="7">
        <f>F279-G279</f>
        <v>2.3576664802275413</v>
      </c>
      <c r="L279" s="7">
        <f>F279-H279</f>
        <v>1.4719572718600009</v>
      </c>
      <c r="M279" s="7">
        <f>F279-I279</f>
        <v>3.0748857154774711</v>
      </c>
      <c r="N279" s="7">
        <f>F279-J279</f>
        <v>3.1305512109375311</v>
      </c>
      <c r="O279" s="8"/>
      <c r="P279" s="8"/>
    </row>
    <row r="280" spans="2:16" s="9" customFormat="1" x14ac:dyDescent="0.15">
      <c r="B280" s="26">
        <v>42752</v>
      </c>
      <c r="C280" s="39" t="s">
        <v>23</v>
      </c>
      <c r="D280" s="17">
        <v>2329.5949999999998</v>
      </c>
      <c r="E280" s="17">
        <v>-3.3423719629117801E-3</v>
      </c>
      <c r="F280" s="7">
        <v>12.3195</v>
      </c>
      <c r="G280" s="7">
        <v>8.6711567646820402</v>
      </c>
      <c r="H280" s="7">
        <v>10.409712818303399</v>
      </c>
      <c r="I280" s="7">
        <v>9.4481409188402505</v>
      </c>
      <c r="J280" s="7">
        <v>9.0323617236967895</v>
      </c>
      <c r="K280" s="7">
        <f>F280-G280</f>
        <v>3.6483432353179595</v>
      </c>
      <c r="L280" s="7">
        <f>F280-H280</f>
        <v>1.9097871816966006</v>
      </c>
      <c r="M280" s="7">
        <f>F280-I280</f>
        <v>2.8713590811597491</v>
      </c>
      <c r="N280" s="7">
        <f>F280-J280</f>
        <v>3.2871382763032102</v>
      </c>
      <c r="O280" s="8"/>
      <c r="P280" s="8"/>
    </row>
    <row r="281" spans="2:16" s="9" customFormat="1" x14ac:dyDescent="0.15">
      <c r="B281" s="26">
        <v>42751</v>
      </c>
      <c r="C281" s="39" t="s">
        <v>23</v>
      </c>
      <c r="D281" s="17">
        <v>2337.3944000000001</v>
      </c>
      <c r="E281" s="17">
        <v>1.26315395186867E-2</v>
      </c>
      <c r="F281" s="7">
        <v>13.344099999999999</v>
      </c>
      <c r="G281" s="7">
        <v>18.775973133118399</v>
      </c>
      <c r="H281" s="7">
        <v>6.5579973296455503</v>
      </c>
      <c r="I281" s="7">
        <v>7.9123113893699104</v>
      </c>
      <c r="J281" s="7">
        <v>8.0155749235186899</v>
      </c>
      <c r="K281" s="7">
        <f>F281-G281</f>
        <v>-5.4318731331183994</v>
      </c>
      <c r="L281" s="7">
        <f>F281-H281</f>
        <v>6.7861026703544489</v>
      </c>
      <c r="M281" s="7">
        <f>F281-I281</f>
        <v>5.4317886106300888</v>
      </c>
      <c r="N281" s="7">
        <f>F281-J281</f>
        <v>5.3285250764813092</v>
      </c>
      <c r="O281" s="8"/>
      <c r="P281" s="8"/>
    </row>
    <row r="282" spans="2:16" s="9" customFormat="1" x14ac:dyDescent="0.15">
      <c r="B282" s="26">
        <v>42748</v>
      </c>
      <c r="C282" s="39" t="s">
        <v>23</v>
      </c>
      <c r="D282" s="17">
        <v>2308.0551999999998</v>
      </c>
      <c r="E282" s="17">
        <v>5.4967072496204103E-3</v>
      </c>
      <c r="F282" s="7">
        <v>13.288600000000001</v>
      </c>
      <c r="G282" s="7">
        <v>12.504822411837701</v>
      </c>
      <c r="H282" s="7">
        <v>5.6112196792015503</v>
      </c>
      <c r="I282" s="7">
        <v>7.6685863541611496</v>
      </c>
      <c r="J282" s="7">
        <v>10.706066566064999</v>
      </c>
      <c r="K282" s="7">
        <f>F282-G282</f>
        <v>0.78377758816229992</v>
      </c>
      <c r="L282" s="7">
        <f>F282-H282</f>
        <v>7.6773803207984503</v>
      </c>
      <c r="M282" s="7">
        <f>F282-I282</f>
        <v>5.620013645838851</v>
      </c>
      <c r="N282" s="7">
        <f>F282-J282</f>
        <v>2.5825334339350015</v>
      </c>
      <c r="O282" s="8"/>
      <c r="P282" s="8"/>
    </row>
    <row r="283" spans="2:16" s="9" customFormat="1" x14ac:dyDescent="0.15">
      <c r="B283" s="26">
        <v>42747</v>
      </c>
      <c r="C283" s="39" t="s">
        <v>23</v>
      </c>
      <c r="D283" s="17">
        <v>2295.4032999999999</v>
      </c>
      <c r="E283" s="17">
        <v>-2.2070219609493799E-3</v>
      </c>
      <c r="F283" s="7">
        <v>13.7944</v>
      </c>
      <c r="G283" s="7">
        <v>9.19381553571837</v>
      </c>
      <c r="H283" s="7">
        <v>5.84917510831683</v>
      </c>
      <c r="I283" s="7">
        <v>7.9335122302935801</v>
      </c>
      <c r="J283" s="7">
        <v>10.788921085550299</v>
      </c>
      <c r="K283" s="7">
        <f>F283-G283</f>
        <v>4.6005844642816296</v>
      </c>
      <c r="L283" s="7">
        <f>F283-H283</f>
        <v>7.9452248916831696</v>
      </c>
      <c r="M283" s="7">
        <f>F283-I283</f>
        <v>5.8608877697064194</v>
      </c>
      <c r="N283" s="7">
        <f>F283-J283</f>
        <v>3.0054789144497001</v>
      </c>
      <c r="O283" s="8"/>
      <c r="P283" s="8"/>
    </row>
    <row r="284" spans="2:16" s="9" customFormat="1" x14ac:dyDescent="0.15">
      <c r="B284" s="26">
        <v>42746</v>
      </c>
      <c r="C284" s="39" t="s">
        <v>23</v>
      </c>
      <c r="D284" s="17">
        <v>2300.4749000000002</v>
      </c>
      <c r="E284" s="17">
        <v>-5.2562042096425199E-3</v>
      </c>
      <c r="F284" s="7">
        <v>13.7803</v>
      </c>
      <c r="G284" s="7">
        <v>9.6084480210072307</v>
      </c>
      <c r="H284" s="7">
        <v>6.9317376916574496</v>
      </c>
      <c r="I284" s="7">
        <v>7.6299324599618696</v>
      </c>
      <c r="J284" s="7">
        <v>10.822999952957501</v>
      </c>
      <c r="K284" s="7">
        <f>F284-G284</f>
        <v>4.1718519789927697</v>
      </c>
      <c r="L284" s="7">
        <f>F284-H284</f>
        <v>6.8485623083425509</v>
      </c>
      <c r="M284" s="7">
        <f>F284-I284</f>
        <v>6.1503675400381308</v>
      </c>
      <c r="N284" s="7">
        <f>F284-J284</f>
        <v>2.9573000470424997</v>
      </c>
      <c r="O284" s="8"/>
      <c r="P284" s="8"/>
    </row>
    <row r="285" spans="2:16" s="9" customFormat="1" x14ac:dyDescent="0.15">
      <c r="B285" s="26">
        <v>42745</v>
      </c>
      <c r="C285" s="39" t="s">
        <v>23</v>
      </c>
      <c r="D285" s="17">
        <v>2312.5985000000001</v>
      </c>
      <c r="E285" s="17">
        <v>-2.4781185382456499E-3</v>
      </c>
      <c r="F285" s="7">
        <v>13.8339</v>
      </c>
      <c r="G285" s="7">
        <v>6.2159961666894903</v>
      </c>
      <c r="H285" s="7">
        <v>8.2865265444264899</v>
      </c>
      <c r="I285" s="7">
        <v>7.9565829902494301</v>
      </c>
      <c r="J285" s="7">
        <v>11.213304755354701</v>
      </c>
      <c r="K285" s="7">
        <f>F285-G285</f>
        <v>7.6179038333105096</v>
      </c>
      <c r="L285" s="7">
        <f>F285-H285</f>
        <v>5.5473734555735099</v>
      </c>
      <c r="M285" s="7">
        <f>F285-I285</f>
        <v>5.8773170097505698</v>
      </c>
      <c r="N285" s="7">
        <f>F285-J285</f>
        <v>2.6205952446452994</v>
      </c>
      <c r="O285" s="8"/>
      <c r="P285" s="8"/>
    </row>
    <row r="286" spans="2:16" s="9" customFormat="1" x14ac:dyDescent="0.15">
      <c r="B286" s="26">
        <v>42744</v>
      </c>
      <c r="C286" s="39" t="s">
        <v>23</v>
      </c>
      <c r="D286" s="17">
        <v>2318.3364999999999</v>
      </c>
      <c r="E286" s="17">
        <v>4.06296033865203E-3</v>
      </c>
      <c r="F286" s="7">
        <v>14.1227</v>
      </c>
      <c r="G286" s="7">
        <v>8.0924180149490095</v>
      </c>
      <c r="H286" s="7">
        <v>8.4051532279771806</v>
      </c>
      <c r="I286" s="7">
        <v>8.6164968004126603</v>
      </c>
      <c r="J286" s="7">
        <v>12.276121212975999</v>
      </c>
      <c r="K286" s="7">
        <f>F286-G286</f>
        <v>6.0302819850509906</v>
      </c>
      <c r="L286" s="7">
        <f>F286-H286</f>
        <v>5.7175467720228195</v>
      </c>
      <c r="M286" s="7">
        <f>F286-I286</f>
        <v>5.5062031995873397</v>
      </c>
      <c r="N286" s="7">
        <f>F286-J286</f>
        <v>1.8465787870240007</v>
      </c>
      <c r="O286" s="8"/>
      <c r="P286" s="8"/>
    </row>
    <row r="287" spans="2:16" s="9" customFormat="1" x14ac:dyDescent="0.15">
      <c r="B287" s="26">
        <v>42741</v>
      </c>
      <c r="C287" s="39" t="s">
        <v>23</v>
      </c>
      <c r="D287" s="17">
        <v>2308.9362999999998</v>
      </c>
      <c r="E287" s="17">
        <v>-5.9366004102165398E-3</v>
      </c>
      <c r="F287" s="7">
        <v>14.486599999999999</v>
      </c>
      <c r="G287" s="7">
        <v>7.6486946259419302</v>
      </c>
      <c r="H287" s="7">
        <v>5.9827487881622803</v>
      </c>
      <c r="I287" s="7">
        <v>8.0656726066762694</v>
      </c>
      <c r="J287" s="7">
        <v>12.1914995122423</v>
      </c>
      <c r="K287" s="7">
        <f>F287-G287</f>
        <v>6.8379053740580691</v>
      </c>
      <c r="L287" s="7">
        <f>F287-H287</f>
        <v>8.5038512118377199</v>
      </c>
      <c r="M287" s="7">
        <f>F287-I287</f>
        <v>6.4209273933237299</v>
      </c>
      <c r="N287" s="7">
        <f>F287-J287</f>
        <v>2.2951004877576988</v>
      </c>
      <c r="O287" s="8"/>
      <c r="P287" s="8"/>
    </row>
    <row r="288" spans="2:16" s="9" customFormat="1" x14ac:dyDescent="0.15">
      <c r="B288" s="26">
        <v>42740</v>
      </c>
      <c r="C288" s="39" t="s">
        <v>23</v>
      </c>
      <c r="D288" s="17">
        <v>2322.6842999999999</v>
      </c>
      <c r="E288" s="17">
        <v>2.0598980001370601E-4</v>
      </c>
      <c r="F288" s="7">
        <v>14.729900000000001</v>
      </c>
      <c r="G288" s="7">
        <v>8.6627054926217895</v>
      </c>
      <c r="H288" s="7">
        <v>7.8058570266413998</v>
      </c>
      <c r="I288" s="7">
        <v>8.6323165248840699</v>
      </c>
      <c r="J288" s="7">
        <v>12.289350129433601</v>
      </c>
      <c r="K288" s="7">
        <f>F288-G288</f>
        <v>6.0671945073782112</v>
      </c>
      <c r="L288" s="7">
        <f>F288-H288</f>
        <v>6.9240429733586009</v>
      </c>
      <c r="M288" s="7">
        <f>F288-I288</f>
        <v>6.0975834751159308</v>
      </c>
      <c r="N288" s="7">
        <f>F288-J288</f>
        <v>2.4405498705664002</v>
      </c>
      <c r="O288" s="8"/>
      <c r="P288" s="8"/>
    </row>
    <row r="289" spans="2:16" s="9" customFormat="1" x14ac:dyDescent="0.15">
      <c r="B289" s="26">
        <v>42739</v>
      </c>
      <c r="C289" s="39" t="s">
        <v>23</v>
      </c>
      <c r="D289" s="17">
        <v>2322.2058999999999</v>
      </c>
      <c r="E289" s="17">
        <v>6.1831291003115098E-3</v>
      </c>
      <c r="F289" s="7">
        <v>14.742699999999999</v>
      </c>
      <c r="G289" s="7">
        <v>7.5938265901730801</v>
      </c>
      <c r="H289" s="7">
        <v>8.2277690301106592</v>
      </c>
      <c r="I289" s="7">
        <v>8.8767569518591607</v>
      </c>
      <c r="J289" s="7">
        <v>12.018238837972101</v>
      </c>
      <c r="K289" s="7">
        <f>F289-G289</f>
        <v>7.1488734098269191</v>
      </c>
      <c r="L289" s="7">
        <f>F289-H289</f>
        <v>6.5149309698893401</v>
      </c>
      <c r="M289" s="7">
        <f>F289-I289</f>
        <v>5.8659430481408386</v>
      </c>
      <c r="N289" s="7">
        <f>F289-J289</f>
        <v>2.7244611620278985</v>
      </c>
      <c r="O289" s="8"/>
      <c r="P289" s="8"/>
    </row>
    <row r="290" spans="2:16" s="9" customFormat="1" x14ac:dyDescent="0.15">
      <c r="B290" s="26">
        <v>42738</v>
      </c>
      <c r="C290" s="39" t="s">
        <v>23</v>
      </c>
      <c r="D290" s="17">
        <v>2307.8917000000001</v>
      </c>
      <c r="E290" s="17">
        <v>9.13793475850639E-3</v>
      </c>
      <c r="F290" s="7">
        <v>15.855399999999999</v>
      </c>
      <c r="G290" s="7">
        <v>11.716292667792599</v>
      </c>
      <c r="H290" s="7">
        <v>7.2762330203405501</v>
      </c>
      <c r="I290" s="7">
        <v>7.9763992345696701</v>
      </c>
      <c r="J290" s="7">
        <v>12.5434372904584</v>
      </c>
      <c r="K290" s="7">
        <f>F290-G290</f>
        <v>4.1391073322074003</v>
      </c>
      <c r="L290" s="7">
        <f>F290-H290</f>
        <v>8.5791669796594494</v>
      </c>
      <c r="M290" s="7">
        <f>F290-I290</f>
        <v>7.8790007654303293</v>
      </c>
      <c r="N290" s="7">
        <f>F290-J290</f>
        <v>3.3119627095416</v>
      </c>
      <c r="O290" s="8"/>
      <c r="P290" s="8"/>
    </row>
  </sheetData>
  <mergeCells count="1">
    <mergeCell ref="L3:P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三大期指波动率</vt:lpstr>
      <vt:lpstr>上证50指数波动率</vt:lpstr>
      <vt:lpstr>上证50指数波动率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2018-02-02T10:37:06Z</dcterms:modified>
</cp:coreProperties>
</file>