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Sheet1!$A$1:$Q$6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写了的话以此名称为准，不写的话以相应的逻辑自动生成的名称为准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卡牌类型
soldier表示兵牌，绑定ID为卡牌兵牌中的ID，绑定数字为默认等级（不填为1级）
skill:技能类型，绑定ID为技能表中的技能ID，绑定数字为等级（不填为1级）
equip:装备类型，绑定ID为装备表中的装备ID
exp：卡牌经验，绑定数字为经验值
resource:资源卡，绑定ID为资源列表描述（格式为道具通用格式）</t>
        </r>
      </text>
    </comment>
    <comment ref="L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1级时的招募费用，N级的招募费用为：
base费用*N级战斗力/1级战斗力</t>
        </r>
      </text>
    </comment>
    <comment ref="M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格式为掉落格式，参见全局掉落表</t>
        </r>
      </text>
    </comment>
    <comment ref="P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目前可选：火魔基地、冰族基地、自然基地、通用，不填不会进入城镇抽卡卡池</t>
        </r>
      </text>
    </comment>
    <comment ref="Q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表明该卡牌在阵营卡池中的等级，会根据基地等级计算当前的抽卡概率</t>
        </r>
      </text>
    </comment>
    <comment ref="R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修正卡牌在升阶树的行号</t>
        </r>
      </text>
    </comment>
  </commentList>
</comments>
</file>

<file path=xl/sharedStrings.xml><?xml version="1.0" encoding="utf-8"?>
<sst xmlns="http://schemas.openxmlformats.org/spreadsheetml/2006/main" count="53" uniqueCount="29">
  <si>
    <t>ID</t>
  </si>
  <si>
    <t>组ID_GroupID</t>
  </si>
  <si>
    <t>显示名_DisplayName</t>
  </si>
  <si>
    <t>权重_Weighting</t>
  </si>
  <si>
    <t>类型_Type</t>
  </si>
  <si>
    <t>绑定ID_BindToID</t>
  </si>
  <si>
    <t>绑定数字_BindToNumber</t>
  </si>
  <si>
    <t>品质_Quality</t>
  </si>
  <si>
    <t>初始等级_StartLevel</t>
  </si>
  <si>
    <t>等级上限_MaxLevel</t>
  </si>
  <si>
    <t>等级信息_LevelInfo</t>
  </si>
  <si>
    <t>基础招募费用_BaseRecruitmentCost</t>
  </si>
  <si>
    <t>掉落物资_Loot</t>
  </si>
  <si>
    <t>TAG_Tag</t>
  </si>
  <si>
    <t>卡牌升阶_UpgradeInfo</t>
  </si>
  <si>
    <t>所属种族卡池_ClassCardPool</t>
  </si>
  <si>
    <t>种族卡池等级_ClassCardPoolLevel</t>
  </si>
  <si>
    <t>种族卡池位置修正_PositionInClassCardPool</t>
  </si>
  <si>
    <t>战斗修女</t>
  </si>
  <si>
    <t>soldier</t>
  </si>
  <si>
    <t>金钱,15000|玉石,500</t>
  </si>
  <si>
    <r>
      <rPr>
        <sz val="12"/>
        <color theme="1"/>
        <rFont val="宋体"/>
        <charset val="134"/>
        <scheme val="major"/>
      </rPr>
      <t>100,金钱,2</t>
    </r>
    <r>
      <rPr>
        <sz val="12"/>
        <color theme="1"/>
        <rFont val="宋体"/>
        <charset val="134"/>
        <scheme val="major"/>
      </rPr>
      <t>00</t>
    </r>
    <r>
      <rPr>
        <sz val="12"/>
        <color theme="1"/>
        <rFont val="宋体"/>
        <charset val="134"/>
        <scheme val="major"/>
      </rPr>
      <t>0,40</t>
    </r>
    <r>
      <rPr>
        <sz val="12"/>
        <color theme="1"/>
        <rFont val="宋体"/>
        <charset val="134"/>
        <scheme val="major"/>
      </rPr>
      <t>00</t>
    </r>
  </si>
  <si>
    <t>通用</t>
  </si>
  <si>
    <t>混沌恶魔</t>
  </si>
  <si>
    <t>金钱,9000|木材,1000|铁石,1000|玉石,500</t>
  </si>
  <si>
    <r>
      <rPr>
        <sz val="12"/>
        <color theme="1"/>
        <rFont val="宋体"/>
        <charset val="134"/>
        <scheme val="major"/>
      </rPr>
      <t>100,金钱,20</t>
    </r>
    <r>
      <rPr>
        <sz val="12"/>
        <color theme="1"/>
        <rFont val="宋体"/>
        <charset val="134"/>
        <scheme val="major"/>
      </rPr>
      <t>00</t>
    </r>
    <r>
      <rPr>
        <sz val="12"/>
        <color theme="1"/>
        <rFont val="宋体"/>
        <charset val="134"/>
        <scheme val="major"/>
      </rPr>
      <t>,40</t>
    </r>
    <r>
      <rPr>
        <sz val="12"/>
        <color theme="1"/>
        <rFont val="宋体"/>
        <charset val="134"/>
        <scheme val="major"/>
      </rPr>
      <t>00</t>
    </r>
  </si>
  <si>
    <t>奸奇恶魔</t>
  </si>
  <si>
    <t>色孽恶魔</t>
  </si>
  <si>
    <t>納垢恶魔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</si>
</sst>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sz val="12"/>
      <color rgb="FFFF0000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5" fillId="0" borderId="0">
      <alignment vertical="center"/>
    </xf>
  </cellStyleXfs>
  <cellXfs count="23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wrapText="1"/>
    </xf>
    <xf numFmtId="0" fontId="2" fillId="0" borderId="1" xfId="0" applyNumberFormat="1" applyFont="1" applyFill="1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wrapText="1"/>
    </xf>
    <xf numFmtId="0" fontId="3" fillId="0" borderId="1" xfId="0" applyNumberFormat="1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1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普通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"/>
  <sheetViews>
    <sheetView tabSelected="1" workbookViewId="0">
      <pane xSplit="3" topLeftCell="D1" activePane="topRight" state="frozen"/>
      <selection/>
      <selection pane="topRight" activeCell="A1" sqref="A1"/>
    </sheetView>
  </sheetViews>
  <sheetFormatPr defaultColWidth="9" defaultRowHeight="16.5" outlineLevelRow="5"/>
  <cols>
    <col min="1" max="1" width="17.7818181818182" style="2" customWidth="1"/>
    <col min="2" max="2" width="16" style="2" customWidth="1"/>
    <col min="3" max="3" width="19.8909090909091" style="2" customWidth="1"/>
    <col min="4" max="4" width="12.1090909090909" style="3" customWidth="1"/>
    <col min="5" max="5" width="16" style="3" customWidth="1"/>
    <col min="6" max="6" width="17.6636363636364" style="2" customWidth="1"/>
    <col min="7" max="7" width="15.1090909090909" style="3" customWidth="1"/>
    <col min="8" max="8" width="16.1090909090909" style="3" customWidth="1"/>
    <col min="9" max="9" width="14.1090909090909" style="4" customWidth="1"/>
    <col min="10" max="10" width="15.6636363636364" style="4" customWidth="1"/>
    <col min="11" max="11" width="9.66363636363636" style="3" customWidth="1"/>
    <col min="12" max="12" width="22.7818181818182" style="5" customWidth="1"/>
    <col min="13" max="13" width="11.2181818181818" style="6" customWidth="1"/>
    <col min="14" max="14" width="25" style="7" customWidth="1"/>
    <col min="15" max="15" width="26" style="6" customWidth="1"/>
    <col min="16" max="16" width="13.3363636363636" style="3" customWidth="1"/>
    <col min="17" max="17" width="13.7818181818182" style="3" customWidth="1"/>
    <col min="18" max="18" width="18.4454545454545" style="8" customWidth="1"/>
    <col min="19" max="16384" width="9" style="8"/>
  </cols>
  <sheetData>
    <row r="1" ht="30" customHeight="1" spans="1:18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9" t="s">
        <v>5</v>
      </c>
      <c r="G1" s="10" t="s">
        <v>6</v>
      </c>
      <c r="H1" s="10" t="s">
        <v>7</v>
      </c>
      <c r="I1" s="14" t="s">
        <v>8</v>
      </c>
      <c r="J1" s="14" t="s">
        <v>9</v>
      </c>
      <c r="K1" s="10" t="s">
        <v>10</v>
      </c>
      <c r="L1" s="15" t="s">
        <v>11</v>
      </c>
      <c r="M1" s="16" t="s">
        <v>12</v>
      </c>
      <c r="N1" s="17" t="s">
        <v>13</v>
      </c>
      <c r="O1" s="18" t="s">
        <v>14</v>
      </c>
      <c r="P1" s="10" t="s">
        <v>15</v>
      </c>
      <c r="Q1" s="10" t="s">
        <v>16</v>
      </c>
      <c r="R1" s="10" t="s">
        <v>17</v>
      </c>
    </row>
    <row r="2" s="1" customFormat="1" ht="158.4" customHeight="1" spans="1:18">
      <c r="A2" s="11" t="s">
        <v>18</v>
      </c>
      <c r="B2" s="12" t="str">
        <f>H2</f>
        <v>4</v>
      </c>
      <c r="C2" s="11" t="s">
        <v>18</v>
      </c>
      <c r="D2" s="1">
        <v>10</v>
      </c>
      <c r="E2" s="1" t="s">
        <v>19</v>
      </c>
      <c r="F2" s="11" t="s">
        <v>18</v>
      </c>
      <c r="G2" s="1">
        <v>5</v>
      </c>
      <c r="H2" s="13" t="str">
        <f>IF(I2=1,"1",IF(I2=5,"2",IF(I2=8,"3",IF(I2=10,"4",IF(I2=12,"5",IF(I2=15,"6",IF(I2=18,"7",IF(I2=20,"8",IF(I2=22,"9",IF(I2=25,"10","1"))))))))))</f>
        <v>4</v>
      </c>
      <c r="I2" s="19">
        <v>10</v>
      </c>
      <c r="J2" s="20">
        <v>99</v>
      </c>
      <c r="K2" s="20"/>
      <c r="L2" s="11" t="s">
        <v>20</v>
      </c>
      <c r="M2" s="21" t="s">
        <v>21</v>
      </c>
      <c r="N2" s="21"/>
      <c r="P2" s="1" t="s">
        <v>22</v>
      </c>
      <c r="Q2" s="13" t="str">
        <f>IF(I2=1,"1",IF(I2=5,"2",IF(I2=8,"3",IF(I2=10,"4",IF(I2=12,"5",IF(I2=15,"6",IF(I2=18,"7",IF(I2=20,"8",IF(I2=22,"9",IF(I2=25,"10","1"))))))))))</f>
        <v>4</v>
      </c>
      <c r="R2" s="1">
        <v>3</v>
      </c>
    </row>
    <row r="3" s="1" customFormat="1" ht="60" spans="1:18">
      <c r="A3" s="11" t="s">
        <v>23</v>
      </c>
      <c r="B3" s="11" t="str">
        <f t="shared" ref="B3" si="0">H3</f>
        <v>8</v>
      </c>
      <c r="C3" s="11" t="s">
        <v>23</v>
      </c>
      <c r="D3" s="1">
        <v>10</v>
      </c>
      <c r="E3" s="1" t="s">
        <v>19</v>
      </c>
      <c r="F3" s="11" t="s">
        <v>23</v>
      </c>
      <c r="G3" s="1">
        <v>10</v>
      </c>
      <c r="H3" s="13" t="str">
        <f t="shared" ref="H3" si="1">IF(I3=1,"1",IF(I3=5,"2",IF(I3=8,"3",IF(I3=10,"4",IF(I3=12,"5",IF(I3=15,"6",IF(I3=18,"7",IF(I3=20,"8",IF(I3=22,"9",IF(I3=25,"10","1"))))))))))</f>
        <v>8</v>
      </c>
      <c r="I3" s="22">
        <v>20</v>
      </c>
      <c r="J3" s="20">
        <v>99</v>
      </c>
      <c r="K3" s="20"/>
      <c r="L3" s="11" t="s">
        <v>24</v>
      </c>
      <c r="M3" s="21" t="s">
        <v>25</v>
      </c>
      <c r="N3" s="21"/>
      <c r="P3" s="1" t="s">
        <v>22</v>
      </c>
      <c r="Q3" s="20">
        <v>3</v>
      </c>
      <c r="R3" s="1">
        <v>1</v>
      </c>
    </row>
    <row r="4" s="1" customFormat="1" ht="60" spans="1:18">
      <c r="A4" s="11" t="s">
        <v>26</v>
      </c>
      <c r="B4" s="11" t="str">
        <f>H4</f>
        <v>8</v>
      </c>
      <c r="C4" s="11" t="s">
        <v>26</v>
      </c>
      <c r="D4" s="1">
        <v>10</v>
      </c>
      <c r="E4" s="1" t="s">
        <v>19</v>
      </c>
      <c r="F4" s="11" t="s">
        <v>26</v>
      </c>
      <c r="G4" s="1">
        <v>10</v>
      </c>
      <c r="H4" s="13" t="str">
        <f>IF(I4=1,"1",IF(I4=5,"2",IF(I4=8,"3",IF(I4=10,"4",IF(I4=12,"5",IF(I4=15,"6",IF(I4=18,"7",IF(I4=20,"8",IF(I4=22,"9",IF(I4=25,"10","1"))))))))))</f>
        <v>8</v>
      </c>
      <c r="I4" s="22">
        <v>20</v>
      </c>
      <c r="J4" s="20">
        <v>99</v>
      </c>
      <c r="K4" s="20"/>
      <c r="L4" s="11" t="s">
        <v>24</v>
      </c>
      <c r="M4" s="21" t="s">
        <v>25</v>
      </c>
      <c r="N4" s="21"/>
      <c r="P4" s="1" t="s">
        <v>22</v>
      </c>
      <c r="Q4" s="20">
        <v>3</v>
      </c>
      <c r="R4" s="1">
        <v>1</v>
      </c>
    </row>
    <row r="5" s="1" customFormat="1" ht="60" spans="1:18">
      <c r="A5" s="11" t="s">
        <v>27</v>
      </c>
      <c r="B5" s="11" t="str">
        <f>H5</f>
        <v>8</v>
      </c>
      <c r="C5" s="11" t="s">
        <v>27</v>
      </c>
      <c r="D5" s="1">
        <v>10</v>
      </c>
      <c r="E5" s="1" t="s">
        <v>19</v>
      </c>
      <c r="F5" s="11" t="s">
        <v>27</v>
      </c>
      <c r="G5" s="1">
        <v>10</v>
      </c>
      <c r="H5" s="13" t="str">
        <f>IF(I5=1,"1",IF(I5=5,"2",IF(I5=8,"3",IF(I5=10,"4",IF(I5=12,"5",IF(I5=15,"6",IF(I5=18,"7",IF(I5=20,"8",IF(I5=22,"9",IF(I5=25,"10","1"))))))))))</f>
        <v>8</v>
      </c>
      <c r="I5" s="22">
        <v>20</v>
      </c>
      <c r="J5" s="20">
        <v>99</v>
      </c>
      <c r="K5" s="20"/>
      <c r="L5" s="11" t="s">
        <v>24</v>
      </c>
      <c r="M5" s="21" t="s">
        <v>25</v>
      </c>
      <c r="N5" s="21"/>
      <c r="P5" s="1" t="s">
        <v>22</v>
      </c>
      <c r="Q5" s="20">
        <v>3</v>
      </c>
      <c r="R5" s="1">
        <v>1</v>
      </c>
    </row>
    <row r="6" s="1" customFormat="1" ht="60" spans="1:18">
      <c r="A6" s="11" t="s">
        <v>28</v>
      </c>
      <c r="B6" s="11" t="str">
        <f>H6</f>
        <v>8</v>
      </c>
      <c r="C6" s="11" t="s">
        <v>28</v>
      </c>
      <c r="D6" s="1">
        <v>10</v>
      </c>
      <c r="E6" s="1" t="s">
        <v>19</v>
      </c>
      <c r="F6" s="11" t="s">
        <v>28</v>
      </c>
      <c r="G6" s="1">
        <v>10</v>
      </c>
      <c r="H6" s="13" t="str">
        <f>IF(I6=1,"1",IF(I6=5,"2",IF(I6=8,"3",IF(I6=10,"4",IF(I6=12,"5",IF(I6=15,"6",IF(I6=18,"7",IF(I6=20,"8",IF(I6=22,"9",IF(I6=25,"10","1"))))))))))</f>
        <v>8</v>
      </c>
      <c r="I6" s="22">
        <v>20</v>
      </c>
      <c r="J6" s="20">
        <v>99</v>
      </c>
      <c r="K6" s="20"/>
      <c r="L6" s="11" t="s">
        <v>24</v>
      </c>
      <c r="M6" s="21" t="s">
        <v>25</v>
      </c>
      <c r="N6" s="21"/>
      <c r="P6" s="1" t="s">
        <v>22</v>
      </c>
      <c r="Q6" s="20">
        <v>3</v>
      </c>
      <c r="R6" s="1">
        <v>1</v>
      </c>
    </row>
  </sheetData>
  <autoFilter ref="A1:Q6">
    <extLst/>
  </autoFilter>
  <dataValidations count="2">
    <dataValidation type="custom" allowBlank="1" showErrorMessage="1" errorTitle="拒绝重复输入" error="当前输入的内容，与本区域的其他单元格内容重复。" sqref="F2" errorStyle="warning">
      <formula1>COUNTIF($C:$C,F2)&lt;2</formula1>
    </dataValidation>
    <dataValidation type="custom" allowBlank="1" showErrorMessage="1" errorTitle="拒绝重复输入" error="当前输入的内容，与本区域的其他单元格内容重复。" sqref="A1:A6 A7:A1048576 C3:C6 F3:F6" errorStyle="warning">
      <formula1>COUNTIF($A:$A,A1)&lt;2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96312</cp:lastModifiedBy>
  <dcterms:created xsi:type="dcterms:W3CDTF">2019-04-15T07:29:00Z</dcterms:created>
  <dcterms:modified xsi:type="dcterms:W3CDTF">2025-10-23T13:26:32Z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477E761A70644D4FB108439616BA0A74</vt:lpwstr>
  </property>
</Properties>
</file>