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1EB496B8-AE0D-4B83-B23D-45BC32B7AD19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<sst xmlns="http://schemas.openxmlformats.org/spreadsheetml/2006/main" count="3955" uniqueCount="1531">
  <si>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</si>
  <si>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</si>
  <si>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</si>
  <si>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</si>
  <si>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</si>
  <si>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</si>
  <si>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</si>
  <si>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</si>
  <si>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</si>
  <si>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</si>
  <si>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</si>
  <si>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</si>
  <si>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</si>
  <si>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</si>
  <si>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</si>
  <si>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</si>
  <si>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</si>
  <si>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</si>
  <si>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</si>
  <si>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</si>
  <si>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</si>
  <si>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</si>
  <si>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</si>
  <si>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</si>
  <si>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</si>
  <si>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</si>
  <si>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</si>
  <si>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</si>
  <si>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</si>
  <si>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</si>
  <si>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</si>
  <si>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</si>
  <si>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</si>
  <si>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</si>
  <si>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</si>
  <si>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</si>
  <si>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</si>
  <si>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</si>
  <si>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</si>
  <si>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</si>
  <si>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</si>
  <si>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</si>
  <si>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</si>
  <si>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</si>
  <si>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</si>
  <si>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</si>
  <si>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</si>
  <si>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</si>
  <si>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</si>
  <si>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</si>
  <si>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</si>
  <si>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</si>
  <si>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</si>
  <si>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</si>
  <si>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</si>
  <si>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</si>
  <si>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</si>
  <si>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</si>
  <si>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</si>
  <si>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</si>
  <si>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</si>
  <si>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</si>
  <si>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</si>
  <si>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</si>
  <si>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</si>
  <si>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</si>
  <si>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</si>
  <si>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</si>
  <si>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</si>
  <si>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</si>
  <si>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</si>
  <si>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</si>
  <si>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</si>
  <si>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</si>
  <si>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</si>
  <si>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</si>
  <si>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</si>
  <si>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</si>
  <si>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</si>
  <si>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</si>
  <si>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</si>
  <si>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</si>
  <si>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</si>
  <si>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</si>
  <si>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</si>
  <si>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</si>
  <si>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</si>
  <si>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</si>
  <si>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</si>
  <si>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</si>
  <si>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</si>
  <si>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</si>
  <si>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</si>
  <si>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</si>
  <si>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</si>
  <si>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</si>
  <si>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</si>
  <si>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</si>
  <si>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</si>
  <si>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</si>
  <si>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</si>
  <si>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</si>
  <si>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</si>
  <si>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</si>
  <si>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</si>
  <si>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</si>
  <si>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</si>
  <si>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</si>
  <si>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</si>
  <si>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</si>
  <si>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</si>
  <si>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</si>
  <si>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</si>
  <si>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</si>
  <si>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</si>
  <si>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</si>
  <si>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</si>
  <si>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</si>
  <si>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</si>
  <si>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</si>
  <si>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</si>
  <si>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</si>
  <si>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</si>
  <si>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</si>
  <si>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</si>
  <si>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</si>
  <si>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</si>
  <si>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</si>
  <si>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</si>
  <si>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</si>
  <si>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</si>
  <si>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</si>
  <si>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</si>
  <si>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</si>
  <si>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</si>
  <si>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</si>
  <si>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</si>
  <si>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</si>
  <si>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</si>
  <si>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</si>
  <si>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</si>
  <si>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</si>
  <si>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</si>
  <si>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</si>
  <si>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</si>
  <si>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</si>
  <si>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</si>
  <si>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</si>
  <si>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</si>
  <si>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</si>
  <si>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</si>
  <si>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</si>
  <si>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</si>
  <si>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</si>
  <si>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</si>
  <si>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</si>
  <si>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</si>
  <si>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</si>
  <si>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</si>
  <si>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</si>
  <si>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</si>
  <si>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</si>
  <si>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</si>
  <si>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</si>
  <si>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</si>
  <si>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</si>
  <si>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</si>
  <si>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</si>
  <si>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</si>
  <si>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</si>
  <si>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</si>
  <si>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</si>
  <si>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</si>
  <si>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</si>
  <si>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</si>
  <si>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</si>
  <si>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</si>
  <si>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</si>
  <si>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</si>
  <si>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</si>
  <si>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</si>
  <si>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</si>
  <si>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</si>
  <si>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</si>
  <si>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</si>
  <si>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</si>
  <si>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</si>
  <si>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</si>
  <si>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</si>
  <si>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</si>
  <si>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</si>
  <si>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</si>
  <si>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</si>
  <si>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</si>
  <si>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</si>
  <si>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</si>
  <si>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</si>
  <si>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</si>
  <si>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</si>
  <si>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</si>
  <si>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</si>
  <si>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</si>
  <si>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</si>
  <si>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</si>
  <si>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</si>
  <si>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</si>
  <si>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</si>
  <si>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</si>
  <si>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</si>
  <si>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</si>
  <si>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</si>
  <si>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</si>
  <si>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</si>
  <si>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</si>
  <si>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</si>
  <si>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</si>
  <si>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</si>
  <si>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</si>
  <si>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</si>
  <si>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</si>
  <si>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</si>
  <si>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</si>
  <si>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</si>
  <si>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</si>
  <si>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</si>
  <si>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</si>
  <si>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</si>
  <si>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</si>
  <si>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</si>
  <si>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</si>
  <si>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</si>
  <si>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</si>
  <si>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</si>
  <si>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</si>
  <si>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</si>
  <si>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</si>
  <si>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</si>
  <si>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</si>
  <si>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</si>
  <si>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</si>
  <si>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</si>
  <si>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</si>
  <si>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</si>
  <si>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</si>
  <si>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</si>
  <si>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</si>
  <si>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</si>
  <si>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</si>
  <si>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</si>
  <si>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</si>
  <si>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</si>
  <si>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</si>
  <si>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</si>
  <si>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</si>
  <si>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</si>
  <si>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</si>
  <si>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</si>
  <si>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</si>
  <si>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</si>
  <si>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</si>
  <si>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</si>
  <si>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</si>
  <si>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</si>
  <si>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</si>
  <si>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</si>
  <si>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</si>
  <si>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</si>
  <si>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</si>
  <si>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</si>
  <si>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</si>
  <si>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</si>
  <si>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</si>
  <si>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</si>
  <si>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</si>
  <si>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</si>
  <si>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</si>
  <si>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</si>
  <si>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</si>
  <si>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</si>
  <si>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</si>
  <si>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</si>
  <si>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</si>
  <si>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</si>
  <si>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</si>
  <si>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</si>
  <si>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</si>
  <si>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</si>
  <si>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</si>
  <si>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</si>
  <si>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</si>
  <si>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</si>
  <si>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</si>
  <si>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</si>
  <si>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</si>
  <si>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</si>
  <si>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</si>
  <si>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</si>
  <si>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</si>
  <si>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</si>
  <si>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</si>
  <si>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</si>
  <si>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</si>
  <si>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</si>
  <si>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</si>
  <si>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</si>
  <si>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</si>
  <si>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</si>
  <si>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</si>
  <si>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</si>
  <si>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</si>
  <si>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</si>
  <si>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</si>
  <si>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</si>
  <si>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</si>
  <si>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</si>
  <si>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</si>
  <si>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</si>
  <si>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</si>
  <si>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</si>
  <si>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</si>
  <si>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</si>
  <si>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</si>
  <si>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</si>
  <si>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</si>
  <si>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</si>
  <si>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</si>
  <si>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</si>
  <si>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</si>
  <si>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</si>
  <si>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</si>
  <si>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</si>
  <si>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</si>
  <si>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</si>
  <si>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</si>
  <si>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</si>
  <si>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</si>
  <si>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</si>
  <si>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</si>
  <si>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</si>
  <si>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</si>
  <si>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</si>
  <si>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</si>
  <si>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</si>
  <si>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</si>
  <si>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</si>
  <si>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</si>
  <si>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</si>
  <si>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</si>
  <si>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</si>
  <si>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</si>
  <si>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</si>
  <si>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</si>
  <si>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</si>
  <si>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</si>
  <si>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</si>
  <si>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</si>
  <si>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</si>
  <si>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</si>
  <si>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</si>
  <si>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</si>
  <si>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</si>
  <si>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</si>
  <si>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</si>
  <si>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</si>
  <si>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</si>
  <si>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</si>
  <si>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</si>
  <si>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</si>
  <si>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</si>
  <si>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</si>
  <si>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</si>
  <si>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</si>
  <si>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</si>
  <si>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</si>
  <si>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</si>
  <si>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</si>
  <si>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</si>
  <si>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</si>
  <si>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</si>
  <si>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</si>
  <si>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</si>
  <si>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</si>
  <si>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</si>
  <si>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</si>
  <si>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</si>
  <si>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</si>
  <si>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</si>
  <si>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</si>
  <si>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</si>
  <si>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</si>
  <si>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</si>
  <si>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</si>
  <si>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</si>
  <si>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</si>
  <si>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</si>
  <si>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</si>
  <si>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</si>
  <si>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</si>
  <si>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</si>
  <si>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</si>
  <si>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</si>
  <si>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</si>
  <si>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</si>
  <si>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</si>
  <si>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</si>
  <si>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</si>
  <si>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</si>
  <si>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</si>
  <si>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</si>
  <si>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</si>
  <si>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</si>
  <si>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</si>
  <si>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</si>
  <si>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</si>
  <si>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</si>
  <si>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</si>
  <si>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</si>
  <si>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</si>
  <si>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</si>
  <si>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</si>
  <si>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</si>
  <si>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</si>
  <si>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</si>
  <si>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</si>
  <si>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</si>
  <si>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</si>
  <si>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</si>
  <si>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</si>
  <si>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</si>
  <si>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</si>
  <si>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</si>
  <si>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</si>
  <si>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</si>
  <si>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</si>
  <si>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</si>
  <si>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</si>
  <si>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</si>
  <si>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</si>
  <si>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</si>
  <si>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</si>
  <si>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</si>
  <si>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</si>
  <si>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</si>
  <si>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</si>
  <si>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</si>
  <si>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</si>
  <si>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</si>
  <si>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</si>
  <si>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</si>
  <si>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</si>
  <si>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</si>
  <si>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</si>
  <si>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</si>
  <si>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</si>
  <si>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</si>
  <si>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</si>
  <si>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</si>
  <si>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</si>
  <si>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</si>
  <si>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</si>
  <si>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</si>
  <si>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</si>
  <si>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</si>
  <si>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</si>
  <si>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</si>
  <si>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</si>
  <si>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</si>
  <si>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</si>
  <si>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</si>
  <si>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</si>
  <si>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</si>
  <si>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</si>
  <si>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</si>
  <si>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</si>
  <si>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</si>
  <si>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</si>
  <si>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</si>
  <si>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</si>
  <si>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</si>
  <si>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</si>
  <si>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</si>
  <si>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</si>
  <si>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</si>
  <si>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</si>
  <si>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</si>
  <si>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</si>
  <si>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</si>
  <si>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</si>
  <si>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</si>
  <si>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</si>
  <si>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</si>
  <si>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</si>
  <si>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</si>
  <si>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</si>
  <si>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</si>
  <si>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</si>
  <si>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</si>
  <si>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</si>
  <si>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</si>
  <si>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</si>
  <si>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</si>
  <si>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</si>
  <si>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</si>
  <si>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</si>
  <si>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</si>
  <si>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</si>
  <si>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</si>
  <si>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</si>
  <si>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</si>
  <si>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</si>
  <si>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</si>
  <si>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</si>
  <si>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</si>
  <si>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</si>
  <si>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</si>
  <si>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</si>
  <si>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</si>
  <si>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</si>
  <si>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</si>
  <si>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</si>
  <si>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</si>
  <si>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</si>
  <si>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</si>
  <si>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</si>
  <si>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</si>
  <si>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</si>
  <si>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</si>
  <si>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</si>
  <si>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</si>
  <si>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</si>
  <si>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</si>
  <si>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</si>
  <si>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</si>
  <si>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</si>
  <si>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</si>
  <si>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</si>
  <si>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</si>
  <si>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</si>
  <si>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</si>
  <si>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</si>
  <si>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</si>
  <si>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</si>
  <si>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</si>
  <si>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</si>
  <si>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</si>
  <si>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</si>
  <si>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</si>
  <si>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</si>
  <si>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</si>
  <si>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</si>
  <si>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</si>
  <si>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</si>
  <si>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</si>
  <si>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</si>
  <si>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</si>
  <si>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</si>
  <si>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</si>
  <si>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</si>
  <si>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</si>
  <si>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</si>
  <si>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</si>
  <si>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</si>
  <si>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</si>
  <si>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</si>
  <si>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</si>
  <si>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</si>
  <si>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</si>
  <si>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</si>
  <si>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</si>
  <si>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</si>
  <si>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</si>
  <si>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</si>
  <si>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</si>
  <si>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</si>
  <si>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</si>
  <si>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</si>
  <si>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</si>
  <si>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</si>
  <si>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</si>
  <si>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</si>
  <si>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</si>
  <si>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</si>
  <si>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</si>
  <si>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</si>
  <si>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</si>
  <si>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</si>
  <si>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</si>
  <si>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</si>
  <si>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</si>
  <si>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</si>
  <si>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</si>
  <si>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</si>
  <si>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</si>
  <si>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</si>
  <si>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</si>
  <si>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</si>
  <si>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</si>
  <si>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</si>
  <si>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</si>
  <si>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</si>
  <si>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</si>
  <si>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</si>
  <si>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</si>
  <si>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</si>
  <si>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</si>
  <si>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</si>
  <si>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</si>
  <si>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</si>
  <si>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</si>
  <si>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</si>
  <si>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</si>
  <si>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</si>
  <si>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</si>
  <si>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</si>
  <si>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</si>
  <si>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</si>
  <si>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</si>
  <si>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</si>
  <si>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</si>
  <si>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</si>
  <si>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</si>
  <si>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</si>
  <si>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</si>
  <si>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</si>
  <si>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</si>
  <si>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</si>
  <si>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</si>
  <si>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</si>
  <si>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</si>
  <si>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</si>
  <si>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</si>
  <si>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</si>
  <si>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</si>
  <si>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</si>
  <si>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</si>
  <si>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</si>
  <si>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</si>
  <si>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</si>
  <si>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</si>
  <si>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</si>
  <si>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</si>
  <si>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</si>
  <si>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</si>
  <si>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</si>
  <si>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</si>
  <si>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</si>
  <si>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</si>
  <si>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</si>
  <si>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</si>
  <si>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</si>
  <si>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</si>
  <si>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</si>
  <si>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</si>
  <si>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</si>
  <si>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</si>
  <si>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</si>
  <si>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</si>
  <si>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</si>
  <si>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</si>
  <si>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</si>
  <si>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</si>
  <si>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</si>
  <si>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</si>
  <si>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</si>
  <si>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</si>
  <si>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</si>
  <si>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</si>
  <si>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</si>
  <si>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</si>
  <si>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</si>
  <si>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</si>
  <si>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</si>
  <si>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</si>
  <si>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</si>
  <si>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</si>
  <si>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</si>
  <si>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</si>
  <si>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</si>
  <si>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</si>
  <si>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</si>
  <si>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</si>
  <si>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</si>
  <si>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</si>
  <si>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</si>
  <si>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</si>
  <si>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</si>
  <si>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</si>
  <si>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</si>
  <si>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</si>
  <si>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</si>
  <si>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</si>
  <si>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</si>
  <si>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</si>
  <si>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</si>
  <si>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</si>
  <si>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</si>
  <si>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</si>
  <si>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</si>
  <si>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</si>
  <si>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</si>
  <si>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</si>
  <si>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</si>
  <si>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</si>
  <si>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</si>
  <si>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</si>
  <si>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</si>
  <si>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</si>
  <si>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</si>
  <si>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</si>
  <si>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</si>
  <si>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</si>
  <si>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</si>
  <si>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</si>
  <si>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</si>
  <si>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</si>
  <si>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</si>
  <si>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</si>
  <si>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</si>
  <si>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</si>
  <si>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</si>
  <si>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</si>
  <si>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</si>
  <si>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</si>
  <si>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</si>
  <si>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</si>
  <si>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</si>
  <si>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</si>
  <si>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</si>
  <si>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</si>
  <si>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</si>
  <si>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</si>
  <si>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</si>
  <si>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</si>
  <si>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</si>
  <si>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</si>
  <si>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</si>
  <si>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</si>
  <si>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</si>
  <si>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</si>
  <si>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</si>
  <si>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</si>
  <si>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</si>
  <si>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</si>
  <si>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</si>
  <si>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</si>
  <si>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</si>
  <si>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</si>
  <si>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</si>
  <si>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</si>
  <si>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</si>
  <si>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</si>
  <si>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</si>
  <si>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</si>
  <si>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</si>
  <si>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</si>
  <si>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</si>
  <si>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</si>
  <si>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</si>
  <si>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</si>
  <si>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</si>
  <si>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</si>
  <si>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</si>
  <si>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</si>
  <si>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</si>
  <si>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</si>
  <si>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</si>
  <si>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</si>
  <si>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</si>
  <si>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</si>
  <si>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</si>
  <si>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</si>
  <si>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</si>
  <si>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</si>
  <si>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</si>
  <si>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</si>
  <si>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</si>
  <si>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</si>
  <si>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</si>
  <si>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</si>
  <si>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</si>
  <si>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</si>
  <si>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</si>
  <si>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</si>
  <si>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</si>
  <si>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</si>
  <si>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</si>
  <si>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</si>
  <si>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</si>
  <si>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</si>
  <si>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</si>
  <si>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</si>
  <si>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</si>
  <si>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</si>
  <si>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</si>
  <si>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</si>
  <si>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</si>
  <si>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</si>
  <si>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</si>
  <si>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</si>
  <si>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</si>
  <si>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</si>
  <si>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</si>
  <si>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</si>
  <si>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</si>
  <si>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</si>
  <si>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</si>
  <si>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</si>
  <si>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</si>
  <si>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</si>
  <si>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</si>
  <si>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</si>
  <si>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</si>
  <si>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</si>
  <si>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</si>
  <si>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</si>
  <si>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</si>
  <si>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</si>
  <si>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</si>
  <si>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</si>
  <si>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</si>
  <si>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</si>
  <si>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</si>
  <si>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</si>
  <si>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</si>
  <si>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</si>
  <si>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</si>
  <si>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</si>
  <si>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</si>
  <si>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</si>
  <si>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</si>
  <si>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</si>
  <si>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</si>
  <si>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</si>
  <si>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</si>
  <si>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</si>
  <si>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</si>
  <si>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</si>
  <si>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</si>
  <si>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</si>
  <si>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</si>
  <si>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</si>
  <si>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</si>
  <si>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</si>
  <si>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</si>
  <si>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</si>
  <si>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</si>
  <si>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</si>
  <si>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</si>
  <si>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</si>
  <si>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</si>
  <si>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</si>
  <si>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</si>
  <si>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</si>
  <si>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</si>
  <si>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</si>
  <si>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</si>
  <si>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</si>
  <si>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</si>
  <si>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</si>
  <si>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</si>
  <si>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</si>
  <si>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</si>
  <si>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</si>
  <si>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</si>
  <si>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</si>
  <si>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</si>
  <si>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</si>
  <si>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</si>
  <si>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</si>
  <si>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</si>
  <si>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</si>
  <si>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</si>
  <si>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</si>
  <si>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</si>
  <si>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</si>
  <si>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</si>
  <si>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</si>
  <si>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</si>
  <si>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</si>
  <si>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</si>
  <si>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</si>
  <si>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</si>
  <si>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</si>
  <si>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</si>
  <si>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</si>
  <si>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</si>
  <si>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</si>
  <si>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</si>
  <si>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</si>
  <si>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</si>
  <si>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</si>
  <si>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</si>
  <si>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</si>
  <si>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</si>
  <si>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</si>
  <si>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</si>
  <si>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</si>
  <si>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</si>
  <si>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</si>
  <si>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</si>
  <si>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</si>
  <si>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</si>
  <si>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</si>
  <si>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</si>
  <si>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</si>
  <si>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</si>
  <si>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</si>
  <si>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</si>
  <si>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</si>
  <si>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</si>
  <si>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</si>
  <si>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</si>
  <si>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</si>
  <si>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</si>
  <si>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</si>
  <si>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</si>
  <si>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</si>
  <si>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</si>
  <si>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</si>
  <si>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</si>
  <si>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</si>
  <si>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</si>
  <si>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</si>
  <si>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</si>
  <si>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</si>
  <si>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</si>
  <si>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</si>
  <si>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</si>
  <si>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</si>
  <si>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</si>
  <si>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</si>
  <si>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</si>
  <si>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</si>
  <si>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</si>
  <si>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</si>
  <si>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</si>
  <si>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</si>
  <si>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</si>
  <si>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</si>
  <si>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</si>
  <si>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</si>
  <si>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</si>
  <si>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</si>
  <si>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</si>
  <si>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</si>
  <si>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</si>
  <si>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</si>
  <si>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</si>
  <si>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</si>
  <si>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</si>
  <si>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</si>
  <si>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</si>
  <si>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</si>
  <si>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</si>
  <si>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</si>
  <si>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</si>
  <si>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</si>
  <si>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</si>
  <si>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</si>
  <si>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</si>
  <si>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</si>
  <si>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</si>
  <si>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</si>
  <si>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</si>
  <si>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</si>
  <si>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</si>
  <si>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</si>
  <si>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</si>
  <si>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</si>
  <si>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</si>
  <si>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</si>
  <si>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</si>
  <si>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</si>
  <si>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</si>
  <si>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</si>
  <si>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</si>
  <si>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</si>
  <si>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</si>
  <si>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</si>
  <si>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</si>
  <si>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</si>
  <si>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</si>
  <si>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</si>
  <si>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</si>
  <si>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</si>
  <si>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</si>
  <si>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</si>
  <si>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</si>
  <si>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</si>
  <si>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</si>
  <si>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</si>
  <si>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</si>
  <si>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</si>
  <si>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</si>
  <si>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</si>
  <si>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</si>
  <si>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</si>
  <si>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</si>
  <si>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</si>
  <si>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</si>
  <si>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</si>
  <si>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</si>
  <si>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</si>
  <si>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</si>
  <si>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</si>
  <si>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</si>
  <si>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</si>
  <si>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</si>
  <si>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</si>
  <si>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</si>
  <si>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</si>
  <si>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</si>
  <si>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</si>
  <si>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</si>
  <si>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</si>
  <si>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</si>
  <si>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</si>
  <si>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</si>
  <si>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</si>
  <si>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</si>
  <si>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</si>
  <si>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</si>
  <si>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</si>
  <si>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</si>
  <si>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</si>
  <si>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</si>
  <si>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</si>
  <si>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</si>
  <si>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</si>
  <si>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</si>
  <si>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</si>
  <si>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</si>
  <si>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</si>
  <si>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</si>
  <si>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</si>
  <si>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</si>
  <si>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</si>
  <si>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</si>
  <si>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</si>
  <si>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</si>
  <si>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</si>
  <si>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</si>
  <si>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</si>
  <si>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</si>
  <si>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</si>
  <si>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</si>
  <si>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</si>
  <si>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</si>
  <si>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</si>
  <si>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</si>
  <si>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</si>
  <si>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</si>
  <si>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</si>
  <si>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</si>
  <si>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</si>
  <si>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</si>
  <si>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</si>
  <si>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</si>
  <si>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</si>
  <si>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</si>
  <si>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</si>
  <si>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</si>
  <si>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</si>
  <si>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</si>
  <si>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</si>
  <si>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</si>
  <si>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</si>
  <si>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</si>
  <si>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</si>
  <si>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</si>
  <si>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</si>
  <si>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</si>
  <si>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</si>
  <si>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</si>
  <si>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</si>
  <si>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</si>
  <si>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</si>
  <si>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</si>
  <si>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</si>
  <si>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</si>
  <si>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</si>
  <si>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</si>
  <si>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</si>
  <si>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</si>
  <si>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</si>
  <si>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</si>
  <si>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</si>
  <si>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</si>
  <si>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</si>
  <si>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</si>
  <si>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</si>
  <si>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</si>
  <si>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</si>
  <si>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</si>
  <si>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</si>
  <si>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</si>
  <si>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</si>
  <si>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</si>
  <si>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</si>
  <si>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</si>
  <si>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</si>
  <si>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</si>
  <si>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</si>
  <si>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</si>
  <si>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</si>
  <si>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</si>
  <si>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</si>
  <si>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</si>
  <si>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</si>
  <si>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</si>
  <si>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</si>
  <si>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</si>
  <si>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</si>
  <si>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</si>
  <si>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</si>
  <si>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</si>
  <si>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</si>
  <si>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</si>
  <si>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</si>
  <si>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</si>
  <si>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</si>
  <si>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</si>
  <si>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</si>
  <si>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</si>
  <si>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</si>
  <si>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</si>
  <si>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</si>
  <si>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</si>
  <si>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</si>
  <si>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</si>
  <si>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</si>
  <si>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</si>
  <si>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</si>
  <si>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</si>
  <si>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</si>
  <si>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</si>
  <si>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</si>
  <si>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</si>
  <si>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</si>
  <si>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</si>
  <si>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</si>
  <si>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</si>
  <si>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</si>
  <si>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</si>
  <si>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</si>
  <si>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</si>
  <si>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</si>
  <si>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</si>
  <si>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</si>
  <si>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</si>
  <si>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</si>
  <si>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</si>
  <si>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</si>
  <si>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</si>
  <si>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</si>
  <si>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</si>
  <si>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</si>
  <si>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</si>
  <si>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</si>
  <si>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</si>
  <si>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</si>
  <si>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</si>
  <si>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</si>
  <si>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</si>
  <si>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</si>
  <si>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</si>
  <si>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</si>
  <si>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</si>
  <si>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</si>
  <si>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</si>
  <si>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</si>
  <si>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</si>
  <si>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</si>
  <si>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</si>
  <si>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</si>
  <si>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</si>
  <si>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</si>
  <si>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</si>
  <si>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</si>
  <si>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</si>
  <si>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</si>
  <si>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</si>
  <si>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</si>
  <si>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</si>
  <si>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</si>
  <si>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</si>
  <si>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</si>
  <si>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</si>
  <si>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</si>
  <si>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</si>
  <si>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</si>
  <si>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</si>
  <si>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</si>
  <si>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</si>
  <si>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</si>
  <si>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</si>
  <si>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</si>
  <si>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</si>
  <si>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</si>
  <si>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</si>
  <si>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</si>
  <si>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</si>
  <si>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</si>
  <si>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</si>
  <si>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</si>
  <si>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</si>
  <si>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</si>
  <si>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</si>
  <si>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</si>
  <si>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</si>
  <si>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</si>
  <si>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</si>
  <si>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</si>
  <si>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</si>
  <si>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</si>
  <si>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</si>
  <si>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</si>
  <si>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</si>
  <si>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</si>
  <si>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</si>
  <si>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</si>
  <si>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</si>
  <si>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</si>
  <si>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</si>
  <si>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</si>
  <si>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</si>
  <si>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</si>
  <si>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</si>
  <si>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</si>
  <si>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</si>
  <si>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</si>
  <si>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</si>
  <si>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</si>
  <si>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</si>
  <si>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</si>
  <si>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</si>
  <si>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</si>
  <si>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</si>
  <si>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</si>
  <si>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</si>
  <si>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</si>
  <si>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</si>
  <si>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</si>
  <si>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</si>
  <si>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</si>
  <si>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</si>
  <si>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</si>
  <si>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</si>
  <si>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</si>
  <si>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</si>
  <si>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</si>
  <si>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</si>
  <si>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</si>
  <si>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</si>
  <si>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</si>
  <si>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</si>
  <si>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</si>
  <si>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</si>
  <si>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</si>
  <si>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</si>
  <si>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</si>
  <si>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</si>
  <si>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</si>
  <si>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</si>
  <si>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</si>
  <si>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</si>
  <si>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</si>
  <si>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</si>
  <si>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</si>
  <si>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</si>
  <si>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</si>
  <si>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</si>
  <si>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</si>
  <si>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</si>
  <si>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</si>
  <si>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</si>
  <si>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</si>
  <si>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</si>
  <si>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</si>
  <si>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</si>
  <si>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</si>
  <si>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</si>
  <si>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</si>
  <si>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</si>
  <si>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</si>
  <si>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</si>
  <si>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</si>
  <si>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</si>
  <si>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</si>
  <si>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</si>
  <si>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</si>
  <si>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</si>
  <si>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</si>
  <si>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</si>
  <si>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</si>
  <si>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</si>
  <si>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</si>
  <si>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</si>
  <si>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</si>
  <si>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</si>
  <si>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</si>
  <si>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</si>
  <si>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</si>
  <si>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</si>
  <si>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</si>
  <si>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</si>
  <si>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</si>
  <si>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</si>
  <si>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</si>
  <si>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</si>
  <si>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</si>
  <si>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</si>
  <si>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</si>
  <si>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</si>
  <si>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</si>
  <si>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</si>
  <si>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</si>
  <si>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</si>
  <si>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</si>
  <si>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</si>
  <si>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</si>
  <si>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</si>
  <si>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</si>
  <si>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</si>
  <si>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</si>
  <si>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</si>
  <si>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</si>
  <si>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</si>
  <si>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</si>
  <si>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</si>
  <si>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</si>
  <si>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</si>
  <si>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</si>
  <si>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</si>
  <si>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</si>
  <si>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</si>
  <si>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</si>
  <si>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</si>
  <si>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</si>
  <si>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</si>
  <si>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</si>
  <si>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</si>
  <si>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</si>
  <si>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</si>
  <si>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</si>
  <si>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</si>
  <si>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</si>
  <si>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</si>
  <si>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</si>
  <si>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</si>
  <si>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</si>
  <si>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</si>
  <si>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</si>
  <si>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</si>
  <si>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</si>
  <si>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</si>
  <si>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</si>
  <si>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</si>
  <si>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</si>
  <si>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</si>
  <si>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</si>
  <si>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</si>
  <si>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</si>
  <si>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</si>
  <si>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</si>
  <si>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</si>
  <si>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</si>
  <si>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</si>
  <si>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</si>
  <si>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</si>
  <si>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</si>
  <si>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</si>
  <si>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</si>
  <si>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</si>
  <si>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</si>
  <si>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</si>
  <si>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</si>
  <si>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</si>
  <si>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</si>
  <si>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</si>
  <si>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</si>
  <si>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</si>
  <si>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</si>
  <si>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</si>
  <si>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</si>
  <si>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</si>
  <si>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</si>
  <si>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</si>
  <si>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</si>
  <si>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</si>
  <si>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</si>
  <si>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</si>
  <si>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</si>
  <si>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</si>
  <si>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</si>
  <si>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</si>
  <si>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</si>
  <si>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</si>
  <si>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</si>
  <si>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</si>
  <si>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</si>
  <si>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</si>
  <si>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</si>
  <si>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</si>
  <si>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</si>
  <si>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</si>
  <si>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</si>
  <si>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</si>
  <si>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</si>
  <si>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</si>
  <si>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</si>
  <si>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</si>
  <si>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</si>
  <si>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</si>
  <si>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</si>
  <si>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</si>
  <si>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</si>
  <si>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</si>
  <si>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</si>
  <si>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</si>
  <si>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</si>
  <si>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</si>
  <si>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</si>
  <si>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</si>
  <si>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</si>
  <si>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</si>
  <si>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</si>
  <si>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</si>
  <si>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</si>
  <si>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</si>
  <si>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</si>
  <si>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</si>
  <si>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</si>
  <si>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</si>
  <si>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</si>
  <si>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</si>
  <si>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</si>
  <si>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</si>
  <si>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</si>
  <si>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</si>
  <si>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</si>
  <si>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</si>
  <si>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</si>
  <si>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</si>
  <si>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</si>
  <si>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</si>
  <si>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</si>
  <si>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</si>
  <si>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</si>
  <si>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</si>
  <si>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</si>
  <si>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</si>
  <si>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</si>
  <si>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</si>
  <si>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</si>
  <si>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</si>
  <si>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</si>
  <si>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</si>
  <si>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</si>
  <si>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</si>
  <si>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</si>
  <si>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</si>
  <si>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</si>
  <si>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</si>
  <si>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</si>
  <si>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</si>
  <si>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</si>
  <si>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</si>
  <si>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</si>
  <si>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</si>
  <si>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</si>
  <si>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</si>
  <si>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</si>
  <si>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</si>
  <si>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</si>
  <si>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</si>
  <si>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</si>
  <si>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</si>
  <si>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</si>
  <si>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</si>
  <si>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</si>
  <si>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</si>
  <si>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</si>
  <si>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</si>
  <si>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</si>
  <si>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</si>
  <si>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</si>
  <si>
    <t>TechRules AT96 Dragon Boat Edition🔑</t>
  </si>
  <si>
    <t>史诗大奖赛</t>
  </si>
  <si>
    <t>Jaguar XKR-S GT</t>
  </si>
  <si>
    <t>XKR</t>
  </si>
  <si>
    <t>xkr-s</t>
  </si>
  <si>
    <t>5.3</t>
  </si>
  <si>
    <t>Porsche 911 Turbo 50 Years</t>
  </si>
  <si>
    <t>911 Turbo</t>
  </si>
  <si>
    <t>911turbo</t>
  </si>
  <si>
    <t>寻车赛事</t>
  </si>
  <si>
    <t>保时捷 992</t>
  </si>
  <si>
    <t>LEGO Technic Lamborghini Revuelto</t>
  </si>
  <si>
    <t>乐高R牛</t>
  </si>
  <si>
    <t>legorevuelto</t>
  </si>
  <si>
    <t>联动赛事</t>
  </si>
  <si>
    <t>兰博基尼 橙牛</t>
  </si>
  <si>
    <t>LEGO Technic Ferrari FXX K</t>
  </si>
  <si>
    <t>乐高FXX K</t>
  </si>
  <si>
    <t>legofxxk</t>
  </si>
  <si>
    <t>Pagani Zonda Cinque</t>
  </si>
  <si>
    <t>Zonda C</t>
  </si>
  <si>
    <t>cinque</t>
  </si>
  <si>
    <t>至尊通行证</t>
  </si>
  <si>
    <t>McLaren Sabre</t>
  </si>
  <si>
    <t>Sabre</t>
  </si>
  <si>
    <t>sabre</t>
  </si>
  <si>
    <t>迈凯轮</t>
  </si>
  <si>
    <t>Ford Shelby Super Snake</t>
  </si>
  <si>
    <t>超级蛇</t>
  </si>
  <si>
    <t>supersnake</t>
  </si>
  <si>
    <t>福特 谢尔比</t>
  </si>
  <si>
    <t>Pininfarina Teorema</t>
  </si>
  <si>
    <t>Teorema</t>
  </si>
  <si>
    <t>teorema</t>
  </si>
  <si>
    <t>Raesr Tartarus</t>
  </si>
  <si>
    <t>Tartarus</t>
  </si>
  <si>
    <t>tartarus</t>
  </si>
  <si>
    <t>超光孙</t>
  </si>
  <si>
    <t>Rimac Nevera R🔑</t>
  </si>
  <si>
    <t>Nevera R</t>
  </si>
  <si>
    <t>neverar</t>
  </si>
  <si>
    <t>C2 兔子</t>
  </si>
  <si>
    <t>5.3</t>
    <phoneticPr fontId="10" type="noConversion"/>
  </si>
  <si>
    <t>燃情驰陆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</si>
</sst>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40625" defaultRowHeight="15"/>
  <cols>
    <col min="1" max="1" width="65" customWidth="1"/>
    <col min="2" max="2" width="12.140625" customWidth="1"/>
    <col min="3" max="26" width="13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1"/>
  <sheetViews>
    <sheetView tabSelected="1" zoomScaleNormal="100" zoomScaleSheetLayoutView="100" workbookViewId="0">
      <pane xSplit="2" ySplit="2" topLeftCell="C107" activePane="bottomRight" state="frozen"/>
      <selection pane="topRight"/>
      <selection pane="bottomLeft"/>
      <selection pane="bottomRight" activeCell="I117" sqref="I117"/>
    </sheetView>
  </sheetViews>
  <sheetFormatPr defaultColWidth="8.640625" defaultRowHeight="15"/>
  <cols>
    <col min="1" max="1" width="9" customWidth="1"/>
    <col min="2" max="2" width="48.640625" customWidth="1"/>
    <col min="3" max="3" width="23" customWidth="1"/>
    <col min="4" max="4" width="15" style="8" customWidth="1"/>
    <col min="5" max="5" width="11" customWidth="1"/>
    <col min="6" max="6" width="9.640625" customWidth="1"/>
    <col min="7" max="7" width="13.140625" customWidth="1"/>
    <col min="8" max="8" width="9" customWidth="1"/>
    <col min="9" max="10" width="9.5" customWidth="1"/>
    <col min="11" max="15" width="8.5" customWidth="1"/>
    <col min="16" max="16" width="9" customWidth="1"/>
    <col min="17" max="23" width="9.140625" customWidth="1"/>
    <col min="24" max="39" width="13" customWidth="1"/>
    <col min="40" max="40" width="9.5" customWidth="1"/>
    <col min="41" max="41" width="13" customWidth="1"/>
    <col min="42" max="42" width="9.5" customWidth="1"/>
    <col min="43" max="43" width="13" customWidth="1"/>
    <col min="44" max="46" width="8.5" customWidth="1"/>
    <col min="47" max="47" width="13" customWidth="1"/>
    <col min="48" max="48" width="12.5" customWidth="1"/>
    <col min="53" max="53" width="8.640625" style="8"/>
    <col min="69" max="69" width="20.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1125</v>
      </c>
      <c r="C27" s="111" t="s">
        <v>1047</v>
      </c>
      <c r="D27" s="110" t="s">
        <v>115</v>
      </c>
      <c r="E27" s="111" t="s">
        <v>1048</v>
      </c>
      <c r="F27" s="111" t="s">
        <v>65</v>
      </c>
      <c r="G27" s="24" t="s">
        <v>164</v>
      </c>
      <c r="H27" s="112" t="s">
        <v>1049</v>
      </c>
      <c r="I27" s="13"/>
      <c r="J27" s="19">
        <v>3097</v>
      </c>
      <c r="K27" s="124">
        <v>301.2</v>
      </c>
      <c r="L27" s="125">
        <v>82.87</v>
      </c>
      <c r="M27" s="125">
        <v>51.83</v>
      </c>
      <c r="N27" s="125">
        <v>64.819999999999993</v>
      </c>
      <c r="O27" s="20"/>
      <c r="P27" s="42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8"/>
      <c r="W27" s="28"/>
      <c r="X27" s="96">
        <v>15000</v>
      </c>
      <c r="Y27" s="94">
        <v>20000</v>
      </c>
      <c r="Z27" s="94">
        <v>31000</v>
      </c>
      <c r="AA27" s="94">
        <v>40000</v>
      </c>
      <c r="AB27" s="94">
        <v>56000</v>
      </c>
      <c r="AC27" s="94">
        <v>75000</v>
      </c>
      <c r="AD27" s="94">
        <v>106000</v>
      </c>
      <c r="AE27" s="94">
        <v>144000</v>
      </c>
      <c r="AF27" s="94">
        <v>169000</v>
      </c>
      <c r="AG27" s="94">
        <v>188000</v>
      </c>
      <c r="AH27" s="96">
        <v>194000</v>
      </c>
      <c r="AI27" s="96">
        <v>200000</v>
      </c>
      <c r="AJ27" s="94"/>
      <c r="AK27" s="32"/>
      <c r="AL27" s="113">
        <v>4952000</v>
      </c>
      <c r="AM27" s="95">
        <v>22750</v>
      </c>
      <c r="AN27" s="95">
        <v>8</v>
      </c>
      <c r="AO27" s="96">
        <v>45500</v>
      </c>
      <c r="AP27" s="96">
        <v>5</v>
      </c>
      <c r="AQ27" s="97">
        <v>136500</v>
      </c>
      <c r="AR27" s="134">
        <v>3</v>
      </c>
      <c r="AS27" s="135"/>
      <c r="AT27" s="135"/>
      <c r="AU27" s="32">
        <v>3276000</v>
      </c>
      <c r="AV27" s="32">
        <v>8228000</v>
      </c>
      <c r="AW27" s="32"/>
      <c r="AX27" s="32"/>
      <c r="AY27" s="32"/>
      <c r="AZ27" s="113"/>
      <c r="BA27" s="82" t="s">
        <v>640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>
        <v>1</v>
      </c>
      <c r="BN27" s="32"/>
      <c r="BO27" s="32">
        <v>1</v>
      </c>
      <c r="BP27" s="32"/>
      <c r="BQ27" s="32"/>
      <c r="BR27" s="32"/>
      <c r="BS27" s="32"/>
      <c r="BT27" s="32"/>
      <c r="BU27" s="32"/>
      <c r="BV27" s="113" t="s">
        <v>1126</v>
      </c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1447</v>
      </c>
      <c r="C28" s="111" t="s">
        <v>1448</v>
      </c>
      <c r="D28" s="110" t="s">
        <v>1449</v>
      </c>
      <c r="E28" s="111" t="s">
        <v>1450</v>
      </c>
      <c r="F28" s="111" t="s">
        <v>65</v>
      </c>
      <c r="G28" s="24" t="s">
        <v>164</v>
      </c>
      <c r="H28" s="112" t="s">
        <v>1444</v>
      </c>
      <c r="I28" s="13"/>
      <c r="J28" s="19">
        <v>3108</v>
      </c>
      <c r="K28" s="124">
        <v>297.8</v>
      </c>
      <c r="L28" s="125">
        <v>80.98</v>
      </c>
      <c r="M28" s="125">
        <v>78.180000000000007</v>
      </c>
      <c r="N28" s="125">
        <v>57.43</v>
      </c>
      <c r="O28" s="20"/>
      <c r="P28" s="42" t="s">
        <v>420</v>
      </c>
      <c r="Q28" s="16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>
        <v>15000</v>
      </c>
      <c r="Y28" s="96">
        <v>20000</v>
      </c>
      <c r="Z28" s="96">
        <v>31000</v>
      </c>
      <c r="AA28" s="96">
        <v>40000</v>
      </c>
      <c r="AB28" s="96">
        <v>56000</v>
      </c>
      <c r="AC28" s="96">
        <v>75000</v>
      </c>
      <c r="AD28" s="96">
        <v>106000</v>
      </c>
      <c r="AE28" s="96">
        <v>144000</v>
      </c>
      <c r="AF28" s="96">
        <v>169000</v>
      </c>
      <c r="AG28" s="96">
        <v>188000</v>
      </c>
      <c r="AH28" s="96">
        <v>194000</v>
      </c>
      <c r="AI28" s="96">
        <v>200000</v>
      </c>
      <c r="AJ28" s="94"/>
      <c r="AK28" s="32"/>
      <c r="AL28" s="113">
        <v>4952000</v>
      </c>
      <c r="AM28" s="95">
        <v>28000</v>
      </c>
      <c r="AN28" s="95">
        <v>8</v>
      </c>
      <c r="AO28" s="96">
        <v>56000</v>
      </c>
      <c r="AP28" s="96">
        <v>5</v>
      </c>
      <c r="AQ28" s="97">
        <v>168000</v>
      </c>
      <c r="AR28" s="134">
        <v>3</v>
      </c>
      <c r="AS28" s="135"/>
      <c r="AT28" s="135"/>
      <c r="AU28" s="32">
        <v>4032000</v>
      </c>
      <c r="AV28" s="32">
        <v>8984000</v>
      </c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>
        <v>1</v>
      </c>
      <c r="BP28" s="32"/>
      <c r="BQ28" s="32"/>
      <c r="BR28" s="32"/>
      <c r="BS28" s="32"/>
      <c r="BT28" s="32"/>
      <c r="BU28" s="32"/>
      <c r="BV28" s="113"/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23" t="s">
        <v>92</v>
      </c>
      <c r="C29" s="111" t="s">
        <v>584</v>
      </c>
      <c r="D29" s="110" t="s">
        <v>93</v>
      </c>
      <c r="E29" s="111" t="s">
        <v>315</v>
      </c>
      <c r="F29" s="111" t="s">
        <v>95</v>
      </c>
      <c r="G29" s="12" t="s">
        <v>66</v>
      </c>
      <c r="H29" s="112" t="s">
        <v>296</v>
      </c>
      <c r="I29" s="13">
        <v>2123</v>
      </c>
      <c r="J29" s="14">
        <v>2123</v>
      </c>
      <c r="K29" s="120">
        <v>317.7</v>
      </c>
      <c r="L29" s="121">
        <v>71.7</v>
      </c>
      <c r="M29" s="121">
        <v>50.92</v>
      </c>
      <c r="N29" s="121">
        <v>47.05</v>
      </c>
      <c r="O29" s="32">
        <v>5.133</v>
      </c>
      <c r="P29" s="22" t="s">
        <v>414</v>
      </c>
      <c r="Q29" s="16">
        <v>20</v>
      </c>
      <c r="R29" s="16">
        <v>30</v>
      </c>
      <c r="S29" s="16">
        <v>50</v>
      </c>
      <c r="T29" s="109"/>
      <c r="U29" s="109"/>
      <c r="V29" s="109"/>
      <c r="W29" s="109">
        <v>100</v>
      </c>
      <c r="X29" s="105">
        <v>6000</v>
      </c>
      <c r="Y29" s="105">
        <v>8000</v>
      </c>
      <c r="Z29" s="105">
        <v>9000</v>
      </c>
      <c r="AA29" s="105">
        <v>10000</v>
      </c>
      <c r="AB29" s="105">
        <v>12000</v>
      </c>
      <c r="AC29" s="105">
        <v>18000</v>
      </c>
      <c r="AD29" s="105">
        <v>25000</v>
      </c>
      <c r="AE29" s="105">
        <v>37000</v>
      </c>
      <c r="AF29" s="105">
        <v>46000</v>
      </c>
      <c r="AG29" s="94">
        <v>58000</v>
      </c>
      <c r="AH29" s="94"/>
      <c r="AI29" s="94"/>
      <c r="AJ29" s="94"/>
      <c r="AK29" s="32"/>
      <c r="AL29" s="113">
        <v>916000</v>
      </c>
      <c r="AM29" s="95">
        <v>9000</v>
      </c>
      <c r="AN29" s="95">
        <v>4</v>
      </c>
      <c r="AO29" s="96">
        <v>18000</v>
      </c>
      <c r="AP29" s="96">
        <v>1</v>
      </c>
      <c r="AQ29" s="97">
        <v>54000</v>
      </c>
      <c r="AR29" s="134">
        <v>1</v>
      </c>
      <c r="AS29" s="135"/>
      <c r="AT29" s="135"/>
      <c r="AU29" s="113">
        <v>432000</v>
      </c>
      <c r="AV29" s="32">
        <v>1348000</v>
      </c>
      <c r="AW29" s="113">
        <v>331</v>
      </c>
      <c r="AX29" s="113"/>
      <c r="AY29" s="113">
        <v>422</v>
      </c>
      <c r="AZ29" s="113">
        <v>1</v>
      </c>
      <c r="BA29" s="113" t="s">
        <v>633</v>
      </c>
      <c r="BB29" s="32">
        <v>1</v>
      </c>
      <c r="BC29" s="32"/>
      <c r="BD29" s="32">
        <v>1</v>
      </c>
      <c r="BE29" s="32">
        <v>1</v>
      </c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>
        <v>1</v>
      </c>
      <c r="BV29" s="81" t="s">
        <v>1127</v>
      </c>
      <c r="BW29" s="113"/>
      <c r="BX29" s="113"/>
      <c r="BY29" s="113">
        <v>1</v>
      </c>
      <c r="BZ29" s="113">
        <v>5</v>
      </c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96</v>
      </c>
      <c r="C30" s="111" t="s">
        <v>97</v>
      </c>
      <c r="D30" s="110" t="s">
        <v>77</v>
      </c>
      <c r="E30" s="111" t="s">
        <v>97</v>
      </c>
      <c r="F30" s="111" t="s">
        <v>95</v>
      </c>
      <c r="G30" s="12" t="s">
        <v>66</v>
      </c>
      <c r="H30" s="112" t="s">
        <v>296</v>
      </c>
      <c r="I30" s="13">
        <v>2144</v>
      </c>
      <c r="J30" s="14">
        <v>2152</v>
      </c>
      <c r="K30" s="120">
        <v>302.7</v>
      </c>
      <c r="L30" s="121">
        <v>73.64</v>
      </c>
      <c r="M30" s="121">
        <v>43.57</v>
      </c>
      <c r="N30" s="121">
        <v>62.82</v>
      </c>
      <c r="O30" s="32">
        <v>7.48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315</v>
      </c>
      <c r="AX30" s="113"/>
      <c r="AY30" s="113">
        <v>403</v>
      </c>
      <c r="AZ30" s="113">
        <v>1</v>
      </c>
      <c r="BA30" s="113" t="s">
        <v>633</v>
      </c>
      <c r="BB30" s="32"/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1128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98</v>
      </c>
      <c r="C31" s="111" t="s">
        <v>100</v>
      </c>
      <c r="D31" s="110" t="s">
        <v>99</v>
      </c>
      <c r="E31" s="111" t="s">
        <v>316</v>
      </c>
      <c r="F31" s="111" t="s">
        <v>95</v>
      </c>
      <c r="G31" s="12" t="s">
        <v>66</v>
      </c>
      <c r="H31" s="112" t="s">
        <v>296</v>
      </c>
      <c r="I31" s="13">
        <v>2186</v>
      </c>
      <c r="J31" s="14">
        <v>2185</v>
      </c>
      <c r="K31" s="120">
        <v>328.7</v>
      </c>
      <c r="L31" s="121">
        <v>71.209999999999994</v>
      </c>
      <c r="M31" s="121">
        <v>45.84</v>
      </c>
      <c r="N31" s="121">
        <v>56.6</v>
      </c>
      <c r="O31" s="32">
        <v>5.9829999999999997</v>
      </c>
      <c r="P31" s="22" t="s">
        <v>414</v>
      </c>
      <c r="Q31" s="16">
        <v>25</v>
      </c>
      <c r="R31" s="16">
        <v>30</v>
      </c>
      <c r="S31" s="16">
        <v>50</v>
      </c>
      <c r="T31" s="109"/>
      <c r="U31" s="109"/>
      <c r="V31" s="109"/>
      <c r="W31" s="109">
        <v>105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342</v>
      </c>
      <c r="AX31" s="113"/>
      <c r="AY31" s="113">
        <v>441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>
        <v>1</v>
      </c>
      <c r="BS31" s="32"/>
      <c r="BT31" s="32"/>
      <c r="BU31" s="32">
        <v>1</v>
      </c>
      <c r="BV31" s="81" t="s">
        <v>747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101</v>
      </c>
      <c r="C32" s="111" t="s">
        <v>585</v>
      </c>
      <c r="D32" s="110" t="s">
        <v>102</v>
      </c>
      <c r="E32" s="111" t="s">
        <v>317</v>
      </c>
      <c r="F32" s="111" t="s">
        <v>95</v>
      </c>
      <c r="G32" s="12" t="s">
        <v>66</v>
      </c>
      <c r="H32" s="112" t="s">
        <v>296</v>
      </c>
      <c r="I32" s="13">
        <v>2281</v>
      </c>
      <c r="J32" s="14">
        <v>2281</v>
      </c>
      <c r="K32" s="120">
        <v>329.4</v>
      </c>
      <c r="L32" s="121">
        <v>71.34</v>
      </c>
      <c r="M32" s="121">
        <v>42.69</v>
      </c>
      <c r="N32" s="121">
        <v>54.66</v>
      </c>
      <c r="O32" s="32">
        <v>5.7489999999999997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94">
        <v>10350</v>
      </c>
      <c r="Y32" s="94">
        <v>11100</v>
      </c>
      <c r="Z32" s="94">
        <v>11900</v>
      </c>
      <c r="AA32" s="94">
        <v>13300</v>
      </c>
      <c r="AB32" s="94">
        <v>14800</v>
      </c>
      <c r="AC32" s="94">
        <v>22000</v>
      </c>
      <c r="AD32" s="94">
        <v>31000</v>
      </c>
      <c r="AE32" s="94">
        <v>47500</v>
      </c>
      <c r="AF32" s="94">
        <v>59500</v>
      </c>
      <c r="AG32" s="94">
        <v>75000</v>
      </c>
      <c r="AH32" s="94"/>
      <c r="AI32" s="94"/>
      <c r="AJ32" s="94"/>
      <c r="AK32" s="32"/>
      <c r="AL32" s="113">
        <v>1185800</v>
      </c>
      <c r="AM32" s="95">
        <v>10000</v>
      </c>
      <c r="AN32" s="95">
        <v>4</v>
      </c>
      <c r="AO32" s="96">
        <v>20000</v>
      </c>
      <c r="AP32" s="96">
        <v>1</v>
      </c>
      <c r="AQ32" s="97">
        <v>60000</v>
      </c>
      <c r="AR32" s="134">
        <v>1</v>
      </c>
      <c r="AS32" s="135"/>
      <c r="AT32" s="135"/>
      <c r="AU32" s="113">
        <v>480000</v>
      </c>
      <c r="AV32" s="113">
        <v>1665800</v>
      </c>
      <c r="AW32" s="113">
        <v>343</v>
      </c>
      <c r="AX32" s="113"/>
      <c r="AY32" s="113">
        <v>442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103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104</v>
      </c>
      <c r="C33" s="111" t="s">
        <v>586</v>
      </c>
      <c r="D33" s="110" t="s">
        <v>1129</v>
      </c>
      <c r="E33" s="111" t="s">
        <v>105</v>
      </c>
      <c r="F33" s="111" t="s">
        <v>95</v>
      </c>
      <c r="G33" s="12" t="s">
        <v>66</v>
      </c>
      <c r="H33" s="112" t="s">
        <v>296</v>
      </c>
      <c r="I33" s="13">
        <v>2330</v>
      </c>
      <c r="J33" s="14">
        <v>2330</v>
      </c>
      <c r="K33" s="120">
        <v>340.4</v>
      </c>
      <c r="L33" s="121">
        <v>74.2</v>
      </c>
      <c r="M33" s="121">
        <v>43.21</v>
      </c>
      <c r="N33" s="121">
        <v>55.4</v>
      </c>
      <c r="O33" s="32">
        <v>5.6660000000000004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6">
        <v>6000</v>
      </c>
      <c r="Y33" s="96">
        <v>8000</v>
      </c>
      <c r="Z33" s="96">
        <v>10000</v>
      </c>
      <c r="AA33" s="96">
        <v>12000</v>
      </c>
      <c r="AB33" s="96">
        <v>15000</v>
      </c>
      <c r="AC33" s="96">
        <v>22000</v>
      </c>
      <c r="AD33" s="96">
        <v>31000</v>
      </c>
      <c r="AE33" s="96">
        <v>48000</v>
      </c>
      <c r="AF33" s="96">
        <v>60000</v>
      </c>
      <c r="AG33" s="96">
        <v>75000</v>
      </c>
      <c r="AH33" s="94"/>
      <c r="AI33" s="94"/>
      <c r="AJ33" s="94"/>
      <c r="AK33" s="32"/>
      <c r="AL33" s="113">
        <v>1148000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1628000</v>
      </c>
      <c r="AW33" s="113">
        <v>354</v>
      </c>
      <c r="AX33" s="113"/>
      <c r="AY33" s="113">
        <v>462</v>
      </c>
      <c r="AZ33" s="113">
        <v>1</v>
      </c>
      <c r="BA33" s="113" t="s">
        <v>633</v>
      </c>
      <c r="BB33" s="32"/>
      <c r="BC33" s="32"/>
      <c r="BD33" s="32"/>
      <c r="BE33" s="32">
        <v>1</v>
      </c>
      <c r="BF33" s="32"/>
      <c r="BG33" s="32">
        <v>1</v>
      </c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>
        <v>1</v>
      </c>
      <c r="BV33" s="81" t="s">
        <v>748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106</v>
      </c>
      <c r="C34" s="111" t="s">
        <v>107</v>
      </c>
      <c r="D34" s="110" t="s">
        <v>99</v>
      </c>
      <c r="E34" s="111" t="s">
        <v>107</v>
      </c>
      <c r="F34" s="111" t="s">
        <v>95</v>
      </c>
      <c r="G34" s="18" t="s">
        <v>89</v>
      </c>
      <c r="H34" s="112" t="s">
        <v>296</v>
      </c>
      <c r="I34" s="13">
        <v>2360</v>
      </c>
      <c r="J34" s="14">
        <v>2344</v>
      </c>
      <c r="K34" s="120">
        <v>295.60000000000002</v>
      </c>
      <c r="L34" s="121">
        <v>70.52</v>
      </c>
      <c r="M34" s="121">
        <v>61.9</v>
      </c>
      <c r="N34" s="121">
        <v>60.28</v>
      </c>
      <c r="O34" s="32">
        <v>7.17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09"/>
      <c r="V34" s="109"/>
      <c r="W34" s="109">
        <v>96</v>
      </c>
      <c r="X34" s="105">
        <v>6000</v>
      </c>
      <c r="Y34" s="105">
        <v>8000</v>
      </c>
      <c r="Z34" s="105">
        <v>9000</v>
      </c>
      <c r="AA34" s="105">
        <v>10000</v>
      </c>
      <c r="AB34" s="105">
        <v>12000</v>
      </c>
      <c r="AC34" s="105">
        <v>18000</v>
      </c>
      <c r="AD34" s="105">
        <v>25000</v>
      </c>
      <c r="AE34" s="105">
        <v>37000</v>
      </c>
      <c r="AF34" s="105">
        <v>46000</v>
      </c>
      <c r="AG34" s="105">
        <v>48000</v>
      </c>
      <c r="AH34" s="105">
        <v>50000</v>
      </c>
      <c r="AI34" s="94"/>
      <c r="AJ34" s="94"/>
      <c r="AK34" s="32"/>
      <c r="AL34" s="113">
        <v>1076000</v>
      </c>
      <c r="AM34" s="95">
        <v>10000</v>
      </c>
      <c r="AN34" s="95">
        <v>6</v>
      </c>
      <c r="AO34" s="96">
        <v>20000</v>
      </c>
      <c r="AP34" s="96">
        <v>3</v>
      </c>
      <c r="AQ34" s="97">
        <v>60000</v>
      </c>
      <c r="AR34" s="134">
        <v>1</v>
      </c>
      <c r="AS34" s="135"/>
      <c r="AT34" s="135"/>
      <c r="AU34" s="113">
        <v>720000</v>
      </c>
      <c r="AV34" s="113">
        <v>1796000</v>
      </c>
      <c r="AW34" s="113">
        <v>308</v>
      </c>
      <c r="AX34" s="113"/>
      <c r="AY34" s="113">
        <v>394</v>
      </c>
      <c r="AZ34" s="113">
        <v>1</v>
      </c>
      <c r="BA34" s="113" t="s">
        <v>633</v>
      </c>
      <c r="BB34" s="32"/>
      <c r="BC34" s="32"/>
      <c r="BD34" s="32">
        <v>1</v>
      </c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>
        <v>1</v>
      </c>
      <c r="BS34" s="32"/>
      <c r="BT34" s="32"/>
      <c r="BU34" s="32">
        <v>1</v>
      </c>
      <c r="BV34" s="81" t="s">
        <v>747</v>
      </c>
      <c r="BW34" s="113"/>
      <c r="BX34" s="113"/>
      <c r="BY34" s="113"/>
      <c r="BZ34" s="113"/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108</v>
      </c>
      <c r="C35" s="111" t="s">
        <v>109</v>
      </c>
      <c r="D35" s="110" t="s">
        <v>93</v>
      </c>
      <c r="E35" s="111" t="s">
        <v>318</v>
      </c>
      <c r="F35" s="111" t="s">
        <v>95</v>
      </c>
      <c r="G35" s="18" t="s">
        <v>89</v>
      </c>
      <c r="H35" s="112" t="s">
        <v>296</v>
      </c>
      <c r="I35" s="13">
        <v>2390</v>
      </c>
      <c r="J35" s="14">
        <v>2363</v>
      </c>
      <c r="K35" s="120">
        <v>269.5</v>
      </c>
      <c r="L35" s="121">
        <v>82.25</v>
      </c>
      <c r="M35" s="121">
        <v>83.47</v>
      </c>
      <c r="N35" s="121">
        <v>72.709999999999994</v>
      </c>
      <c r="O35" s="32">
        <v>13.382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96">
        <v>7400</v>
      </c>
      <c r="Y35" s="96">
        <v>8100</v>
      </c>
      <c r="Z35" s="96">
        <v>9600</v>
      </c>
      <c r="AA35" s="96">
        <v>11900</v>
      </c>
      <c r="AB35" s="96">
        <v>17800</v>
      </c>
      <c r="AC35" s="96">
        <v>23500</v>
      </c>
      <c r="AD35" s="96">
        <v>33500</v>
      </c>
      <c r="AE35" s="96">
        <v>40500</v>
      </c>
      <c r="AF35" s="96">
        <v>44500</v>
      </c>
      <c r="AG35" s="96">
        <v>49000</v>
      </c>
      <c r="AH35" s="96">
        <v>50000</v>
      </c>
      <c r="AI35" s="94"/>
      <c r="AJ35" s="94"/>
      <c r="AK35" s="32"/>
      <c r="AL35" s="113">
        <v>1183200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1903200</v>
      </c>
      <c r="AW35" s="113">
        <v>282</v>
      </c>
      <c r="AX35" s="113"/>
      <c r="AY35" s="113">
        <v>363</v>
      </c>
      <c r="AZ35" s="113">
        <v>5</v>
      </c>
      <c r="BA35" s="113" t="s">
        <v>635</v>
      </c>
      <c r="BB35" s="32"/>
      <c r="BC35" s="32"/>
      <c r="BD35" s="32">
        <v>1</v>
      </c>
      <c r="BE35" s="32"/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 t="s">
        <v>800</v>
      </c>
      <c r="BR35" s="32"/>
      <c r="BS35" s="32"/>
      <c r="BT35" s="32"/>
      <c r="BU35" s="32"/>
      <c r="BV35" s="81" t="s">
        <v>1130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110</v>
      </c>
      <c r="C36" s="111" t="s">
        <v>111</v>
      </c>
      <c r="D36" s="110" t="s">
        <v>68</v>
      </c>
      <c r="E36" s="111" t="s">
        <v>111</v>
      </c>
      <c r="F36" s="111" t="s">
        <v>95</v>
      </c>
      <c r="G36" s="12" t="s">
        <v>66</v>
      </c>
      <c r="H36" s="112" t="s">
        <v>296</v>
      </c>
      <c r="I36" s="13">
        <v>2447</v>
      </c>
      <c r="J36" s="14">
        <v>2447</v>
      </c>
      <c r="K36" s="120">
        <v>326.5</v>
      </c>
      <c r="L36" s="121">
        <v>73.72</v>
      </c>
      <c r="M36" s="121">
        <v>51.19</v>
      </c>
      <c r="N36" s="121">
        <v>52.48</v>
      </c>
      <c r="O36" s="32">
        <v>5.5490000000000004</v>
      </c>
      <c r="P36" s="22" t="s">
        <v>414</v>
      </c>
      <c r="Q36" s="16">
        <v>25</v>
      </c>
      <c r="R36" s="16">
        <v>30</v>
      </c>
      <c r="S36" s="16">
        <v>50</v>
      </c>
      <c r="T36" s="109"/>
      <c r="U36" s="109"/>
      <c r="V36" s="109"/>
      <c r="W36" s="109">
        <v>105</v>
      </c>
      <c r="X36" s="94">
        <v>13150</v>
      </c>
      <c r="Y36" s="94">
        <v>14100</v>
      </c>
      <c r="Z36" s="94">
        <v>15000</v>
      </c>
      <c r="AA36" s="94">
        <v>16900</v>
      </c>
      <c r="AB36" s="94">
        <v>18800</v>
      </c>
      <c r="AC36" s="105">
        <v>28000</v>
      </c>
      <c r="AD36" s="105">
        <v>39500</v>
      </c>
      <c r="AE36" s="105">
        <v>60000</v>
      </c>
      <c r="AF36" s="105">
        <v>75000</v>
      </c>
      <c r="AG36" s="105">
        <v>95000</v>
      </c>
      <c r="AH36" s="94"/>
      <c r="AI36" s="94"/>
      <c r="AJ36" s="94"/>
      <c r="AK36" s="32"/>
      <c r="AL36" s="113">
        <v>1501800</v>
      </c>
      <c r="AM36" s="95">
        <v>10000</v>
      </c>
      <c r="AN36" s="95">
        <v>4</v>
      </c>
      <c r="AO36" s="96">
        <v>20000</v>
      </c>
      <c r="AP36" s="96">
        <v>1</v>
      </c>
      <c r="AQ36" s="97">
        <v>60000</v>
      </c>
      <c r="AR36" s="134">
        <v>1</v>
      </c>
      <c r="AS36" s="135"/>
      <c r="AT36" s="135"/>
      <c r="AU36" s="113">
        <v>480000</v>
      </c>
      <c r="AV36" s="113">
        <v>1981800</v>
      </c>
      <c r="AW36" s="113">
        <v>340</v>
      </c>
      <c r="AX36" s="113"/>
      <c r="AY36" s="113">
        <v>437</v>
      </c>
      <c r="AZ36" s="113">
        <v>1</v>
      </c>
      <c r="BA36" s="113" t="s">
        <v>633</v>
      </c>
      <c r="BB36" s="32"/>
      <c r="BC36" s="32"/>
      <c r="BD36" s="32">
        <v>1</v>
      </c>
      <c r="BE36" s="32">
        <v>1</v>
      </c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>
        <v>1</v>
      </c>
      <c r="BV36" s="81" t="s">
        <v>744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1131</v>
      </c>
      <c r="C37" s="111" t="s">
        <v>113</v>
      </c>
      <c r="D37" s="110" t="s">
        <v>273</v>
      </c>
      <c r="E37" s="111" t="s">
        <v>319</v>
      </c>
      <c r="F37" s="111" t="s">
        <v>95</v>
      </c>
      <c r="G37" s="18" t="s">
        <v>89</v>
      </c>
      <c r="H37" s="112" t="s">
        <v>296</v>
      </c>
      <c r="I37" s="13">
        <v>2500</v>
      </c>
      <c r="J37" s="14">
        <v>2487</v>
      </c>
      <c r="K37" s="120">
        <v>340.3</v>
      </c>
      <c r="L37" s="121">
        <v>75.55</v>
      </c>
      <c r="M37" s="121">
        <v>49.28</v>
      </c>
      <c r="N37" s="121">
        <v>50.12</v>
      </c>
      <c r="O37" s="32">
        <v>5.1660000000000004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09"/>
      <c r="V37" s="109"/>
      <c r="W37" s="109">
        <v>101</v>
      </c>
      <c r="X37" s="94">
        <v>9400</v>
      </c>
      <c r="Y37" s="94">
        <v>10300</v>
      </c>
      <c r="Z37" s="94">
        <v>12200</v>
      </c>
      <c r="AA37" s="94">
        <v>15000</v>
      </c>
      <c r="AB37" s="94">
        <v>22500</v>
      </c>
      <c r="AC37" s="94">
        <v>30000</v>
      </c>
      <c r="AD37" s="94">
        <v>42000</v>
      </c>
      <c r="AE37" s="94">
        <v>51500</v>
      </c>
      <c r="AF37" s="105">
        <v>56500</v>
      </c>
      <c r="AG37" s="105">
        <v>62000</v>
      </c>
      <c r="AH37" s="105">
        <v>64000</v>
      </c>
      <c r="AI37" s="94"/>
      <c r="AJ37" s="94"/>
      <c r="AK37" s="32"/>
      <c r="AL37" s="113"/>
      <c r="AM37" s="95">
        <v>10000</v>
      </c>
      <c r="AN37" s="95">
        <v>6</v>
      </c>
      <c r="AO37" s="96">
        <v>20000</v>
      </c>
      <c r="AP37" s="96">
        <v>3</v>
      </c>
      <c r="AQ37" s="97">
        <v>60000</v>
      </c>
      <c r="AR37" s="134">
        <v>1</v>
      </c>
      <c r="AS37" s="135"/>
      <c r="AT37" s="135"/>
      <c r="AU37" s="113">
        <v>720000</v>
      </c>
      <c r="AV37" s="113"/>
      <c r="AW37" s="113">
        <v>354</v>
      </c>
      <c r="AX37" s="113"/>
      <c r="AY37" s="113">
        <v>461</v>
      </c>
      <c r="AZ37" s="113"/>
      <c r="BA37" s="113" t="s">
        <v>633</v>
      </c>
      <c r="BB37" s="32"/>
      <c r="BC37" s="32"/>
      <c r="BD37" s="32"/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 t="s">
        <v>800</v>
      </c>
      <c r="BR37" s="32"/>
      <c r="BS37" s="32"/>
      <c r="BT37" s="32"/>
      <c r="BU37" s="32">
        <v>1</v>
      </c>
      <c r="BV37" s="81" t="s">
        <v>113</v>
      </c>
      <c r="BW37" s="113"/>
      <c r="BX37" s="113">
        <v>1</v>
      </c>
      <c r="BY37" s="113">
        <v>1</v>
      </c>
      <c r="BZ37" s="113">
        <v>5</v>
      </c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114</v>
      </c>
      <c r="C38" s="111" t="s">
        <v>116</v>
      </c>
      <c r="D38" s="110" t="s">
        <v>115</v>
      </c>
      <c r="E38" s="111" t="s">
        <v>320</v>
      </c>
      <c r="F38" s="111" t="s">
        <v>95</v>
      </c>
      <c r="G38" s="18" t="s">
        <v>89</v>
      </c>
      <c r="H38" s="112" t="s">
        <v>296</v>
      </c>
      <c r="I38" s="13">
        <v>2548</v>
      </c>
      <c r="J38" s="14">
        <v>2531</v>
      </c>
      <c r="K38" s="120">
        <v>299.7</v>
      </c>
      <c r="L38" s="121">
        <v>75.06</v>
      </c>
      <c r="M38" s="121">
        <v>58.97</v>
      </c>
      <c r="N38" s="121">
        <v>52.93</v>
      </c>
      <c r="O38" s="32">
        <v>5.93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105">
        <v>6000</v>
      </c>
      <c r="Y38" s="105">
        <v>8000</v>
      </c>
      <c r="Z38" s="105">
        <v>9000</v>
      </c>
      <c r="AA38" s="105">
        <v>10000</v>
      </c>
      <c r="AB38" s="105">
        <v>12000</v>
      </c>
      <c r="AC38" s="105">
        <v>18000</v>
      </c>
      <c r="AD38" s="105">
        <v>25000</v>
      </c>
      <c r="AE38" s="105">
        <v>37000</v>
      </c>
      <c r="AF38" s="105">
        <v>46000</v>
      </c>
      <c r="AG38" s="105">
        <v>48000</v>
      </c>
      <c r="AH38" s="105">
        <v>50000</v>
      </c>
      <c r="AI38" s="94"/>
      <c r="AJ38" s="94"/>
      <c r="AK38" s="32"/>
      <c r="AL38" s="113">
        <v>1076000</v>
      </c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>
        <v>1796000</v>
      </c>
      <c r="AW38" s="113">
        <v>313</v>
      </c>
      <c r="AX38" s="113"/>
      <c r="AY38" s="113">
        <v>400</v>
      </c>
      <c r="AZ38" s="113">
        <v>1</v>
      </c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>
        <v>1</v>
      </c>
      <c r="BV38" s="81" t="s">
        <v>1132</v>
      </c>
      <c r="BW38" s="113"/>
      <c r="BX38" s="113"/>
      <c r="BY38" s="113">
        <v>1</v>
      </c>
      <c r="BZ38" s="113">
        <v>6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117</v>
      </c>
      <c r="C39" s="111" t="s">
        <v>603</v>
      </c>
      <c r="D39" s="110" t="s">
        <v>99</v>
      </c>
      <c r="E39" s="111" t="s">
        <v>321</v>
      </c>
      <c r="F39" s="111" t="s">
        <v>95</v>
      </c>
      <c r="G39" s="18" t="s">
        <v>89</v>
      </c>
      <c r="H39" s="112" t="s">
        <v>299</v>
      </c>
      <c r="I39" s="13">
        <v>2589</v>
      </c>
      <c r="J39" s="14">
        <v>2571</v>
      </c>
      <c r="K39" s="120">
        <v>315</v>
      </c>
      <c r="L39" s="121">
        <v>75.37</v>
      </c>
      <c r="M39" s="121">
        <v>41.56</v>
      </c>
      <c r="N39" s="121">
        <v>38.33</v>
      </c>
      <c r="O39" s="32">
        <v>4.4829999999999997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09"/>
      <c r="V39" s="109"/>
      <c r="W39" s="109">
        <v>106</v>
      </c>
      <c r="X39" s="105">
        <v>9400</v>
      </c>
      <c r="Y39" s="105">
        <v>10300</v>
      </c>
      <c r="Z39" s="105">
        <v>12200</v>
      </c>
      <c r="AA39" s="105">
        <v>15000</v>
      </c>
      <c r="AB39" s="105">
        <v>22500</v>
      </c>
      <c r="AC39" s="105">
        <v>30000</v>
      </c>
      <c r="AD39" s="105">
        <v>42000</v>
      </c>
      <c r="AE39" s="105">
        <v>51500</v>
      </c>
      <c r="AF39" s="105">
        <v>56500</v>
      </c>
      <c r="AG39" s="105">
        <v>62000</v>
      </c>
      <c r="AH39" s="105">
        <v>64000</v>
      </c>
      <c r="AI39" s="94"/>
      <c r="AJ39" s="94"/>
      <c r="AK39" s="32"/>
      <c r="AL39" s="113"/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/>
      <c r="AW39" s="113">
        <v>328</v>
      </c>
      <c r="AX39" s="113"/>
      <c r="AY39" s="113">
        <v>418</v>
      </c>
      <c r="AZ39" s="113">
        <v>3</v>
      </c>
      <c r="BA39" s="113" t="s">
        <v>635</v>
      </c>
      <c r="BB39" s="32"/>
      <c r="BC39" s="32"/>
      <c r="BD39" s="32">
        <v>1</v>
      </c>
      <c r="BE39" s="32"/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 t="s">
        <v>800</v>
      </c>
      <c r="BR39" s="32"/>
      <c r="BS39" s="32" t="s">
        <v>649</v>
      </c>
      <c r="BT39" s="32"/>
      <c r="BU39" s="32"/>
      <c r="BV39" s="81" t="s">
        <v>747</v>
      </c>
      <c r="BW39" s="113"/>
      <c r="BX39" s="113"/>
      <c r="BY39" s="113"/>
      <c r="BZ39" s="113"/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119</v>
      </c>
      <c r="C40" s="111" t="s">
        <v>120</v>
      </c>
      <c r="D40" s="33" t="s">
        <v>763</v>
      </c>
      <c r="E40" s="111" t="s">
        <v>322</v>
      </c>
      <c r="F40" s="111" t="s">
        <v>95</v>
      </c>
      <c r="G40" s="18" t="s">
        <v>89</v>
      </c>
      <c r="H40" s="112" t="s">
        <v>300</v>
      </c>
      <c r="I40" s="13">
        <v>2698</v>
      </c>
      <c r="J40" s="14">
        <v>2627</v>
      </c>
      <c r="K40" s="120">
        <v>285.10000000000002</v>
      </c>
      <c r="L40" s="121">
        <v>82.09</v>
      </c>
      <c r="M40" s="121">
        <v>68.41</v>
      </c>
      <c r="N40" s="121">
        <v>62.55</v>
      </c>
      <c r="O40" s="32">
        <v>7.98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96">
        <v>8000</v>
      </c>
      <c r="Y40" s="96">
        <v>12000</v>
      </c>
      <c r="Z40" s="96">
        <v>15000</v>
      </c>
      <c r="AA40" s="96">
        <v>19000</v>
      </c>
      <c r="AB40" s="96">
        <v>28000</v>
      </c>
      <c r="AC40" s="96">
        <v>37000</v>
      </c>
      <c r="AD40" s="96">
        <v>52000</v>
      </c>
      <c r="AE40" s="96">
        <v>64000</v>
      </c>
      <c r="AF40" s="96">
        <v>70000</v>
      </c>
      <c r="AG40" s="105">
        <v>76000</v>
      </c>
      <c r="AH40" s="105">
        <v>79000</v>
      </c>
      <c r="AI40" s="94"/>
      <c r="AJ40" s="94"/>
      <c r="AK40" s="32"/>
      <c r="AL40" s="113">
        <v>1840000</v>
      </c>
      <c r="AM40" s="95">
        <v>12500</v>
      </c>
      <c r="AN40" s="95">
        <v>6</v>
      </c>
      <c r="AO40" s="96">
        <v>25000</v>
      </c>
      <c r="AP40" s="96">
        <v>3</v>
      </c>
      <c r="AQ40" s="97">
        <v>75000</v>
      </c>
      <c r="AR40" s="134">
        <v>1</v>
      </c>
      <c r="AS40" s="135"/>
      <c r="AT40" s="135"/>
      <c r="AU40" s="113">
        <v>900000</v>
      </c>
      <c r="AV40" s="113">
        <v>2740000</v>
      </c>
      <c r="AW40" s="113">
        <v>297</v>
      </c>
      <c r="AX40" s="113"/>
      <c r="AY40" s="113">
        <v>381</v>
      </c>
      <c r="AZ40" s="113">
        <v>1</v>
      </c>
      <c r="BA40" s="113" t="s">
        <v>635</v>
      </c>
      <c r="BB40" s="32"/>
      <c r="BC40" s="32"/>
      <c r="BD40" s="32"/>
      <c r="BE40" s="32"/>
      <c r="BF40" s="32"/>
      <c r="BG40" s="32">
        <v>1</v>
      </c>
      <c r="BH40" s="32"/>
      <c r="BI40" s="32"/>
      <c r="BJ40" s="32">
        <v>1</v>
      </c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81" t="s">
        <v>1133</v>
      </c>
      <c r="BW40" s="113"/>
      <c r="BX40" s="113"/>
      <c r="BY40" s="113">
        <v>1</v>
      </c>
      <c r="BZ40" s="113">
        <v>5</v>
      </c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121</v>
      </c>
      <c r="C41" s="111" t="s">
        <v>122</v>
      </c>
      <c r="D41" s="33" t="s">
        <v>764</v>
      </c>
      <c r="E41" s="111" t="s">
        <v>323</v>
      </c>
      <c r="F41" s="111" t="s">
        <v>95</v>
      </c>
      <c r="G41" s="18" t="s">
        <v>89</v>
      </c>
      <c r="H41" s="112" t="s">
        <v>296</v>
      </c>
      <c r="I41" s="13">
        <v>2635</v>
      </c>
      <c r="J41" s="14">
        <v>2635</v>
      </c>
      <c r="K41" s="120">
        <v>299.39999999999998</v>
      </c>
      <c r="L41" s="121">
        <v>84.62</v>
      </c>
      <c r="M41" s="121">
        <v>69.2</v>
      </c>
      <c r="N41" s="121">
        <v>63.68</v>
      </c>
      <c r="O41" s="32">
        <v>7.7830000000000004</v>
      </c>
      <c r="P41" s="22" t="s">
        <v>414</v>
      </c>
      <c r="Q41" s="16">
        <v>35</v>
      </c>
      <c r="R41" s="16">
        <v>20</v>
      </c>
      <c r="S41" s="16">
        <v>24</v>
      </c>
      <c r="T41" s="16">
        <v>32</v>
      </c>
      <c r="U41" s="109"/>
      <c r="V41" s="109"/>
      <c r="W41" s="109">
        <v>111</v>
      </c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32"/>
      <c r="AL41" s="113"/>
      <c r="AM41" s="95"/>
      <c r="AN41" s="95">
        <v>6</v>
      </c>
      <c r="AO41" s="96"/>
      <c r="AP41" s="96">
        <v>3</v>
      </c>
      <c r="AQ41" s="97"/>
      <c r="AR41" s="134">
        <v>1</v>
      </c>
      <c r="AS41" s="135"/>
      <c r="AT41" s="135"/>
      <c r="AU41" s="113"/>
      <c r="AV41" s="113"/>
      <c r="AW41" s="113">
        <v>312</v>
      </c>
      <c r="AX41" s="113"/>
      <c r="AY41" s="113">
        <v>399</v>
      </c>
      <c r="AZ41" s="113"/>
      <c r="BA41" s="113" t="s">
        <v>604</v>
      </c>
      <c r="BB41" s="32"/>
      <c r="BC41" s="32"/>
      <c r="BD41" s="32"/>
      <c r="BE41" s="32"/>
      <c r="BF41" s="32">
        <v>1</v>
      </c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 t="s">
        <v>800</v>
      </c>
      <c r="BR41" s="32"/>
      <c r="BS41" s="32"/>
      <c r="BT41" s="32"/>
      <c r="BU41" s="32"/>
      <c r="BV41" s="81" t="s">
        <v>122</v>
      </c>
      <c r="BW41" s="113"/>
      <c r="BX41" s="113">
        <v>1</v>
      </c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125</v>
      </c>
      <c r="C42" s="111" t="s">
        <v>126</v>
      </c>
      <c r="D42" s="110" t="s">
        <v>126</v>
      </c>
      <c r="E42" s="111" t="s">
        <v>324</v>
      </c>
      <c r="F42" s="111" t="s">
        <v>95</v>
      </c>
      <c r="G42" s="18" t="s">
        <v>89</v>
      </c>
      <c r="H42" s="112" t="s">
        <v>300</v>
      </c>
      <c r="I42" s="13">
        <v>2751</v>
      </c>
      <c r="J42" s="14">
        <v>2641</v>
      </c>
      <c r="K42" s="126">
        <v>338.7</v>
      </c>
      <c r="L42" s="127">
        <v>69.28</v>
      </c>
      <c r="M42" s="127">
        <v>47.31</v>
      </c>
      <c r="N42" s="127">
        <v>37.49</v>
      </c>
      <c r="O42" s="17">
        <v>4.3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09"/>
      <c r="V42" s="109"/>
      <c r="W42" s="109">
        <v>106</v>
      </c>
      <c r="X42" s="96">
        <v>8000</v>
      </c>
      <c r="Y42" s="96">
        <v>12000</v>
      </c>
      <c r="Z42" s="96">
        <v>15000</v>
      </c>
      <c r="AA42" s="96">
        <v>19000</v>
      </c>
      <c r="AB42" s="96">
        <v>28000</v>
      </c>
      <c r="AC42" s="96">
        <v>37000</v>
      </c>
      <c r="AD42" s="96">
        <v>52000</v>
      </c>
      <c r="AE42" s="96">
        <v>64000</v>
      </c>
      <c r="AF42" s="96">
        <v>70000</v>
      </c>
      <c r="AG42" s="94">
        <v>76000</v>
      </c>
      <c r="AH42" s="94">
        <v>79000</v>
      </c>
      <c r="AI42" s="94"/>
      <c r="AJ42" s="94"/>
      <c r="AK42" s="32"/>
      <c r="AL42" s="113">
        <v>1840000</v>
      </c>
      <c r="AM42" s="95">
        <v>12500</v>
      </c>
      <c r="AN42" s="95">
        <v>6</v>
      </c>
      <c r="AO42" s="96">
        <v>25000</v>
      </c>
      <c r="AP42" s="96">
        <v>3</v>
      </c>
      <c r="AQ42" s="97">
        <v>75000</v>
      </c>
      <c r="AR42" s="134">
        <v>1</v>
      </c>
      <c r="AS42" s="135"/>
      <c r="AT42" s="135"/>
      <c r="AU42" s="113">
        <v>900000</v>
      </c>
      <c r="AV42" s="113">
        <v>2740000</v>
      </c>
      <c r="AW42" s="113">
        <v>352</v>
      </c>
      <c r="AX42" s="113"/>
      <c r="AY42" s="113">
        <v>458</v>
      </c>
      <c r="AZ42" s="113">
        <v>7</v>
      </c>
      <c r="BA42" s="113" t="s">
        <v>658</v>
      </c>
      <c r="BB42" s="32"/>
      <c r="BC42" s="32"/>
      <c r="BD42" s="32"/>
      <c r="BE42" s="32"/>
      <c r="BF42" s="32"/>
      <c r="BG42" s="32"/>
      <c r="BH42" s="32"/>
      <c r="BI42" s="32"/>
      <c r="BJ42" s="32">
        <v>1</v>
      </c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81"/>
      <c r="BW42" s="113"/>
      <c r="BX42" s="113"/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127</v>
      </c>
      <c r="C43" s="111" t="s">
        <v>128</v>
      </c>
      <c r="D43" s="110" t="s">
        <v>115</v>
      </c>
      <c r="E43" s="111" t="s">
        <v>325</v>
      </c>
      <c r="F43" s="111" t="s">
        <v>95</v>
      </c>
      <c r="G43" s="18" t="s">
        <v>89</v>
      </c>
      <c r="H43" s="112" t="s">
        <v>301</v>
      </c>
      <c r="I43" s="13">
        <v>2909</v>
      </c>
      <c r="J43" s="14">
        <v>2642</v>
      </c>
      <c r="K43" s="126">
        <v>321.7</v>
      </c>
      <c r="L43" s="127">
        <v>75.319999999999993</v>
      </c>
      <c r="M43" s="127">
        <v>69.599999999999994</v>
      </c>
      <c r="N43" s="127">
        <v>66.63</v>
      </c>
      <c r="O43" s="17">
        <v>7.7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94"/>
      <c r="AJ43" s="94"/>
      <c r="AK43" s="32"/>
      <c r="AL43" s="113">
        <v>1850200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2750200</v>
      </c>
      <c r="AW43" s="113">
        <v>335</v>
      </c>
      <c r="AX43" s="113"/>
      <c r="AY43" s="113">
        <v>429</v>
      </c>
      <c r="AZ43" s="113"/>
      <c r="BA43" s="113" t="s">
        <v>708</v>
      </c>
      <c r="BB43" s="32"/>
      <c r="BC43" s="32"/>
      <c r="BD43" s="32"/>
      <c r="BE43" s="32">
        <v>1</v>
      </c>
      <c r="BF43" s="32"/>
      <c r="BG43" s="32">
        <v>1</v>
      </c>
      <c r="BH43" s="32"/>
      <c r="BI43" s="32"/>
      <c r="BJ43" s="32"/>
      <c r="BK43" s="32"/>
      <c r="BL43" s="32"/>
      <c r="BM43" s="32"/>
      <c r="BN43" s="32"/>
      <c r="BO43" s="32"/>
      <c r="BP43" s="32"/>
      <c r="BQ43" s="84" t="s">
        <v>799</v>
      </c>
      <c r="BR43" s="32"/>
      <c r="BS43" s="32"/>
      <c r="BT43" s="32"/>
      <c r="BU43" s="32">
        <v>1</v>
      </c>
      <c r="BV43" s="81" t="s">
        <v>1134</v>
      </c>
      <c r="BW43" s="113"/>
      <c r="BX43" s="113"/>
      <c r="BY43" s="113"/>
      <c r="BZ43" s="113"/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1135</v>
      </c>
      <c r="C44" s="111" t="s">
        <v>785</v>
      </c>
      <c r="D44" s="110" t="s">
        <v>783</v>
      </c>
      <c r="E44" s="111" t="s">
        <v>784</v>
      </c>
      <c r="F44" s="111" t="s">
        <v>95</v>
      </c>
      <c r="G44" s="18" t="s">
        <v>89</v>
      </c>
      <c r="H44" s="112" t="s">
        <v>857</v>
      </c>
      <c r="I44" s="13">
        <v>2667</v>
      </c>
      <c r="J44" s="19">
        <v>2646</v>
      </c>
      <c r="K44" s="124">
        <v>306</v>
      </c>
      <c r="L44" s="125">
        <v>78.42</v>
      </c>
      <c r="M44" s="125">
        <v>63.39</v>
      </c>
      <c r="N44" s="125">
        <v>67.48</v>
      </c>
      <c r="O44" s="20"/>
      <c r="P44" s="41" t="s">
        <v>415</v>
      </c>
      <c r="Q44" s="16">
        <v>50</v>
      </c>
      <c r="R44" s="16">
        <v>29</v>
      </c>
      <c r="S44" s="16">
        <v>38</v>
      </c>
      <c r="T44" s="16">
        <v>48</v>
      </c>
      <c r="U44" s="109"/>
      <c r="V44" s="109"/>
      <c r="W44" s="109">
        <v>165</v>
      </c>
      <c r="X44" s="94"/>
      <c r="Y44" s="94"/>
      <c r="Z44" s="94"/>
      <c r="AA44" s="94"/>
      <c r="AB44" s="94"/>
      <c r="AC44" s="94"/>
      <c r="AD44" s="94"/>
      <c r="AE44" s="94"/>
      <c r="AF44" s="94"/>
      <c r="AG44" s="105">
        <v>120000</v>
      </c>
      <c r="AH44" s="105">
        <v>123000</v>
      </c>
      <c r="AI44" s="94"/>
      <c r="AJ44" s="94"/>
      <c r="AK44" s="32"/>
      <c r="AL44" s="113">
        <v>972000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/>
      <c r="AW44" s="113">
        <v>307</v>
      </c>
      <c r="AX44" s="113"/>
      <c r="AY44" s="113">
        <v>392</v>
      </c>
      <c r="AZ44" s="113"/>
      <c r="BA44" s="82" t="s">
        <v>605</v>
      </c>
      <c r="BB44" s="32"/>
      <c r="BC44" s="32"/>
      <c r="BD44" s="32"/>
      <c r="BE44" s="32"/>
      <c r="BF44" s="32"/>
      <c r="BG44" s="32"/>
      <c r="BH44" s="32">
        <v>1</v>
      </c>
      <c r="BI44" s="32"/>
      <c r="BJ44" s="32"/>
      <c r="BK44" s="32"/>
      <c r="BL44" s="32"/>
      <c r="BM44" s="32"/>
      <c r="BN44" s="32"/>
      <c r="BO44" s="32"/>
      <c r="BP44" s="32"/>
      <c r="BQ44" s="32" t="s">
        <v>800</v>
      </c>
      <c r="BR44" s="32"/>
      <c r="BS44" s="32"/>
      <c r="BT44" s="32"/>
      <c r="BU44" s="32"/>
      <c r="BV44" s="81" t="s">
        <v>1136</v>
      </c>
      <c r="BW44" s="113"/>
      <c r="BX44" s="113"/>
      <c r="BY44" s="113">
        <v>1</v>
      </c>
      <c r="BZ44" s="113">
        <v>5</v>
      </c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1489</v>
      </c>
      <c r="C45" s="111" t="s">
        <v>1490</v>
      </c>
      <c r="D45" s="110" t="s">
        <v>273</v>
      </c>
      <c r="E45" s="111" t="s">
        <v>1491</v>
      </c>
      <c r="F45" s="111" t="s">
        <v>95</v>
      </c>
      <c r="G45" s="18" t="s">
        <v>89</v>
      </c>
      <c r="H45" s="112" t="s">
        <v>1492</v>
      </c>
      <c r="I45" s="13"/>
      <c r="J45" s="14">
        <v>2700</v>
      </c>
      <c r="K45" s="126">
        <v>321.2</v>
      </c>
      <c r="L45" s="127">
        <v>72.92</v>
      </c>
      <c r="M45" s="127">
        <v>52.08</v>
      </c>
      <c r="N45" s="127">
        <v>60.42</v>
      </c>
      <c r="O45" s="36"/>
      <c r="P45" s="41" t="s">
        <v>415</v>
      </c>
      <c r="Q45" s="17">
        <v>35</v>
      </c>
      <c r="R45" s="16" t="s">
        <v>607</v>
      </c>
      <c r="S45" s="16" t="s">
        <v>607</v>
      </c>
      <c r="T45" s="16" t="s">
        <v>607</v>
      </c>
      <c r="U45" s="109"/>
      <c r="V45" s="109"/>
      <c r="W45" s="109"/>
      <c r="X45" s="96"/>
      <c r="Y45" s="96"/>
      <c r="Z45" s="96"/>
      <c r="AA45" s="96"/>
      <c r="AB45" s="96"/>
      <c r="AC45" s="96"/>
      <c r="AD45" s="96"/>
      <c r="AE45" s="96"/>
      <c r="AF45" s="96"/>
      <c r="AG45" s="94"/>
      <c r="AH45" s="94"/>
      <c r="AI45" s="94"/>
      <c r="AJ45" s="94"/>
      <c r="AK45" s="32"/>
      <c r="AL45" s="113"/>
      <c r="AM45" s="95"/>
      <c r="AN45" s="95"/>
      <c r="AO45" s="96"/>
      <c r="AP45" s="96"/>
      <c r="AQ45" s="97"/>
      <c r="AR45" s="134"/>
      <c r="AS45" s="135"/>
      <c r="AT45" s="135"/>
      <c r="AU45" s="113"/>
      <c r="AV45" s="113"/>
      <c r="AW45" s="113"/>
      <c r="AX45" s="113"/>
      <c r="AY45" s="113"/>
      <c r="AZ45" s="113"/>
      <c r="BA45" s="32" t="s">
        <v>641</v>
      </c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81" t="s">
        <v>113</v>
      </c>
      <c r="BW45" s="77"/>
      <c r="BX45" s="77"/>
      <c r="BY45" s="113"/>
      <c r="BZ45" s="113"/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123</v>
      </c>
      <c r="C46" s="111" t="s">
        <v>124</v>
      </c>
      <c r="D46" s="110" t="s">
        <v>99</v>
      </c>
      <c r="E46" s="111" t="s">
        <v>326</v>
      </c>
      <c r="F46" s="111" t="s">
        <v>95</v>
      </c>
      <c r="G46" s="18" t="s">
        <v>89</v>
      </c>
      <c r="H46" s="112" t="s">
        <v>425</v>
      </c>
      <c r="I46" s="13">
        <v>2724</v>
      </c>
      <c r="J46" s="14">
        <v>2704</v>
      </c>
      <c r="K46" s="126">
        <v>278.8</v>
      </c>
      <c r="L46" s="127">
        <v>83.66</v>
      </c>
      <c r="M46" s="127">
        <v>75.47</v>
      </c>
      <c r="N46" s="127">
        <v>56.94</v>
      </c>
      <c r="O46" s="36"/>
      <c r="P46" s="22" t="s">
        <v>414</v>
      </c>
      <c r="Q46" s="17">
        <v>35</v>
      </c>
      <c r="R46" s="16">
        <v>18</v>
      </c>
      <c r="S46" s="16">
        <v>21</v>
      </c>
      <c r="T46" s="16">
        <v>32</v>
      </c>
      <c r="U46" s="109"/>
      <c r="V46" s="109"/>
      <c r="W46" s="109">
        <v>106</v>
      </c>
      <c r="X46" s="96">
        <v>8000</v>
      </c>
      <c r="Y46" s="96">
        <v>12000</v>
      </c>
      <c r="Z46" s="96">
        <v>15000</v>
      </c>
      <c r="AA46" s="96">
        <v>19000</v>
      </c>
      <c r="AB46" s="96">
        <v>28000</v>
      </c>
      <c r="AC46" s="96">
        <v>37000</v>
      </c>
      <c r="AD46" s="96">
        <v>52000</v>
      </c>
      <c r="AE46" s="96">
        <v>64000</v>
      </c>
      <c r="AF46" s="96">
        <v>70000</v>
      </c>
      <c r="AG46" s="94">
        <v>76000</v>
      </c>
      <c r="AH46" s="94">
        <v>79000</v>
      </c>
      <c r="AI46" s="94"/>
      <c r="AJ46" s="94"/>
      <c r="AK46" s="32"/>
      <c r="AL46" s="113">
        <v>1840000</v>
      </c>
      <c r="AM46" s="95">
        <v>12500</v>
      </c>
      <c r="AN46" s="95">
        <v>6</v>
      </c>
      <c r="AO46" s="96">
        <v>25000</v>
      </c>
      <c r="AP46" s="96">
        <v>3</v>
      </c>
      <c r="AQ46" s="97">
        <v>75000</v>
      </c>
      <c r="AR46" s="134">
        <v>1</v>
      </c>
      <c r="AS46" s="135"/>
      <c r="AT46" s="135"/>
      <c r="AU46" s="113">
        <v>900000</v>
      </c>
      <c r="AV46" s="113">
        <v>2740000</v>
      </c>
      <c r="AW46" s="113">
        <v>291</v>
      </c>
      <c r="AX46" s="113">
        <v>303</v>
      </c>
      <c r="AY46" s="113">
        <v>386</v>
      </c>
      <c r="AZ46" s="113"/>
      <c r="BA46" s="113" t="s">
        <v>605</v>
      </c>
      <c r="BB46" s="32"/>
      <c r="BC46" s="32"/>
      <c r="BD46" s="32"/>
      <c r="BE46" s="32"/>
      <c r="BF46" s="32"/>
      <c r="BG46" s="32"/>
      <c r="BH46" s="32">
        <v>1</v>
      </c>
      <c r="BI46" s="32"/>
      <c r="BJ46" s="32">
        <v>1</v>
      </c>
      <c r="BK46" s="32"/>
      <c r="BL46" s="32"/>
      <c r="BM46" s="32"/>
      <c r="BN46" s="32"/>
      <c r="BO46" s="32"/>
      <c r="BP46" s="32">
        <v>1</v>
      </c>
      <c r="BQ46" s="32" t="s">
        <v>800</v>
      </c>
      <c r="BR46" s="32"/>
      <c r="BS46" s="32"/>
      <c r="BT46" s="32"/>
      <c r="BU46" s="32"/>
      <c r="BV46" s="81" t="s">
        <v>747</v>
      </c>
      <c r="BW46" s="77"/>
      <c r="BX46" s="77">
        <v>1</v>
      </c>
      <c r="BY46" s="113">
        <v>1</v>
      </c>
      <c r="BZ46" s="113">
        <v>5</v>
      </c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1137</v>
      </c>
      <c r="C47" s="111" t="s">
        <v>692</v>
      </c>
      <c r="D47" s="110" t="s">
        <v>1129</v>
      </c>
      <c r="E47" s="111" t="s">
        <v>691</v>
      </c>
      <c r="F47" s="111" t="s">
        <v>95</v>
      </c>
      <c r="G47" s="18" t="s">
        <v>89</v>
      </c>
      <c r="H47" s="112" t="s">
        <v>311</v>
      </c>
      <c r="I47" s="13">
        <v>2735</v>
      </c>
      <c r="J47" s="14">
        <v>2733</v>
      </c>
      <c r="K47" s="128">
        <v>312.89999999999998</v>
      </c>
      <c r="L47" s="129">
        <v>80.12</v>
      </c>
      <c r="M47" s="129">
        <v>57.27</v>
      </c>
      <c r="N47" s="129">
        <v>62.49</v>
      </c>
      <c r="O47" s="20"/>
      <c r="P47" s="22" t="s">
        <v>414</v>
      </c>
      <c r="Q47" s="17">
        <v>35</v>
      </c>
      <c r="R47" s="16">
        <v>30</v>
      </c>
      <c r="S47" s="16">
        <v>41</v>
      </c>
      <c r="T47" s="16">
        <v>48</v>
      </c>
      <c r="U47" s="109"/>
      <c r="V47" s="109"/>
      <c r="W47" s="109">
        <v>154</v>
      </c>
      <c r="X47" s="94">
        <v>11550</v>
      </c>
      <c r="Y47" s="94">
        <v>12700</v>
      </c>
      <c r="Z47" s="94">
        <v>15000</v>
      </c>
      <c r="AA47" s="94">
        <v>18500</v>
      </c>
      <c r="AB47" s="94">
        <v>27800</v>
      </c>
      <c r="AC47" s="94">
        <v>37000</v>
      </c>
      <c r="AD47" s="94">
        <v>52000</v>
      </c>
      <c r="AE47" s="94">
        <v>63500</v>
      </c>
      <c r="AF47" s="94">
        <v>69500</v>
      </c>
      <c r="AG47" s="94">
        <v>76000</v>
      </c>
      <c r="AH47" s="94">
        <v>79000</v>
      </c>
      <c r="AI47" s="94"/>
      <c r="AJ47" s="94"/>
      <c r="AK47" s="32"/>
      <c r="AL47" s="113">
        <v>1850200</v>
      </c>
      <c r="AM47" s="95">
        <v>12500</v>
      </c>
      <c r="AN47" s="95">
        <v>6</v>
      </c>
      <c r="AO47" s="96">
        <v>25000</v>
      </c>
      <c r="AP47" s="96">
        <v>3</v>
      </c>
      <c r="AQ47" s="97">
        <v>75000</v>
      </c>
      <c r="AR47" s="134">
        <v>1</v>
      </c>
      <c r="AS47" s="135"/>
      <c r="AT47" s="135"/>
      <c r="AU47" s="113">
        <v>900000</v>
      </c>
      <c r="AV47" s="113">
        <v>2750200</v>
      </c>
      <c r="AW47" s="78">
        <v>326</v>
      </c>
      <c r="AX47" s="78"/>
      <c r="AY47" s="78">
        <v>415</v>
      </c>
      <c r="AZ47" s="113"/>
      <c r="BA47" s="113" t="s">
        <v>641</v>
      </c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>
        <v>1</v>
      </c>
      <c r="BO47" s="32"/>
      <c r="BP47" s="32"/>
      <c r="BQ47" s="32"/>
      <c r="BR47" s="32"/>
      <c r="BS47" s="32" t="s">
        <v>650</v>
      </c>
      <c r="BT47" s="32"/>
      <c r="BU47" s="32"/>
      <c r="BV47" s="81" t="s">
        <v>748</v>
      </c>
      <c r="BW47" s="77"/>
      <c r="BX47" s="77">
        <v>1</v>
      </c>
      <c r="BY47" s="113">
        <v>1</v>
      </c>
      <c r="BZ47" s="113">
        <v>5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274</v>
      </c>
      <c r="C48" s="111" t="s">
        <v>276</v>
      </c>
      <c r="D48" s="110" t="s">
        <v>275</v>
      </c>
      <c r="E48" s="111" t="s">
        <v>327</v>
      </c>
      <c r="F48" s="111" t="s">
        <v>95</v>
      </c>
      <c r="G48" s="24" t="s">
        <v>164</v>
      </c>
      <c r="H48" s="112" t="s">
        <v>606</v>
      </c>
      <c r="I48" s="13">
        <v>2792</v>
      </c>
      <c r="J48" s="14">
        <v>2781</v>
      </c>
      <c r="K48" s="128">
        <v>301.3</v>
      </c>
      <c r="L48" s="129">
        <v>74.78</v>
      </c>
      <c r="M48" s="129">
        <v>72.59</v>
      </c>
      <c r="N48" s="129">
        <v>44.04</v>
      </c>
      <c r="O48" s="20"/>
      <c r="P48" s="22" t="s">
        <v>414</v>
      </c>
      <c r="Q48" s="17" t="s">
        <v>270</v>
      </c>
      <c r="R48" s="16">
        <v>25</v>
      </c>
      <c r="S48" s="16">
        <v>30</v>
      </c>
      <c r="T48" s="16">
        <v>35</v>
      </c>
      <c r="U48" s="16">
        <v>40</v>
      </c>
      <c r="V48" s="109"/>
      <c r="W48" s="109">
        <v>130</v>
      </c>
      <c r="X48" s="94"/>
      <c r="Y48" s="94"/>
      <c r="Z48" s="94"/>
      <c r="AA48" s="105">
        <v>7900</v>
      </c>
      <c r="AB48" s="105">
        <v>11500</v>
      </c>
      <c r="AC48" s="105">
        <v>17000</v>
      </c>
      <c r="AD48" s="105">
        <v>25000</v>
      </c>
      <c r="AE48" s="105">
        <v>37000</v>
      </c>
      <c r="AF48" s="94">
        <v>55000</v>
      </c>
      <c r="AG48" s="94">
        <v>79000</v>
      </c>
      <c r="AH48" s="94"/>
      <c r="AI48" s="94"/>
      <c r="AJ48" s="94"/>
      <c r="AK48" s="32"/>
      <c r="AL48" s="113"/>
      <c r="AM48" s="95">
        <v>12500</v>
      </c>
      <c r="AN48" s="95">
        <v>9</v>
      </c>
      <c r="AO48" s="96">
        <v>25000</v>
      </c>
      <c r="AP48" s="96">
        <v>4</v>
      </c>
      <c r="AQ48" s="97">
        <v>75000</v>
      </c>
      <c r="AR48" s="134">
        <v>2</v>
      </c>
      <c r="AS48" s="135"/>
      <c r="AT48" s="135"/>
      <c r="AU48" s="113">
        <v>1450000</v>
      </c>
      <c r="AV48" s="113"/>
      <c r="AW48" s="78">
        <v>314</v>
      </c>
      <c r="AX48" s="78"/>
      <c r="AY48" s="78">
        <v>402</v>
      </c>
      <c r="AZ48" s="113"/>
      <c r="BA48" s="113" t="s">
        <v>640</v>
      </c>
      <c r="BB48" s="32"/>
      <c r="BC48" s="32"/>
      <c r="BD48" s="32"/>
      <c r="BE48" s="32"/>
      <c r="BF48" s="32"/>
      <c r="BG48" s="32">
        <v>1</v>
      </c>
      <c r="BH48" s="32"/>
      <c r="BI48" s="32"/>
      <c r="BJ48" s="32"/>
      <c r="BK48" s="32"/>
      <c r="BL48" s="32"/>
      <c r="BM48" s="32">
        <v>1</v>
      </c>
      <c r="BN48" s="32"/>
      <c r="BO48" s="32">
        <v>1</v>
      </c>
      <c r="BP48" s="32">
        <v>1</v>
      </c>
      <c r="BQ48" s="32"/>
      <c r="BR48" s="32"/>
      <c r="BS48" s="32"/>
      <c r="BT48" s="32"/>
      <c r="BU48" s="32"/>
      <c r="BV48" s="81" t="s">
        <v>749</v>
      </c>
      <c r="BW48" s="77" t="s">
        <v>681</v>
      </c>
      <c r="BX48" s="77"/>
      <c r="BY48" s="113">
        <v>1</v>
      </c>
      <c r="BZ48" s="113">
        <v>6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277</v>
      </c>
      <c r="C49" s="111" t="s">
        <v>278</v>
      </c>
      <c r="D49" s="110" t="s">
        <v>1138</v>
      </c>
      <c r="E49" s="111" t="s">
        <v>328</v>
      </c>
      <c r="F49" s="111" t="s">
        <v>95</v>
      </c>
      <c r="G49" s="24" t="s">
        <v>164</v>
      </c>
      <c r="H49" s="112" t="s">
        <v>670</v>
      </c>
      <c r="I49" s="13">
        <v>2948</v>
      </c>
      <c r="J49" s="14">
        <v>2836</v>
      </c>
      <c r="K49" s="124">
        <v>303.60000000000002</v>
      </c>
      <c r="L49" s="125">
        <v>80.569999999999993</v>
      </c>
      <c r="M49" s="125">
        <v>47.14</v>
      </c>
      <c r="N49" s="125">
        <v>57.23</v>
      </c>
      <c r="O49" s="20"/>
      <c r="P49" s="22" t="s">
        <v>414</v>
      </c>
      <c r="Q49" s="22" t="s">
        <v>270</v>
      </c>
      <c r="R49" s="37">
        <v>30</v>
      </c>
      <c r="S49" s="37">
        <v>38</v>
      </c>
      <c r="T49" s="37">
        <v>43</v>
      </c>
      <c r="U49" s="37">
        <v>48</v>
      </c>
      <c r="V49" s="109"/>
      <c r="W49" s="109">
        <v>159</v>
      </c>
      <c r="X49" s="16">
        <v>2500</v>
      </c>
      <c r="Y49" s="16">
        <v>4100</v>
      </c>
      <c r="Z49" s="16">
        <v>6500</v>
      </c>
      <c r="AA49" s="16">
        <v>9800</v>
      </c>
      <c r="AB49" s="16">
        <v>14100</v>
      </c>
      <c r="AC49" s="16">
        <v>21600</v>
      </c>
      <c r="AD49" s="98">
        <v>31000</v>
      </c>
      <c r="AE49" s="98">
        <v>46000</v>
      </c>
      <c r="AF49" s="94">
        <v>67500</v>
      </c>
      <c r="AG49" s="94">
        <v>98000</v>
      </c>
      <c r="AH49" s="94"/>
      <c r="AI49" s="94"/>
      <c r="AJ49" s="94"/>
      <c r="AK49" s="32"/>
      <c r="AL49" s="113"/>
      <c r="AM49" s="95">
        <v>15000</v>
      </c>
      <c r="AN49" s="95">
        <v>9</v>
      </c>
      <c r="AO49" s="96">
        <v>30000</v>
      </c>
      <c r="AP49" s="96">
        <v>4</v>
      </c>
      <c r="AQ49" s="97">
        <v>90000</v>
      </c>
      <c r="AR49" s="134">
        <v>2</v>
      </c>
      <c r="AS49" s="135"/>
      <c r="AT49" s="135"/>
      <c r="AU49" s="113">
        <v>1740000</v>
      </c>
      <c r="AV49" s="113"/>
      <c r="AW49" s="78">
        <v>316</v>
      </c>
      <c r="AX49" s="78"/>
      <c r="AY49" s="78">
        <v>404</v>
      </c>
      <c r="AZ49" s="113"/>
      <c r="BA49" s="113" t="s">
        <v>605</v>
      </c>
      <c r="BB49" s="32"/>
      <c r="BC49" s="32"/>
      <c r="BD49" s="32"/>
      <c r="BE49" s="32"/>
      <c r="BF49" s="32"/>
      <c r="BG49" s="32">
        <v>1</v>
      </c>
      <c r="BH49" s="32">
        <v>1</v>
      </c>
      <c r="BI49" s="32"/>
      <c r="BJ49" s="32">
        <v>1</v>
      </c>
      <c r="BK49" s="32"/>
      <c r="BL49" s="32"/>
      <c r="BM49" s="32"/>
      <c r="BN49" s="32"/>
      <c r="BO49" s="32">
        <v>1</v>
      </c>
      <c r="BP49" s="32">
        <v>1</v>
      </c>
      <c r="BQ49" s="32" t="s">
        <v>800</v>
      </c>
      <c r="BR49" s="32"/>
      <c r="BS49" s="32"/>
      <c r="BT49" s="32"/>
      <c r="BU49" s="32"/>
      <c r="BV49" s="81" t="s">
        <v>1139</v>
      </c>
      <c r="BW49" s="113"/>
      <c r="BX49" s="113"/>
      <c r="BY49" s="113">
        <v>1</v>
      </c>
      <c r="BZ49" s="113">
        <v>7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1140</v>
      </c>
      <c r="C50" s="111" t="s">
        <v>965</v>
      </c>
      <c r="D50" s="110" t="s">
        <v>158</v>
      </c>
      <c r="E50" s="111" t="s">
        <v>966</v>
      </c>
      <c r="F50" s="111" t="s">
        <v>95</v>
      </c>
      <c r="G50" s="18" t="s">
        <v>89</v>
      </c>
      <c r="H50" s="115" t="s">
        <v>967</v>
      </c>
      <c r="I50" s="13">
        <v>2576</v>
      </c>
      <c r="J50" s="38">
        <v>2838</v>
      </c>
      <c r="K50" s="130">
        <v>338.8</v>
      </c>
      <c r="L50" s="131">
        <v>73.819999999999993</v>
      </c>
      <c r="M50" s="131">
        <v>57.63</v>
      </c>
      <c r="N50" s="131">
        <v>61.34</v>
      </c>
      <c r="O50" s="75">
        <v>6.25</v>
      </c>
      <c r="P50" s="41" t="s">
        <v>415</v>
      </c>
      <c r="Q50" s="22">
        <v>35</v>
      </c>
      <c r="R50" s="37">
        <v>38</v>
      </c>
      <c r="S50" s="37">
        <v>42</v>
      </c>
      <c r="T50" s="37">
        <v>48</v>
      </c>
      <c r="U50" s="37"/>
      <c r="V50" s="109"/>
      <c r="W50" s="109">
        <v>163</v>
      </c>
      <c r="X50" s="105">
        <v>15000</v>
      </c>
      <c r="Y50" s="105">
        <v>18000</v>
      </c>
      <c r="Z50" s="105">
        <v>28000</v>
      </c>
      <c r="AA50" s="105">
        <v>36000</v>
      </c>
      <c r="AB50" s="105">
        <v>54000</v>
      </c>
      <c r="AC50" s="94">
        <v>72000</v>
      </c>
      <c r="AD50" s="94">
        <v>102000</v>
      </c>
      <c r="AE50" s="94">
        <v>124000</v>
      </c>
      <c r="AF50" s="94">
        <v>136000</v>
      </c>
      <c r="AG50" s="105">
        <v>150000</v>
      </c>
      <c r="AH50" s="105">
        <v>154000</v>
      </c>
      <c r="AI50" s="94"/>
      <c r="AJ50" s="94"/>
      <c r="AK50" s="32"/>
      <c r="AL50" s="113">
        <v>3556000</v>
      </c>
      <c r="AM50" s="95">
        <v>21000</v>
      </c>
      <c r="AN50" s="95">
        <v>6</v>
      </c>
      <c r="AO50" s="96">
        <v>42000</v>
      </c>
      <c r="AP50" s="96">
        <v>3</v>
      </c>
      <c r="AQ50" s="97">
        <v>126000</v>
      </c>
      <c r="AR50" s="134">
        <v>1</v>
      </c>
      <c r="AS50" s="135"/>
      <c r="AT50" s="135"/>
      <c r="AU50" s="113">
        <v>1512000</v>
      </c>
      <c r="AV50" s="113">
        <v>5068000</v>
      </c>
      <c r="AW50" s="113">
        <v>353</v>
      </c>
      <c r="AX50" s="113"/>
      <c r="AY50" s="113">
        <v>459</v>
      </c>
      <c r="AZ50" s="113"/>
      <c r="BA50" s="82" t="s">
        <v>901</v>
      </c>
      <c r="BB50" s="32"/>
      <c r="BC50" s="32"/>
      <c r="BD50" s="32"/>
      <c r="BE50" s="32"/>
      <c r="BF50" s="32"/>
      <c r="BG50" s="32">
        <v>1</v>
      </c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81"/>
      <c r="BW50" s="113"/>
      <c r="BX50" s="113"/>
      <c r="BY50" s="113">
        <v>1</v>
      </c>
      <c r="BZ50" s="113">
        <v>5</v>
      </c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1141</v>
      </c>
      <c r="C51" s="111" t="s">
        <v>833</v>
      </c>
      <c r="D51" s="110" t="s">
        <v>831</v>
      </c>
      <c r="E51" s="111" t="s">
        <v>832</v>
      </c>
      <c r="F51" s="111" t="s">
        <v>95</v>
      </c>
      <c r="G51" s="18" t="s">
        <v>89</v>
      </c>
      <c r="H51" s="115" t="s">
        <v>915</v>
      </c>
      <c r="I51" s="13">
        <v>2857</v>
      </c>
      <c r="J51" s="38">
        <v>2854</v>
      </c>
      <c r="K51" s="130">
        <v>314.5</v>
      </c>
      <c r="L51" s="131">
        <v>81.59</v>
      </c>
      <c r="M51" s="131">
        <v>65.86</v>
      </c>
      <c r="N51" s="131">
        <v>63.02</v>
      </c>
      <c r="O51" s="39"/>
      <c r="P51" s="41" t="s">
        <v>415</v>
      </c>
      <c r="Q51" s="17">
        <v>35</v>
      </c>
      <c r="R51" s="16">
        <v>30</v>
      </c>
      <c r="S51" s="16">
        <v>41</v>
      </c>
      <c r="T51" s="16">
        <v>48</v>
      </c>
      <c r="U51" s="37"/>
      <c r="V51" s="109"/>
      <c r="W51" s="109">
        <v>154</v>
      </c>
      <c r="X51" s="105">
        <v>14200</v>
      </c>
      <c r="Y51" s="105">
        <v>15600</v>
      </c>
      <c r="Z51" s="105">
        <v>18500</v>
      </c>
      <c r="AA51" s="105">
        <v>22800</v>
      </c>
      <c r="AB51" s="105">
        <v>34100</v>
      </c>
      <c r="AC51" s="105">
        <v>45500</v>
      </c>
      <c r="AD51" s="105">
        <v>64000</v>
      </c>
      <c r="AE51" s="94"/>
      <c r="AF51" s="94"/>
      <c r="AG51" s="94"/>
      <c r="AH51" s="94"/>
      <c r="AI51" s="94"/>
      <c r="AJ51" s="94"/>
      <c r="AK51" s="32"/>
      <c r="AL51" s="113"/>
      <c r="AM51" s="95"/>
      <c r="AN51" s="95">
        <v>6</v>
      </c>
      <c r="AO51" s="96"/>
      <c r="AP51" s="96">
        <v>3</v>
      </c>
      <c r="AQ51" s="97"/>
      <c r="AR51" s="134">
        <v>1</v>
      </c>
      <c r="AS51" s="135"/>
      <c r="AT51" s="135"/>
      <c r="AU51" s="113"/>
      <c r="AV51" s="113"/>
      <c r="AW51" s="113">
        <v>327</v>
      </c>
      <c r="AX51" s="113"/>
      <c r="AY51" s="113">
        <v>417</v>
      </c>
      <c r="AZ51" s="113"/>
      <c r="BA51" s="82" t="s">
        <v>901</v>
      </c>
      <c r="BB51" s="32"/>
      <c r="BC51" s="32"/>
      <c r="BD51" s="32"/>
      <c r="BE51" s="32"/>
      <c r="BF51" s="32"/>
      <c r="BG51" s="32">
        <v>1</v>
      </c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81"/>
      <c r="BW51" s="113"/>
      <c r="BX51" s="113">
        <v>1</v>
      </c>
      <c r="BY51" s="113"/>
      <c r="BZ51" s="113"/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1142</v>
      </c>
      <c r="C52" s="111" t="s">
        <v>968</v>
      </c>
      <c r="D52" s="110" t="s">
        <v>969</v>
      </c>
      <c r="E52" s="111" t="s">
        <v>970</v>
      </c>
      <c r="F52" s="111" t="s">
        <v>95</v>
      </c>
      <c r="G52" s="24" t="s">
        <v>164</v>
      </c>
      <c r="H52" s="112" t="s">
        <v>967</v>
      </c>
      <c r="I52" s="13">
        <v>2800</v>
      </c>
      <c r="J52" s="19">
        <v>2991</v>
      </c>
      <c r="K52" s="124">
        <v>306.8</v>
      </c>
      <c r="L52" s="125">
        <v>85.56</v>
      </c>
      <c r="M52" s="125">
        <v>86.91</v>
      </c>
      <c r="N52" s="125">
        <v>64</v>
      </c>
      <c r="O52" s="20"/>
      <c r="P52" s="41" t="s">
        <v>415</v>
      </c>
      <c r="Q52" s="17">
        <v>35</v>
      </c>
      <c r="R52" s="17">
        <v>35</v>
      </c>
      <c r="S52" s="37">
        <v>36</v>
      </c>
      <c r="T52" s="37">
        <v>38</v>
      </c>
      <c r="U52" s="37">
        <v>42</v>
      </c>
      <c r="V52" s="109"/>
      <c r="W52" s="109">
        <v>186</v>
      </c>
      <c r="X52" s="105">
        <v>16000</v>
      </c>
      <c r="Y52" s="105">
        <v>20000</v>
      </c>
      <c r="Z52" s="105">
        <v>25000</v>
      </c>
      <c r="AA52" s="105">
        <v>33000</v>
      </c>
      <c r="AB52" s="96">
        <v>46000</v>
      </c>
      <c r="AC52" s="96">
        <v>62000</v>
      </c>
      <c r="AD52" s="96">
        <v>87000</v>
      </c>
      <c r="AE52" s="96">
        <v>118000</v>
      </c>
      <c r="AF52" s="96">
        <v>138000</v>
      </c>
      <c r="AG52" s="96">
        <v>154000</v>
      </c>
      <c r="AH52" s="96">
        <v>159000</v>
      </c>
      <c r="AI52" s="96">
        <v>164000</v>
      </c>
      <c r="AJ52" s="94"/>
      <c r="AK52" s="32"/>
      <c r="AL52" s="113">
        <v>4088000</v>
      </c>
      <c r="AM52" s="95">
        <v>30000</v>
      </c>
      <c r="AN52" s="95">
        <v>9</v>
      </c>
      <c r="AO52" s="96">
        <v>60000</v>
      </c>
      <c r="AP52" s="96">
        <v>4</v>
      </c>
      <c r="AQ52" s="97">
        <v>180000</v>
      </c>
      <c r="AR52" s="134">
        <v>2</v>
      </c>
      <c r="AS52" s="135"/>
      <c r="AT52" s="135"/>
      <c r="AU52" s="113">
        <v>3480000</v>
      </c>
      <c r="AV52" s="113">
        <v>7568000</v>
      </c>
      <c r="AW52" s="113">
        <v>320</v>
      </c>
      <c r="AX52" s="113"/>
      <c r="AY52" s="113">
        <v>408</v>
      </c>
      <c r="AZ52" s="113"/>
      <c r="BA52" s="82" t="s">
        <v>605</v>
      </c>
      <c r="BB52" s="32"/>
      <c r="BC52" s="32"/>
      <c r="BD52" s="32"/>
      <c r="BE52" s="32">
        <v>1</v>
      </c>
      <c r="BF52" s="32"/>
      <c r="BG52" s="32"/>
      <c r="BH52" s="32">
        <v>1</v>
      </c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>
        <v>1</v>
      </c>
      <c r="BV52" s="81" t="s">
        <v>971</v>
      </c>
      <c r="BW52" s="113"/>
      <c r="BX52" s="113"/>
      <c r="BY52" s="113"/>
      <c r="BZ52" s="113"/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1143</v>
      </c>
      <c r="C53" s="111" t="s">
        <v>787</v>
      </c>
      <c r="D53" s="110" t="s">
        <v>659</v>
      </c>
      <c r="E53" s="111" t="s">
        <v>786</v>
      </c>
      <c r="F53" s="111" t="s">
        <v>95</v>
      </c>
      <c r="G53" s="24" t="s">
        <v>164</v>
      </c>
      <c r="H53" s="112" t="s">
        <v>857</v>
      </c>
      <c r="I53" s="13">
        <v>3054</v>
      </c>
      <c r="J53" s="19">
        <v>3062</v>
      </c>
      <c r="K53" s="124">
        <v>291.10000000000002</v>
      </c>
      <c r="L53" s="125">
        <v>88.6</v>
      </c>
      <c r="M53" s="125">
        <v>58.15</v>
      </c>
      <c r="N53" s="125">
        <v>68.06</v>
      </c>
      <c r="O53" s="20"/>
      <c r="P53" s="41" t="s">
        <v>415</v>
      </c>
      <c r="Q53" s="37" t="s">
        <v>270</v>
      </c>
      <c r="R53" s="37">
        <v>30</v>
      </c>
      <c r="S53" s="37">
        <v>38</v>
      </c>
      <c r="T53" s="37">
        <v>43</v>
      </c>
      <c r="U53" s="37">
        <v>48</v>
      </c>
      <c r="V53" s="109"/>
      <c r="W53" s="109">
        <v>159</v>
      </c>
      <c r="X53" s="94"/>
      <c r="Y53" s="94"/>
      <c r="Z53" s="94"/>
      <c r="AA53" s="94"/>
      <c r="AB53" s="94"/>
      <c r="AC53" s="94"/>
      <c r="AD53" s="94">
        <v>39500</v>
      </c>
      <c r="AE53" s="94">
        <v>58500</v>
      </c>
      <c r="AF53" s="94">
        <v>86500</v>
      </c>
      <c r="AG53" s="94">
        <v>125000</v>
      </c>
      <c r="AH53" s="98">
        <v>159000</v>
      </c>
      <c r="AI53" s="94"/>
      <c r="AJ53" s="94"/>
      <c r="AK53" s="32"/>
      <c r="AL53" s="113"/>
      <c r="AM53" s="95">
        <v>17500</v>
      </c>
      <c r="AN53" s="95">
        <v>9</v>
      </c>
      <c r="AO53" s="96">
        <v>35000</v>
      </c>
      <c r="AP53" s="96">
        <v>4</v>
      </c>
      <c r="AQ53" s="97">
        <v>105000</v>
      </c>
      <c r="AR53" s="134">
        <v>2</v>
      </c>
      <c r="AS53" s="135"/>
      <c r="AT53" s="135"/>
      <c r="AU53" s="113">
        <v>2030000</v>
      </c>
      <c r="AV53" s="113"/>
      <c r="AW53" s="113">
        <v>302</v>
      </c>
      <c r="AX53" s="113"/>
      <c r="AY53" s="113">
        <v>387</v>
      </c>
      <c r="AZ53" s="113"/>
      <c r="BA53" s="82" t="s">
        <v>640</v>
      </c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>
        <v>1</v>
      </c>
      <c r="BN53" s="32"/>
      <c r="BO53" s="32">
        <v>1</v>
      </c>
      <c r="BP53" s="32">
        <v>1</v>
      </c>
      <c r="BQ53" s="32"/>
      <c r="BR53" s="32"/>
      <c r="BS53" s="32"/>
      <c r="BT53" s="32"/>
      <c r="BU53" s="32"/>
      <c r="BV53" s="81" t="s">
        <v>80</v>
      </c>
      <c r="BW53" s="113"/>
      <c r="BX53" s="113"/>
      <c r="BY53" s="113">
        <v>1</v>
      </c>
      <c r="BZ53" s="113">
        <v>6</v>
      </c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1144</v>
      </c>
      <c r="C54" s="111" t="s">
        <v>1145</v>
      </c>
      <c r="D54" s="110" t="s">
        <v>102</v>
      </c>
      <c r="E54" s="111" t="s">
        <v>1015</v>
      </c>
      <c r="F54" s="111" t="s">
        <v>95</v>
      </c>
      <c r="G54" s="24" t="s">
        <v>164</v>
      </c>
      <c r="H54" s="112" t="s">
        <v>1016</v>
      </c>
      <c r="I54" s="13">
        <v>3575</v>
      </c>
      <c r="J54" s="14">
        <v>3083</v>
      </c>
      <c r="K54" s="120">
        <v>332.7</v>
      </c>
      <c r="L54" s="121">
        <v>78.92</v>
      </c>
      <c r="M54" s="121">
        <v>70.489999999999995</v>
      </c>
      <c r="N54" s="121">
        <v>57.24</v>
      </c>
      <c r="O54" s="15"/>
      <c r="P54" s="41" t="s">
        <v>415</v>
      </c>
      <c r="Q54" s="37">
        <v>35</v>
      </c>
      <c r="R54" s="75">
        <v>35</v>
      </c>
      <c r="S54" s="37">
        <v>36</v>
      </c>
      <c r="T54" s="37">
        <v>38</v>
      </c>
      <c r="U54" s="37">
        <v>42</v>
      </c>
      <c r="V54" s="109"/>
      <c r="W54" s="109">
        <v>186</v>
      </c>
      <c r="X54" s="105">
        <v>16000</v>
      </c>
      <c r="Y54" s="105">
        <v>20000</v>
      </c>
      <c r="Z54" s="105">
        <v>25000</v>
      </c>
      <c r="AA54" s="96">
        <v>33000</v>
      </c>
      <c r="AB54" s="96">
        <v>46000</v>
      </c>
      <c r="AC54" s="96">
        <v>62000</v>
      </c>
      <c r="AD54" s="96">
        <v>87000</v>
      </c>
      <c r="AE54" s="96">
        <v>118000</v>
      </c>
      <c r="AF54" s="96">
        <v>138000</v>
      </c>
      <c r="AG54" s="96">
        <v>154000</v>
      </c>
      <c r="AH54" s="96">
        <v>159000</v>
      </c>
      <c r="AI54" s="96">
        <v>164000</v>
      </c>
      <c r="AJ54" s="96"/>
      <c r="AK54" s="100"/>
      <c r="AL54" s="113">
        <v>4088000</v>
      </c>
      <c r="AM54" s="95">
        <v>28000</v>
      </c>
      <c r="AN54" s="95">
        <v>9</v>
      </c>
      <c r="AO54" s="96">
        <v>56000</v>
      </c>
      <c r="AP54" s="96">
        <v>4</v>
      </c>
      <c r="AQ54" s="97">
        <v>168000</v>
      </c>
      <c r="AR54" s="134">
        <v>2</v>
      </c>
      <c r="AS54" s="135"/>
      <c r="AT54" s="135"/>
      <c r="AU54" s="113">
        <v>3248000</v>
      </c>
      <c r="AV54" s="113">
        <v>7336000</v>
      </c>
      <c r="AW54" s="113">
        <v>346</v>
      </c>
      <c r="AX54" s="113"/>
      <c r="AY54" s="113">
        <v>448</v>
      </c>
      <c r="AZ54" s="113"/>
      <c r="BA54" s="82" t="s">
        <v>901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113" t="s">
        <v>1017</v>
      </c>
      <c r="BW54" s="113"/>
      <c r="BX54" s="113"/>
      <c r="BY54" s="113"/>
      <c r="BZ54" s="113"/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1146</v>
      </c>
      <c r="C55" s="111" t="s">
        <v>993</v>
      </c>
      <c r="D55" s="110" t="s">
        <v>767</v>
      </c>
      <c r="E55" s="111" t="s">
        <v>994</v>
      </c>
      <c r="F55" s="111" t="s">
        <v>95</v>
      </c>
      <c r="G55" s="24" t="s">
        <v>164</v>
      </c>
      <c r="H55" s="112" t="s">
        <v>992</v>
      </c>
      <c r="I55" s="13">
        <v>3660</v>
      </c>
      <c r="J55" s="14">
        <v>3100</v>
      </c>
      <c r="K55" s="120">
        <v>342.9</v>
      </c>
      <c r="L55" s="121">
        <v>76.48</v>
      </c>
      <c r="M55" s="121">
        <v>72.36</v>
      </c>
      <c r="N55" s="121">
        <v>38.94</v>
      </c>
      <c r="O55" s="15"/>
      <c r="P55" s="41" t="s">
        <v>415</v>
      </c>
      <c r="Q55" s="37" t="s">
        <v>270</v>
      </c>
      <c r="R55" s="37">
        <v>30</v>
      </c>
      <c r="S55" s="37">
        <v>38</v>
      </c>
      <c r="T55" s="37">
        <v>43</v>
      </c>
      <c r="U55" s="37">
        <v>48</v>
      </c>
      <c r="V55" s="109"/>
      <c r="W55" s="109">
        <v>159</v>
      </c>
      <c r="X55" s="94">
        <v>10000</v>
      </c>
      <c r="Y55" s="94">
        <v>17000</v>
      </c>
      <c r="Z55" s="94">
        <v>24000</v>
      </c>
      <c r="AA55" s="94">
        <v>30000</v>
      </c>
      <c r="AB55" s="94">
        <v>44000</v>
      </c>
      <c r="AC55" s="94">
        <v>58000</v>
      </c>
      <c r="AD55" s="94">
        <v>78000</v>
      </c>
      <c r="AE55" s="94">
        <v>94000</v>
      </c>
      <c r="AF55" s="96">
        <v>106000</v>
      </c>
      <c r="AG55" s="96">
        <v>115000</v>
      </c>
      <c r="AH55" s="96">
        <v>122000</v>
      </c>
      <c r="AI55" s="96">
        <v>130000</v>
      </c>
      <c r="AJ55" s="94"/>
      <c r="AK55" s="32"/>
      <c r="AL55" s="113">
        <v>3312000</v>
      </c>
      <c r="AM55" s="95">
        <v>21000</v>
      </c>
      <c r="AN55" s="95">
        <v>9</v>
      </c>
      <c r="AO55" s="96">
        <v>42000</v>
      </c>
      <c r="AP55" s="96">
        <v>4</v>
      </c>
      <c r="AQ55" s="97">
        <v>126000</v>
      </c>
      <c r="AR55" s="134">
        <v>2</v>
      </c>
      <c r="AS55" s="135"/>
      <c r="AT55" s="135"/>
      <c r="AU55" s="113">
        <v>2436000</v>
      </c>
      <c r="AV55" s="113">
        <v>5748000</v>
      </c>
      <c r="AW55" s="113">
        <v>357</v>
      </c>
      <c r="AX55" s="113"/>
      <c r="AY55" s="113">
        <v>466</v>
      </c>
      <c r="AZ55" s="113"/>
      <c r="BA55" s="82" t="s">
        <v>640</v>
      </c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>
        <v>1</v>
      </c>
      <c r="BN55" s="32"/>
      <c r="BO55" s="32">
        <v>1</v>
      </c>
      <c r="BP55" s="32"/>
      <c r="BQ55" s="32"/>
      <c r="BR55" s="32"/>
      <c r="BS55" s="32"/>
      <c r="BT55" s="32"/>
      <c r="BU55" s="32"/>
      <c r="BV55" s="113" t="s">
        <v>753</v>
      </c>
      <c r="BW55" s="113"/>
      <c r="BX55" s="113"/>
      <c r="BY55" s="113">
        <v>1</v>
      </c>
      <c r="BZ55" s="113">
        <v>9</v>
      </c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1147</v>
      </c>
      <c r="C56" s="111" t="s">
        <v>812</v>
      </c>
      <c r="D56" s="110" t="s">
        <v>810</v>
      </c>
      <c r="E56" s="111" t="s">
        <v>811</v>
      </c>
      <c r="F56" s="111" t="s">
        <v>95</v>
      </c>
      <c r="G56" s="18" t="s">
        <v>89</v>
      </c>
      <c r="H56" s="112" t="s">
        <v>878</v>
      </c>
      <c r="I56" s="13">
        <v>3112</v>
      </c>
      <c r="J56" s="14">
        <v>3109</v>
      </c>
      <c r="K56" s="120">
        <v>336.9</v>
      </c>
      <c r="L56" s="121">
        <v>78.709999999999994</v>
      </c>
      <c r="M56" s="121">
        <v>50.36</v>
      </c>
      <c r="N56" s="121">
        <v>59.53</v>
      </c>
      <c r="O56" s="15"/>
      <c r="P56" s="41" t="s">
        <v>415</v>
      </c>
      <c r="Q56" s="22">
        <v>35</v>
      </c>
      <c r="R56" s="37">
        <v>38</v>
      </c>
      <c r="S56" s="37">
        <v>42</v>
      </c>
      <c r="T56" s="37">
        <v>48</v>
      </c>
      <c r="U56" s="109"/>
      <c r="V56" s="109"/>
      <c r="W56" s="109">
        <v>163</v>
      </c>
      <c r="X56" s="94">
        <v>10000</v>
      </c>
      <c r="Y56" s="94">
        <v>17000</v>
      </c>
      <c r="Z56" s="94">
        <v>24000</v>
      </c>
      <c r="AA56" s="94">
        <v>30000</v>
      </c>
      <c r="AB56" s="94">
        <v>44000</v>
      </c>
      <c r="AC56" s="94">
        <v>58000</v>
      </c>
      <c r="AD56" s="94">
        <v>78000</v>
      </c>
      <c r="AE56" s="94">
        <v>94000</v>
      </c>
      <c r="AF56" s="94"/>
      <c r="AG56" s="94"/>
      <c r="AH56" s="94"/>
      <c r="AI56" s="94"/>
      <c r="AJ56" s="94"/>
      <c r="AK56" s="32"/>
      <c r="AL56" s="113"/>
      <c r="AM56" s="95">
        <v>20000</v>
      </c>
      <c r="AN56" s="95">
        <v>6</v>
      </c>
      <c r="AO56" s="96">
        <v>40000</v>
      </c>
      <c r="AP56" s="96">
        <v>3</v>
      </c>
      <c r="AQ56" s="97">
        <v>120000</v>
      </c>
      <c r="AR56" s="134">
        <v>1</v>
      </c>
      <c r="AS56" s="135"/>
      <c r="AT56" s="135"/>
      <c r="AU56" s="113"/>
      <c r="AV56" s="113"/>
      <c r="AW56" s="113">
        <v>351</v>
      </c>
      <c r="AX56" s="113"/>
      <c r="AY56" s="113">
        <v>455</v>
      </c>
      <c r="AZ56" s="113"/>
      <c r="BA56" s="82" t="s">
        <v>605</v>
      </c>
      <c r="BB56" s="32"/>
      <c r="BC56" s="32"/>
      <c r="BD56" s="32"/>
      <c r="BE56" s="32"/>
      <c r="BF56" s="32"/>
      <c r="BG56" s="32"/>
      <c r="BH56" s="32">
        <v>1</v>
      </c>
      <c r="BI56" s="32"/>
      <c r="BJ56" s="32"/>
      <c r="BK56" s="32"/>
      <c r="BL56" s="32"/>
      <c r="BM56" s="32"/>
      <c r="BN56" s="32"/>
      <c r="BO56" s="32"/>
      <c r="BP56" s="32">
        <v>1</v>
      </c>
      <c r="BQ56" s="32"/>
      <c r="BR56" s="32"/>
      <c r="BS56" s="32"/>
      <c r="BT56" s="32"/>
      <c r="BU56" s="32"/>
      <c r="BV56" s="113"/>
      <c r="BW56" s="113"/>
      <c r="BX56" s="113"/>
      <c r="BY56" s="113">
        <v>1</v>
      </c>
      <c r="BZ56" s="113">
        <v>5</v>
      </c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1148</v>
      </c>
      <c r="C57" s="111" t="s">
        <v>925</v>
      </c>
      <c r="D57" s="110" t="s">
        <v>74</v>
      </c>
      <c r="E57" s="111" t="s">
        <v>924</v>
      </c>
      <c r="F57" s="111" t="s">
        <v>95</v>
      </c>
      <c r="G57" s="24" t="s">
        <v>164</v>
      </c>
      <c r="H57" s="112" t="s">
        <v>926</v>
      </c>
      <c r="I57" s="13">
        <v>3121</v>
      </c>
      <c r="J57" s="38">
        <v>3121</v>
      </c>
      <c r="K57" s="130">
        <v>303.10000000000002</v>
      </c>
      <c r="L57" s="131">
        <v>76.12</v>
      </c>
      <c r="M57" s="131">
        <v>91.7</v>
      </c>
      <c r="N57" s="131">
        <v>80.03</v>
      </c>
      <c r="O57" s="39"/>
      <c r="P57" s="41" t="s">
        <v>415</v>
      </c>
      <c r="Q57" s="37" t="s">
        <v>270</v>
      </c>
      <c r="R57" s="37">
        <v>35</v>
      </c>
      <c r="S57" s="37">
        <v>38</v>
      </c>
      <c r="T57" s="37">
        <v>48</v>
      </c>
      <c r="U57" s="37">
        <v>58</v>
      </c>
      <c r="V57" s="109"/>
      <c r="W57" s="109">
        <v>179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32"/>
      <c r="AL57" s="113"/>
      <c r="AM57" s="95">
        <v>17500</v>
      </c>
      <c r="AN57" s="95">
        <v>9</v>
      </c>
      <c r="AO57" s="96">
        <v>35000</v>
      </c>
      <c r="AP57" s="96">
        <v>4</v>
      </c>
      <c r="AQ57" s="97">
        <v>105000</v>
      </c>
      <c r="AR57" s="134">
        <v>2</v>
      </c>
      <c r="AS57" s="135"/>
      <c r="AT57" s="135"/>
      <c r="AU57" s="113">
        <v>2030000</v>
      </c>
      <c r="AV57" s="113"/>
      <c r="AW57" s="113">
        <v>316</v>
      </c>
      <c r="AX57" s="113"/>
      <c r="AY57" s="113">
        <v>403</v>
      </c>
      <c r="AZ57" s="113"/>
      <c r="BA57" s="82" t="s">
        <v>636</v>
      </c>
      <c r="BB57" s="32"/>
      <c r="BC57" s="32"/>
      <c r="BD57" s="32"/>
      <c r="BE57" s="32"/>
      <c r="BF57" s="32"/>
      <c r="BG57" s="32"/>
      <c r="BH57" s="32"/>
      <c r="BI57" s="32">
        <v>1</v>
      </c>
      <c r="BJ57" s="32"/>
      <c r="BK57" s="32"/>
      <c r="BL57" s="32"/>
      <c r="BM57" s="32"/>
      <c r="BN57" s="32"/>
      <c r="BO57" s="32">
        <v>1</v>
      </c>
      <c r="BP57" s="32"/>
      <c r="BQ57" s="84"/>
      <c r="BR57" s="32"/>
      <c r="BS57" s="32"/>
      <c r="BT57" s="32">
        <v>1</v>
      </c>
      <c r="BU57" s="32"/>
      <c r="BV57" s="81" t="s">
        <v>1149</v>
      </c>
      <c r="BW57" s="113"/>
      <c r="BX57" s="113"/>
      <c r="BY57" s="113"/>
      <c r="BZ57" s="113"/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1150</v>
      </c>
      <c r="C58" s="111" t="s">
        <v>808</v>
      </c>
      <c r="D58" s="110" t="s">
        <v>806</v>
      </c>
      <c r="E58" s="111" t="s">
        <v>807</v>
      </c>
      <c r="F58" s="111" t="s">
        <v>95</v>
      </c>
      <c r="G58" s="18" t="s">
        <v>89</v>
      </c>
      <c r="H58" s="112" t="s">
        <v>878</v>
      </c>
      <c r="I58" s="13">
        <v>3144</v>
      </c>
      <c r="J58" s="38">
        <v>3148</v>
      </c>
      <c r="K58" s="130">
        <v>305.3</v>
      </c>
      <c r="L58" s="131">
        <v>76.739999999999995</v>
      </c>
      <c r="M58" s="131">
        <v>82.8</v>
      </c>
      <c r="N58" s="131">
        <v>74.069999999999993</v>
      </c>
      <c r="O58" s="39"/>
      <c r="P58" s="41" t="s">
        <v>415</v>
      </c>
      <c r="Q58" s="22">
        <v>35</v>
      </c>
      <c r="R58" s="37">
        <v>38</v>
      </c>
      <c r="S58" s="37">
        <v>42</v>
      </c>
      <c r="T58" s="37">
        <v>48</v>
      </c>
      <c r="U58" s="37"/>
      <c r="V58" s="109"/>
      <c r="W58" s="109">
        <v>163</v>
      </c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32"/>
      <c r="AL58" s="113"/>
      <c r="AM58" s="95">
        <v>17500</v>
      </c>
      <c r="AN58" s="95">
        <v>6</v>
      </c>
      <c r="AO58" s="96">
        <v>35000</v>
      </c>
      <c r="AP58" s="96">
        <v>3</v>
      </c>
      <c r="AQ58" s="97">
        <v>105000</v>
      </c>
      <c r="AR58" s="134">
        <v>1</v>
      </c>
      <c r="AS58" s="135"/>
      <c r="AT58" s="135"/>
      <c r="AU58" s="113">
        <v>1260000</v>
      </c>
      <c r="AV58" s="113"/>
      <c r="AW58" s="113">
        <v>318</v>
      </c>
      <c r="AX58" s="113">
        <v>327</v>
      </c>
      <c r="AY58" s="113">
        <v>415</v>
      </c>
      <c r="AZ58" s="113"/>
      <c r="BA58" s="82" t="s">
        <v>641</v>
      </c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>
        <v>1</v>
      </c>
      <c r="BO58" s="32"/>
      <c r="BP58" s="32">
        <v>1</v>
      </c>
      <c r="BQ58" s="84" t="s">
        <v>799</v>
      </c>
      <c r="BR58" s="32"/>
      <c r="BS58" s="32"/>
      <c r="BT58" s="32"/>
      <c r="BU58" s="32"/>
      <c r="BV58" s="81" t="s">
        <v>809</v>
      </c>
      <c r="BW58" s="113"/>
      <c r="BX58" s="113"/>
      <c r="BY58" s="113">
        <v>1</v>
      </c>
      <c r="BZ58" s="113">
        <v>5</v>
      </c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1451</v>
      </c>
      <c r="C59" s="111" t="s">
        <v>1452</v>
      </c>
      <c r="D59" s="110" t="s">
        <v>99</v>
      </c>
      <c r="E59" s="111" t="s">
        <v>1453</v>
      </c>
      <c r="F59" s="111" t="s">
        <v>95</v>
      </c>
      <c r="G59" s="18" t="s">
        <v>89</v>
      </c>
      <c r="H59" s="115" t="s">
        <v>1444</v>
      </c>
      <c r="I59" s="13"/>
      <c r="J59" s="14">
        <v>3210</v>
      </c>
      <c r="K59" s="120">
        <v>312.10000000000002</v>
      </c>
      <c r="L59" s="121">
        <v>79.72</v>
      </c>
      <c r="M59" s="121">
        <v>84.61</v>
      </c>
      <c r="N59" s="121">
        <v>70.45</v>
      </c>
      <c r="O59" s="15"/>
      <c r="P59" s="41" t="s">
        <v>415</v>
      </c>
      <c r="Q59" s="22">
        <v>35</v>
      </c>
      <c r="R59" s="37">
        <v>38</v>
      </c>
      <c r="S59" s="22">
        <v>48</v>
      </c>
      <c r="T59" s="37">
        <v>58</v>
      </c>
      <c r="U59" s="37"/>
      <c r="V59" s="109"/>
      <c r="W59" s="109"/>
      <c r="X59" s="96">
        <v>15000</v>
      </c>
      <c r="Y59" s="96">
        <v>18000</v>
      </c>
      <c r="Z59" s="96">
        <v>28000</v>
      </c>
      <c r="AA59" s="105">
        <v>36000</v>
      </c>
      <c r="AB59" s="105">
        <v>54000</v>
      </c>
      <c r="AC59" s="105">
        <v>72000</v>
      </c>
      <c r="AD59" s="105">
        <v>102000</v>
      </c>
      <c r="AE59" s="94">
        <v>124000</v>
      </c>
      <c r="AF59" s="94">
        <v>136000</v>
      </c>
      <c r="AG59" s="94">
        <v>150000</v>
      </c>
      <c r="AH59" s="94">
        <v>154000</v>
      </c>
      <c r="AI59" s="94"/>
      <c r="AJ59" s="94"/>
      <c r="AK59" s="32"/>
      <c r="AL59" s="113">
        <v>3556000</v>
      </c>
      <c r="AM59" s="95">
        <v>28000</v>
      </c>
      <c r="AN59" s="95">
        <v>6</v>
      </c>
      <c r="AO59" s="96">
        <v>56000</v>
      </c>
      <c r="AP59" s="96">
        <v>3</v>
      </c>
      <c r="AQ59" s="97">
        <v>168000</v>
      </c>
      <c r="AR59" s="134">
        <v>1</v>
      </c>
      <c r="AS59" s="135"/>
      <c r="AT59" s="135"/>
      <c r="AU59" s="113">
        <v>2016000</v>
      </c>
      <c r="AV59" s="113">
        <v>5572000</v>
      </c>
      <c r="AW59" s="113"/>
      <c r="AX59" s="113"/>
      <c r="AY59" s="113"/>
      <c r="AZ59" s="113"/>
      <c r="BA59" s="82" t="s">
        <v>901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81" t="s">
        <v>747</v>
      </c>
      <c r="BW59" s="113"/>
      <c r="BX59" s="113"/>
      <c r="BY59" s="113"/>
      <c r="BZ59" s="113"/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1391</v>
      </c>
      <c r="C60" s="111" t="s">
        <v>1392</v>
      </c>
      <c r="D60" s="110" t="s">
        <v>99</v>
      </c>
      <c r="E60" s="111" t="s">
        <v>1393</v>
      </c>
      <c r="F60" s="111" t="s">
        <v>95</v>
      </c>
      <c r="G60" s="18" t="s">
        <v>89</v>
      </c>
      <c r="H60" s="115" t="s">
        <v>1394</v>
      </c>
      <c r="I60" s="13"/>
      <c r="J60" s="14">
        <v>3229</v>
      </c>
      <c r="K60" s="120">
        <v>312.10000000000002</v>
      </c>
      <c r="L60" s="121">
        <v>87.92</v>
      </c>
      <c r="M60" s="121">
        <v>63.47</v>
      </c>
      <c r="N60" s="121">
        <v>62.72</v>
      </c>
      <c r="O60" s="15"/>
      <c r="P60" s="41" t="s">
        <v>415</v>
      </c>
      <c r="Q60" s="22">
        <v>35</v>
      </c>
      <c r="R60" s="37">
        <v>38</v>
      </c>
      <c r="S60" s="17">
        <v>48</v>
      </c>
      <c r="T60" s="17">
        <v>58</v>
      </c>
      <c r="U60" s="37"/>
      <c r="V60" s="109"/>
      <c r="W60" s="109"/>
      <c r="X60" s="96">
        <v>15000</v>
      </c>
      <c r="Y60" s="96">
        <v>18000</v>
      </c>
      <c r="Z60" s="96">
        <v>28000</v>
      </c>
      <c r="AA60" s="105">
        <v>36000</v>
      </c>
      <c r="AB60" s="105">
        <v>54000</v>
      </c>
      <c r="AC60" s="105">
        <v>72000</v>
      </c>
      <c r="AD60" s="105">
        <v>102000</v>
      </c>
      <c r="AE60" s="105">
        <v>124000</v>
      </c>
      <c r="AF60" s="105">
        <v>136000</v>
      </c>
      <c r="AG60" s="105">
        <v>150000</v>
      </c>
      <c r="AH60" s="105">
        <v>154000</v>
      </c>
      <c r="AI60" s="94"/>
      <c r="AJ60" s="94"/>
      <c r="AK60" s="32"/>
      <c r="AL60" s="113">
        <v>3556000</v>
      </c>
      <c r="AM60" s="95">
        <v>28000</v>
      </c>
      <c r="AN60" s="95">
        <v>6</v>
      </c>
      <c r="AO60" s="96">
        <v>56000</v>
      </c>
      <c r="AP60" s="96">
        <v>3</v>
      </c>
      <c r="AQ60" s="97">
        <v>168000</v>
      </c>
      <c r="AR60" s="134">
        <v>1</v>
      </c>
      <c r="AS60" s="135"/>
      <c r="AT60" s="135"/>
      <c r="AU60" s="113">
        <v>2016000</v>
      </c>
      <c r="AV60" s="113">
        <v>5572000</v>
      </c>
      <c r="AW60" s="113">
        <v>325</v>
      </c>
      <c r="AX60" s="113"/>
      <c r="AY60" s="113">
        <v>414</v>
      </c>
      <c r="AZ60" s="113"/>
      <c r="BA60" s="82" t="s">
        <v>641</v>
      </c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81" t="s">
        <v>1395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1151</v>
      </c>
      <c r="C61" s="111" t="s">
        <v>1029</v>
      </c>
      <c r="D61" s="110" t="s">
        <v>273</v>
      </c>
      <c r="E61" s="111" t="s">
        <v>1030</v>
      </c>
      <c r="F61" s="111" t="s">
        <v>95</v>
      </c>
      <c r="G61" s="24" t="s">
        <v>164</v>
      </c>
      <c r="H61" s="115" t="s">
        <v>1031</v>
      </c>
      <c r="I61" s="13"/>
      <c r="J61" s="14">
        <v>3244</v>
      </c>
      <c r="K61" s="120">
        <v>320.60000000000002</v>
      </c>
      <c r="L61" s="121">
        <v>80.98</v>
      </c>
      <c r="M61" s="121">
        <v>71.28</v>
      </c>
      <c r="N61" s="121">
        <v>61.34</v>
      </c>
      <c r="O61" s="15"/>
      <c r="P61" s="41" t="s">
        <v>415</v>
      </c>
      <c r="Q61" s="16">
        <v>35</v>
      </c>
      <c r="R61" s="16">
        <v>35</v>
      </c>
      <c r="S61" s="37">
        <v>36</v>
      </c>
      <c r="T61" s="37">
        <v>38</v>
      </c>
      <c r="U61" s="37">
        <v>42</v>
      </c>
      <c r="V61" s="109"/>
      <c r="W61" s="109">
        <v>186</v>
      </c>
      <c r="X61" s="96">
        <v>16000</v>
      </c>
      <c r="Y61" s="96">
        <v>20000</v>
      </c>
      <c r="Z61" s="96">
        <v>25000</v>
      </c>
      <c r="AA61" s="94">
        <v>33000</v>
      </c>
      <c r="AB61" s="94">
        <v>46000</v>
      </c>
      <c r="AC61" s="94">
        <v>62000</v>
      </c>
      <c r="AD61" s="94"/>
      <c r="AE61" s="94"/>
      <c r="AF61" s="94"/>
      <c r="AG61" s="94"/>
      <c r="AH61" s="94"/>
      <c r="AI61" s="94"/>
      <c r="AJ61" s="94"/>
      <c r="AK61" s="32"/>
      <c r="AL61" s="113"/>
      <c r="AM61" s="95">
        <v>30000</v>
      </c>
      <c r="AN61" s="95">
        <v>9</v>
      </c>
      <c r="AO61" s="96">
        <v>60000</v>
      </c>
      <c r="AP61" s="96">
        <v>4</v>
      </c>
      <c r="AQ61" s="97">
        <v>180000</v>
      </c>
      <c r="AR61" s="134">
        <v>2</v>
      </c>
      <c r="AS61" s="135"/>
      <c r="AT61" s="135"/>
      <c r="AU61" s="113"/>
      <c r="AV61" s="113"/>
      <c r="AW61" s="113"/>
      <c r="AX61" s="113"/>
      <c r="AY61" s="113"/>
      <c r="AZ61" s="113"/>
      <c r="BA61" s="113" t="s">
        <v>901</v>
      </c>
      <c r="BB61" s="32"/>
      <c r="BC61" s="32"/>
      <c r="BD61" s="32"/>
      <c r="BE61" s="32">
        <v>1</v>
      </c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>
        <v>1</v>
      </c>
      <c r="BV61" s="81" t="s">
        <v>113</v>
      </c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1423</v>
      </c>
      <c r="C62" s="111" t="s">
        <v>1424</v>
      </c>
      <c r="D62" s="110" t="s">
        <v>126</v>
      </c>
      <c r="E62" s="111" t="s">
        <v>1425</v>
      </c>
      <c r="F62" s="111" t="s">
        <v>95</v>
      </c>
      <c r="G62" s="18" t="s">
        <v>89</v>
      </c>
      <c r="H62" s="115" t="s">
        <v>1426</v>
      </c>
      <c r="I62" s="13"/>
      <c r="J62" s="14">
        <v>3246</v>
      </c>
      <c r="K62" s="120">
        <v>321</v>
      </c>
      <c r="L62" s="121">
        <v>75.52</v>
      </c>
      <c r="M62" s="121">
        <v>70.650000000000006</v>
      </c>
      <c r="N62" s="121">
        <v>74.61</v>
      </c>
      <c r="O62" s="15"/>
      <c r="P62" s="41" t="s">
        <v>415</v>
      </c>
      <c r="Q62" s="17">
        <v>35</v>
      </c>
      <c r="R62" s="17">
        <v>38</v>
      </c>
      <c r="S62" s="17">
        <v>48</v>
      </c>
      <c r="T62" s="17">
        <v>58</v>
      </c>
      <c r="U62" s="17"/>
      <c r="V62" s="109"/>
      <c r="W62" s="109"/>
      <c r="X62" s="96">
        <v>15000</v>
      </c>
      <c r="Y62" s="96">
        <v>18000</v>
      </c>
      <c r="Z62" s="96">
        <v>28000</v>
      </c>
      <c r="AA62" s="105">
        <v>36000</v>
      </c>
      <c r="AB62" s="105">
        <v>54000</v>
      </c>
      <c r="AC62" s="105">
        <v>72000</v>
      </c>
      <c r="AD62" s="105">
        <v>102000</v>
      </c>
      <c r="AE62" s="105">
        <v>124000</v>
      </c>
      <c r="AF62" s="105">
        <v>136000</v>
      </c>
      <c r="AG62" s="105">
        <v>150000</v>
      </c>
      <c r="AH62" s="105">
        <v>154000</v>
      </c>
      <c r="AI62" s="94"/>
      <c r="AJ62" s="94"/>
      <c r="AK62" s="32"/>
      <c r="AL62" s="113">
        <v>3556000</v>
      </c>
      <c r="AM62" s="95">
        <v>28000</v>
      </c>
      <c r="AN62" s="95">
        <v>6</v>
      </c>
      <c r="AO62" s="96">
        <v>56000</v>
      </c>
      <c r="AP62" s="96">
        <v>3</v>
      </c>
      <c r="AQ62" s="97">
        <v>168000</v>
      </c>
      <c r="AR62" s="134">
        <v>1</v>
      </c>
      <c r="AS62" s="135"/>
      <c r="AT62" s="135"/>
      <c r="AU62" s="113">
        <v>2016000</v>
      </c>
      <c r="AV62" s="113">
        <v>5572000</v>
      </c>
      <c r="AW62" s="113">
        <v>334</v>
      </c>
      <c r="AX62" s="113"/>
      <c r="AY62" s="113">
        <v>428</v>
      </c>
      <c r="AZ62" s="113"/>
      <c r="BA62" s="82" t="s">
        <v>605</v>
      </c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81"/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1152</v>
      </c>
      <c r="C63" s="111" t="s">
        <v>1088</v>
      </c>
      <c r="D63" s="110" t="s">
        <v>102</v>
      </c>
      <c r="E63" s="111" t="s">
        <v>1089</v>
      </c>
      <c r="F63" s="111" t="s">
        <v>95</v>
      </c>
      <c r="G63" s="18" t="s">
        <v>89</v>
      </c>
      <c r="H63" s="115" t="s">
        <v>1090</v>
      </c>
      <c r="I63" s="13"/>
      <c r="J63" s="14">
        <v>3288</v>
      </c>
      <c r="K63" s="120">
        <v>335.1</v>
      </c>
      <c r="L63" s="121">
        <v>75.319999999999993</v>
      </c>
      <c r="M63" s="121">
        <v>51.68</v>
      </c>
      <c r="N63" s="121">
        <v>59.18</v>
      </c>
      <c r="O63" s="15"/>
      <c r="P63" s="41" t="s">
        <v>415</v>
      </c>
      <c r="Q63" s="17">
        <v>35</v>
      </c>
      <c r="R63" s="17">
        <v>38</v>
      </c>
      <c r="S63" s="17">
        <v>48</v>
      </c>
      <c r="T63" s="17">
        <v>58</v>
      </c>
      <c r="U63" s="17"/>
      <c r="V63" s="109"/>
      <c r="W63" s="109">
        <v>179</v>
      </c>
      <c r="X63" s="96">
        <v>16000</v>
      </c>
      <c r="Y63" s="96">
        <v>20000</v>
      </c>
      <c r="Z63" s="96">
        <v>25000</v>
      </c>
      <c r="AA63" s="96">
        <v>33000</v>
      </c>
      <c r="AB63" s="96">
        <v>46000</v>
      </c>
      <c r="AC63" s="96">
        <v>62000</v>
      </c>
      <c r="AD63" s="96">
        <v>87000</v>
      </c>
      <c r="AE63" s="96">
        <v>118000</v>
      </c>
      <c r="AF63" s="96">
        <v>138000</v>
      </c>
      <c r="AG63" s="96">
        <v>154000</v>
      </c>
      <c r="AH63" s="96">
        <v>159000</v>
      </c>
      <c r="AI63" s="94"/>
      <c r="AJ63" s="94"/>
      <c r="AK63" s="32"/>
      <c r="AL63" s="113">
        <v>3432000</v>
      </c>
      <c r="AM63" s="95">
        <v>28000</v>
      </c>
      <c r="AN63" s="95">
        <v>6</v>
      </c>
      <c r="AO63" s="96">
        <v>56000</v>
      </c>
      <c r="AP63" s="96">
        <v>3</v>
      </c>
      <c r="AQ63" s="97">
        <v>168000</v>
      </c>
      <c r="AR63" s="134">
        <v>1</v>
      </c>
      <c r="AS63" s="135"/>
      <c r="AT63" s="135"/>
      <c r="AU63" s="113">
        <v>2016000</v>
      </c>
      <c r="AV63" s="113"/>
      <c r="AW63" s="113"/>
      <c r="AX63" s="113"/>
      <c r="AY63" s="113"/>
      <c r="AZ63" s="113"/>
      <c r="BA63" s="82" t="s">
        <v>641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>
        <v>1</v>
      </c>
      <c r="BO63" s="32"/>
      <c r="BP63" s="32"/>
      <c r="BQ63" s="32"/>
      <c r="BR63" s="32"/>
      <c r="BS63" s="32"/>
      <c r="BT63" s="32"/>
      <c r="BU63" s="32"/>
      <c r="BV63" s="81" t="s">
        <v>1017</v>
      </c>
      <c r="BW63" s="113"/>
      <c r="BX63" s="113"/>
      <c r="BY63" s="113"/>
      <c r="BZ63" s="113"/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1153</v>
      </c>
      <c r="C64" s="111" t="s">
        <v>840</v>
      </c>
      <c r="D64" s="110" t="s">
        <v>810</v>
      </c>
      <c r="E64" s="111" t="s">
        <v>839</v>
      </c>
      <c r="F64" s="111" t="s">
        <v>95</v>
      </c>
      <c r="G64" s="24" t="s">
        <v>164</v>
      </c>
      <c r="H64" s="115" t="s">
        <v>915</v>
      </c>
      <c r="I64" s="13">
        <v>3289</v>
      </c>
      <c r="J64" s="14">
        <v>3289</v>
      </c>
      <c r="K64" s="120">
        <v>333.1</v>
      </c>
      <c r="L64" s="121">
        <v>76.78</v>
      </c>
      <c r="M64" s="121">
        <v>66.13</v>
      </c>
      <c r="N64" s="121">
        <v>77.099999999999994</v>
      </c>
      <c r="O64" s="15"/>
      <c r="P64" s="41" t="s">
        <v>415</v>
      </c>
      <c r="Q64" s="37" t="s">
        <v>270</v>
      </c>
      <c r="R64" s="17">
        <v>35</v>
      </c>
      <c r="S64" s="17">
        <v>38</v>
      </c>
      <c r="T64" s="17">
        <v>48</v>
      </c>
      <c r="U64" s="17">
        <v>58</v>
      </c>
      <c r="V64" s="109"/>
      <c r="W64" s="109">
        <v>179</v>
      </c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32"/>
      <c r="AL64" s="113"/>
      <c r="AM64" s="95">
        <v>20000</v>
      </c>
      <c r="AN64" s="95">
        <v>9</v>
      </c>
      <c r="AO64" s="96">
        <v>40000</v>
      </c>
      <c r="AP64" s="96">
        <v>4</v>
      </c>
      <c r="AQ64" s="97">
        <v>120000</v>
      </c>
      <c r="AR64" s="134">
        <v>2</v>
      </c>
      <c r="AS64" s="135"/>
      <c r="AT64" s="135"/>
      <c r="AU64" s="113">
        <v>2320000</v>
      </c>
      <c r="AV64" s="113"/>
      <c r="AW64" s="113">
        <v>347</v>
      </c>
      <c r="AX64" s="113"/>
      <c r="AY64" s="113">
        <v>449</v>
      </c>
      <c r="AZ64" s="113"/>
      <c r="BA64" s="113" t="s">
        <v>640</v>
      </c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>
        <v>1</v>
      </c>
      <c r="BN64" s="32"/>
      <c r="BO64" s="32">
        <v>1</v>
      </c>
      <c r="BP64" s="32"/>
      <c r="BQ64" s="32" t="s">
        <v>800</v>
      </c>
      <c r="BR64" s="32"/>
      <c r="BS64" s="32"/>
      <c r="BT64" s="32"/>
      <c r="BU64" s="32"/>
      <c r="BV64" s="81" t="s">
        <v>812</v>
      </c>
      <c r="BW64" s="113"/>
      <c r="BX64" s="113"/>
      <c r="BY64" s="113">
        <v>1</v>
      </c>
      <c r="BZ64" s="113">
        <v>6</v>
      </c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1154</v>
      </c>
      <c r="C65" s="111" t="s">
        <v>917</v>
      </c>
      <c r="D65" s="110" t="s">
        <v>273</v>
      </c>
      <c r="E65" s="111" t="s">
        <v>916</v>
      </c>
      <c r="F65" s="111" t="s">
        <v>95</v>
      </c>
      <c r="G65" s="24" t="s">
        <v>164</v>
      </c>
      <c r="H65" s="112" t="s">
        <v>937</v>
      </c>
      <c r="I65" s="13">
        <v>3483</v>
      </c>
      <c r="J65" s="38">
        <v>3289</v>
      </c>
      <c r="K65" s="130">
        <v>338.7</v>
      </c>
      <c r="L65" s="131">
        <v>78.28</v>
      </c>
      <c r="M65" s="131">
        <v>48.14</v>
      </c>
      <c r="N65" s="131">
        <v>62.98</v>
      </c>
      <c r="O65" s="39"/>
      <c r="P65" s="42" t="s">
        <v>420</v>
      </c>
      <c r="Q65" s="22">
        <v>35</v>
      </c>
      <c r="R65" s="37">
        <v>35</v>
      </c>
      <c r="S65" s="37">
        <v>36</v>
      </c>
      <c r="T65" s="37">
        <v>38</v>
      </c>
      <c r="U65" s="37">
        <v>42</v>
      </c>
      <c r="V65" s="28"/>
      <c r="W65" s="28">
        <v>186</v>
      </c>
      <c r="X65" s="94">
        <v>25400</v>
      </c>
      <c r="Y65" s="94">
        <v>29000</v>
      </c>
      <c r="Z65" s="94">
        <v>36300</v>
      </c>
      <c r="AA65" s="94">
        <v>47100</v>
      </c>
      <c r="AB65" s="94">
        <v>65300</v>
      </c>
      <c r="AC65" s="94">
        <v>87000</v>
      </c>
      <c r="AD65" s="94">
        <v>123500</v>
      </c>
      <c r="AE65" s="94">
        <v>167000</v>
      </c>
      <c r="AF65" s="94">
        <v>196000</v>
      </c>
      <c r="AG65" s="94">
        <v>218000</v>
      </c>
      <c r="AH65" s="105">
        <v>225000</v>
      </c>
      <c r="AI65" s="105">
        <v>232000</v>
      </c>
      <c r="AJ65" s="94"/>
      <c r="AK65" s="32"/>
      <c r="AL65" s="113">
        <v>5806400</v>
      </c>
      <c r="AM65" s="95">
        <v>40000</v>
      </c>
      <c r="AN65" s="95">
        <v>9</v>
      </c>
      <c r="AO65" s="96">
        <v>80000</v>
      </c>
      <c r="AP65" s="96">
        <v>4</v>
      </c>
      <c r="AQ65" s="97">
        <v>240000</v>
      </c>
      <c r="AR65" s="134">
        <v>2</v>
      </c>
      <c r="AS65" s="135"/>
      <c r="AT65" s="135"/>
      <c r="AU65" s="32">
        <v>4640000</v>
      </c>
      <c r="AV65" s="32">
        <v>10446400</v>
      </c>
      <c r="AW65" s="32">
        <v>352</v>
      </c>
      <c r="AX65" s="32"/>
      <c r="AY65" s="32">
        <v>458</v>
      </c>
      <c r="AZ65" s="113"/>
      <c r="BA65" s="82" t="s">
        <v>605</v>
      </c>
      <c r="BB65" s="32"/>
      <c r="BC65" s="32"/>
      <c r="BD65" s="32"/>
      <c r="BE65" s="32">
        <v>1</v>
      </c>
      <c r="BF65" s="32"/>
      <c r="BG65" s="32"/>
      <c r="BH65" s="32">
        <v>1</v>
      </c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>
        <v>1</v>
      </c>
      <c r="BV65" s="81" t="s">
        <v>113</v>
      </c>
      <c r="BW65" s="113"/>
      <c r="BX65" s="113"/>
      <c r="BY65" s="113">
        <v>1</v>
      </c>
      <c r="BZ65" s="113">
        <v>6</v>
      </c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1155</v>
      </c>
      <c r="C66" s="111" t="s">
        <v>884</v>
      </c>
      <c r="D66" s="110" t="s">
        <v>158</v>
      </c>
      <c r="E66" s="111" t="s">
        <v>883</v>
      </c>
      <c r="F66" s="111" t="s">
        <v>95</v>
      </c>
      <c r="G66" s="18" t="s">
        <v>89</v>
      </c>
      <c r="H66" s="112" t="s">
        <v>926</v>
      </c>
      <c r="I66" s="13">
        <v>3334</v>
      </c>
      <c r="J66" s="38">
        <v>3334</v>
      </c>
      <c r="K66" s="130">
        <v>319.60000000000002</v>
      </c>
      <c r="L66" s="131">
        <v>82.32</v>
      </c>
      <c r="M66" s="131">
        <v>62.53</v>
      </c>
      <c r="N66" s="131">
        <v>63.22</v>
      </c>
      <c r="O66" s="39"/>
      <c r="P66" s="41" t="s">
        <v>415</v>
      </c>
      <c r="Q66" s="17">
        <v>35</v>
      </c>
      <c r="R66" s="17">
        <v>38</v>
      </c>
      <c r="S66" s="17">
        <v>48</v>
      </c>
      <c r="T66" s="17">
        <v>58</v>
      </c>
      <c r="U66" s="37"/>
      <c r="V66" s="109"/>
      <c r="W66" s="109">
        <v>179</v>
      </c>
      <c r="X66" s="94">
        <v>15000</v>
      </c>
      <c r="Y66" s="94">
        <v>18000</v>
      </c>
      <c r="Z66" s="94">
        <v>28000</v>
      </c>
      <c r="AA66" s="94">
        <v>36000</v>
      </c>
      <c r="AB66" s="102">
        <v>54400</v>
      </c>
      <c r="AC66" s="102">
        <v>72500</v>
      </c>
      <c r="AD66" s="102">
        <v>102000</v>
      </c>
      <c r="AE66" s="105">
        <v>124000</v>
      </c>
      <c r="AF66" s="105">
        <v>136000</v>
      </c>
      <c r="AG66" s="105">
        <v>150000</v>
      </c>
      <c r="AH66" s="105">
        <v>154000</v>
      </c>
      <c r="AI66" s="94"/>
      <c r="AJ66" s="94"/>
      <c r="AK66" s="32"/>
      <c r="AL66" s="113"/>
      <c r="AM66" s="95">
        <v>20000</v>
      </c>
      <c r="AN66" s="95">
        <v>6</v>
      </c>
      <c r="AO66" s="96">
        <v>40000</v>
      </c>
      <c r="AP66" s="96">
        <v>3</v>
      </c>
      <c r="AQ66" s="97">
        <v>120000</v>
      </c>
      <c r="AR66" s="134">
        <v>1</v>
      </c>
      <c r="AS66" s="135"/>
      <c r="AT66" s="135"/>
      <c r="AU66" s="32">
        <v>1440000</v>
      </c>
      <c r="AV66" s="32"/>
      <c r="AW66" s="113">
        <v>333</v>
      </c>
      <c r="AX66" s="113"/>
      <c r="AY66" s="113">
        <v>425</v>
      </c>
      <c r="AZ66" s="113"/>
      <c r="BA66" s="82" t="s">
        <v>901</v>
      </c>
      <c r="BB66" s="32"/>
      <c r="BC66" s="32"/>
      <c r="BD66" s="32"/>
      <c r="BE66" s="32"/>
      <c r="BF66" s="32"/>
      <c r="BG66" s="32">
        <v>1</v>
      </c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81" t="s">
        <v>754</v>
      </c>
      <c r="BW66" s="113"/>
      <c r="BX66" s="113"/>
      <c r="BY66" s="113"/>
      <c r="BZ66" s="113"/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1156</v>
      </c>
      <c r="C67" s="111" t="s">
        <v>946</v>
      </c>
      <c r="D67" s="110" t="s">
        <v>946</v>
      </c>
      <c r="E67" s="111" t="s">
        <v>947</v>
      </c>
      <c r="F67" s="111" t="s">
        <v>95</v>
      </c>
      <c r="G67" s="24" t="s">
        <v>164</v>
      </c>
      <c r="H67" s="112" t="s">
        <v>943</v>
      </c>
      <c r="I67" s="13">
        <v>3859</v>
      </c>
      <c r="J67" s="38">
        <v>3377</v>
      </c>
      <c r="K67" s="130">
        <v>307.8</v>
      </c>
      <c r="L67" s="131">
        <v>89.55</v>
      </c>
      <c r="M67" s="131">
        <v>78.930000000000007</v>
      </c>
      <c r="N67" s="131">
        <v>68.930000000000007</v>
      </c>
      <c r="O67" s="39"/>
      <c r="P67" s="42" t="s">
        <v>420</v>
      </c>
      <c r="Q67" s="37" t="s">
        <v>270</v>
      </c>
      <c r="R67" s="75">
        <v>38</v>
      </c>
      <c r="S67" s="75">
        <v>45</v>
      </c>
      <c r="T67" s="75">
        <v>48</v>
      </c>
      <c r="U67" s="37">
        <v>50</v>
      </c>
      <c r="V67" s="28"/>
      <c r="W67" s="109">
        <v>181</v>
      </c>
      <c r="X67" s="94">
        <v>25400</v>
      </c>
      <c r="Y67" s="94">
        <v>29000</v>
      </c>
      <c r="Z67" s="94">
        <v>36300</v>
      </c>
      <c r="AA67" s="94">
        <v>47100</v>
      </c>
      <c r="AB67" s="94">
        <v>65300</v>
      </c>
      <c r="AC67" s="94">
        <v>87000</v>
      </c>
      <c r="AD67" s="94">
        <v>123500</v>
      </c>
      <c r="AE67" s="94">
        <v>167000</v>
      </c>
      <c r="AF67" s="94">
        <v>196000</v>
      </c>
      <c r="AG67" s="94">
        <v>218000</v>
      </c>
      <c r="AH67" s="94">
        <v>225000</v>
      </c>
      <c r="AI67" s="94">
        <v>232000</v>
      </c>
      <c r="AJ67" s="94"/>
      <c r="AK67" s="32"/>
      <c r="AL67" s="113">
        <v>5806400</v>
      </c>
      <c r="AM67" s="95">
        <v>40000</v>
      </c>
      <c r="AN67" s="95">
        <v>9</v>
      </c>
      <c r="AO67" s="96">
        <v>80000</v>
      </c>
      <c r="AP67" s="96">
        <v>4</v>
      </c>
      <c r="AQ67" s="97">
        <v>240000</v>
      </c>
      <c r="AR67" s="134">
        <v>2</v>
      </c>
      <c r="AS67" s="135"/>
      <c r="AT67" s="135"/>
      <c r="AU67" s="32">
        <v>4640000</v>
      </c>
      <c r="AV67" s="32">
        <v>10446400</v>
      </c>
      <c r="AW67" s="32">
        <v>321</v>
      </c>
      <c r="AX67" s="32">
        <v>333</v>
      </c>
      <c r="AY67" s="32">
        <v>422</v>
      </c>
      <c r="AZ67" s="113"/>
      <c r="BA67" s="82" t="s">
        <v>640</v>
      </c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>
        <v>1</v>
      </c>
      <c r="BN67" s="32"/>
      <c r="BO67" s="32">
        <v>1</v>
      </c>
      <c r="BP67" s="32"/>
      <c r="BQ67" s="32"/>
      <c r="BR67" s="32"/>
      <c r="BS67" s="32"/>
      <c r="BT67" s="32"/>
      <c r="BU67" s="32"/>
      <c r="BV67" s="81" t="s">
        <v>948</v>
      </c>
      <c r="BW67" s="113"/>
      <c r="BX67" s="113"/>
      <c r="BY67" s="113">
        <v>1</v>
      </c>
      <c r="BZ67" s="113">
        <v>6</v>
      </c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1157</v>
      </c>
      <c r="C68" s="111" t="s">
        <v>1018</v>
      </c>
      <c r="D68" s="110" t="s">
        <v>99</v>
      </c>
      <c r="E68" s="111" t="s">
        <v>1019</v>
      </c>
      <c r="F68" s="111" t="s">
        <v>95</v>
      </c>
      <c r="G68" s="24" t="s">
        <v>164</v>
      </c>
      <c r="H68" s="112" t="s">
        <v>1016</v>
      </c>
      <c r="I68" s="13">
        <v>3971</v>
      </c>
      <c r="J68" s="38">
        <v>3403</v>
      </c>
      <c r="K68" s="130">
        <v>326.3</v>
      </c>
      <c r="L68" s="131">
        <v>88.03</v>
      </c>
      <c r="M68" s="131">
        <v>72.48</v>
      </c>
      <c r="N68" s="131">
        <v>58.56</v>
      </c>
      <c r="O68" s="39"/>
      <c r="P68" s="42" t="s">
        <v>420</v>
      </c>
      <c r="Q68" s="22">
        <v>35</v>
      </c>
      <c r="R68" s="37">
        <v>35</v>
      </c>
      <c r="S68" s="37">
        <v>36</v>
      </c>
      <c r="T68" s="37">
        <v>38</v>
      </c>
      <c r="U68" s="37">
        <v>42</v>
      </c>
      <c r="V68" s="28"/>
      <c r="W68" s="109">
        <v>186</v>
      </c>
      <c r="X68" s="96">
        <v>16000</v>
      </c>
      <c r="Y68" s="96">
        <v>20000</v>
      </c>
      <c r="Z68" s="96">
        <v>30000</v>
      </c>
      <c r="AA68" s="96">
        <v>45000</v>
      </c>
      <c r="AB68" s="96">
        <v>65000</v>
      </c>
      <c r="AC68" s="96">
        <v>87000</v>
      </c>
      <c r="AD68" s="96">
        <v>124000</v>
      </c>
      <c r="AE68" s="96">
        <v>167000</v>
      </c>
      <c r="AF68" s="96">
        <v>196000</v>
      </c>
      <c r="AG68" s="96">
        <v>218000</v>
      </c>
      <c r="AH68" s="96">
        <v>225000</v>
      </c>
      <c r="AI68" s="96">
        <v>232000</v>
      </c>
      <c r="AJ68" s="94"/>
      <c r="AK68" s="32"/>
      <c r="AL68" s="113">
        <v>5700000</v>
      </c>
      <c r="AM68" s="95">
        <v>40000</v>
      </c>
      <c r="AN68" s="95">
        <v>9</v>
      </c>
      <c r="AO68" s="96">
        <v>80000</v>
      </c>
      <c r="AP68" s="96">
        <v>4</v>
      </c>
      <c r="AQ68" s="97">
        <v>240000</v>
      </c>
      <c r="AR68" s="134">
        <v>2</v>
      </c>
      <c r="AS68" s="135"/>
      <c r="AT68" s="135"/>
      <c r="AU68" s="32">
        <v>4640000</v>
      </c>
      <c r="AV68" s="32">
        <v>10340000</v>
      </c>
      <c r="AW68" s="32">
        <v>340</v>
      </c>
      <c r="AX68" s="32"/>
      <c r="AY68" s="32">
        <v>437</v>
      </c>
      <c r="AZ68" s="113"/>
      <c r="BA68" s="82" t="s">
        <v>636</v>
      </c>
      <c r="BB68" s="32"/>
      <c r="BC68" s="32"/>
      <c r="BD68" s="32"/>
      <c r="BE68" s="32"/>
      <c r="BF68" s="32"/>
      <c r="BG68" s="32"/>
      <c r="BH68" s="32"/>
      <c r="BI68" s="32">
        <v>1</v>
      </c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81" t="s">
        <v>747</v>
      </c>
      <c r="BW68" s="113"/>
      <c r="BX68" s="113"/>
      <c r="BY68" s="113">
        <v>1</v>
      </c>
      <c r="BZ68" s="113">
        <v>6</v>
      </c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1158</v>
      </c>
      <c r="C69" s="111" t="s">
        <v>1050</v>
      </c>
      <c r="D69" s="110" t="s">
        <v>1110</v>
      </c>
      <c r="E69" s="111" t="s">
        <v>1051</v>
      </c>
      <c r="F69" s="111" t="s">
        <v>95</v>
      </c>
      <c r="G69" s="26" t="s">
        <v>173</v>
      </c>
      <c r="H69" s="112" t="s">
        <v>1049</v>
      </c>
      <c r="I69" s="13"/>
      <c r="J69" s="38">
        <v>3424</v>
      </c>
      <c r="K69" s="130">
        <v>318.7</v>
      </c>
      <c r="L69" s="131">
        <v>90.06</v>
      </c>
      <c r="M69" s="131">
        <v>76.680000000000007</v>
      </c>
      <c r="N69" s="131">
        <v>61.55</v>
      </c>
      <c r="O69" s="39"/>
      <c r="P69" s="42" t="s">
        <v>420</v>
      </c>
      <c r="Q69" s="22">
        <v>35</v>
      </c>
      <c r="R69" s="37">
        <v>35</v>
      </c>
      <c r="S69" s="37">
        <v>35</v>
      </c>
      <c r="T69" s="37">
        <v>35</v>
      </c>
      <c r="U69" s="37">
        <v>36</v>
      </c>
      <c r="V69" s="37">
        <v>36</v>
      </c>
      <c r="W69" s="109"/>
      <c r="X69" s="96">
        <v>16000</v>
      </c>
      <c r="Y69" s="96">
        <v>20000</v>
      </c>
      <c r="Z69" s="96">
        <v>25000</v>
      </c>
      <c r="AA69" s="96">
        <v>41000</v>
      </c>
      <c r="AB69" s="96">
        <v>57000</v>
      </c>
      <c r="AC69" s="96">
        <v>78000</v>
      </c>
      <c r="AD69" s="96">
        <v>106000</v>
      </c>
      <c r="AE69" s="96">
        <v>140000</v>
      </c>
      <c r="AF69" s="96">
        <v>180000</v>
      </c>
      <c r="AG69" s="96">
        <v>215000</v>
      </c>
      <c r="AH69" s="96">
        <v>235000</v>
      </c>
      <c r="AI69" s="96">
        <v>252000</v>
      </c>
      <c r="AJ69" s="96">
        <v>260000</v>
      </c>
      <c r="AK69" s="100"/>
      <c r="AL69" s="113">
        <v>6500000</v>
      </c>
      <c r="AM69" s="95">
        <v>36000</v>
      </c>
      <c r="AN69" s="95">
        <v>7</v>
      </c>
      <c r="AO69" s="96">
        <v>72000</v>
      </c>
      <c r="AP69" s="96">
        <v>5</v>
      </c>
      <c r="AQ69" s="97">
        <v>216000</v>
      </c>
      <c r="AR69" s="134">
        <v>3</v>
      </c>
      <c r="AS69" s="135"/>
      <c r="AT69" s="135"/>
      <c r="AU69" s="32">
        <v>5040000</v>
      </c>
      <c r="AV69" s="32">
        <v>11540000</v>
      </c>
      <c r="AW69" s="32"/>
      <c r="AX69" s="32"/>
      <c r="AY69" s="32"/>
      <c r="AZ69" s="113"/>
      <c r="BA69" s="82" t="s">
        <v>639</v>
      </c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>
        <v>1</v>
      </c>
      <c r="BM69" s="32"/>
      <c r="BN69" s="32"/>
      <c r="BO69" s="32"/>
      <c r="BP69" s="32"/>
      <c r="BQ69" s="32"/>
      <c r="BR69" s="32"/>
      <c r="BS69" s="32"/>
      <c r="BT69" s="32"/>
      <c r="BU69" s="32"/>
      <c r="BV69" s="81"/>
      <c r="BW69" s="113"/>
      <c r="BX69" s="113"/>
      <c r="BY69" s="113"/>
      <c r="BZ69" s="113"/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1159</v>
      </c>
      <c r="C70" s="111" t="s">
        <v>972</v>
      </c>
      <c r="D70" s="110" t="s">
        <v>102</v>
      </c>
      <c r="E70" s="111" t="s">
        <v>973</v>
      </c>
      <c r="F70" s="111" t="s">
        <v>95</v>
      </c>
      <c r="G70" s="26" t="s">
        <v>173</v>
      </c>
      <c r="H70" s="112" t="s">
        <v>967</v>
      </c>
      <c r="I70" s="13">
        <v>4048</v>
      </c>
      <c r="J70" s="38">
        <v>3513</v>
      </c>
      <c r="K70" s="130">
        <v>335.6</v>
      </c>
      <c r="L70" s="131">
        <v>81.67</v>
      </c>
      <c r="M70" s="131">
        <v>60.63</v>
      </c>
      <c r="N70" s="131">
        <v>67.23</v>
      </c>
      <c r="O70" s="39"/>
      <c r="P70" s="42" t="s">
        <v>420</v>
      </c>
      <c r="Q70" s="37" t="s">
        <v>270</v>
      </c>
      <c r="R70" s="17">
        <v>35</v>
      </c>
      <c r="S70" s="75">
        <v>36</v>
      </c>
      <c r="T70" s="75">
        <v>36</v>
      </c>
      <c r="U70" s="37">
        <v>38</v>
      </c>
      <c r="V70" s="37">
        <v>40</v>
      </c>
      <c r="W70" s="109">
        <v>185</v>
      </c>
      <c r="X70" s="96">
        <v>16000</v>
      </c>
      <c r="Y70" s="96">
        <v>20000</v>
      </c>
      <c r="Z70" s="96">
        <v>25000</v>
      </c>
      <c r="AA70" s="96">
        <v>41000</v>
      </c>
      <c r="AB70" s="96">
        <v>57000</v>
      </c>
      <c r="AC70" s="96">
        <v>78000</v>
      </c>
      <c r="AD70" s="96">
        <v>106000</v>
      </c>
      <c r="AE70" s="96">
        <v>140000</v>
      </c>
      <c r="AF70" s="96">
        <v>180000</v>
      </c>
      <c r="AG70" s="96">
        <v>215000</v>
      </c>
      <c r="AH70" s="96">
        <v>235000</v>
      </c>
      <c r="AI70" s="96">
        <v>252000</v>
      </c>
      <c r="AJ70" s="96">
        <v>260000</v>
      </c>
      <c r="AK70" s="100"/>
      <c r="AL70" s="113">
        <v>6500000</v>
      </c>
      <c r="AM70" s="95">
        <v>36000</v>
      </c>
      <c r="AN70" s="95">
        <v>7</v>
      </c>
      <c r="AO70" s="96">
        <v>72000</v>
      </c>
      <c r="AP70" s="96">
        <v>5</v>
      </c>
      <c r="AQ70" s="97">
        <v>216000</v>
      </c>
      <c r="AR70" s="134">
        <v>3</v>
      </c>
      <c r="AS70" s="135"/>
      <c r="AT70" s="135"/>
      <c r="AU70" s="32">
        <v>5040000</v>
      </c>
      <c r="AV70" s="32">
        <v>11540000</v>
      </c>
      <c r="AW70" s="32">
        <v>349</v>
      </c>
      <c r="AX70" s="32"/>
      <c r="AY70" s="32">
        <v>453</v>
      </c>
      <c r="AZ70" s="113"/>
      <c r="BA70" s="82" t="s">
        <v>640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>
        <v>1</v>
      </c>
      <c r="BN70" s="32"/>
      <c r="BO70" s="32">
        <v>1</v>
      </c>
      <c r="BP70" s="32"/>
      <c r="BQ70" s="32"/>
      <c r="BR70" s="32"/>
      <c r="BS70" s="32"/>
      <c r="BT70" s="32"/>
      <c r="BU70" s="32"/>
      <c r="BV70" s="81" t="s">
        <v>1160</v>
      </c>
      <c r="BW70" s="113"/>
      <c r="BX70" s="113"/>
      <c r="BY70" s="113">
        <v>1</v>
      </c>
      <c r="BZ70" s="113">
        <v>7</v>
      </c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1454</v>
      </c>
      <c r="C71" s="111" t="s">
        <v>1455</v>
      </c>
      <c r="D71" s="110" t="s">
        <v>944</v>
      </c>
      <c r="E71" s="111" t="s">
        <v>1456</v>
      </c>
      <c r="F71" s="111" t="s">
        <v>95</v>
      </c>
      <c r="G71" s="24" t="s">
        <v>164</v>
      </c>
      <c r="H71" s="112" t="s">
        <v>1444</v>
      </c>
      <c r="I71" s="13"/>
      <c r="J71" s="38">
        <v>3553</v>
      </c>
      <c r="K71" s="130">
        <v>315.7</v>
      </c>
      <c r="L71" s="131">
        <v>80.72</v>
      </c>
      <c r="M71" s="131">
        <v>80.22</v>
      </c>
      <c r="N71" s="131">
        <v>69.650000000000006</v>
      </c>
      <c r="O71" s="39"/>
      <c r="P71" s="42" t="s">
        <v>420</v>
      </c>
      <c r="Q71" s="22">
        <v>35</v>
      </c>
      <c r="R71" s="37">
        <v>35</v>
      </c>
      <c r="S71" s="37">
        <v>36</v>
      </c>
      <c r="T71" s="37">
        <v>38</v>
      </c>
      <c r="U71" s="37">
        <v>42</v>
      </c>
      <c r="V71" s="17" t="s">
        <v>607</v>
      </c>
      <c r="W71" s="109"/>
      <c r="X71" s="96">
        <v>16000</v>
      </c>
      <c r="Y71" s="96">
        <v>20000</v>
      </c>
      <c r="Z71" s="96">
        <v>30000</v>
      </c>
      <c r="AA71" s="96">
        <v>45000</v>
      </c>
      <c r="AB71" s="96">
        <v>65000</v>
      </c>
      <c r="AC71" s="96">
        <v>87000</v>
      </c>
      <c r="AD71" s="94">
        <v>124000</v>
      </c>
      <c r="AE71" s="94">
        <v>167000</v>
      </c>
      <c r="AF71" s="94">
        <v>196000</v>
      </c>
      <c r="AG71" s="94">
        <v>218000</v>
      </c>
      <c r="AH71" s="94">
        <v>225000</v>
      </c>
      <c r="AI71" s="94">
        <v>232000</v>
      </c>
      <c r="AJ71" s="96"/>
      <c r="AK71" s="100"/>
      <c r="AL71" s="113">
        <v>5700000</v>
      </c>
      <c r="AM71" s="95">
        <v>40500</v>
      </c>
      <c r="AN71" s="95">
        <v>7</v>
      </c>
      <c r="AO71" s="96">
        <v>81000</v>
      </c>
      <c r="AP71" s="96">
        <v>5</v>
      </c>
      <c r="AQ71" s="97">
        <v>243000</v>
      </c>
      <c r="AR71" s="134">
        <v>2</v>
      </c>
      <c r="AS71" s="135"/>
      <c r="AT71" s="135"/>
      <c r="AU71" s="32">
        <v>4698000</v>
      </c>
      <c r="AV71" s="32">
        <v>10398000</v>
      </c>
      <c r="AW71" s="32"/>
      <c r="AX71" s="32"/>
      <c r="AY71" s="32"/>
      <c r="AZ71" s="113"/>
      <c r="BA71" s="82" t="s">
        <v>605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81"/>
      <c r="BW71" s="113"/>
      <c r="BX71" s="113"/>
      <c r="BY71" s="113"/>
      <c r="BZ71" s="113"/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1371</v>
      </c>
      <c r="C72" s="111" t="s">
        <v>1372</v>
      </c>
      <c r="D72" s="110" t="s">
        <v>767</v>
      </c>
      <c r="E72" s="111" t="s">
        <v>1373</v>
      </c>
      <c r="F72" s="111" t="s">
        <v>95</v>
      </c>
      <c r="G72" s="24" t="s">
        <v>164</v>
      </c>
      <c r="H72" s="112" t="s">
        <v>1374</v>
      </c>
      <c r="I72" s="13"/>
      <c r="J72" s="38">
        <v>3832</v>
      </c>
      <c r="K72" s="130">
        <v>336.3</v>
      </c>
      <c r="L72" s="131">
        <v>83.68</v>
      </c>
      <c r="M72" s="131">
        <v>63.95</v>
      </c>
      <c r="N72" s="131">
        <v>46.53</v>
      </c>
      <c r="O72" s="39"/>
      <c r="P72" s="42" t="s">
        <v>420</v>
      </c>
      <c r="Q72" s="37" t="s">
        <v>270</v>
      </c>
      <c r="R72" s="17">
        <v>35</v>
      </c>
      <c r="S72" s="17">
        <v>38</v>
      </c>
      <c r="T72" s="17">
        <v>48</v>
      </c>
      <c r="U72" s="17">
        <v>58</v>
      </c>
      <c r="V72" s="17"/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6">
        <v>124000</v>
      </c>
      <c r="AE72" s="96">
        <v>167000</v>
      </c>
      <c r="AF72" s="96">
        <v>196000</v>
      </c>
      <c r="AG72" s="96">
        <v>218000</v>
      </c>
      <c r="AH72" s="96">
        <v>225000</v>
      </c>
      <c r="AI72" s="96">
        <v>232000</v>
      </c>
      <c r="AJ72" s="96"/>
      <c r="AK72" s="100"/>
      <c r="AL72" s="113">
        <v>5700000</v>
      </c>
      <c r="AM72" s="95">
        <v>48000</v>
      </c>
      <c r="AN72" s="95">
        <v>7</v>
      </c>
      <c r="AO72" s="96">
        <v>96000</v>
      </c>
      <c r="AP72" s="96">
        <v>5</v>
      </c>
      <c r="AQ72" s="97">
        <v>288000</v>
      </c>
      <c r="AR72" s="134">
        <v>2</v>
      </c>
      <c r="AS72" s="135"/>
      <c r="AT72" s="135"/>
      <c r="AU72" s="32">
        <v>5568000</v>
      </c>
      <c r="AV72" s="32">
        <v>11268000</v>
      </c>
      <c r="AW72" s="32">
        <v>350</v>
      </c>
      <c r="AX72" s="32"/>
      <c r="AY72" s="32">
        <v>454</v>
      </c>
      <c r="AZ72" s="113"/>
      <c r="BA72" s="82" t="s">
        <v>640</v>
      </c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>
        <v>1</v>
      </c>
      <c r="BN72" s="32"/>
      <c r="BO72" s="32">
        <v>1</v>
      </c>
      <c r="BP72" s="32"/>
      <c r="BQ72" s="32"/>
      <c r="BR72" s="32"/>
      <c r="BS72" s="32"/>
      <c r="BT72" s="32"/>
      <c r="BU72" s="32"/>
      <c r="BV72" s="81" t="s">
        <v>753</v>
      </c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1355</v>
      </c>
      <c r="C73" s="111" t="s">
        <v>1356</v>
      </c>
      <c r="D73" s="110" t="s">
        <v>1270</v>
      </c>
      <c r="E73" s="111" t="s">
        <v>1357</v>
      </c>
      <c r="F73" s="111" t="s">
        <v>95</v>
      </c>
      <c r="G73" s="24" t="s">
        <v>164</v>
      </c>
      <c r="H73" s="112" t="s">
        <v>1369</v>
      </c>
      <c r="I73" s="13"/>
      <c r="J73" s="38">
        <v>3922</v>
      </c>
      <c r="K73" s="130">
        <v>331.8</v>
      </c>
      <c r="L73" s="131">
        <v>82.95</v>
      </c>
      <c r="M73" s="131">
        <v>62</v>
      </c>
      <c r="N73" s="131">
        <v>59.08</v>
      </c>
      <c r="O73" s="39"/>
      <c r="P73" s="42" t="s">
        <v>420</v>
      </c>
      <c r="Q73" s="22">
        <v>35</v>
      </c>
      <c r="R73" s="37">
        <v>35</v>
      </c>
      <c r="S73" s="37">
        <v>36</v>
      </c>
      <c r="T73" s="37">
        <v>38</v>
      </c>
      <c r="U73" s="37">
        <v>42</v>
      </c>
      <c r="V73" s="17"/>
      <c r="W73" s="109"/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48000</v>
      </c>
      <c r="AN73" s="95">
        <v>7</v>
      </c>
      <c r="AO73" s="96">
        <v>96000</v>
      </c>
      <c r="AP73" s="96">
        <v>5</v>
      </c>
      <c r="AQ73" s="97">
        <v>288000</v>
      </c>
      <c r="AR73" s="134">
        <v>2</v>
      </c>
      <c r="AS73" s="135"/>
      <c r="AT73" s="135"/>
      <c r="AU73" s="32">
        <v>5568000</v>
      </c>
      <c r="AV73" s="32">
        <v>11268000</v>
      </c>
      <c r="AW73" s="32"/>
      <c r="AX73" s="32"/>
      <c r="AY73" s="32"/>
      <c r="AZ73" s="113"/>
      <c r="BA73" s="82" t="s">
        <v>605</v>
      </c>
      <c r="BB73" s="32"/>
      <c r="BC73" s="32"/>
      <c r="BD73" s="32"/>
      <c r="BE73" s="32"/>
      <c r="BF73" s="32"/>
      <c r="BG73" s="32"/>
      <c r="BH73" s="32">
        <v>1</v>
      </c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81" t="s">
        <v>1370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1161</v>
      </c>
      <c r="C74" s="111" t="s">
        <v>1091</v>
      </c>
      <c r="D74" s="110" t="s">
        <v>158</v>
      </c>
      <c r="E74" s="111" t="s">
        <v>1092</v>
      </c>
      <c r="F74" s="111" t="s">
        <v>95</v>
      </c>
      <c r="G74" s="24" t="s">
        <v>164</v>
      </c>
      <c r="H74" s="112" t="s">
        <v>1090</v>
      </c>
      <c r="I74" s="13"/>
      <c r="J74" s="38">
        <v>4009</v>
      </c>
      <c r="K74" s="130">
        <v>341.6</v>
      </c>
      <c r="L74" s="131">
        <v>81.23</v>
      </c>
      <c r="M74" s="131">
        <v>65</v>
      </c>
      <c r="N74" s="131">
        <v>52.13</v>
      </c>
      <c r="O74" s="39"/>
      <c r="P74" s="42" t="s">
        <v>420</v>
      </c>
      <c r="Q74" s="37" t="s">
        <v>270</v>
      </c>
      <c r="R74" s="17">
        <v>35</v>
      </c>
      <c r="S74" s="17">
        <v>38</v>
      </c>
      <c r="T74" s="17">
        <v>48</v>
      </c>
      <c r="U74" s="17">
        <v>58</v>
      </c>
      <c r="V74" s="17"/>
      <c r="W74" s="109">
        <v>179</v>
      </c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56000</v>
      </c>
      <c r="AN74" s="95">
        <v>7</v>
      </c>
      <c r="AO74" s="96">
        <v>112000</v>
      </c>
      <c r="AP74" s="96">
        <v>5</v>
      </c>
      <c r="AQ74" s="97">
        <v>336000</v>
      </c>
      <c r="AR74" s="134">
        <v>2</v>
      </c>
      <c r="AS74" s="135"/>
      <c r="AT74" s="135"/>
      <c r="AU74" s="32">
        <v>6496000</v>
      </c>
      <c r="AV74" s="32">
        <v>12196000</v>
      </c>
      <c r="AW74" s="32"/>
      <c r="AX74" s="32"/>
      <c r="AY74" s="32"/>
      <c r="AZ74" s="113"/>
      <c r="BA74" s="82" t="s">
        <v>640</v>
      </c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>
        <v>1</v>
      </c>
      <c r="BN74" s="32"/>
      <c r="BO74" s="32">
        <v>1</v>
      </c>
      <c r="BP74" s="32"/>
      <c r="BQ74" s="32"/>
      <c r="BR74" s="32"/>
      <c r="BS74" s="32"/>
      <c r="BT74" s="32"/>
      <c r="BU74" s="32"/>
      <c r="BV74" s="81" t="s">
        <v>754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23" t="s">
        <v>1162</v>
      </c>
      <c r="C75" s="111" t="s">
        <v>1073</v>
      </c>
      <c r="D75" s="110" t="s">
        <v>158</v>
      </c>
      <c r="E75" s="111" t="s">
        <v>1074</v>
      </c>
      <c r="F75" s="111" t="s">
        <v>95</v>
      </c>
      <c r="G75" s="24" t="s">
        <v>164</v>
      </c>
      <c r="H75" s="112" t="s">
        <v>1071</v>
      </c>
      <c r="I75" s="13"/>
      <c r="J75" s="38">
        <v>4073</v>
      </c>
      <c r="K75" s="130">
        <v>348.8</v>
      </c>
      <c r="L75" s="131">
        <v>80.459999999999994</v>
      </c>
      <c r="M75" s="131">
        <v>54.89</v>
      </c>
      <c r="N75" s="131">
        <v>60.3</v>
      </c>
      <c r="O75" s="39"/>
      <c r="P75" s="42" t="s">
        <v>420</v>
      </c>
      <c r="Q75" s="37" t="s">
        <v>270</v>
      </c>
      <c r="R75" s="17">
        <v>35</v>
      </c>
      <c r="S75" s="17">
        <v>38</v>
      </c>
      <c r="T75" s="17">
        <v>48</v>
      </c>
      <c r="U75" s="17">
        <v>58</v>
      </c>
      <c r="V75" s="17"/>
      <c r="W75" s="109">
        <v>179</v>
      </c>
      <c r="X75" s="96">
        <v>16000</v>
      </c>
      <c r="Y75" s="96">
        <v>20000</v>
      </c>
      <c r="Z75" s="96">
        <v>30000</v>
      </c>
      <c r="AA75" s="96">
        <v>45000</v>
      </c>
      <c r="AB75" s="96">
        <v>65000</v>
      </c>
      <c r="AC75" s="96">
        <v>87000</v>
      </c>
      <c r="AD75" s="96">
        <v>124000</v>
      </c>
      <c r="AE75" s="96">
        <v>167000</v>
      </c>
      <c r="AF75" s="96">
        <v>196000</v>
      </c>
      <c r="AG75" s="96">
        <v>218000</v>
      </c>
      <c r="AH75" s="96">
        <v>225000</v>
      </c>
      <c r="AI75" s="96">
        <v>232000</v>
      </c>
      <c r="AJ75" s="96"/>
      <c r="AK75" s="100"/>
      <c r="AL75" s="113">
        <v>5700000</v>
      </c>
      <c r="AM75" s="95">
        <v>56000</v>
      </c>
      <c r="AN75" s="95">
        <v>7</v>
      </c>
      <c r="AO75" s="96">
        <v>112000</v>
      </c>
      <c r="AP75" s="96">
        <v>5</v>
      </c>
      <c r="AQ75" s="97">
        <v>336000</v>
      </c>
      <c r="AR75" s="134">
        <v>2</v>
      </c>
      <c r="AS75" s="135"/>
      <c r="AT75" s="135"/>
      <c r="AU75" s="32">
        <v>6496000</v>
      </c>
      <c r="AV75" s="32">
        <v>12196000</v>
      </c>
      <c r="AW75" s="32"/>
      <c r="AX75" s="32"/>
      <c r="AY75" s="32"/>
      <c r="AZ75" s="113"/>
      <c r="BA75" s="82" t="s">
        <v>640</v>
      </c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>
        <v>1</v>
      </c>
      <c r="BN75" s="32"/>
      <c r="BO75" s="32">
        <v>1</v>
      </c>
      <c r="BP75" s="32"/>
      <c r="BQ75" s="32"/>
      <c r="BR75" s="32"/>
      <c r="BS75" s="32"/>
      <c r="BT75" s="32"/>
      <c r="BU75" s="32"/>
      <c r="BV75" s="81" t="s">
        <v>1075</v>
      </c>
      <c r="BW75" s="113"/>
      <c r="BX75" s="113"/>
      <c r="BY75" s="113"/>
      <c r="BZ75" s="113"/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110" t="s">
        <v>129</v>
      </c>
      <c r="C76" s="111" t="s">
        <v>588</v>
      </c>
      <c r="D76" s="110" t="s">
        <v>1163</v>
      </c>
      <c r="E76" s="111" t="s">
        <v>130</v>
      </c>
      <c r="F76" s="111" t="s">
        <v>131</v>
      </c>
      <c r="G76" s="12" t="s">
        <v>66</v>
      </c>
      <c r="H76" s="112" t="s">
        <v>296</v>
      </c>
      <c r="I76" s="13">
        <v>2633</v>
      </c>
      <c r="J76" s="14">
        <v>2633</v>
      </c>
      <c r="K76" s="120">
        <v>329.7</v>
      </c>
      <c r="L76" s="121">
        <v>80.209999999999994</v>
      </c>
      <c r="M76" s="121">
        <v>45.2</v>
      </c>
      <c r="N76" s="121">
        <v>56.71</v>
      </c>
      <c r="O76" s="32">
        <v>5.9660000000000002</v>
      </c>
      <c r="P76" s="41" t="s">
        <v>415</v>
      </c>
      <c r="Q76" s="16">
        <v>35</v>
      </c>
      <c r="R76" s="16">
        <v>35</v>
      </c>
      <c r="S76" s="16">
        <v>50</v>
      </c>
      <c r="T76" s="109"/>
      <c r="U76" s="109"/>
      <c r="V76" s="109"/>
      <c r="W76" s="109">
        <v>120</v>
      </c>
      <c r="X76" s="105">
        <v>6000</v>
      </c>
      <c r="Y76" s="105">
        <v>7500</v>
      </c>
      <c r="Z76" s="105">
        <v>12000</v>
      </c>
      <c r="AA76" s="105">
        <v>15000</v>
      </c>
      <c r="AB76" s="105">
        <v>22000</v>
      </c>
      <c r="AC76" s="105">
        <v>35000</v>
      </c>
      <c r="AD76" s="105">
        <v>49000</v>
      </c>
      <c r="AE76" s="105">
        <v>74000</v>
      </c>
      <c r="AF76" s="105">
        <v>92000</v>
      </c>
      <c r="AG76" s="105">
        <v>117000</v>
      </c>
      <c r="AH76" s="94"/>
      <c r="AI76" s="94"/>
      <c r="AJ76" s="94"/>
      <c r="AK76" s="32"/>
      <c r="AL76" s="113">
        <v>1718000</v>
      </c>
      <c r="AM76" s="95">
        <v>12500</v>
      </c>
      <c r="AN76" s="95">
        <v>6</v>
      </c>
      <c r="AO76" s="96">
        <v>25000</v>
      </c>
      <c r="AP76" s="96">
        <v>1</v>
      </c>
      <c r="AQ76" s="97">
        <v>75000</v>
      </c>
      <c r="AR76" s="134">
        <v>1</v>
      </c>
      <c r="AS76" s="135"/>
      <c r="AT76" s="135"/>
      <c r="AU76" s="113">
        <v>700000</v>
      </c>
      <c r="AV76" s="113">
        <v>2418000</v>
      </c>
      <c r="AW76" s="113">
        <v>342</v>
      </c>
      <c r="AX76" s="113"/>
      <c r="AY76" s="113">
        <v>441</v>
      </c>
      <c r="AZ76" s="113">
        <v>1</v>
      </c>
      <c r="BA76" s="113" t="s">
        <v>633</v>
      </c>
      <c r="BB76" s="32">
        <v>1</v>
      </c>
      <c r="BC76" s="32"/>
      <c r="BD76" s="32">
        <v>1</v>
      </c>
      <c r="BE76" s="32">
        <v>1</v>
      </c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 t="s">
        <v>799</v>
      </c>
      <c r="BR76" s="32"/>
      <c r="BS76" s="32"/>
      <c r="BT76" s="32"/>
      <c r="BU76" s="32">
        <v>1</v>
      </c>
      <c r="BV76" s="81" t="s">
        <v>750</v>
      </c>
      <c r="BW76" s="113"/>
      <c r="BX76" s="113"/>
      <c r="BY76" s="113">
        <v>1</v>
      </c>
      <c r="BZ76" s="113">
        <v>5</v>
      </c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110" t="s">
        <v>134</v>
      </c>
      <c r="C77" s="111" t="s">
        <v>589</v>
      </c>
      <c r="D77" s="110" t="s">
        <v>115</v>
      </c>
      <c r="E77" s="111" t="s">
        <v>330</v>
      </c>
      <c r="F77" s="111" t="s">
        <v>131</v>
      </c>
      <c r="G77" s="18" t="s">
        <v>89</v>
      </c>
      <c r="H77" s="112" t="s">
        <v>296</v>
      </c>
      <c r="I77" s="13">
        <v>2816</v>
      </c>
      <c r="J77" s="14">
        <v>2816</v>
      </c>
      <c r="K77" s="122">
        <v>362.8</v>
      </c>
      <c r="L77" s="123">
        <v>77.540000000000006</v>
      </c>
      <c r="M77" s="123">
        <v>34.11</v>
      </c>
      <c r="N77" s="123">
        <v>48.64</v>
      </c>
      <c r="O77" s="113">
        <v>4.88</v>
      </c>
      <c r="P77" s="41" t="s">
        <v>415</v>
      </c>
      <c r="Q77" s="16">
        <v>40</v>
      </c>
      <c r="R77" s="16">
        <v>18</v>
      </c>
      <c r="S77" s="16">
        <v>24</v>
      </c>
      <c r="T77" s="16">
        <v>36</v>
      </c>
      <c r="U77" s="109"/>
      <c r="V77" s="109"/>
      <c r="W77" s="109">
        <v>118</v>
      </c>
      <c r="X77" s="105">
        <v>6000</v>
      </c>
      <c r="Y77" s="105">
        <v>7500</v>
      </c>
      <c r="Z77" s="105">
        <v>12000</v>
      </c>
      <c r="AA77" s="94">
        <v>20000</v>
      </c>
      <c r="AB77" s="94">
        <v>35000</v>
      </c>
      <c r="AC77" s="94">
        <v>45000</v>
      </c>
      <c r="AD77" s="94">
        <v>64000</v>
      </c>
      <c r="AE77" s="94">
        <v>78000</v>
      </c>
      <c r="AF77" s="94">
        <v>86000</v>
      </c>
      <c r="AG77" s="94">
        <v>94000</v>
      </c>
      <c r="AH77" s="94">
        <v>100000</v>
      </c>
      <c r="AI77" s="94"/>
      <c r="AJ77" s="94"/>
      <c r="AK77" s="32"/>
      <c r="AL77" s="113">
        <v>2190000</v>
      </c>
      <c r="AM77" s="95">
        <v>15000</v>
      </c>
      <c r="AN77" s="95">
        <v>6</v>
      </c>
      <c r="AO77" s="96">
        <v>30000</v>
      </c>
      <c r="AP77" s="96">
        <v>4</v>
      </c>
      <c r="AQ77" s="97">
        <v>90000</v>
      </c>
      <c r="AR77" s="134">
        <v>2</v>
      </c>
      <c r="AS77" s="135"/>
      <c r="AT77" s="135"/>
      <c r="AU77" s="113">
        <v>1560000</v>
      </c>
      <c r="AV77" s="113">
        <v>3750000</v>
      </c>
      <c r="AW77" s="113">
        <v>377</v>
      </c>
      <c r="AX77" s="113"/>
      <c r="AY77" s="113">
        <v>500</v>
      </c>
      <c r="AZ77" s="113">
        <v>1</v>
      </c>
      <c r="BA77" s="113" t="s">
        <v>633</v>
      </c>
      <c r="BB77" s="32"/>
      <c r="BC77" s="32"/>
      <c r="BD77" s="32">
        <v>1</v>
      </c>
      <c r="BE77" s="32">
        <v>1</v>
      </c>
      <c r="BF77" s="32"/>
      <c r="BG77" s="32">
        <v>1</v>
      </c>
      <c r="BH77" s="32"/>
      <c r="BI77" s="32"/>
      <c r="BJ77" s="32"/>
      <c r="BK77" s="32"/>
      <c r="BL77" s="32"/>
      <c r="BM77" s="32"/>
      <c r="BN77" s="32"/>
      <c r="BO77" s="32"/>
      <c r="BP77" s="32"/>
      <c r="BQ77" s="84" t="s">
        <v>1164</v>
      </c>
      <c r="BR77" s="32"/>
      <c r="BS77" s="32"/>
      <c r="BT77" s="32"/>
      <c r="BU77" s="32">
        <v>1</v>
      </c>
      <c r="BV77" s="81" t="s">
        <v>1165</v>
      </c>
      <c r="BW77" s="113"/>
      <c r="BX77" s="113"/>
      <c r="BY77" s="113">
        <v>1</v>
      </c>
      <c r="BZ77" s="113">
        <v>6</v>
      </c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136</v>
      </c>
      <c r="C78" s="111" t="s">
        <v>590</v>
      </c>
      <c r="D78" s="110" t="s">
        <v>77</v>
      </c>
      <c r="E78" s="111" t="s">
        <v>331</v>
      </c>
      <c r="F78" s="111" t="s">
        <v>131</v>
      </c>
      <c r="G78" s="18" t="s">
        <v>89</v>
      </c>
      <c r="H78" s="112" t="s">
        <v>296</v>
      </c>
      <c r="I78" s="13">
        <v>2816</v>
      </c>
      <c r="J78" s="14">
        <v>2827</v>
      </c>
      <c r="K78" s="120">
        <v>303.39999999999998</v>
      </c>
      <c r="L78" s="121">
        <v>77.319999999999993</v>
      </c>
      <c r="M78" s="121">
        <v>86.2</v>
      </c>
      <c r="N78" s="121">
        <v>68.94</v>
      </c>
      <c r="O78" s="32">
        <v>8.9659999999999993</v>
      </c>
      <c r="P78" s="41" t="s">
        <v>415</v>
      </c>
      <c r="Q78" s="16">
        <v>40</v>
      </c>
      <c r="R78" s="16">
        <v>18</v>
      </c>
      <c r="S78" s="16">
        <v>24</v>
      </c>
      <c r="T78" s="16">
        <v>36</v>
      </c>
      <c r="U78" s="109"/>
      <c r="V78" s="109"/>
      <c r="W78" s="109">
        <v>118</v>
      </c>
      <c r="X78" s="94">
        <v>14200</v>
      </c>
      <c r="Y78" s="94">
        <v>15600</v>
      </c>
      <c r="Z78" s="94">
        <v>18500</v>
      </c>
      <c r="AA78" s="94">
        <v>22800</v>
      </c>
      <c r="AB78" s="94">
        <v>34100</v>
      </c>
      <c r="AC78" s="94">
        <v>45500</v>
      </c>
      <c r="AD78" s="94">
        <v>64000</v>
      </c>
      <c r="AE78" s="94">
        <v>78000</v>
      </c>
      <c r="AF78" s="94">
        <v>85500</v>
      </c>
      <c r="AG78" s="94">
        <v>94000</v>
      </c>
      <c r="AH78" s="94">
        <v>97000</v>
      </c>
      <c r="AI78" s="94"/>
      <c r="AJ78" s="94"/>
      <c r="AK78" s="32"/>
      <c r="AL78" s="113">
        <v>2276800</v>
      </c>
      <c r="AM78" s="95">
        <v>15000</v>
      </c>
      <c r="AN78" s="95">
        <v>6</v>
      </c>
      <c r="AO78" s="96">
        <v>30000</v>
      </c>
      <c r="AP78" s="96">
        <v>4</v>
      </c>
      <c r="AQ78" s="97">
        <v>90000</v>
      </c>
      <c r="AR78" s="134">
        <v>2</v>
      </c>
      <c r="AS78" s="135"/>
      <c r="AT78" s="135"/>
      <c r="AU78" s="113">
        <v>1560000</v>
      </c>
      <c r="AV78" s="113">
        <v>3836800</v>
      </c>
      <c r="AW78" s="113">
        <v>316</v>
      </c>
      <c r="AX78" s="113"/>
      <c r="AY78" s="113">
        <v>404</v>
      </c>
      <c r="AZ78" s="113">
        <v>1</v>
      </c>
      <c r="BA78" s="113" t="s">
        <v>633</v>
      </c>
      <c r="BB78" s="32"/>
      <c r="BC78" s="32"/>
      <c r="BD78" s="32">
        <v>1</v>
      </c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800</v>
      </c>
      <c r="BR78" s="32"/>
      <c r="BS78" s="32"/>
      <c r="BT78" s="32"/>
      <c r="BU78" s="32">
        <v>1</v>
      </c>
      <c r="BV78" s="81" t="s">
        <v>1166</v>
      </c>
      <c r="BW78" s="113"/>
      <c r="BX78" s="113"/>
      <c r="BY78" s="113"/>
      <c r="BZ78" s="113"/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140</v>
      </c>
      <c r="C79" s="111" t="s">
        <v>591</v>
      </c>
      <c r="D79" s="110" t="s">
        <v>141</v>
      </c>
      <c r="E79" s="111" t="s">
        <v>332</v>
      </c>
      <c r="F79" s="111" t="s">
        <v>131</v>
      </c>
      <c r="G79" s="18" t="s">
        <v>89</v>
      </c>
      <c r="H79" s="112" t="s">
        <v>296</v>
      </c>
      <c r="I79" s="13">
        <v>2983</v>
      </c>
      <c r="J79" s="14">
        <v>2983</v>
      </c>
      <c r="K79" s="120">
        <v>336.6</v>
      </c>
      <c r="L79" s="121">
        <v>81.05</v>
      </c>
      <c r="M79" s="121">
        <v>45.56</v>
      </c>
      <c r="N79" s="121">
        <v>68.209999999999994</v>
      </c>
      <c r="O79" s="32">
        <v>7.6159999999999997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14200</v>
      </c>
      <c r="Y79" s="105">
        <v>15600</v>
      </c>
      <c r="Z79" s="105">
        <v>18500</v>
      </c>
      <c r="AA79" s="105">
        <v>22800</v>
      </c>
      <c r="AB79" s="105">
        <v>34100</v>
      </c>
      <c r="AC79" s="105">
        <v>45500</v>
      </c>
      <c r="AD79" s="105">
        <v>64000</v>
      </c>
      <c r="AE79" s="105">
        <v>78000</v>
      </c>
      <c r="AF79" s="105">
        <v>85500</v>
      </c>
      <c r="AG79" s="105">
        <v>94000</v>
      </c>
      <c r="AH79" s="105">
        <v>97000</v>
      </c>
      <c r="AI79" s="94"/>
      <c r="AJ79" s="94"/>
      <c r="AK79" s="32"/>
      <c r="AL79" s="113">
        <v>2276800</v>
      </c>
      <c r="AM79" s="95">
        <v>15000</v>
      </c>
      <c r="AN79" s="95">
        <v>6</v>
      </c>
      <c r="AO79" s="96">
        <v>30000</v>
      </c>
      <c r="AP79" s="96">
        <v>4</v>
      </c>
      <c r="AQ79" s="97">
        <v>90000</v>
      </c>
      <c r="AR79" s="134">
        <v>2</v>
      </c>
      <c r="AS79" s="135"/>
      <c r="AT79" s="135"/>
      <c r="AU79" s="113">
        <v>1560000</v>
      </c>
      <c r="AV79" s="113">
        <v>3836800</v>
      </c>
      <c r="AW79" s="113">
        <v>350</v>
      </c>
      <c r="AX79" s="113"/>
      <c r="AY79" s="113">
        <v>455</v>
      </c>
      <c r="AZ79" s="113"/>
      <c r="BA79" s="113" t="s">
        <v>632</v>
      </c>
      <c r="BB79" s="32"/>
      <c r="BC79" s="32">
        <v>1</v>
      </c>
      <c r="BD79" s="32"/>
      <c r="BE79" s="32">
        <v>1</v>
      </c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 t="s">
        <v>736</v>
      </c>
      <c r="BR79" s="32">
        <v>1</v>
      </c>
      <c r="BS79" s="32"/>
      <c r="BT79" s="32"/>
      <c r="BU79" s="32">
        <v>1</v>
      </c>
      <c r="BV79" s="81" t="s">
        <v>1167</v>
      </c>
      <c r="BW79" s="113"/>
      <c r="BX79" s="113"/>
      <c r="BY79" s="113">
        <v>1</v>
      </c>
      <c r="BZ79" s="113">
        <v>12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143</v>
      </c>
      <c r="C80" s="111" t="s">
        <v>144</v>
      </c>
      <c r="D80" s="110" t="s">
        <v>1129</v>
      </c>
      <c r="E80" s="111" t="s">
        <v>333</v>
      </c>
      <c r="F80" s="111" t="s">
        <v>131</v>
      </c>
      <c r="G80" s="18" t="s">
        <v>89</v>
      </c>
      <c r="H80" s="112" t="s">
        <v>296</v>
      </c>
      <c r="I80" s="13">
        <v>3012</v>
      </c>
      <c r="J80" s="14">
        <v>3000</v>
      </c>
      <c r="K80" s="120">
        <v>343.1</v>
      </c>
      <c r="L80" s="121">
        <v>78.7</v>
      </c>
      <c r="M80" s="121">
        <v>47.8</v>
      </c>
      <c r="N80" s="121">
        <v>64.790000000000006</v>
      </c>
      <c r="O80" s="32">
        <v>6.8659999999999997</v>
      </c>
      <c r="P80" s="41" t="s">
        <v>415</v>
      </c>
      <c r="Q80" s="16">
        <v>40</v>
      </c>
      <c r="R80" s="16">
        <v>18</v>
      </c>
      <c r="S80" s="16">
        <v>24</v>
      </c>
      <c r="T80" s="16">
        <v>36</v>
      </c>
      <c r="U80" s="109"/>
      <c r="V80" s="109"/>
      <c r="W80" s="109">
        <v>118</v>
      </c>
      <c r="X80" s="105">
        <v>8000</v>
      </c>
      <c r="Y80" s="105">
        <v>12000</v>
      </c>
      <c r="Z80" s="105">
        <v>15000</v>
      </c>
      <c r="AA80" s="105">
        <v>28000</v>
      </c>
      <c r="AB80" s="105">
        <v>44000</v>
      </c>
      <c r="AC80" s="105">
        <v>58000</v>
      </c>
      <c r="AD80" s="105">
        <v>81000</v>
      </c>
      <c r="AE80" s="105">
        <v>99000</v>
      </c>
      <c r="AF80" s="105">
        <v>110000</v>
      </c>
      <c r="AG80" s="105">
        <v>120000</v>
      </c>
      <c r="AH80" s="105">
        <v>125000</v>
      </c>
      <c r="AI80" s="94"/>
      <c r="AJ80" s="94"/>
      <c r="AK80" s="32"/>
      <c r="AL80" s="113">
        <v>2800000</v>
      </c>
      <c r="AM80" s="95">
        <v>17500</v>
      </c>
      <c r="AN80" s="95">
        <v>6</v>
      </c>
      <c r="AO80" s="96">
        <v>35000</v>
      </c>
      <c r="AP80" s="96">
        <v>4</v>
      </c>
      <c r="AQ80" s="97">
        <v>105000</v>
      </c>
      <c r="AR80" s="134">
        <v>2</v>
      </c>
      <c r="AS80" s="135"/>
      <c r="AT80" s="135"/>
      <c r="AU80" s="113">
        <v>1820000</v>
      </c>
      <c r="AV80" s="113">
        <v>4620000</v>
      </c>
      <c r="AW80" s="113">
        <v>357</v>
      </c>
      <c r="AX80" s="113"/>
      <c r="AY80" s="113">
        <v>466</v>
      </c>
      <c r="AZ80" s="113">
        <v>1</v>
      </c>
      <c r="BA80" s="113" t="s">
        <v>633</v>
      </c>
      <c r="BB80" s="32"/>
      <c r="BC80" s="32"/>
      <c r="BD80" s="32"/>
      <c r="BE80" s="32">
        <v>1</v>
      </c>
      <c r="BF80" s="32"/>
      <c r="BG80" s="32">
        <v>1</v>
      </c>
      <c r="BH80" s="32"/>
      <c r="BI80" s="32"/>
      <c r="BJ80" s="32"/>
      <c r="BK80" s="32"/>
      <c r="BL80" s="32"/>
      <c r="BM80" s="32"/>
      <c r="BN80" s="32"/>
      <c r="BO80" s="32"/>
      <c r="BP80" s="32"/>
      <c r="BQ80" s="32" t="s">
        <v>827</v>
      </c>
      <c r="BR80" s="32"/>
      <c r="BS80" s="32"/>
      <c r="BT80" s="32"/>
      <c r="BU80" s="32">
        <v>1</v>
      </c>
      <c r="BV80" s="81" t="s">
        <v>1168</v>
      </c>
      <c r="BW80" s="113"/>
      <c r="BX80" s="113"/>
      <c r="BY80" s="113">
        <v>1</v>
      </c>
      <c r="BZ80" s="113">
        <v>6</v>
      </c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1396</v>
      </c>
      <c r="C81" s="111" t="s">
        <v>1397</v>
      </c>
      <c r="D81" s="110" t="s">
        <v>115</v>
      </c>
      <c r="E81" s="111" t="s">
        <v>1398</v>
      </c>
      <c r="F81" s="111" t="s">
        <v>131</v>
      </c>
      <c r="G81" s="18" t="s">
        <v>89</v>
      </c>
      <c r="H81" s="112" t="s">
        <v>1394</v>
      </c>
      <c r="I81" s="13"/>
      <c r="J81" s="14">
        <v>3025</v>
      </c>
      <c r="K81" s="120">
        <v>335.2</v>
      </c>
      <c r="L81" s="121">
        <v>75.650000000000006</v>
      </c>
      <c r="M81" s="121">
        <v>46.89</v>
      </c>
      <c r="N81" s="121">
        <v>73.819999999999993</v>
      </c>
      <c r="O81" s="15"/>
      <c r="P81" s="41" t="s">
        <v>415</v>
      </c>
      <c r="Q81" s="16">
        <v>25</v>
      </c>
      <c r="R81" s="16">
        <v>30</v>
      </c>
      <c r="S81" s="16">
        <v>35</v>
      </c>
      <c r="T81" s="16">
        <v>40</v>
      </c>
      <c r="U81" s="109"/>
      <c r="V81" s="109"/>
      <c r="W81" s="109">
        <v>130</v>
      </c>
      <c r="X81" s="105">
        <v>8000</v>
      </c>
      <c r="Y81" s="105">
        <v>12000</v>
      </c>
      <c r="Z81" s="105">
        <v>15000</v>
      </c>
      <c r="AA81" s="105">
        <v>28000</v>
      </c>
      <c r="AB81" s="105">
        <v>44000</v>
      </c>
      <c r="AC81" s="105">
        <v>58000</v>
      </c>
      <c r="AD81" s="105">
        <v>81000</v>
      </c>
      <c r="AE81" s="105">
        <v>99000</v>
      </c>
      <c r="AF81" s="105">
        <v>110000</v>
      </c>
      <c r="AG81" s="105">
        <v>120000</v>
      </c>
      <c r="AH81" s="105">
        <v>125000</v>
      </c>
      <c r="AI81" s="94"/>
      <c r="AJ81" s="94"/>
      <c r="AK81" s="32"/>
      <c r="AL81" s="113">
        <v>2800000</v>
      </c>
      <c r="AM81" s="95">
        <v>22750</v>
      </c>
      <c r="AN81" s="95">
        <v>6</v>
      </c>
      <c r="AO81" s="96">
        <v>45500</v>
      </c>
      <c r="AP81" s="96">
        <v>4</v>
      </c>
      <c r="AQ81" s="97">
        <v>136500</v>
      </c>
      <c r="AR81" s="134">
        <v>2</v>
      </c>
      <c r="AS81" s="135"/>
      <c r="AT81" s="135"/>
      <c r="AU81" s="113">
        <v>2366000</v>
      </c>
      <c r="AV81" s="113">
        <v>5166000</v>
      </c>
      <c r="AW81" s="113">
        <v>349</v>
      </c>
      <c r="AX81" s="113"/>
      <c r="AY81" s="113">
        <v>452</v>
      </c>
      <c r="AZ81" s="113"/>
      <c r="BA81" s="113" t="s">
        <v>605</v>
      </c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81" t="s">
        <v>752</v>
      </c>
      <c r="BW81" s="113"/>
      <c r="BX81" s="113"/>
      <c r="BY81" s="113"/>
      <c r="BZ81" s="113"/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145</v>
      </c>
      <c r="C82" s="111" t="s">
        <v>592</v>
      </c>
      <c r="D82" s="110" t="s">
        <v>765</v>
      </c>
      <c r="E82" s="111" t="s">
        <v>146</v>
      </c>
      <c r="F82" s="111" t="s">
        <v>131</v>
      </c>
      <c r="G82" s="18" t="s">
        <v>89</v>
      </c>
      <c r="H82" s="112" t="s">
        <v>296</v>
      </c>
      <c r="I82" s="13">
        <v>3003</v>
      </c>
      <c r="J82" s="14">
        <v>3026</v>
      </c>
      <c r="K82" s="120">
        <v>318</v>
      </c>
      <c r="L82" s="121">
        <v>78.22</v>
      </c>
      <c r="M82" s="121">
        <v>86.5</v>
      </c>
      <c r="N82" s="121">
        <v>60.57</v>
      </c>
      <c r="O82" s="32">
        <v>6.7160000000000002</v>
      </c>
      <c r="P82" s="41" t="s">
        <v>415</v>
      </c>
      <c r="Q82" s="16">
        <v>40</v>
      </c>
      <c r="R82" s="16">
        <v>18</v>
      </c>
      <c r="S82" s="16">
        <v>24</v>
      </c>
      <c r="T82" s="16">
        <v>36</v>
      </c>
      <c r="U82" s="109"/>
      <c r="V82" s="109"/>
      <c r="W82" s="109">
        <v>118</v>
      </c>
      <c r="X82" s="105">
        <v>8000</v>
      </c>
      <c r="Y82" s="105">
        <v>12000</v>
      </c>
      <c r="Z82" s="105">
        <v>15000</v>
      </c>
      <c r="AA82" s="105">
        <v>28000</v>
      </c>
      <c r="AB82" s="105">
        <v>44000</v>
      </c>
      <c r="AC82" s="94">
        <v>58000</v>
      </c>
      <c r="AD82" s="94">
        <v>81000</v>
      </c>
      <c r="AE82" s="94">
        <v>99000</v>
      </c>
      <c r="AF82" s="94">
        <v>110000</v>
      </c>
      <c r="AG82" s="105">
        <v>120000</v>
      </c>
      <c r="AH82" s="94">
        <v>125000</v>
      </c>
      <c r="AI82" s="94"/>
      <c r="AJ82" s="94"/>
      <c r="AK82" s="32"/>
      <c r="AL82" s="113">
        <v>2800000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4620000</v>
      </c>
      <c r="AW82" s="113">
        <v>331</v>
      </c>
      <c r="AX82" s="113"/>
      <c r="AY82" s="113">
        <v>422</v>
      </c>
      <c r="AZ82" s="113">
        <v>1</v>
      </c>
      <c r="BA82" s="113" t="s">
        <v>633</v>
      </c>
      <c r="BB82" s="32"/>
      <c r="BC82" s="32"/>
      <c r="BD82" s="32"/>
      <c r="BE82" s="32">
        <v>1</v>
      </c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 t="s">
        <v>800</v>
      </c>
      <c r="BR82" s="32"/>
      <c r="BS82" s="32"/>
      <c r="BT82" s="32"/>
      <c r="BU82" s="32">
        <v>1</v>
      </c>
      <c r="BV82" s="81" t="s">
        <v>751</v>
      </c>
      <c r="BW82" s="113"/>
      <c r="BX82" s="113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132</v>
      </c>
      <c r="C83" s="111" t="s">
        <v>133</v>
      </c>
      <c r="D83" s="110" t="s">
        <v>99</v>
      </c>
      <c r="E83" s="111" t="s">
        <v>329</v>
      </c>
      <c r="F83" s="111" t="s">
        <v>131</v>
      </c>
      <c r="G83" s="18" t="s">
        <v>89</v>
      </c>
      <c r="H83" s="112" t="s">
        <v>425</v>
      </c>
      <c r="I83" s="13">
        <v>2735</v>
      </c>
      <c r="J83" s="14">
        <v>3049</v>
      </c>
      <c r="K83" s="124">
        <v>343.2</v>
      </c>
      <c r="L83" s="125">
        <v>75.150000000000006</v>
      </c>
      <c r="M83" s="125">
        <v>53.67</v>
      </c>
      <c r="N83" s="125">
        <v>68.89</v>
      </c>
      <c r="O83" s="20"/>
      <c r="P83" s="41" t="s">
        <v>415</v>
      </c>
      <c r="Q83" s="37">
        <v>25</v>
      </c>
      <c r="R83" s="37">
        <v>30</v>
      </c>
      <c r="S83" s="37">
        <v>35</v>
      </c>
      <c r="T83" s="37">
        <v>40</v>
      </c>
      <c r="U83" s="109"/>
      <c r="V83" s="109"/>
      <c r="W83" s="109">
        <v>130</v>
      </c>
      <c r="X83" s="94">
        <v>18150</v>
      </c>
      <c r="Y83" s="94">
        <v>19900</v>
      </c>
      <c r="Z83" s="94">
        <v>23600</v>
      </c>
      <c r="AA83" s="94">
        <v>29000</v>
      </c>
      <c r="AB83" s="94">
        <v>43500</v>
      </c>
      <c r="AC83" s="94">
        <v>58000</v>
      </c>
      <c r="AD83" s="94">
        <v>81500</v>
      </c>
      <c r="AE83" s="94">
        <v>99500</v>
      </c>
      <c r="AF83" s="94">
        <v>109000</v>
      </c>
      <c r="AG83" s="94">
        <v>120000</v>
      </c>
      <c r="AH83" s="94">
        <v>123000</v>
      </c>
      <c r="AI83" s="94"/>
      <c r="AJ83" s="94"/>
      <c r="AK83" s="32"/>
      <c r="AL83" s="113">
        <v>2900600</v>
      </c>
      <c r="AM83" s="95">
        <v>17500</v>
      </c>
      <c r="AN83" s="95">
        <v>6</v>
      </c>
      <c r="AO83" s="96">
        <v>35000</v>
      </c>
      <c r="AP83" s="96">
        <v>4</v>
      </c>
      <c r="AQ83" s="97">
        <v>105000</v>
      </c>
      <c r="AR83" s="134">
        <v>2</v>
      </c>
      <c r="AS83" s="135"/>
      <c r="AT83" s="135"/>
      <c r="AU83" s="113">
        <v>1820000</v>
      </c>
      <c r="AV83" s="113">
        <v>4720600</v>
      </c>
      <c r="AW83" s="113">
        <v>357</v>
      </c>
      <c r="AX83" s="113"/>
      <c r="AY83" s="113">
        <v>467</v>
      </c>
      <c r="AZ83" s="113">
        <v>1</v>
      </c>
      <c r="BA83" s="113" t="s">
        <v>635</v>
      </c>
      <c r="BB83" s="32"/>
      <c r="BC83" s="32"/>
      <c r="BD83" s="32"/>
      <c r="BE83" s="32"/>
      <c r="BF83" s="32"/>
      <c r="BG83" s="32">
        <v>1</v>
      </c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81" t="s">
        <v>747</v>
      </c>
      <c r="BW83" s="77"/>
      <c r="BX83" s="77"/>
      <c r="BY83" s="113">
        <v>1</v>
      </c>
      <c r="BZ83" s="113">
        <v>6</v>
      </c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1169</v>
      </c>
      <c r="C84" s="111" t="s">
        <v>615</v>
      </c>
      <c r="D84" s="110" t="s">
        <v>158</v>
      </c>
      <c r="E84" s="111" t="s">
        <v>614</v>
      </c>
      <c r="F84" s="111" t="s">
        <v>131</v>
      </c>
      <c r="G84" s="18" t="s">
        <v>89</v>
      </c>
      <c r="H84" s="112" t="s">
        <v>801</v>
      </c>
      <c r="I84" s="13">
        <v>3069</v>
      </c>
      <c r="J84" s="14">
        <v>3061</v>
      </c>
      <c r="K84" s="130">
        <v>331.9</v>
      </c>
      <c r="L84" s="131">
        <v>77.459999999999994</v>
      </c>
      <c r="M84" s="131">
        <v>60.47</v>
      </c>
      <c r="N84" s="131">
        <v>66.78</v>
      </c>
      <c r="O84" s="39"/>
      <c r="P84" s="41" t="s">
        <v>415</v>
      </c>
      <c r="Q84" s="37">
        <v>40</v>
      </c>
      <c r="R84" s="37">
        <v>45</v>
      </c>
      <c r="S84" s="37">
        <v>52</v>
      </c>
      <c r="T84" s="37">
        <v>63</v>
      </c>
      <c r="U84" s="109"/>
      <c r="V84" s="109"/>
      <c r="W84" s="109">
        <v>200</v>
      </c>
      <c r="X84" s="105">
        <v>8000</v>
      </c>
      <c r="Y84" s="105">
        <v>12000</v>
      </c>
      <c r="Z84" s="105">
        <v>15000</v>
      </c>
      <c r="AA84" s="105">
        <v>28000</v>
      </c>
      <c r="AB84" s="105">
        <v>44000</v>
      </c>
      <c r="AC84" s="94">
        <v>58000</v>
      </c>
      <c r="AD84" s="94">
        <v>81000</v>
      </c>
      <c r="AE84" s="94">
        <v>99000</v>
      </c>
      <c r="AF84" s="94">
        <v>110000</v>
      </c>
      <c r="AG84" s="105">
        <v>120000</v>
      </c>
      <c r="AH84" s="94">
        <v>125000</v>
      </c>
      <c r="AI84" s="94"/>
      <c r="AJ84" s="94"/>
      <c r="AK84" s="32"/>
      <c r="AL84" s="113">
        <v>2800000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4620000</v>
      </c>
      <c r="AW84" s="113">
        <v>345</v>
      </c>
      <c r="AX84" s="113"/>
      <c r="AY84" s="113">
        <v>447</v>
      </c>
      <c r="AZ84" s="113">
        <v>1</v>
      </c>
      <c r="BA84" s="113" t="s">
        <v>635</v>
      </c>
      <c r="BB84" s="32"/>
      <c r="BC84" s="32"/>
      <c r="BD84" s="32"/>
      <c r="BE84" s="32"/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>
        <v>1</v>
      </c>
      <c r="BV84" s="81" t="s">
        <v>1170</v>
      </c>
      <c r="BW84" s="113"/>
      <c r="BX84" s="113"/>
      <c r="BY84" s="113"/>
      <c r="BZ84" s="113"/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147</v>
      </c>
      <c r="C85" s="111" t="s">
        <v>593</v>
      </c>
      <c r="D85" s="110" t="s">
        <v>148</v>
      </c>
      <c r="E85" s="111" t="s">
        <v>334</v>
      </c>
      <c r="F85" s="111" t="s">
        <v>131</v>
      </c>
      <c r="G85" s="18" t="s">
        <v>89</v>
      </c>
      <c r="H85" s="112" t="s">
        <v>297</v>
      </c>
      <c r="I85" s="13">
        <v>3088</v>
      </c>
      <c r="J85" s="14">
        <v>3093</v>
      </c>
      <c r="K85" s="120">
        <v>316.3</v>
      </c>
      <c r="L85" s="121">
        <v>85.72</v>
      </c>
      <c r="M85" s="121">
        <v>57.94</v>
      </c>
      <c r="N85" s="121">
        <v>71.91</v>
      </c>
      <c r="O85" s="32">
        <v>9.06</v>
      </c>
      <c r="P85" s="41" t="s">
        <v>415</v>
      </c>
      <c r="Q85" s="16">
        <v>40</v>
      </c>
      <c r="R85" s="16">
        <v>18</v>
      </c>
      <c r="S85" s="16">
        <v>24</v>
      </c>
      <c r="T85" s="16">
        <v>36</v>
      </c>
      <c r="U85" s="109"/>
      <c r="V85" s="109"/>
      <c r="W85" s="109">
        <v>118</v>
      </c>
      <c r="X85" s="96">
        <v>6000</v>
      </c>
      <c r="Y85" s="96">
        <v>7500</v>
      </c>
      <c r="Z85" s="96">
        <v>12000</v>
      </c>
      <c r="AA85" s="96">
        <v>20000</v>
      </c>
      <c r="AB85" s="96">
        <v>35000</v>
      </c>
      <c r="AC85" s="96">
        <v>45000</v>
      </c>
      <c r="AD85" s="96">
        <v>64000</v>
      </c>
      <c r="AE85" s="96">
        <v>78000</v>
      </c>
      <c r="AF85" s="96">
        <v>86000</v>
      </c>
      <c r="AG85" s="96">
        <v>94000</v>
      </c>
      <c r="AH85" s="96">
        <v>100000</v>
      </c>
      <c r="AI85" s="94"/>
      <c r="AJ85" s="94"/>
      <c r="AK85" s="32"/>
      <c r="AL85" s="113">
        <v>2190000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4010000</v>
      </c>
      <c r="AW85" s="113">
        <v>329</v>
      </c>
      <c r="AX85" s="113"/>
      <c r="AY85" s="113">
        <v>420</v>
      </c>
      <c r="AZ85" s="113">
        <v>1</v>
      </c>
      <c r="BA85" s="113" t="s">
        <v>635</v>
      </c>
      <c r="BB85" s="32"/>
      <c r="BC85" s="32"/>
      <c r="BD85" s="32">
        <v>1</v>
      </c>
      <c r="BE85" s="32"/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81" t="s">
        <v>1171</v>
      </c>
      <c r="BW85" s="113"/>
      <c r="BX85" s="113"/>
      <c r="BY85" s="113"/>
      <c r="BZ85" s="113"/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149</v>
      </c>
      <c r="C86" s="111" t="s">
        <v>150</v>
      </c>
      <c r="D86" s="110" t="s">
        <v>74</v>
      </c>
      <c r="E86" s="111" t="s">
        <v>335</v>
      </c>
      <c r="F86" s="111" t="s">
        <v>131</v>
      </c>
      <c r="G86" s="18" t="s">
        <v>89</v>
      </c>
      <c r="H86" s="112" t="s">
        <v>303</v>
      </c>
      <c r="I86" s="13">
        <v>3157</v>
      </c>
      <c r="J86" s="14">
        <v>3144</v>
      </c>
      <c r="K86" s="120">
        <v>329.9</v>
      </c>
      <c r="L86" s="121">
        <v>84.83</v>
      </c>
      <c r="M86" s="121">
        <v>60.69</v>
      </c>
      <c r="N86" s="121">
        <v>60.6</v>
      </c>
      <c r="O86" s="32">
        <v>6.4829999999999997</v>
      </c>
      <c r="P86" s="41" t="s">
        <v>415</v>
      </c>
      <c r="Q86" s="16">
        <v>40</v>
      </c>
      <c r="R86" s="16">
        <v>18</v>
      </c>
      <c r="S86" s="16">
        <v>24</v>
      </c>
      <c r="T86" s="16">
        <v>36</v>
      </c>
      <c r="U86" s="109"/>
      <c r="V86" s="109"/>
      <c r="W86" s="109">
        <v>118</v>
      </c>
      <c r="X86" s="96">
        <v>8000</v>
      </c>
      <c r="Y86" s="96">
        <v>12000</v>
      </c>
      <c r="Z86" s="96">
        <v>15000</v>
      </c>
      <c r="AA86" s="96">
        <v>28000</v>
      </c>
      <c r="AB86" s="96">
        <v>44000</v>
      </c>
      <c r="AC86" s="96">
        <v>58000</v>
      </c>
      <c r="AD86" s="96">
        <v>81000</v>
      </c>
      <c r="AE86" s="96">
        <v>99000</v>
      </c>
      <c r="AF86" s="96">
        <v>110000</v>
      </c>
      <c r="AG86" s="96">
        <v>120000</v>
      </c>
      <c r="AH86" s="96">
        <v>125000</v>
      </c>
      <c r="AI86" s="94"/>
      <c r="AJ86" s="94"/>
      <c r="AK86" s="32"/>
      <c r="AL86" s="113">
        <v>2800000</v>
      </c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>
        <v>4620000</v>
      </c>
      <c r="AW86" s="113">
        <v>343</v>
      </c>
      <c r="AX86" s="113"/>
      <c r="AY86" s="113">
        <v>443</v>
      </c>
      <c r="AZ86" s="113">
        <v>1</v>
      </c>
      <c r="BA86" s="113" t="s">
        <v>633</v>
      </c>
      <c r="BB86" s="32"/>
      <c r="BC86" s="32"/>
      <c r="BD86" s="32"/>
      <c r="BE86" s="32">
        <v>1</v>
      </c>
      <c r="BF86" s="32"/>
      <c r="BG86" s="32">
        <v>1</v>
      </c>
      <c r="BH86" s="32"/>
      <c r="BI86" s="32"/>
      <c r="BJ86" s="32"/>
      <c r="BK86" s="32"/>
      <c r="BL86" s="32"/>
      <c r="BM86" s="32"/>
      <c r="BN86" s="32"/>
      <c r="BO86" s="32"/>
      <c r="BP86" s="32"/>
      <c r="BQ86" s="32" t="s">
        <v>828</v>
      </c>
      <c r="BR86" s="32"/>
      <c r="BS86" s="32"/>
      <c r="BT86" s="32"/>
      <c r="BU86" s="32"/>
      <c r="BV86" s="81" t="s">
        <v>1172</v>
      </c>
      <c r="BW86" s="113"/>
      <c r="BX86" s="113"/>
      <c r="BY86" s="113">
        <v>1</v>
      </c>
      <c r="BZ86" s="113">
        <v>6</v>
      </c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151</v>
      </c>
      <c r="C87" s="111" t="s">
        <v>152</v>
      </c>
      <c r="D87" s="110" t="s">
        <v>766</v>
      </c>
      <c r="E87" s="111" t="s">
        <v>336</v>
      </c>
      <c r="F87" s="111" t="s">
        <v>131</v>
      </c>
      <c r="G87" s="18" t="s">
        <v>89</v>
      </c>
      <c r="H87" s="112" t="s">
        <v>296</v>
      </c>
      <c r="I87" s="13">
        <v>3115</v>
      </c>
      <c r="J87" s="14">
        <v>3155</v>
      </c>
      <c r="K87" s="120">
        <v>368</v>
      </c>
      <c r="L87" s="121">
        <v>76.55</v>
      </c>
      <c r="M87" s="121">
        <v>36.14</v>
      </c>
      <c r="N87" s="121">
        <v>61.1</v>
      </c>
      <c r="O87" s="32">
        <v>5.9329999999999998</v>
      </c>
      <c r="P87" s="41" t="s">
        <v>415</v>
      </c>
      <c r="Q87" s="16">
        <v>40</v>
      </c>
      <c r="R87" s="16">
        <v>18</v>
      </c>
      <c r="S87" s="16">
        <v>24</v>
      </c>
      <c r="T87" s="16">
        <v>36</v>
      </c>
      <c r="U87" s="109"/>
      <c r="V87" s="109"/>
      <c r="W87" s="109">
        <v>118</v>
      </c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32"/>
      <c r="AL87" s="113"/>
      <c r="AM87" s="95">
        <v>17500</v>
      </c>
      <c r="AN87" s="95">
        <v>6</v>
      </c>
      <c r="AO87" s="96">
        <v>35000</v>
      </c>
      <c r="AP87" s="96">
        <v>4</v>
      </c>
      <c r="AQ87" s="97">
        <v>105000</v>
      </c>
      <c r="AR87" s="134">
        <v>2</v>
      </c>
      <c r="AS87" s="135"/>
      <c r="AT87" s="135"/>
      <c r="AU87" s="113">
        <v>1820000</v>
      </c>
      <c r="AV87" s="113"/>
      <c r="AW87" s="113">
        <v>383</v>
      </c>
      <c r="AX87" s="113"/>
      <c r="AY87" s="113">
        <v>509</v>
      </c>
      <c r="AZ87" s="117"/>
      <c r="BA87" s="113" t="s">
        <v>604</v>
      </c>
      <c r="BB87" s="32"/>
      <c r="BC87" s="32"/>
      <c r="BD87" s="32"/>
      <c r="BE87" s="32"/>
      <c r="BF87" s="32">
        <v>1</v>
      </c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1173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1442</v>
      </c>
      <c r="C88" s="111" t="s">
        <v>1427</v>
      </c>
      <c r="D88" s="110" t="s">
        <v>1129</v>
      </c>
      <c r="E88" s="111" t="s">
        <v>1428</v>
      </c>
      <c r="F88" s="111" t="s">
        <v>131</v>
      </c>
      <c r="G88" s="18" t="s">
        <v>89</v>
      </c>
      <c r="H88" s="112" t="s">
        <v>1426</v>
      </c>
      <c r="I88" s="13"/>
      <c r="J88" s="14">
        <v>3178</v>
      </c>
      <c r="K88" s="130">
        <v>331</v>
      </c>
      <c r="L88" s="131">
        <v>78.23</v>
      </c>
      <c r="M88" s="131">
        <v>56.43</v>
      </c>
      <c r="N88" s="131">
        <v>60.73</v>
      </c>
      <c r="O88" s="75"/>
      <c r="P88" s="41" t="s">
        <v>415</v>
      </c>
      <c r="Q88" s="37" t="s">
        <v>270</v>
      </c>
      <c r="R88" s="37">
        <v>38</v>
      </c>
      <c r="S88" s="37">
        <v>48</v>
      </c>
      <c r="T88" s="37">
        <v>58</v>
      </c>
      <c r="U88" s="109"/>
      <c r="V88" s="109"/>
      <c r="W88" s="109">
        <v>144</v>
      </c>
      <c r="X88" s="96">
        <v>10000</v>
      </c>
      <c r="Y88" s="96">
        <v>18000</v>
      </c>
      <c r="Z88" s="96">
        <v>25000</v>
      </c>
      <c r="AA88" s="96">
        <v>37000</v>
      </c>
      <c r="AB88" s="96">
        <v>54000</v>
      </c>
      <c r="AC88" s="96">
        <v>75000</v>
      </c>
      <c r="AD88" s="96">
        <v>102000</v>
      </c>
      <c r="AE88" s="96">
        <v>125000</v>
      </c>
      <c r="AF88" s="96">
        <v>140000</v>
      </c>
      <c r="AG88" s="96">
        <v>150000</v>
      </c>
      <c r="AH88" s="96">
        <v>154000</v>
      </c>
      <c r="AI88" s="94"/>
      <c r="AJ88" s="94"/>
      <c r="AK88" s="32"/>
      <c r="AL88" s="113">
        <v>3560000</v>
      </c>
      <c r="AM88" s="95">
        <v>26250</v>
      </c>
      <c r="AN88" s="95">
        <v>6</v>
      </c>
      <c r="AO88" s="96">
        <v>52500</v>
      </c>
      <c r="AP88" s="96">
        <v>4</v>
      </c>
      <c r="AQ88" s="97">
        <v>157500</v>
      </c>
      <c r="AR88" s="134">
        <v>2</v>
      </c>
      <c r="AS88" s="135"/>
      <c r="AT88" s="135"/>
      <c r="AU88" s="113">
        <v>2730000</v>
      </c>
      <c r="AV88" s="113">
        <v>6290000</v>
      </c>
      <c r="AW88" s="113">
        <v>345</v>
      </c>
      <c r="AX88" s="113"/>
      <c r="AY88" s="113">
        <v>445</v>
      </c>
      <c r="AZ88" s="113"/>
      <c r="BA88" s="113" t="s">
        <v>640</v>
      </c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81" t="s">
        <v>748</v>
      </c>
      <c r="BW88" s="113"/>
      <c r="BX88" s="113"/>
      <c r="BY88" s="113"/>
      <c r="BZ88" s="113"/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279</v>
      </c>
      <c r="C89" s="111" t="s">
        <v>280</v>
      </c>
      <c r="D89" s="110" t="s">
        <v>115</v>
      </c>
      <c r="E89" s="111" t="s">
        <v>337</v>
      </c>
      <c r="F89" s="111" t="s">
        <v>131</v>
      </c>
      <c r="G89" s="18" t="s">
        <v>89</v>
      </c>
      <c r="H89" s="112" t="s">
        <v>740</v>
      </c>
      <c r="I89" s="13">
        <v>3200</v>
      </c>
      <c r="J89" s="14">
        <v>3198</v>
      </c>
      <c r="K89" s="143">
        <v>321</v>
      </c>
      <c r="L89" s="131">
        <v>86.25</v>
      </c>
      <c r="M89" s="131">
        <v>78.97</v>
      </c>
      <c r="N89" s="131">
        <v>67.89</v>
      </c>
      <c r="O89" s="75">
        <v>6.2</v>
      </c>
      <c r="P89" s="41" t="s">
        <v>415</v>
      </c>
      <c r="Q89" s="37" t="s">
        <v>270</v>
      </c>
      <c r="R89" s="37">
        <v>35</v>
      </c>
      <c r="S89" s="37">
        <v>55</v>
      </c>
      <c r="T89" s="37">
        <v>85</v>
      </c>
      <c r="U89" s="109"/>
      <c r="V89" s="109"/>
      <c r="W89" s="109">
        <v>175</v>
      </c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32"/>
      <c r="AL89" s="113"/>
      <c r="AM89" s="95">
        <v>17500</v>
      </c>
      <c r="AN89" s="95">
        <v>6</v>
      </c>
      <c r="AO89" s="96">
        <v>35000</v>
      </c>
      <c r="AP89" s="96">
        <v>4</v>
      </c>
      <c r="AQ89" s="97">
        <v>105000</v>
      </c>
      <c r="AR89" s="134">
        <v>2</v>
      </c>
      <c r="AS89" s="135"/>
      <c r="AT89" s="135"/>
      <c r="AU89" s="113">
        <v>1820000</v>
      </c>
      <c r="AV89" s="113"/>
      <c r="AW89" s="113">
        <v>335</v>
      </c>
      <c r="AX89" s="113"/>
      <c r="AY89" s="113">
        <v>429</v>
      </c>
      <c r="AZ89" s="113"/>
      <c r="BA89" s="113" t="s">
        <v>640</v>
      </c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>
        <v>1</v>
      </c>
      <c r="BN89" s="32"/>
      <c r="BO89" s="32">
        <v>1</v>
      </c>
      <c r="BP89" s="32">
        <v>1</v>
      </c>
      <c r="BQ89" s="32"/>
      <c r="BR89" s="32"/>
      <c r="BS89" s="32"/>
      <c r="BT89" s="32"/>
      <c r="BU89" s="32"/>
      <c r="BV89" s="81" t="s">
        <v>752</v>
      </c>
      <c r="BW89" s="113"/>
      <c r="BX89" s="113"/>
      <c r="BY89" s="113">
        <v>1</v>
      </c>
      <c r="BZ89" s="113">
        <v>6</v>
      </c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153</v>
      </c>
      <c r="C90" s="111" t="s">
        <v>594</v>
      </c>
      <c r="D90" s="110" t="s">
        <v>546</v>
      </c>
      <c r="E90" s="111" t="s">
        <v>154</v>
      </c>
      <c r="F90" s="111" t="s">
        <v>131</v>
      </c>
      <c r="G90" s="18" t="s">
        <v>89</v>
      </c>
      <c r="H90" s="112" t="s">
        <v>296</v>
      </c>
      <c r="I90" s="13">
        <v>3199</v>
      </c>
      <c r="J90" s="14">
        <v>3208</v>
      </c>
      <c r="K90" s="120">
        <v>323.8</v>
      </c>
      <c r="L90" s="121">
        <v>84.32</v>
      </c>
      <c r="M90" s="121">
        <v>63.02</v>
      </c>
      <c r="N90" s="121">
        <v>54.67</v>
      </c>
      <c r="O90" s="32">
        <v>5.8490000000000002</v>
      </c>
      <c r="P90" s="41" t="s">
        <v>415</v>
      </c>
      <c r="Q90" s="16">
        <v>40</v>
      </c>
      <c r="R90" s="16">
        <v>18</v>
      </c>
      <c r="S90" s="16">
        <v>24</v>
      </c>
      <c r="T90" s="16">
        <v>36</v>
      </c>
      <c r="U90" s="109"/>
      <c r="V90" s="109"/>
      <c r="W90" s="109">
        <v>118</v>
      </c>
      <c r="X90" s="96">
        <v>10000</v>
      </c>
      <c r="Y90" s="96">
        <v>18000</v>
      </c>
      <c r="Z90" s="96">
        <v>25000</v>
      </c>
      <c r="AA90" s="96">
        <v>37000</v>
      </c>
      <c r="AB90" s="96">
        <v>54000</v>
      </c>
      <c r="AC90" s="96">
        <v>75000</v>
      </c>
      <c r="AD90" s="96">
        <v>102000</v>
      </c>
      <c r="AE90" s="96">
        <v>125000</v>
      </c>
      <c r="AF90" s="96">
        <v>140000</v>
      </c>
      <c r="AG90" s="96">
        <v>150000</v>
      </c>
      <c r="AH90" s="96">
        <v>154000</v>
      </c>
      <c r="AI90" s="94"/>
      <c r="AJ90" s="94"/>
      <c r="AK90" s="32"/>
      <c r="AL90" s="113">
        <v>3560000</v>
      </c>
      <c r="AM90" s="95">
        <v>20000</v>
      </c>
      <c r="AN90" s="95">
        <v>6</v>
      </c>
      <c r="AO90" s="96">
        <v>40000</v>
      </c>
      <c r="AP90" s="96">
        <v>4</v>
      </c>
      <c r="AQ90" s="97">
        <v>120000</v>
      </c>
      <c r="AR90" s="134">
        <v>2</v>
      </c>
      <c r="AS90" s="135"/>
      <c r="AT90" s="135"/>
      <c r="AU90" s="113">
        <v>2080000</v>
      </c>
      <c r="AV90" s="113">
        <v>5640000</v>
      </c>
      <c r="AW90" s="113">
        <v>337</v>
      </c>
      <c r="AX90" s="113"/>
      <c r="AY90" s="113">
        <v>433</v>
      </c>
      <c r="AZ90" s="113">
        <v>11</v>
      </c>
      <c r="BA90" s="113" t="s">
        <v>658</v>
      </c>
      <c r="BB90" s="32"/>
      <c r="BC90" s="32"/>
      <c r="BD90" s="32"/>
      <c r="BE90" s="32"/>
      <c r="BF90" s="32"/>
      <c r="BG90" s="32">
        <v>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>
        <v>1</v>
      </c>
      <c r="BV90" s="81" t="s">
        <v>594</v>
      </c>
      <c r="BW90" s="113"/>
      <c r="BX90" s="113"/>
      <c r="BY90" s="113">
        <v>1</v>
      </c>
      <c r="BZ90" s="113">
        <v>6</v>
      </c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155</v>
      </c>
      <c r="C91" s="111" t="s">
        <v>156</v>
      </c>
      <c r="D91" s="110" t="s">
        <v>767</v>
      </c>
      <c r="E91" s="111" t="s">
        <v>338</v>
      </c>
      <c r="F91" s="111" t="s">
        <v>131</v>
      </c>
      <c r="G91" s="18" t="s">
        <v>89</v>
      </c>
      <c r="H91" s="112" t="s">
        <v>303</v>
      </c>
      <c r="I91" s="13">
        <v>3206</v>
      </c>
      <c r="J91" s="14">
        <v>3209</v>
      </c>
      <c r="K91" s="120">
        <v>335.9</v>
      </c>
      <c r="L91" s="121">
        <v>74.42</v>
      </c>
      <c r="M91" s="121">
        <v>41.44</v>
      </c>
      <c r="N91" s="121">
        <v>72.91</v>
      </c>
      <c r="O91" s="32">
        <v>8.6829999999999998</v>
      </c>
      <c r="P91" s="41" t="s">
        <v>415</v>
      </c>
      <c r="Q91" s="16">
        <v>40</v>
      </c>
      <c r="R91" s="16">
        <v>18</v>
      </c>
      <c r="S91" s="16">
        <v>24</v>
      </c>
      <c r="T91" s="16">
        <v>36</v>
      </c>
      <c r="U91" s="109"/>
      <c r="V91" s="109"/>
      <c r="W91" s="109">
        <v>118</v>
      </c>
      <c r="X91" s="96">
        <v>6000</v>
      </c>
      <c r="Y91" s="96">
        <v>7500</v>
      </c>
      <c r="Z91" s="96">
        <v>12000</v>
      </c>
      <c r="AA91" s="96">
        <v>20000</v>
      </c>
      <c r="AB91" s="96">
        <v>35000</v>
      </c>
      <c r="AC91" s="96">
        <v>45000</v>
      </c>
      <c r="AD91" s="96">
        <v>64000</v>
      </c>
      <c r="AE91" s="96">
        <v>78000</v>
      </c>
      <c r="AF91" s="96">
        <v>86000</v>
      </c>
      <c r="AG91" s="96">
        <v>94000</v>
      </c>
      <c r="AH91" s="96">
        <v>100000</v>
      </c>
      <c r="AI91" s="94"/>
      <c r="AJ91" s="94"/>
      <c r="AK91" s="32"/>
      <c r="AL91" s="113">
        <v>2190000</v>
      </c>
      <c r="AM91" s="95">
        <v>20000</v>
      </c>
      <c r="AN91" s="95">
        <v>6</v>
      </c>
      <c r="AO91" s="96">
        <v>40000</v>
      </c>
      <c r="AP91" s="96">
        <v>4</v>
      </c>
      <c r="AQ91" s="97">
        <v>120000</v>
      </c>
      <c r="AR91" s="134">
        <v>2</v>
      </c>
      <c r="AS91" s="135"/>
      <c r="AT91" s="135"/>
      <c r="AU91" s="113">
        <v>2080000</v>
      </c>
      <c r="AV91" s="113">
        <v>4270000</v>
      </c>
      <c r="AW91" s="113">
        <v>350</v>
      </c>
      <c r="AX91" s="113"/>
      <c r="AY91" s="113">
        <v>454</v>
      </c>
      <c r="AZ91" s="113">
        <v>1</v>
      </c>
      <c r="BA91" s="113" t="s">
        <v>635</v>
      </c>
      <c r="BB91" s="32"/>
      <c r="BC91" s="32"/>
      <c r="BD91" s="32">
        <v>1</v>
      </c>
      <c r="BE91" s="32"/>
      <c r="BF91" s="32"/>
      <c r="BG91" s="32">
        <v>1</v>
      </c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>
        <v>1</v>
      </c>
      <c r="BV91" s="81" t="s">
        <v>753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157</v>
      </c>
      <c r="C92" s="111" t="s">
        <v>159</v>
      </c>
      <c r="D92" s="110" t="s">
        <v>158</v>
      </c>
      <c r="E92" s="111" t="s">
        <v>339</v>
      </c>
      <c r="F92" s="111" t="s">
        <v>131</v>
      </c>
      <c r="G92" s="18" t="s">
        <v>89</v>
      </c>
      <c r="H92" s="112" t="s">
        <v>296</v>
      </c>
      <c r="I92" s="13">
        <v>3230</v>
      </c>
      <c r="J92" s="14">
        <v>3229</v>
      </c>
      <c r="K92" s="120">
        <v>350.5</v>
      </c>
      <c r="L92" s="121">
        <v>80.41</v>
      </c>
      <c r="M92" s="121">
        <v>48.37</v>
      </c>
      <c r="N92" s="121">
        <v>64.650000000000006</v>
      </c>
      <c r="O92" s="32">
        <v>6.6820000000000004</v>
      </c>
      <c r="P92" s="41" t="s">
        <v>415</v>
      </c>
      <c r="Q92" s="37">
        <v>40</v>
      </c>
      <c r="R92" s="37">
        <v>35</v>
      </c>
      <c r="S92" s="37">
        <v>42</v>
      </c>
      <c r="T92" s="37">
        <v>58</v>
      </c>
      <c r="U92" s="109"/>
      <c r="V92" s="109"/>
      <c r="W92" s="109">
        <v>175</v>
      </c>
      <c r="X92" s="94">
        <v>10000</v>
      </c>
      <c r="Y92" s="94">
        <v>18000</v>
      </c>
      <c r="Z92" s="94">
        <v>25000</v>
      </c>
      <c r="AA92" s="94">
        <v>37000</v>
      </c>
      <c r="AB92" s="94">
        <v>54000</v>
      </c>
      <c r="AC92" s="94">
        <v>75000</v>
      </c>
      <c r="AD92" s="94">
        <v>102000</v>
      </c>
      <c r="AE92" s="94">
        <v>125000</v>
      </c>
      <c r="AF92" s="94">
        <v>140000</v>
      </c>
      <c r="AG92" s="94">
        <v>150000</v>
      </c>
      <c r="AH92" s="94">
        <v>154000</v>
      </c>
      <c r="AI92" s="94"/>
      <c r="AJ92" s="94"/>
      <c r="AK92" s="32"/>
      <c r="AL92" s="113">
        <v>3560000</v>
      </c>
      <c r="AM92" s="95">
        <v>20000</v>
      </c>
      <c r="AN92" s="95">
        <v>6</v>
      </c>
      <c r="AO92" s="96">
        <v>40000</v>
      </c>
      <c r="AP92" s="96">
        <v>4</v>
      </c>
      <c r="AQ92" s="97">
        <v>120000</v>
      </c>
      <c r="AR92" s="134">
        <v>2</v>
      </c>
      <c r="AS92" s="135"/>
      <c r="AT92" s="135"/>
      <c r="AU92" s="113">
        <v>2080000</v>
      </c>
      <c r="AV92" s="113">
        <v>5640000</v>
      </c>
      <c r="AW92" s="113">
        <v>365</v>
      </c>
      <c r="AX92" s="113"/>
      <c r="AY92" s="113">
        <v>479</v>
      </c>
      <c r="AZ92" s="113"/>
      <c r="BA92" s="113" t="s">
        <v>658</v>
      </c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 t="s">
        <v>650</v>
      </c>
      <c r="BT92" s="32"/>
      <c r="BU92" s="32">
        <v>1</v>
      </c>
      <c r="BV92" s="81" t="s">
        <v>1174</v>
      </c>
      <c r="BW92" s="113"/>
      <c r="BX92" s="113"/>
      <c r="BY92" s="113">
        <v>1</v>
      </c>
      <c r="BZ92" s="113">
        <v>6</v>
      </c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1175</v>
      </c>
      <c r="C93" s="111" t="s">
        <v>1076</v>
      </c>
      <c r="D93" s="110" t="s">
        <v>141</v>
      </c>
      <c r="E93" s="111" t="s">
        <v>1077</v>
      </c>
      <c r="F93" s="111" t="s">
        <v>131</v>
      </c>
      <c r="G93" s="24" t="s">
        <v>164</v>
      </c>
      <c r="H93" s="112" t="s">
        <v>1071</v>
      </c>
      <c r="I93" s="13">
        <v>3222</v>
      </c>
      <c r="J93" s="14">
        <v>3236</v>
      </c>
      <c r="K93" s="124">
        <v>320.39999999999998</v>
      </c>
      <c r="L93" s="125">
        <v>86.02</v>
      </c>
      <c r="M93" s="125">
        <v>73.3</v>
      </c>
      <c r="N93" s="125">
        <v>57.28</v>
      </c>
      <c r="O93" s="20"/>
      <c r="P93" s="41" t="s">
        <v>415</v>
      </c>
      <c r="Q93" s="17">
        <v>40</v>
      </c>
      <c r="R93" s="16">
        <v>30</v>
      </c>
      <c r="S93" s="16">
        <v>36</v>
      </c>
      <c r="T93" s="16">
        <v>42</v>
      </c>
      <c r="U93" s="16">
        <v>52</v>
      </c>
      <c r="V93" s="109"/>
      <c r="W93" s="109"/>
      <c r="X93" s="105">
        <v>10000</v>
      </c>
      <c r="Y93" s="105">
        <v>18000</v>
      </c>
      <c r="Z93" s="105">
        <v>25000</v>
      </c>
      <c r="AA93" s="105">
        <v>37000</v>
      </c>
      <c r="AB93" s="105">
        <v>54000</v>
      </c>
      <c r="AC93" s="105">
        <v>75000</v>
      </c>
      <c r="AD93" s="105">
        <v>102000</v>
      </c>
      <c r="AE93" s="105">
        <v>125000</v>
      </c>
      <c r="AF93" s="94">
        <v>140000</v>
      </c>
      <c r="AG93" s="94">
        <v>150000</v>
      </c>
      <c r="AH93" s="94">
        <v>154000</v>
      </c>
      <c r="AI93" s="17"/>
      <c r="AJ93" s="94"/>
      <c r="AK93" s="32"/>
      <c r="AL93" s="113">
        <v>3560000</v>
      </c>
      <c r="AM93" s="95">
        <v>32000</v>
      </c>
      <c r="AN93" s="95">
        <v>8</v>
      </c>
      <c r="AO93" s="96">
        <v>64000</v>
      </c>
      <c r="AP93" s="96">
        <v>5</v>
      </c>
      <c r="AQ93" s="97">
        <v>192000</v>
      </c>
      <c r="AR93" s="134">
        <v>2</v>
      </c>
      <c r="AS93" s="135"/>
      <c r="AT93" s="135"/>
      <c r="AU93" s="113">
        <v>3840000</v>
      </c>
      <c r="AV93" s="113">
        <v>7400000</v>
      </c>
      <c r="AW93" s="113"/>
      <c r="AX93" s="113"/>
      <c r="AY93" s="113"/>
      <c r="AZ93" s="113"/>
      <c r="BA93" s="113" t="s">
        <v>605</v>
      </c>
      <c r="BB93" s="32"/>
      <c r="BC93" s="32"/>
      <c r="BD93" s="32"/>
      <c r="BE93" s="32"/>
      <c r="BF93" s="32"/>
      <c r="BG93" s="32"/>
      <c r="BH93" s="32">
        <v>1</v>
      </c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81" t="s">
        <v>1078</v>
      </c>
      <c r="BW93" s="113"/>
      <c r="BX93" s="113"/>
      <c r="BY93" s="113"/>
      <c r="BZ93" s="113"/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1176</v>
      </c>
      <c r="C94" s="111" t="s">
        <v>1079</v>
      </c>
      <c r="D94" s="110" t="s">
        <v>141</v>
      </c>
      <c r="E94" s="111" t="s">
        <v>626</v>
      </c>
      <c r="F94" s="111" t="s">
        <v>131</v>
      </c>
      <c r="G94" s="24" t="s">
        <v>164</v>
      </c>
      <c r="H94" s="112" t="s">
        <v>670</v>
      </c>
      <c r="I94" s="13">
        <v>3000</v>
      </c>
      <c r="J94" s="14">
        <v>3256</v>
      </c>
      <c r="K94" s="124">
        <v>311.60000000000002</v>
      </c>
      <c r="L94" s="125">
        <v>82.63</v>
      </c>
      <c r="M94" s="125">
        <v>63.62</v>
      </c>
      <c r="N94" s="125">
        <v>54.57</v>
      </c>
      <c r="O94" s="20"/>
      <c r="P94" s="41" t="s">
        <v>415</v>
      </c>
      <c r="Q94" s="22" t="s">
        <v>270</v>
      </c>
      <c r="R94" s="37">
        <v>30</v>
      </c>
      <c r="S94" s="37">
        <v>40</v>
      </c>
      <c r="T94" s="37">
        <v>50</v>
      </c>
      <c r="U94" s="37">
        <v>60</v>
      </c>
      <c r="V94" s="109"/>
      <c r="W94" s="109">
        <v>180</v>
      </c>
      <c r="X94" s="108">
        <v>4000</v>
      </c>
      <c r="Y94" s="108">
        <v>6500</v>
      </c>
      <c r="Z94" s="108">
        <v>10400</v>
      </c>
      <c r="AA94" s="108">
        <v>15600</v>
      </c>
      <c r="AB94" s="108">
        <v>22500</v>
      </c>
      <c r="AC94" s="16">
        <v>33500</v>
      </c>
      <c r="AD94" s="16">
        <v>49500</v>
      </c>
      <c r="AE94" s="16">
        <v>73000</v>
      </c>
      <c r="AF94" s="16">
        <v>108000</v>
      </c>
      <c r="AG94" s="16">
        <v>156000</v>
      </c>
      <c r="AH94" s="16">
        <v>199000</v>
      </c>
      <c r="AI94" s="17">
        <v>229000</v>
      </c>
      <c r="AJ94" s="94"/>
      <c r="AK94" s="32"/>
      <c r="AL94" s="113">
        <v>3628000</v>
      </c>
      <c r="AM94" s="95">
        <v>20000</v>
      </c>
      <c r="AN94" s="95">
        <v>8</v>
      </c>
      <c r="AO94" s="96">
        <v>40000</v>
      </c>
      <c r="AP94" s="96">
        <v>5</v>
      </c>
      <c r="AQ94" s="97">
        <v>120000</v>
      </c>
      <c r="AR94" s="134">
        <v>2</v>
      </c>
      <c r="AS94" s="135"/>
      <c r="AT94" s="135"/>
      <c r="AU94" s="113">
        <v>2400000</v>
      </c>
      <c r="AV94" s="113">
        <v>6028000</v>
      </c>
      <c r="AW94" s="113">
        <v>325</v>
      </c>
      <c r="AX94" s="113"/>
      <c r="AY94" s="113">
        <v>414</v>
      </c>
      <c r="AZ94" s="113"/>
      <c r="BA94" s="113" t="s">
        <v>640</v>
      </c>
      <c r="BB94" s="32"/>
      <c r="BC94" s="32"/>
      <c r="BD94" s="32"/>
      <c r="BE94" s="32"/>
      <c r="BF94" s="32"/>
      <c r="BG94" s="32">
        <v>1</v>
      </c>
      <c r="BH94" s="32"/>
      <c r="BI94" s="32"/>
      <c r="BJ94" s="32"/>
      <c r="BK94" s="32"/>
      <c r="BL94" s="32"/>
      <c r="BM94" s="32">
        <v>1</v>
      </c>
      <c r="BN94" s="32"/>
      <c r="BO94" s="32">
        <v>1</v>
      </c>
      <c r="BP94" s="32">
        <v>1</v>
      </c>
      <c r="BQ94" s="32"/>
      <c r="BR94" s="32"/>
      <c r="BS94" s="32"/>
      <c r="BT94" s="32"/>
      <c r="BU94" s="32">
        <v>1</v>
      </c>
      <c r="BV94" s="81" t="s">
        <v>1177</v>
      </c>
      <c r="BW94" s="113"/>
      <c r="BX94" s="113"/>
      <c r="BY94" s="113">
        <v>1</v>
      </c>
      <c r="BZ94" s="113">
        <v>7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1178</v>
      </c>
      <c r="C95" s="111" t="s">
        <v>1052</v>
      </c>
      <c r="D95" s="110" t="s">
        <v>182</v>
      </c>
      <c r="E95" s="111" t="s">
        <v>1064</v>
      </c>
      <c r="F95" s="111" t="s">
        <v>131</v>
      </c>
      <c r="G95" s="24" t="s">
        <v>164</v>
      </c>
      <c r="H95" s="112" t="s">
        <v>1049</v>
      </c>
      <c r="I95" s="13"/>
      <c r="J95" s="14">
        <v>3280</v>
      </c>
      <c r="K95" s="120">
        <v>337.8</v>
      </c>
      <c r="L95" s="121">
        <v>81.14</v>
      </c>
      <c r="M95" s="121">
        <v>68.52</v>
      </c>
      <c r="N95" s="121">
        <v>47.54</v>
      </c>
      <c r="O95" s="15"/>
      <c r="P95" s="42" t="s">
        <v>420</v>
      </c>
      <c r="Q95" s="17">
        <v>40</v>
      </c>
      <c r="R95" s="16">
        <v>30</v>
      </c>
      <c r="S95" s="16">
        <v>36</v>
      </c>
      <c r="T95" s="16">
        <v>42</v>
      </c>
      <c r="U95" s="16">
        <v>52</v>
      </c>
      <c r="V95" s="109"/>
      <c r="W95" s="109">
        <v>200</v>
      </c>
      <c r="X95" s="103">
        <v>16000</v>
      </c>
      <c r="Y95" s="103">
        <v>25000</v>
      </c>
      <c r="Z95" s="103">
        <v>35000</v>
      </c>
      <c r="AA95" s="103">
        <v>50000</v>
      </c>
      <c r="AB95" s="103">
        <v>84000</v>
      </c>
      <c r="AC95" s="103">
        <v>117000</v>
      </c>
      <c r="AD95" s="103">
        <v>166000</v>
      </c>
      <c r="AE95" s="103">
        <v>225000</v>
      </c>
      <c r="AF95" s="103">
        <v>263000</v>
      </c>
      <c r="AG95" s="103">
        <v>293000</v>
      </c>
      <c r="AH95" s="103">
        <v>302000</v>
      </c>
      <c r="AI95" s="100">
        <v>312000</v>
      </c>
      <c r="AJ95" s="94"/>
      <c r="AK95" s="32"/>
      <c r="AL95" s="113">
        <v>7552000</v>
      </c>
      <c r="AM95" s="95">
        <v>40000</v>
      </c>
      <c r="AN95" s="95">
        <v>8</v>
      </c>
      <c r="AO95" s="96">
        <v>80000</v>
      </c>
      <c r="AP95" s="96">
        <v>5</v>
      </c>
      <c r="AQ95" s="97">
        <v>240000</v>
      </c>
      <c r="AR95" s="134">
        <v>2</v>
      </c>
      <c r="AS95" s="135"/>
      <c r="AT95" s="135"/>
      <c r="AU95" s="113">
        <v>4800000</v>
      </c>
      <c r="AV95" s="113">
        <v>12352000</v>
      </c>
      <c r="AW95" s="113">
        <v>351</v>
      </c>
      <c r="AX95" s="113"/>
      <c r="AY95" s="113">
        <v>457</v>
      </c>
      <c r="AZ95" s="113"/>
      <c r="BA95" s="113" t="s">
        <v>605</v>
      </c>
      <c r="BB95" s="32"/>
      <c r="BC95" s="32"/>
      <c r="BD95" s="32"/>
      <c r="BE95" s="32"/>
      <c r="BF95" s="32"/>
      <c r="BG95" s="32"/>
      <c r="BH95" s="32">
        <v>1</v>
      </c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81" t="s">
        <v>755</v>
      </c>
      <c r="BW95" s="113"/>
      <c r="BX95" s="113"/>
      <c r="BY95" s="113">
        <v>1</v>
      </c>
      <c r="BZ95" s="113">
        <v>7</v>
      </c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162</v>
      </c>
      <c r="C96" s="111" t="s">
        <v>163</v>
      </c>
      <c r="D96" s="110" t="s">
        <v>768</v>
      </c>
      <c r="E96" s="111" t="s">
        <v>340</v>
      </c>
      <c r="F96" s="111" t="s">
        <v>131</v>
      </c>
      <c r="G96" s="24" t="s">
        <v>164</v>
      </c>
      <c r="H96" s="112" t="s">
        <v>304</v>
      </c>
      <c r="I96" s="13">
        <v>3425</v>
      </c>
      <c r="J96" s="14">
        <v>3290</v>
      </c>
      <c r="K96" s="120">
        <v>350.1</v>
      </c>
      <c r="L96" s="121">
        <v>74.12</v>
      </c>
      <c r="M96" s="121">
        <v>62.87</v>
      </c>
      <c r="N96" s="121">
        <v>46.83</v>
      </c>
      <c r="O96" s="32">
        <v>5.0670000000000002</v>
      </c>
      <c r="P96" s="41" t="s">
        <v>415</v>
      </c>
      <c r="Q96" s="16">
        <v>40</v>
      </c>
      <c r="R96" s="16">
        <v>12</v>
      </c>
      <c r="S96" s="16">
        <v>15</v>
      </c>
      <c r="T96" s="16">
        <v>21</v>
      </c>
      <c r="U96" s="16">
        <v>32</v>
      </c>
      <c r="V96" s="109"/>
      <c r="W96" s="109">
        <v>120</v>
      </c>
      <c r="X96" s="96">
        <v>4000</v>
      </c>
      <c r="Y96" s="96">
        <v>6500</v>
      </c>
      <c r="Z96" s="96">
        <v>10400</v>
      </c>
      <c r="AA96" s="96">
        <v>15600</v>
      </c>
      <c r="AB96" s="96">
        <v>22500</v>
      </c>
      <c r="AC96" s="96">
        <v>33500</v>
      </c>
      <c r="AD96" s="96">
        <v>49500</v>
      </c>
      <c r="AE96" s="96">
        <v>73000</v>
      </c>
      <c r="AF96" s="96">
        <v>108000</v>
      </c>
      <c r="AG96" s="96">
        <v>156000</v>
      </c>
      <c r="AH96" s="96">
        <v>199000</v>
      </c>
      <c r="AI96" s="96">
        <v>229000</v>
      </c>
      <c r="AJ96" s="94"/>
      <c r="AK96" s="32"/>
      <c r="AL96" s="113">
        <v>3628000</v>
      </c>
      <c r="AM96" s="95">
        <v>20000</v>
      </c>
      <c r="AN96" s="95">
        <v>8</v>
      </c>
      <c r="AO96" s="96">
        <v>40000</v>
      </c>
      <c r="AP96" s="96">
        <v>5</v>
      </c>
      <c r="AQ96" s="97">
        <v>120000</v>
      </c>
      <c r="AR96" s="134">
        <v>2</v>
      </c>
      <c r="AS96" s="135"/>
      <c r="AT96" s="135"/>
      <c r="AU96" s="113">
        <v>2400000</v>
      </c>
      <c r="AV96" s="113">
        <v>6028000</v>
      </c>
      <c r="AW96" s="113">
        <v>364</v>
      </c>
      <c r="AX96" s="113"/>
      <c r="AY96" s="113">
        <v>478</v>
      </c>
      <c r="AZ96" s="113">
        <v>8</v>
      </c>
      <c r="BA96" s="113" t="s">
        <v>635</v>
      </c>
      <c r="BB96" s="32"/>
      <c r="BC96" s="32"/>
      <c r="BD96" s="32">
        <v>1</v>
      </c>
      <c r="BE96" s="32"/>
      <c r="BF96" s="32"/>
      <c r="BG96" s="32">
        <v>1</v>
      </c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>
        <v>1</v>
      </c>
      <c r="BV96" s="81" t="s">
        <v>163</v>
      </c>
      <c r="BW96" s="113"/>
      <c r="BX96" s="113"/>
      <c r="BY96" s="113"/>
      <c r="BZ96" s="113"/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160</v>
      </c>
      <c r="C97" s="111" t="s">
        <v>161</v>
      </c>
      <c r="D97" s="110" t="s">
        <v>609</v>
      </c>
      <c r="E97" s="111" t="s">
        <v>341</v>
      </c>
      <c r="F97" s="111" t="s">
        <v>131</v>
      </c>
      <c r="G97" s="18" t="s">
        <v>89</v>
      </c>
      <c r="H97" s="112" t="s">
        <v>301</v>
      </c>
      <c r="I97" s="13">
        <v>3245</v>
      </c>
      <c r="J97" s="14">
        <v>3295</v>
      </c>
      <c r="K97" s="126">
        <v>340.9</v>
      </c>
      <c r="L97" s="127">
        <v>79.25</v>
      </c>
      <c r="M97" s="127">
        <v>58.34</v>
      </c>
      <c r="N97" s="127">
        <v>54.1</v>
      </c>
      <c r="O97" s="17">
        <v>5.54</v>
      </c>
      <c r="P97" s="41" t="s">
        <v>415</v>
      </c>
      <c r="Q97" s="16">
        <v>40</v>
      </c>
      <c r="R97" s="16">
        <v>18</v>
      </c>
      <c r="S97" s="16">
        <v>24</v>
      </c>
      <c r="T97" s="16">
        <v>36</v>
      </c>
      <c r="U97" s="109"/>
      <c r="V97" s="109"/>
      <c r="W97" s="109">
        <v>118</v>
      </c>
      <c r="X97" s="94">
        <v>6000</v>
      </c>
      <c r="Y97" s="94">
        <v>7500</v>
      </c>
      <c r="Z97" s="94">
        <v>12000</v>
      </c>
      <c r="AA97" s="94">
        <v>20000</v>
      </c>
      <c r="AB97" s="94">
        <v>35000</v>
      </c>
      <c r="AC97" s="94">
        <v>45000</v>
      </c>
      <c r="AD97" s="94">
        <v>64000</v>
      </c>
      <c r="AE97" s="94">
        <v>78000</v>
      </c>
      <c r="AF97" s="94">
        <v>86000</v>
      </c>
      <c r="AG97" s="94">
        <v>94000</v>
      </c>
      <c r="AH97" s="94">
        <v>100000</v>
      </c>
      <c r="AI97" s="94"/>
      <c r="AJ97" s="94"/>
      <c r="AK97" s="32"/>
      <c r="AL97" s="113">
        <v>2190000</v>
      </c>
      <c r="AM97" s="95">
        <v>20000</v>
      </c>
      <c r="AN97" s="95">
        <v>6</v>
      </c>
      <c r="AO97" s="96">
        <v>40000</v>
      </c>
      <c r="AP97" s="96">
        <v>4</v>
      </c>
      <c r="AQ97" s="97">
        <v>120000</v>
      </c>
      <c r="AR97" s="134">
        <v>2</v>
      </c>
      <c r="AS97" s="135"/>
      <c r="AT97" s="135"/>
      <c r="AU97" s="113">
        <v>2080000</v>
      </c>
      <c r="AV97" s="113">
        <v>4270000</v>
      </c>
      <c r="AW97" s="113">
        <v>355</v>
      </c>
      <c r="AX97" s="113"/>
      <c r="AY97" s="113">
        <v>462</v>
      </c>
      <c r="AZ97" s="113">
        <v>10</v>
      </c>
      <c r="BA97" s="113" t="s">
        <v>635</v>
      </c>
      <c r="BB97" s="32"/>
      <c r="BC97" s="32"/>
      <c r="BD97" s="32">
        <v>1</v>
      </c>
      <c r="BE97" s="32"/>
      <c r="BF97" s="32"/>
      <c r="BG97" s="32">
        <v>1</v>
      </c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>
        <v>1</v>
      </c>
      <c r="BV97" s="81" t="s">
        <v>1179</v>
      </c>
      <c r="BW97" s="113"/>
      <c r="BX97" s="113"/>
      <c r="BY97" s="113"/>
      <c r="BZ97" s="113"/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165</v>
      </c>
      <c r="C98" s="111" t="s">
        <v>1443</v>
      </c>
      <c r="D98" s="110" t="s">
        <v>77</v>
      </c>
      <c r="E98" s="111" t="s">
        <v>342</v>
      </c>
      <c r="F98" s="111" t="s">
        <v>131</v>
      </c>
      <c r="G98" s="18" t="s">
        <v>89</v>
      </c>
      <c r="H98" s="112" t="s">
        <v>305</v>
      </c>
      <c r="I98" s="13">
        <v>3306</v>
      </c>
      <c r="J98" s="14">
        <v>3295</v>
      </c>
      <c r="K98" s="120">
        <v>353.4</v>
      </c>
      <c r="L98" s="121">
        <v>80.33</v>
      </c>
      <c r="M98" s="121">
        <v>45.29</v>
      </c>
      <c r="N98" s="121">
        <v>67.55</v>
      </c>
      <c r="O98" s="32">
        <v>7.0659999999999998</v>
      </c>
      <c r="P98" s="41" t="s">
        <v>415</v>
      </c>
      <c r="Q98" s="16">
        <v>40</v>
      </c>
      <c r="R98" s="16">
        <v>18</v>
      </c>
      <c r="S98" s="16">
        <v>24</v>
      </c>
      <c r="T98" s="16">
        <v>36</v>
      </c>
      <c r="U98" s="109"/>
      <c r="V98" s="109"/>
      <c r="W98" s="109">
        <v>118</v>
      </c>
      <c r="X98" s="94">
        <v>10000</v>
      </c>
      <c r="Y98" s="94">
        <v>18000</v>
      </c>
      <c r="Z98" s="94">
        <v>25000</v>
      </c>
      <c r="AA98" s="94">
        <v>37000</v>
      </c>
      <c r="AB98" s="105">
        <v>54000</v>
      </c>
      <c r="AC98" s="94">
        <v>75000</v>
      </c>
      <c r="AD98" s="94">
        <v>102000</v>
      </c>
      <c r="AE98" s="105">
        <v>125000</v>
      </c>
      <c r="AF98" s="94">
        <v>140000</v>
      </c>
      <c r="AG98" s="94">
        <v>150000</v>
      </c>
      <c r="AH98" s="94">
        <v>154000</v>
      </c>
      <c r="AI98" s="94"/>
      <c r="AJ98" s="94"/>
      <c r="AK98" s="32"/>
      <c r="AL98" s="113">
        <v>3560000</v>
      </c>
      <c r="AM98" s="95">
        <v>20000</v>
      </c>
      <c r="AN98" s="95">
        <v>6</v>
      </c>
      <c r="AO98" s="96">
        <v>40000</v>
      </c>
      <c r="AP98" s="96">
        <v>4</v>
      </c>
      <c r="AQ98" s="97">
        <v>120000</v>
      </c>
      <c r="AR98" s="134">
        <v>2</v>
      </c>
      <c r="AS98" s="135"/>
      <c r="AT98" s="135"/>
      <c r="AU98" s="113">
        <v>2080000</v>
      </c>
      <c r="AV98" s="113">
        <v>5640000</v>
      </c>
      <c r="AW98" s="113">
        <v>368</v>
      </c>
      <c r="AX98" s="113"/>
      <c r="AY98" s="113">
        <v>484</v>
      </c>
      <c r="AZ98" s="113"/>
      <c r="BA98" s="113" t="s">
        <v>635</v>
      </c>
      <c r="BB98" s="32"/>
      <c r="BC98" s="32"/>
      <c r="BD98" s="32"/>
      <c r="BE98" s="32"/>
      <c r="BF98" s="32"/>
      <c r="BG98" s="32">
        <v>1</v>
      </c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>
        <v>1</v>
      </c>
      <c r="BV98" s="81" t="s">
        <v>1180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1181</v>
      </c>
      <c r="C99" s="111" t="s">
        <v>893</v>
      </c>
      <c r="D99" s="110" t="s">
        <v>275</v>
      </c>
      <c r="E99" s="111" t="s">
        <v>892</v>
      </c>
      <c r="F99" s="111" t="s">
        <v>131</v>
      </c>
      <c r="G99" s="18" t="s">
        <v>89</v>
      </c>
      <c r="H99" s="112" t="s">
        <v>926</v>
      </c>
      <c r="I99" s="13">
        <v>3342</v>
      </c>
      <c r="J99" s="38">
        <v>3330</v>
      </c>
      <c r="K99" s="130">
        <v>348.1</v>
      </c>
      <c r="L99" s="131">
        <v>76.45</v>
      </c>
      <c r="M99" s="131">
        <v>74.06</v>
      </c>
      <c r="N99" s="131">
        <v>59.19</v>
      </c>
      <c r="O99" s="39"/>
      <c r="P99" s="41" t="s">
        <v>415</v>
      </c>
      <c r="Q99" s="37">
        <v>40</v>
      </c>
      <c r="R99" s="37">
        <v>35</v>
      </c>
      <c r="S99" s="37">
        <v>42</v>
      </c>
      <c r="T99" s="37">
        <v>58</v>
      </c>
      <c r="U99" s="37"/>
      <c r="V99" s="37"/>
      <c r="W99" s="109">
        <v>175</v>
      </c>
      <c r="X99" s="94"/>
      <c r="Y99" s="94"/>
      <c r="Z99" s="98"/>
      <c r="AA99" s="98"/>
      <c r="AB99" s="98"/>
      <c r="AC99" s="94"/>
      <c r="AD99" s="94"/>
      <c r="AE99" s="94"/>
      <c r="AF99" s="94"/>
      <c r="AG99" s="94"/>
      <c r="AH99" s="94"/>
      <c r="AI99" s="94"/>
      <c r="AJ99" s="94"/>
      <c r="AK99" s="32"/>
      <c r="AL99" s="113"/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/>
      <c r="AW99" s="113">
        <v>362</v>
      </c>
      <c r="AX99" s="113"/>
      <c r="AY99" s="113">
        <v>475</v>
      </c>
      <c r="AZ99" s="113"/>
      <c r="BA99" s="82" t="s">
        <v>605</v>
      </c>
      <c r="BB99" s="32"/>
      <c r="BC99" s="32"/>
      <c r="BD99" s="32"/>
      <c r="BE99" s="32">
        <v>1</v>
      </c>
      <c r="BF99" s="32"/>
      <c r="BG99" s="32"/>
      <c r="BH99" s="32">
        <v>1</v>
      </c>
      <c r="BI99" s="32"/>
      <c r="BJ99" s="32"/>
      <c r="BK99" s="32"/>
      <c r="BL99" s="32"/>
      <c r="BM99" s="32"/>
      <c r="BN99" s="32"/>
      <c r="BO99" s="32"/>
      <c r="BP99" s="32">
        <v>1</v>
      </c>
      <c r="BQ99" s="32"/>
      <c r="BR99" s="32"/>
      <c r="BS99" s="32"/>
      <c r="BT99" s="32"/>
      <c r="BU99" s="32">
        <v>1</v>
      </c>
      <c r="BV99" s="113" t="s">
        <v>1182</v>
      </c>
      <c r="BW99" s="113"/>
      <c r="BX99" s="113"/>
      <c r="BY99" s="113"/>
      <c r="BZ99" s="113"/>
      <c r="CA99" s="113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167</v>
      </c>
      <c r="C100" s="111" t="s">
        <v>168</v>
      </c>
      <c r="D100" s="110" t="s">
        <v>158</v>
      </c>
      <c r="E100" s="111" t="s">
        <v>168</v>
      </c>
      <c r="F100" s="111" t="s">
        <v>131</v>
      </c>
      <c r="G100" s="18" t="s">
        <v>89</v>
      </c>
      <c r="H100" s="112" t="s">
        <v>306</v>
      </c>
      <c r="I100" s="13">
        <v>3334</v>
      </c>
      <c r="J100" s="14">
        <v>3334</v>
      </c>
      <c r="K100" s="120">
        <v>347.6</v>
      </c>
      <c r="L100" s="121">
        <v>80.239999999999995</v>
      </c>
      <c r="M100" s="121">
        <v>48.38</v>
      </c>
      <c r="N100" s="121">
        <v>65.84</v>
      </c>
      <c r="O100" s="32">
        <v>6.5</v>
      </c>
      <c r="P100" s="41" t="s">
        <v>415</v>
      </c>
      <c r="Q100" s="37">
        <v>40</v>
      </c>
      <c r="R100" s="37">
        <v>35</v>
      </c>
      <c r="S100" s="104">
        <v>42</v>
      </c>
      <c r="T100" s="104">
        <v>58</v>
      </c>
      <c r="U100" s="109"/>
      <c r="V100" s="109"/>
      <c r="W100" s="109">
        <v>175</v>
      </c>
      <c r="X100" s="105">
        <v>10000</v>
      </c>
      <c r="Y100" s="105">
        <v>18000</v>
      </c>
      <c r="Z100" s="105">
        <v>25000</v>
      </c>
      <c r="AA100" s="105">
        <v>37000</v>
      </c>
      <c r="AB100" s="105">
        <v>54000</v>
      </c>
      <c r="AC100" s="105">
        <v>75000</v>
      </c>
      <c r="AD100" s="94">
        <v>102000</v>
      </c>
      <c r="AE100" s="94">
        <v>125000</v>
      </c>
      <c r="AF100" s="94">
        <v>140000</v>
      </c>
      <c r="AG100" s="94">
        <v>150000</v>
      </c>
      <c r="AH100" s="94">
        <v>154000</v>
      </c>
      <c r="AI100" s="32"/>
      <c r="AJ100" s="94"/>
      <c r="AK100" s="32"/>
      <c r="AL100" s="113">
        <v>3560000</v>
      </c>
      <c r="AM100" s="95">
        <v>20000</v>
      </c>
      <c r="AN100" s="95">
        <v>6</v>
      </c>
      <c r="AO100" s="96">
        <v>40000</v>
      </c>
      <c r="AP100" s="96">
        <v>4</v>
      </c>
      <c r="AQ100" s="97">
        <v>120000</v>
      </c>
      <c r="AR100" s="134">
        <v>2</v>
      </c>
      <c r="AS100" s="135"/>
      <c r="AT100" s="135"/>
      <c r="AU100" s="113">
        <v>2080000</v>
      </c>
      <c r="AV100" s="113">
        <v>5640000</v>
      </c>
      <c r="AW100" s="113">
        <v>362</v>
      </c>
      <c r="AX100" s="113"/>
      <c r="AY100" s="113">
        <v>474</v>
      </c>
      <c r="AZ100" s="113">
        <v>1</v>
      </c>
      <c r="BA100" s="113" t="s">
        <v>635</v>
      </c>
      <c r="BB100" s="32"/>
      <c r="BC100" s="32"/>
      <c r="BD100" s="32"/>
      <c r="BE100" s="32"/>
      <c r="BF100" s="32"/>
      <c r="BG100" s="32">
        <v>1</v>
      </c>
      <c r="BH100" s="32"/>
      <c r="BI100" s="32"/>
      <c r="BJ100" s="32">
        <v>1</v>
      </c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>
        <v>1</v>
      </c>
      <c r="BV100" s="81" t="s">
        <v>754</v>
      </c>
      <c r="BW100" s="113"/>
      <c r="BX100" s="113"/>
      <c r="BY100" s="113"/>
      <c r="BZ100" s="113"/>
      <c r="CA100" s="77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281</v>
      </c>
      <c r="C101" s="111" t="s">
        <v>282</v>
      </c>
      <c r="D101" s="110" t="s">
        <v>275</v>
      </c>
      <c r="E101" s="111" t="s">
        <v>350</v>
      </c>
      <c r="F101" s="111" t="s">
        <v>131</v>
      </c>
      <c r="G101" s="24" t="s">
        <v>164</v>
      </c>
      <c r="H101" s="112" t="s">
        <v>606</v>
      </c>
      <c r="I101" s="13">
        <v>3665</v>
      </c>
      <c r="J101" s="14">
        <v>3340</v>
      </c>
      <c r="K101" s="126">
        <v>329.6</v>
      </c>
      <c r="L101" s="127">
        <v>77.37</v>
      </c>
      <c r="M101" s="127">
        <v>67.2</v>
      </c>
      <c r="N101" s="127">
        <v>55.81</v>
      </c>
      <c r="O101" s="20"/>
      <c r="P101" s="41" t="s">
        <v>415</v>
      </c>
      <c r="Q101" s="16">
        <v>40</v>
      </c>
      <c r="R101" s="74">
        <v>12</v>
      </c>
      <c r="S101" s="74">
        <v>15</v>
      </c>
      <c r="T101" s="74">
        <v>21</v>
      </c>
      <c r="U101" s="74">
        <v>32</v>
      </c>
      <c r="V101" s="109"/>
      <c r="W101" s="109">
        <v>120</v>
      </c>
      <c r="X101" s="108">
        <v>4000</v>
      </c>
      <c r="Y101" s="108">
        <v>6500</v>
      </c>
      <c r="Z101" s="108">
        <v>10400</v>
      </c>
      <c r="AA101" s="108">
        <v>15600</v>
      </c>
      <c r="AB101" s="16">
        <v>22500</v>
      </c>
      <c r="AC101" s="16">
        <v>33500</v>
      </c>
      <c r="AD101" s="16">
        <v>49500</v>
      </c>
      <c r="AE101" s="16">
        <v>73000</v>
      </c>
      <c r="AF101" s="16">
        <v>108000</v>
      </c>
      <c r="AG101" s="16">
        <v>156000</v>
      </c>
      <c r="AH101" s="16">
        <v>199000</v>
      </c>
      <c r="AI101" s="17">
        <v>229000</v>
      </c>
      <c r="AJ101" s="94"/>
      <c r="AK101" s="32"/>
      <c r="AL101" s="113">
        <v>3628000</v>
      </c>
      <c r="AM101" s="95">
        <v>20000</v>
      </c>
      <c r="AN101" s="95">
        <v>8</v>
      </c>
      <c r="AO101" s="96">
        <v>40000</v>
      </c>
      <c r="AP101" s="96">
        <v>5</v>
      </c>
      <c r="AQ101" s="97">
        <v>120000</v>
      </c>
      <c r="AR101" s="134">
        <v>2</v>
      </c>
      <c r="AS101" s="135"/>
      <c r="AT101" s="135"/>
      <c r="AU101" s="113">
        <v>2400000</v>
      </c>
      <c r="AV101" s="113">
        <v>6028000</v>
      </c>
      <c r="AW101" s="113">
        <v>343</v>
      </c>
      <c r="AX101" s="113"/>
      <c r="AY101" s="113">
        <v>442</v>
      </c>
      <c r="AZ101" s="113"/>
      <c r="BA101" s="113" t="s">
        <v>605</v>
      </c>
      <c r="BB101" s="32"/>
      <c r="BC101" s="32"/>
      <c r="BD101" s="32"/>
      <c r="BE101" s="32"/>
      <c r="BF101" s="32"/>
      <c r="BG101" s="32"/>
      <c r="BH101" s="32">
        <v>1</v>
      </c>
      <c r="BI101" s="32"/>
      <c r="BJ101" s="32">
        <v>1</v>
      </c>
      <c r="BK101" s="32"/>
      <c r="BL101" s="32"/>
      <c r="BM101" s="32"/>
      <c r="BN101" s="32"/>
      <c r="BO101" s="32"/>
      <c r="BP101" s="32">
        <v>1</v>
      </c>
      <c r="BQ101" s="32"/>
      <c r="BR101" s="32"/>
      <c r="BS101" s="32" t="s">
        <v>650</v>
      </c>
      <c r="BT101" s="32"/>
      <c r="BU101" s="32">
        <v>1</v>
      </c>
      <c r="BV101" s="81" t="s">
        <v>749</v>
      </c>
      <c r="BW101" s="77"/>
      <c r="BX101" s="77"/>
      <c r="BY101" s="77"/>
      <c r="BZ101" s="77"/>
      <c r="CA101" s="77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396</v>
      </c>
      <c r="C102" s="111" t="s">
        <v>398</v>
      </c>
      <c r="D102" s="110" t="s">
        <v>158</v>
      </c>
      <c r="E102" s="111" t="s">
        <v>397</v>
      </c>
      <c r="F102" s="111" t="s">
        <v>131</v>
      </c>
      <c r="G102" s="24" t="s">
        <v>164</v>
      </c>
      <c r="H102" s="112" t="s">
        <v>654</v>
      </c>
      <c r="I102" s="13">
        <v>3531</v>
      </c>
      <c r="J102" s="14">
        <v>3343</v>
      </c>
      <c r="K102" s="126">
        <v>334.1</v>
      </c>
      <c r="L102" s="127">
        <v>72.87</v>
      </c>
      <c r="M102" s="127">
        <v>69.3</v>
      </c>
      <c r="N102" s="127">
        <v>63.45</v>
      </c>
      <c r="O102" s="36"/>
      <c r="P102" s="41" t="s">
        <v>415</v>
      </c>
      <c r="Q102" s="37">
        <v>40</v>
      </c>
      <c r="R102" s="37">
        <v>12</v>
      </c>
      <c r="S102" s="37">
        <v>15</v>
      </c>
      <c r="T102" s="37">
        <v>21</v>
      </c>
      <c r="U102" s="37">
        <v>32</v>
      </c>
      <c r="V102" s="109"/>
      <c r="W102" s="109">
        <v>120</v>
      </c>
      <c r="X102" s="16">
        <v>4000</v>
      </c>
      <c r="Y102" s="16">
        <v>6500</v>
      </c>
      <c r="Z102" s="16">
        <v>10400</v>
      </c>
      <c r="AA102" s="16">
        <v>15600</v>
      </c>
      <c r="AB102" s="16">
        <v>22500</v>
      </c>
      <c r="AC102" s="16">
        <v>33500</v>
      </c>
      <c r="AD102" s="16">
        <v>49500</v>
      </c>
      <c r="AE102" s="16">
        <v>73000</v>
      </c>
      <c r="AF102" s="16">
        <v>108000</v>
      </c>
      <c r="AG102" s="16">
        <v>156000</v>
      </c>
      <c r="AH102" s="16">
        <v>199000</v>
      </c>
      <c r="AI102" s="17">
        <v>229000</v>
      </c>
      <c r="AJ102" s="94"/>
      <c r="AK102" s="32"/>
      <c r="AL102" s="113">
        <v>3628000</v>
      </c>
      <c r="AM102" s="95">
        <v>20000</v>
      </c>
      <c r="AN102" s="95">
        <v>8</v>
      </c>
      <c r="AO102" s="96">
        <v>40000</v>
      </c>
      <c r="AP102" s="96">
        <v>5</v>
      </c>
      <c r="AQ102" s="97">
        <v>120000</v>
      </c>
      <c r="AR102" s="134">
        <v>2</v>
      </c>
      <c r="AS102" s="135"/>
      <c r="AT102" s="135"/>
      <c r="AU102" s="113">
        <v>2400000</v>
      </c>
      <c r="AV102" s="113">
        <v>6028000</v>
      </c>
      <c r="AW102" s="113">
        <v>348</v>
      </c>
      <c r="AX102" s="113"/>
      <c r="AY102" s="113">
        <v>450</v>
      </c>
      <c r="AZ102" s="113"/>
      <c r="BA102" s="113" t="s">
        <v>635</v>
      </c>
      <c r="BB102" s="32"/>
      <c r="BC102" s="32"/>
      <c r="BD102" s="32"/>
      <c r="BE102" s="32"/>
      <c r="BF102" s="32"/>
      <c r="BG102" s="32">
        <v>1</v>
      </c>
      <c r="BH102" s="32"/>
      <c r="BI102" s="32"/>
      <c r="BJ102" s="32">
        <v>1</v>
      </c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81" t="s">
        <v>754</v>
      </c>
      <c r="BW102" s="77"/>
      <c r="BX102" s="77"/>
      <c r="BY102" s="77"/>
      <c r="BZ102" s="77"/>
      <c r="CA102" s="113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1183</v>
      </c>
      <c r="C103" s="111" t="s">
        <v>613</v>
      </c>
      <c r="D103" s="110" t="s">
        <v>1184</v>
      </c>
      <c r="E103" s="111" t="s">
        <v>612</v>
      </c>
      <c r="F103" s="111" t="s">
        <v>131</v>
      </c>
      <c r="G103" s="18" t="s">
        <v>89</v>
      </c>
      <c r="H103" s="112" t="s">
        <v>801</v>
      </c>
      <c r="I103" s="13">
        <v>3392</v>
      </c>
      <c r="J103" s="14">
        <v>3389</v>
      </c>
      <c r="K103" s="130">
        <v>322.3</v>
      </c>
      <c r="L103" s="131">
        <v>87.54</v>
      </c>
      <c r="M103" s="131">
        <v>68.39</v>
      </c>
      <c r="N103" s="131">
        <v>45.94</v>
      </c>
      <c r="O103" s="39"/>
      <c r="P103" s="41" t="s">
        <v>415</v>
      </c>
      <c r="Q103" s="22" t="s">
        <v>270</v>
      </c>
      <c r="R103" s="37">
        <v>38</v>
      </c>
      <c r="S103" s="37">
        <v>48</v>
      </c>
      <c r="T103" s="37">
        <v>58</v>
      </c>
      <c r="U103" s="37"/>
      <c r="V103" s="109"/>
      <c r="W103" s="109">
        <v>144</v>
      </c>
      <c r="X103" s="94">
        <v>22650</v>
      </c>
      <c r="Y103" s="94">
        <v>24900</v>
      </c>
      <c r="Z103" s="94">
        <v>29500</v>
      </c>
      <c r="AA103" s="94">
        <v>36300</v>
      </c>
      <c r="AB103" s="94">
        <v>54400</v>
      </c>
      <c r="AC103" s="94">
        <v>72500</v>
      </c>
      <c r="AD103" s="94">
        <v>102000</v>
      </c>
      <c r="AE103" s="94">
        <v>124500</v>
      </c>
      <c r="AF103" s="94">
        <v>136000</v>
      </c>
      <c r="AG103" s="94">
        <v>150000</v>
      </c>
      <c r="AH103" s="94">
        <v>154000</v>
      </c>
      <c r="AI103" s="94"/>
      <c r="AJ103" s="94"/>
      <c r="AK103" s="32"/>
      <c r="AL103" s="113">
        <v>3627000</v>
      </c>
      <c r="AM103" s="95">
        <v>20000</v>
      </c>
      <c r="AN103" s="95">
        <v>6</v>
      </c>
      <c r="AO103" s="96">
        <v>40000</v>
      </c>
      <c r="AP103" s="96">
        <v>4</v>
      </c>
      <c r="AQ103" s="97">
        <v>120000</v>
      </c>
      <c r="AR103" s="134">
        <v>2</v>
      </c>
      <c r="AS103" s="135"/>
      <c r="AT103" s="135"/>
      <c r="AU103" s="32">
        <v>2080000</v>
      </c>
      <c r="AV103" s="113">
        <v>5707000</v>
      </c>
      <c r="AW103" s="113">
        <v>336</v>
      </c>
      <c r="AX103" s="113"/>
      <c r="AY103" s="113">
        <v>430</v>
      </c>
      <c r="AZ103" s="113"/>
      <c r="BA103" s="113" t="s">
        <v>636</v>
      </c>
      <c r="BB103" s="32"/>
      <c r="BC103" s="32"/>
      <c r="BD103" s="32"/>
      <c r="BE103" s="32"/>
      <c r="BF103" s="32"/>
      <c r="BG103" s="32"/>
      <c r="BH103" s="32"/>
      <c r="BI103" s="32">
        <v>1</v>
      </c>
      <c r="BJ103" s="32"/>
      <c r="BK103" s="32"/>
      <c r="BL103" s="32"/>
      <c r="BM103" s="32"/>
      <c r="BN103" s="32"/>
      <c r="BO103" s="32">
        <v>1</v>
      </c>
      <c r="BP103" s="32"/>
      <c r="BQ103" s="32" t="s">
        <v>800</v>
      </c>
      <c r="BR103" s="32"/>
      <c r="BS103" s="32"/>
      <c r="BT103" s="32"/>
      <c r="BU103" s="32"/>
      <c r="BV103" s="113"/>
      <c r="BW103" s="113"/>
      <c r="BX103" s="113"/>
      <c r="BY103" s="113">
        <v>1</v>
      </c>
      <c r="BZ103" s="113">
        <v>6</v>
      </c>
      <c r="CA103" s="113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169</v>
      </c>
      <c r="C104" s="111" t="s">
        <v>170</v>
      </c>
      <c r="D104" s="110" t="s">
        <v>102</v>
      </c>
      <c r="E104" s="111" t="s">
        <v>343</v>
      </c>
      <c r="F104" s="111" t="s">
        <v>131</v>
      </c>
      <c r="G104" s="24" t="s">
        <v>164</v>
      </c>
      <c r="H104" s="112" t="s">
        <v>304</v>
      </c>
      <c r="I104" s="13">
        <v>4058</v>
      </c>
      <c r="J104" s="14">
        <v>3389</v>
      </c>
      <c r="K104" s="120">
        <v>352.9</v>
      </c>
      <c r="L104" s="121">
        <v>78.180000000000007</v>
      </c>
      <c r="M104" s="121">
        <v>66.59</v>
      </c>
      <c r="N104" s="121">
        <v>79.56</v>
      </c>
      <c r="O104" s="32">
        <v>9.8170000000000002</v>
      </c>
      <c r="P104" s="41" t="s">
        <v>415</v>
      </c>
      <c r="Q104" s="17">
        <v>40</v>
      </c>
      <c r="R104" s="17">
        <v>12</v>
      </c>
      <c r="S104" s="17">
        <v>15</v>
      </c>
      <c r="T104" s="17">
        <v>21</v>
      </c>
      <c r="U104" s="16">
        <v>32</v>
      </c>
      <c r="V104" s="109"/>
      <c r="W104" s="109">
        <v>120</v>
      </c>
      <c r="X104" s="116">
        <v>4000</v>
      </c>
      <c r="Y104" s="116">
        <v>6500</v>
      </c>
      <c r="Z104" s="116">
        <v>10400</v>
      </c>
      <c r="AA104" s="116">
        <v>15600</v>
      </c>
      <c r="AB104" s="116">
        <v>22500</v>
      </c>
      <c r="AC104" s="116">
        <v>33500</v>
      </c>
      <c r="AD104" s="116">
        <v>49500</v>
      </c>
      <c r="AE104" s="116">
        <v>73000</v>
      </c>
      <c r="AF104" s="116">
        <v>108000</v>
      </c>
      <c r="AG104" s="116">
        <v>156000</v>
      </c>
      <c r="AH104" s="116">
        <v>199000</v>
      </c>
      <c r="AI104" s="116">
        <v>229000</v>
      </c>
      <c r="AJ104" s="94"/>
      <c r="AK104" s="32"/>
      <c r="AL104" s="113">
        <v>3628000</v>
      </c>
      <c r="AM104" s="95">
        <v>20000</v>
      </c>
      <c r="AN104" s="95">
        <v>8</v>
      </c>
      <c r="AO104" s="96">
        <v>40000</v>
      </c>
      <c r="AP104" s="96">
        <v>5</v>
      </c>
      <c r="AQ104" s="97">
        <v>120000</v>
      </c>
      <c r="AR104" s="134">
        <v>2</v>
      </c>
      <c r="AS104" s="135"/>
      <c r="AT104" s="135"/>
      <c r="AU104" s="113">
        <v>2400000</v>
      </c>
      <c r="AV104" s="113">
        <v>6028000</v>
      </c>
      <c r="AW104" s="113">
        <v>367</v>
      </c>
      <c r="AX104" s="113"/>
      <c r="AY104" s="113">
        <v>483</v>
      </c>
      <c r="AZ104" s="113"/>
      <c r="BA104" s="113" t="s">
        <v>658</v>
      </c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>
        <v>1</v>
      </c>
      <c r="BQ104" s="32" t="s">
        <v>799</v>
      </c>
      <c r="BR104" s="32"/>
      <c r="BS104" s="32" t="s">
        <v>649</v>
      </c>
      <c r="BT104" s="32"/>
      <c r="BU104" s="32"/>
      <c r="BV104" s="81" t="s">
        <v>103</v>
      </c>
      <c r="BW104" s="113"/>
      <c r="BX104" s="113"/>
      <c r="BY104" s="113"/>
      <c r="BZ104" s="113"/>
      <c r="CA104" s="113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1185</v>
      </c>
      <c r="C105" s="111" t="s">
        <v>995</v>
      </c>
      <c r="D105" s="110" t="s">
        <v>996</v>
      </c>
      <c r="E105" s="111" t="s">
        <v>997</v>
      </c>
      <c r="F105" s="111" t="s">
        <v>131</v>
      </c>
      <c r="G105" s="24" t="s">
        <v>164</v>
      </c>
      <c r="H105" s="112" t="s">
        <v>992</v>
      </c>
      <c r="I105" s="13">
        <v>3380</v>
      </c>
      <c r="J105" s="14">
        <v>3393</v>
      </c>
      <c r="K105" s="126">
        <v>338.7</v>
      </c>
      <c r="L105" s="127">
        <v>86.54</v>
      </c>
      <c r="M105" s="127">
        <v>48.81</v>
      </c>
      <c r="N105" s="127">
        <v>61.41</v>
      </c>
      <c r="O105" s="36"/>
      <c r="P105" s="42" t="s">
        <v>420</v>
      </c>
      <c r="Q105" s="17">
        <v>40</v>
      </c>
      <c r="R105" s="16">
        <v>30</v>
      </c>
      <c r="S105" s="16">
        <v>36</v>
      </c>
      <c r="T105" s="16">
        <v>40</v>
      </c>
      <c r="U105" s="21">
        <v>43</v>
      </c>
      <c r="V105" s="109"/>
      <c r="W105" s="109">
        <v>189</v>
      </c>
      <c r="X105" s="32">
        <v>12000</v>
      </c>
      <c r="Y105" s="32">
        <v>18000</v>
      </c>
      <c r="Z105" s="32">
        <v>26000</v>
      </c>
      <c r="AA105" s="32">
        <v>40000</v>
      </c>
      <c r="AB105" s="32">
        <v>55000</v>
      </c>
      <c r="AC105" s="32">
        <v>75000</v>
      </c>
      <c r="AD105" s="32">
        <v>110000</v>
      </c>
      <c r="AE105" s="32">
        <v>135000</v>
      </c>
      <c r="AF105" s="32">
        <v>160000</v>
      </c>
      <c r="AG105" s="32">
        <v>180000</v>
      </c>
      <c r="AH105" s="32">
        <v>190000</v>
      </c>
      <c r="AI105" s="32">
        <v>200000</v>
      </c>
      <c r="AJ105" s="94"/>
      <c r="AK105" s="32"/>
      <c r="AL105" s="113">
        <v>4804000</v>
      </c>
      <c r="AM105" s="95">
        <v>24000</v>
      </c>
      <c r="AN105" s="95">
        <v>8</v>
      </c>
      <c r="AO105" s="96">
        <v>48000</v>
      </c>
      <c r="AP105" s="96">
        <v>5</v>
      </c>
      <c r="AQ105" s="97">
        <v>144000</v>
      </c>
      <c r="AR105" s="134">
        <v>2</v>
      </c>
      <c r="AS105" s="135"/>
      <c r="AT105" s="135"/>
      <c r="AU105" s="32">
        <v>2880000</v>
      </c>
      <c r="AV105" s="113"/>
      <c r="AW105" s="113">
        <v>352</v>
      </c>
      <c r="AX105" s="113"/>
      <c r="AY105" s="113">
        <v>458</v>
      </c>
      <c r="AZ105" s="113"/>
      <c r="BA105" s="113" t="s">
        <v>605</v>
      </c>
      <c r="BB105" s="32"/>
      <c r="BC105" s="32"/>
      <c r="BD105" s="32"/>
      <c r="BE105" s="32"/>
      <c r="BF105" s="32"/>
      <c r="BG105" s="32"/>
      <c r="BH105" s="32">
        <v>1</v>
      </c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81"/>
      <c r="BW105" s="113"/>
      <c r="BX105" s="113"/>
      <c r="BY105" s="113"/>
      <c r="BZ105" s="113"/>
      <c r="CA105" s="77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138</v>
      </c>
      <c r="C106" s="111" t="s">
        <v>139</v>
      </c>
      <c r="D106" s="110" t="s">
        <v>769</v>
      </c>
      <c r="E106" s="111" t="s">
        <v>345</v>
      </c>
      <c r="F106" s="111" t="s">
        <v>131</v>
      </c>
      <c r="G106" s="24" t="s">
        <v>164</v>
      </c>
      <c r="H106" s="112" t="s">
        <v>301</v>
      </c>
      <c r="I106" s="13">
        <v>2853</v>
      </c>
      <c r="J106" s="14">
        <v>3408</v>
      </c>
      <c r="K106" s="126">
        <v>305.5</v>
      </c>
      <c r="L106" s="127">
        <v>80.95</v>
      </c>
      <c r="M106" s="127">
        <v>57.23</v>
      </c>
      <c r="N106" s="127">
        <v>49.67</v>
      </c>
      <c r="O106" s="17">
        <v>5.5</v>
      </c>
      <c r="P106" s="41" t="s">
        <v>415</v>
      </c>
      <c r="Q106" s="16">
        <v>40</v>
      </c>
      <c r="R106" s="16">
        <v>12</v>
      </c>
      <c r="S106" s="16">
        <v>15</v>
      </c>
      <c r="T106" s="16">
        <v>21</v>
      </c>
      <c r="U106" s="16">
        <v>32</v>
      </c>
      <c r="V106" s="109"/>
      <c r="W106" s="109">
        <v>120</v>
      </c>
      <c r="X106" s="16">
        <v>5100</v>
      </c>
      <c r="Y106" s="16">
        <v>8300</v>
      </c>
      <c r="Z106" s="16">
        <v>13300</v>
      </c>
      <c r="AA106" s="16">
        <v>20000</v>
      </c>
      <c r="AB106" s="16">
        <v>28900</v>
      </c>
      <c r="AC106" s="16">
        <v>42500</v>
      </c>
      <c r="AD106" s="16">
        <v>63000</v>
      </c>
      <c r="AE106" s="16">
        <v>93500</v>
      </c>
      <c r="AF106" s="16">
        <v>138500</v>
      </c>
      <c r="AG106" s="16">
        <v>200000</v>
      </c>
      <c r="AH106" s="16">
        <v>255000</v>
      </c>
      <c r="AI106" s="17">
        <v>294000</v>
      </c>
      <c r="AJ106" s="94"/>
      <c r="AK106" s="32"/>
      <c r="AL106" s="113">
        <v>4648400</v>
      </c>
      <c r="AM106" s="95">
        <v>22500</v>
      </c>
      <c r="AN106" s="95">
        <v>8</v>
      </c>
      <c r="AO106" s="96">
        <v>45000</v>
      </c>
      <c r="AP106" s="96">
        <v>5</v>
      </c>
      <c r="AQ106" s="97">
        <v>135000</v>
      </c>
      <c r="AR106" s="134">
        <v>2</v>
      </c>
      <c r="AS106" s="135"/>
      <c r="AT106" s="135"/>
      <c r="AU106" s="113">
        <v>2700000</v>
      </c>
      <c r="AV106" s="113">
        <v>7348400</v>
      </c>
      <c r="AW106" s="113">
        <v>318</v>
      </c>
      <c r="AX106" s="113"/>
      <c r="AY106" s="113">
        <v>406</v>
      </c>
      <c r="AZ106" s="113">
        <v>8</v>
      </c>
      <c r="BA106" s="113" t="s">
        <v>635</v>
      </c>
      <c r="BB106" s="32"/>
      <c r="BC106" s="32"/>
      <c r="BD106" s="32"/>
      <c r="BE106" s="32"/>
      <c r="BF106" s="32"/>
      <c r="BG106" s="32">
        <v>1</v>
      </c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81" t="s">
        <v>1186</v>
      </c>
      <c r="BW106" s="113"/>
      <c r="BX106" s="113"/>
      <c r="BY106" s="113"/>
      <c r="BZ106" s="113"/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188</v>
      </c>
      <c r="C107" s="111" t="s">
        <v>189</v>
      </c>
      <c r="D107" s="110" t="s">
        <v>99</v>
      </c>
      <c r="E107" s="111" t="s">
        <v>353</v>
      </c>
      <c r="F107" s="111" t="s">
        <v>131</v>
      </c>
      <c r="G107" s="24" t="s">
        <v>164</v>
      </c>
      <c r="H107" s="112" t="s">
        <v>425</v>
      </c>
      <c r="I107" s="13">
        <v>3727</v>
      </c>
      <c r="J107" s="14">
        <v>3415</v>
      </c>
      <c r="K107" s="130">
        <v>314.7</v>
      </c>
      <c r="L107" s="131">
        <v>73.44</v>
      </c>
      <c r="M107" s="131">
        <v>87.23</v>
      </c>
      <c r="N107" s="131">
        <v>70.53</v>
      </c>
      <c r="O107" s="39"/>
      <c r="P107" s="41" t="s">
        <v>415</v>
      </c>
      <c r="Q107" s="37" t="s">
        <v>270</v>
      </c>
      <c r="R107" s="37">
        <v>25</v>
      </c>
      <c r="S107" s="37">
        <v>32</v>
      </c>
      <c r="T107" s="37">
        <v>36</v>
      </c>
      <c r="U107" s="37">
        <v>40</v>
      </c>
      <c r="V107" s="109"/>
      <c r="W107" s="109">
        <v>133</v>
      </c>
      <c r="X107" s="16">
        <v>5100</v>
      </c>
      <c r="Y107" s="16">
        <v>8300</v>
      </c>
      <c r="Z107" s="16">
        <v>13300</v>
      </c>
      <c r="AA107" s="16">
        <v>20000</v>
      </c>
      <c r="AB107" s="16">
        <v>28900</v>
      </c>
      <c r="AC107" s="16">
        <v>42500</v>
      </c>
      <c r="AD107" s="16">
        <v>63000</v>
      </c>
      <c r="AE107" s="16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8"/>
      <c r="AK107" s="136"/>
      <c r="AL107" s="113">
        <v>4648400</v>
      </c>
      <c r="AM107" s="95">
        <v>22500</v>
      </c>
      <c r="AN107" s="95">
        <v>8</v>
      </c>
      <c r="AO107" s="96">
        <v>45000</v>
      </c>
      <c r="AP107" s="96">
        <v>5</v>
      </c>
      <c r="AQ107" s="97">
        <v>135000</v>
      </c>
      <c r="AR107" s="134">
        <v>2</v>
      </c>
      <c r="AS107" s="135"/>
      <c r="AT107" s="135"/>
      <c r="AU107" s="113">
        <v>2700000</v>
      </c>
      <c r="AV107" s="113">
        <v>7348400</v>
      </c>
      <c r="AW107" s="113">
        <v>328</v>
      </c>
      <c r="AX107" s="113"/>
      <c r="AY107" s="113">
        <v>418</v>
      </c>
      <c r="AZ107" s="113"/>
      <c r="BA107" s="113" t="s">
        <v>640</v>
      </c>
      <c r="BB107" s="32"/>
      <c r="BC107" s="32"/>
      <c r="BD107" s="32"/>
      <c r="BE107" s="32"/>
      <c r="BF107" s="32"/>
      <c r="BG107" s="32"/>
      <c r="BH107" s="32"/>
      <c r="BI107" s="32">
        <v>1</v>
      </c>
      <c r="BJ107" s="32"/>
      <c r="BK107" s="32"/>
      <c r="BL107" s="32"/>
      <c r="BM107" s="32">
        <v>1</v>
      </c>
      <c r="BN107" s="32"/>
      <c r="BO107" s="32">
        <v>1</v>
      </c>
      <c r="BP107" s="32">
        <v>1</v>
      </c>
      <c r="BQ107" s="32"/>
      <c r="BR107" s="32"/>
      <c r="BS107" s="32"/>
      <c r="BT107" s="32"/>
      <c r="BU107" s="32"/>
      <c r="BV107" s="81" t="s">
        <v>747</v>
      </c>
      <c r="BW107" s="77" t="s">
        <v>682</v>
      </c>
      <c r="BX107" s="77"/>
      <c r="BY107" s="113">
        <v>1</v>
      </c>
      <c r="BZ107" s="113">
        <v>7</v>
      </c>
      <c r="CA107" s="113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214</v>
      </c>
      <c r="C108" s="111" t="s">
        <v>215</v>
      </c>
      <c r="D108" s="110" t="s">
        <v>1129</v>
      </c>
      <c r="E108" s="111" t="s">
        <v>346</v>
      </c>
      <c r="F108" s="111" t="s">
        <v>131</v>
      </c>
      <c r="G108" s="24" t="s">
        <v>164</v>
      </c>
      <c r="H108" s="112" t="s">
        <v>298</v>
      </c>
      <c r="I108" s="13">
        <v>4059</v>
      </c>
      <c r="J108" s="14">
        <v>3423</v>
      </c>
      <c r="K108" s="122">
        <v>355.4</v>
      </c>
      <c r="L108" s="123">
        <v>79.16</v>
      </c>
      <c r="M108" s="123">
        <v>70.739999999999995</v>
      </c>
      <c r="N108" s="123">
        <v>73.88</v>
      </c>
      <c r="O108" s="113">
        <v>8</v>
      </c>
      <c r="P108" s="41" t="s">
        <v>415</v>
      </c>
      <c r="Q108" s="16">
        <v>40</v>
      </c>
      <c r="R108" s="37">
        <v>12</v>
      </c>
      <c r="S108" s="37">
        <v>15</v>
      </c>
      <c r="T108" s="37">
        <v>21</v>
      </c>
      <c r="U108" s="21">
        <v>32</v>
      </c>
      <c r="V108" s="109"/>
      <c r="W108" s="109">
        <v>120</v>
      </c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32"/>
      <c r="AL108" s="113"/>
      <c r="AM108" s="95">
        <v>22500</v>
      </c>
      <c r="AN108" s="95">
        <v>8</v>
      </c>
      <c r="AO108" s="96">
        <v>45000</v>
      </c>
      <c r="AP108" s="96">
        <v>5</v>
      </c>
      <c r="AQ108" s="97">
        <v>135000</v>
      </c>
      <c r="AR108" s="134">
        <v>2</v>
      </c>
      <c r="AS108" s="135"/>
      <c r="AT108" s="135"/>
      <c r="AU108" s="113">
        <v>2700000</v>
      </c>
      <c r="AV108" s="113"/>
      <c r="AW108" s="113">
        <v>370</v>
      </c>
      <c r="AX108" s="113"/>
      <c r="AY108" s="113">
        <v>487</v>
      </c>
      <c r="AZ108" s="113"/>
      <c r="BA108" s="113" t="s">
        <v>635</v>
      </c>
      <c r="BB108" s="32"/>
      <c r="BC108" s="32"/>
      <c r="BD108" s="32"/>
      <c r="BE108" s="32"/>
      <c r="BF108" s="32"/>
      <c r="BG108" s="32">
        <v>1</v>
      </c>
      <c r="BH108" s="32"/>
      <c r="BI108" s="32"/>
      <c r="BJ108" s="32"/>
      <c r="BK108" s="32"/>
      <c r="BL108" s="32"/>
      <c r="BM108" s="32"/>
      <c r="BN108" s="32"/>
      <c r="BO108" s="32"/>
      <c r="BP108" s="32"/>
      <c r="BQ108" s="32" t="s">
        <v>800</v>
      </c>
      <c r="BR108" s="32"/>
      <c r="BS108" s="32"/>
      <c r="BT108" s="32"/>
      <c r="BU108" s="32"/>
      <c r="BV108" s="81" t="s">
        <v>1187</v>
      </c>
      <c r="BW108" s="77"/>
      <c r="BX108" s="77"/>
      <c r="BY108" s="77"/>
      <c r="BZ108" s="77"/>
      <c r="CA108" s="77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1188</v>
      </c>
      <c r="C109" s="111" t="s">
        <v>838</v>
      </c>
      <c r="D109" s="110" t="s">
        <v>182</v>
      </c>
      <c r="E109" s="111" t="s">
        <v>837</v>
      </c>
      <c r="F109" s="111" t="s">
        <v>131</v>
      </c>
      <c r="G109" s="24" t="s">
        <v>164</v>
      </c>
      <c r="H109" s="112" t="s">
        <v>900</v>
      </c>
      <c r="I109" s="13">
        <v>4022</v>
      </c>
      <c r="J109" s="38">
        <v>3432</v>
      </c>
      <c r="K109" s="130">
        <v>339.2</v>
      </c>
      <c r="L109" s="131">
        <v>80.97</v>
      </c>
      <c r="M109" s="131">
        <v>69.06</v>
      </c>
      <c r="N109" s="131">
        <v>57.25</v>
      </c>
      <c r="O109" s="39"/>
      <c r="P109" s="41" t="s">
        <v>415</v>
      </c>
      <c r="Q109" s="37" t="s">
        <v>270</v>
      </c>
      <c r="R109" s="37">
        <v>35</v>
      </c>
      <c r="S109" s="37">
        <v>40</v>
      </c>
      <c r="T109" s="37">
        <v>52</v>
      </c>
      <c r="U109" s="37">
        <v>70</v>
      </c>
      <c r="V109" s="109"/>
      <c r="W109" s="109">
        <v>197</v>
      </c>
      <c r="X109" s="16">
        <v>2500</v>
      </c>
      <c r="Y109" s="16">
        <v>4100</v>
      </c>
      <c r="Z109" s="16">
        <v>6500</v>
      </c>
      <c r="AA109" s="16">
        <v>9800</v>
      </c>
      <c r="AB109" s="16">
        <v>14100</v>
      </c>
      <c r="AC109" s="16">
        <v>21600</v>
      </c>
      <c r="AD109" s="96">
        <v>110000</v>
      </c>
      <c r="AE109" s="96">
        <v>135000</v>
      </c>
      <c r="AF109" s="94">
        <v>67500</v>
      </c>
      <c r="AG109" s="94">
        <v>98000</v>
      </c>
      <c r="AH109" s="94"/>
      <c r="AI109" s="94"/>
      <c r="AJ109" s="94"/>
      <c r="AK109" s="32"/>
      <c r="AL109" s="113"/>
      <c r="AM109" s="95">
        <v>15000</v>
      </c>
      <c r="AN109" s="95">
        <v>8</v>
      </c>
      <c r="AO109" s="96">
        <v>30000</v>
      </c>
      <c r="AP109" s="96">
        <v>5</v>
      </c>
      <c r="AQ109" s="97">
        <v>90000</v>
      </c>
      <c r="AR109" s="134">
        <v>2</v>
      </c>
      <c r="AS109" s="135"/>
      <c r="AT109" s="135"/>
      <c r="AU109" s="113">
        <v>1800000</v>
      </c>
      <c r="AV109" s="113"/>
      <c r="AW109" s="113">
        <v>353</v>
      </c>
      <c r="AX109" s="113"/>
      <c r="AY109" s="113">
        <v>459</v>
      </c>
      <c r="AZ109" s="113"/>
      <c r="BA109" s="82" t="s">
        <v>640</v>
      </c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>
        <v>1</v>
      </c>
      <c r="BN109" s="32"/>
      <c r="BO109" s="32">
        <v>1</v>
      </c>
      <c r="BP109" s="32"/>
      <c r="BQ109" s="32" t="s">
        <v>903</v>
      </c>
      <c r="BR109" s="32"/>
      <c r="BS109" s="32"/>
      <c r="BT109" s="32"/>
      <c r="BU109" s="32"/>
      <c r="BV109" s="81" t="s">
        <v>755</v>
      </c>
      <c r="BW109" s="113"/>
      <c r="BX109" s="113"/>
      <c r="BY109" s="113">
        <v>1</v>
      </c>
      <c r="BZ109" s="113">
        <v>7</v>
      </c>
      <c r="CA109" s="113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399</v>
      </c>
      <c r="C110" s="111" t="s">
        <v>401</v>
      </c>
      <c r="D110" s="110" t="s">
        <v>158</v>
      </c>
      <c r="E110" s="111" t="s">
        <v>400</v>
      </c>
      <c r="F110" s="111" t="s">
        <v>131</v>
      </c>
      <c r="G110" s="24" t="s">
        <v>164</v>
      </c>
      <c r="H110" s="112" t="s">
        <v>654</v>
      </c>
      <c r="I110" s="13">
        <v>3843</v>
      </c>
      <c r="J110" s="14">
        <v>3433</v>
      </c>
      <c r="K110" s="126">
        <v>310.10000000000002</v>
      </c>
      <c r="L110" s="127">
        <v>80.97</v>
      </c>
      <c r="M110" s="127">
        <v>83.61</v>
      </c>
      <c r="N110" s="127">
        <v>70.81</v>
      </c>
      <c r="O110" s="36"/>
      <c r="P110" s="41" t="s">
        <v>415</v>
      </c>
      <c r="Q110" s="37" t="s">
        <v>270</v>
      </c>
      <c r="R110" s="37">
        <v>30</v>
      </c>
      <c r="S110" s="37">
        <v>40</v>
      </c>
      <c r="T110" s="37">
        <v>50</v>
      </c>
      <c r="U110" s="37">
        <v>60</v>
      </c>
      <c r="V110" s="109"/>
      <c r="W110" s="109">
        <v>180</v>
      </c>
      <c r="X110" s="103">
        <v>5100</v>
      </c>
      <c r="Y110" s="103">
        <v>8300</v>
      </c>
      <c r="Z110" s="103">
        <v>13300</v>
      </c>
      <c r="AA110" s="103">
        <v>20000</v>
      </c>
      <c r="AB110" s="103">
        <v>28900</v>
      </c>
      <c r="AC110" s="103">
        <v>42500</v>
      </c>
      <c r="AD110" s="103">
        <v>63000</v>
      </c>
      <c r="AE110" s="103">
        <v>93500</v>
      </c>
      <c r="AF110" s="103">
        <v>138500</v>
      </c>
      <c r="AG110" s="103">
        <v>200000</v>
      </c>
      <c r="AH110" s="103">
        <v>255000</v>
      </c>
      <c r="AI110" s="100">
        <v>294000</v>
      </c>
      <c r="AJ110" s="94"/>
      <c r="AK110" s="32"/>
      <c r="AL110" s="113">
        <v>4648400</v>
      </c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>
        <v>7348400</v>
      </c>
      <c r="AW110" s="113">
        <v>323</v>
      </c>
      <c r="AX110" s="113"/>
      <c r="AY110" s="113">
        <v>412</v>
      </c>
      <c r="AZ110" s="113"/>
      <c r="BA110" s="113" t="s">
        <v>640</v>
      </c>
      <c r="BB110" s="32"/>
      <c r="BC110" s="32"/>
      <c r="BD110" s="32"/>
      <c r="BE110" s="32"/>
      <c r="BF110" s="32"/>
      <c r="BG110" s="32"/>
      <c r="BH110" s="32"/>
      <c r="BI110" s="32">
        <v>1</v>
      </c>
      <c r="BJ110" s="32"/>
      <c r="BK110" s="32"/>
      <c r="BL110" s="32"/>
      <c r="BM110" s="32">
        <v>1</v>
      </c>
      <c r="BN110" s="32"/>
      <c r="BO110" s="32">
        <v>1</v>
      </c>
      <c r="BP110" s="32">
        <v>1</v>
      </c>
      <c r="BQ110" s="32"/>
      <c r="BR110" s="32"/>
      <c r="BS110" s="32"/>
      <c r="BT110" s="32"/>
      <c r="BU110" s="32"/>
      <c r="BV110" s="81" t="s">
        <v>754</v>
      </c>
      <c r="BW110" s="77" t="s">
        <v>683</v>
      </c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1189</v>
      </c>
      <c r="C111" s="111" t="s">
        <v>790</v>
      </c>
      <c r="D111" s="110" t="s">
        <v>788</v>
      </c>
      <c r="E111" s="111" t="s">
        <v>789</v>
      </c>
      <c r="F111" s="111" t="s">
        <v>131</v>
      </c>
      <c r="G111" s="24" t="s">
        <v>164</v>
      </c>
      <c r="H111" s="112" t="s">
        <v>857</v>
      </c>
      <c r="I111" s="13">
        <v>3425</v>
      </c>
      <c r="J111" s="14">
        <v>3434</v>
      </c>
      <c r="K111" s="126">
        <v>346.3</v>
      </c>
      <c r="L111" s="127">
        <v>81.97</v>
      </c>
      <c r="M111" s="127">
        <v>47.38</v>
      </c>
      <c r="N111" s="127">
        <v>61.36</v>
      </c>
      <c r="O111" s="36"/>
      <c r="P111" s="41" t="s">
        <v>415</v>
      </c>
      <c r="Q111" s="37">
        <v>40</v>
      </c>
      <c r="R111" s="37">
        <v>30</v>
      </c>
      <c r="S111" s="37">
        <v>36</v>
      </c>
      <c r="T111" s="37">
        <v>39</v>
      </c>
      <c r="U111" s="21">
        <v>43</v>
      </c>
      <c r="V111" s="109"/>
      <c r="W111" s="109">
        <v>188</v>
      </c>
      <c r="X111" s="16">
        <v>5100</v>
      </c>
      <c r="Y111" s="16">
        <v>8300</v>
      </c>
      <c r="Z111" s="16">
        <v>13300</v>
      </c>
      <c r="AA111" s="16">
        <v>20000</v>
      </c>
      <c r="AB111" s="16">
        <v>28900</v>
      </c>
      <c r="AC111" s="16">
        <v>42500</v>
      </c>
      <c r="AD111" s="16">
        <v>63000</v>
      </c>
      <c r="AE111" s="16">
        <v>93500</v>
      </c>
      <c r="AF111" s="16">
        <v>138500</v>
      </c>
      <c r="AG111" s="16">
        <v>200000</v>
      </c>
      <c r="AH111" s="16">
        <v>255000</v>
      </c>
      <c r="AI111" s="17">
        <v>294000</v>
      </c>
      <c r="AJ111" s="94"/>
      <c r="AK111" s="32"/>
      <c r="AL111" s="113">
        <v>4648400</v>
      </c>
      <c r="AM111" s="95">
        <v>22500</v>
      </c>
      <c r="AN111" s="95">
        <v>8</v>
      </c>
      <c r="AO111" s="96">
        <v>45000</v>
      </c>
      <c r="AP111" s="96">
        <v>5</v>
      </c>
      <c r="AQ111" s="97">
        <v>135000</v>
      </c>
      <c r="AR111" s="134">
        <v>2</v>
      </c>
      <c r="AS111" s="135"/>
      <c r="AT111" s="135"/>
      <c r="AU111" s="113">
        <v>2700000</v>
      </c>
      <c r="AV111" s="113">
        <v>7348400</v>
      </c>
      <c r="AW111" s="113">
        <v>360</v>
      </c>
      <c r="AX111" s="113"/>
      <c r="AY111" s="113">
        <v>471</v>
      </c>
      <c r="AZ111" s="113"/>
      <c r="BA111" s="82" t="s">
        <v>635</v>
      </c>
      <c r="BB111" s="32"/>
      <c r="BC111" s="32"/>
      <c r="BD111" s="32"/>
      <c r="BE111" s="117"/>
      <c r="BF111" s="32"/>
      <c r="BG111" s="32">
        <v>1</v>
      </c>
      <c r="BH111" s="32"/>
      <c r="BI111" s="32"/>
      <c r="BJ111" s="32">
        <v>1</v>
      </c>
      <c r="BK111" s="32"/>
      <c r="BL111" s="32"/>
      <c r="BM111" s="32"/>
      <c r="BN111" s="32"/>
      <c r="BO111" s="32"/>
      <c r="BP111" s="32"/>
      <c r="BQ111" s="32" t="s">
        <v>800</v>
      </c>
      <c r="BR111" s="32"/>
      <c r="BS111" s="32"/>
      <c r="BT111" s="32"/>
      <c r="BU111" s="32"/>
      <c r="BV111" s="113"/>
      <c r="BW111" s="77"/>
      <c r="BX111" s="77"/>
      <c r="BY111" s="77"/>
      <c r="BZ111" s="77"/>
      <c r="CA111" s="77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1190</v>
      </c>
      <c r="C112" s="111" t="s">
        <v>836</v>
      </c>
      <c r="D112" s="110" t="s">
        <v>834</v>
      </c>
      <c r="E112" s="111" t="s">
        <v>835</v>
      </c>
      <c r="F112" s="111" t="s">
        <v>131</v>
      </c>
      <c r="G112" s="24" t="s">
        <v>164</v>
      </c>
      <c r="H112" s="115" t="s">
        <v>915</v>
      </c>
      <c r="I112" s="13">
        <v>3817</v>
      </c>
      <c r="J112" s="38">
        <v>3489</v>
      </c>
      <c r="K112" s="130">
        <v>322.39999999999998</v>
      </c>
      <c r="L112" s="131">
        <v>83.88</v>
      </c>
      <c r="M112" s="131">
        <v>76.06</v>
      </c>
      <c r="N112" s="131">
        <v>75.650000000000006</v>
      </c>
      <c r="O112" s="39"/>
      <c r="P112" s="42" t="s">
        <v>420</v>
      </c>
      <c r="Q112" s="37" t="s">
        <v>270</v>
      </c>
      <c r="R112" s="37">
        <v>35</v>
      </c>
      <c r="S112" s="37">
        <v>40</v>
      </c>
      <c r="T112" s="37">
        <v>52</v>
      </c>
      <c r="U112" s="37">
        <v>70</v>
      </c>
      <c r="V112" s="109"/>
      <c r="W112" s="109">
        <v>197</v>
      </c>
      <c r="X112" s="103">
        <v>5100</v>
      </c>
      <c r="Y112" s="103">
        <v>8300</v>
      </c>
      <c r="Z112" s="103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03">
        <v>138500</v>
      </c>
      <c r="AG112" s="103">
        <v>200000</v>
      </c>
      <c r="AH112" s="103">
        <v>255000</v>
      </c>
      <c r="AI112" s="100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32">
        <v>2700000</v>
      </c>
      <c r="AV112" s="113">
        <v>7348400</v>
      </c>
      <c r="AW112" s="113">
        <v>336</v>
      </c>
      <c r="AX112" s="113"/>
      <c r="AY112" s="113">
        <v>430</v>
      </c>
      <c r="AZ112" s="113"/>
      <c r="BA112" s="82" t="s">
        <v>640</v>
      </c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>
        <v>1</v>
      </c>
      <c r="BN112" s="32"/>
      <c r="BO112" s="32">
        <v>1</v>
      </c>
      <c r="BP112" s="32">
        <v>1</v>
      </c>
      <c r="BQ112" s="32"/>
      <c r="BR112" s="32"/>
      <c r="BS112" s="32"/>
      <c r="BT112" s="32"/>
      <c r="BU112" s="32"/>
      <c r="BV112" s="81"/>
      <c r="BW112" s="113"/>
      <c r="BX112" s="113"/>
      <c r="BY112" s="113">
        <v>1</v>
      </c>
      <c r="BZ112" s="113">
        <v>7</v>
      </c>
      <c r="CA112" s="113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1493</v>
      </c>
      <c r="C113" s="111" t="s">
        <v>1494</v>
      </c>
      <c r="D113" s="110" t="s">
        <v>99</v>
      </c>
      <c r="E113" s="111" t="s">
        <v>1495</v>
      </c>
      <c r="F113" s="111" t="s">
        <v>131</v>
      </c>
      <c r="G113" s="18" t="s">
        <v>89</v>
      </c>
      <c r="H113" s="112" t="s">
        <v>1492</v>
      </c>
      <c r="I113" s="13"/>
      <c r="J113" s="14">
        <v>3495</v>
      </c>
      <c r="K113" s="120">
        <v>343.5</v>
      </c>
      <c r="L113" s="121">
        <v>82.94</v>
      </c>
      <c r="M113" s="121">
        <v>53.72</v>
      </c>
      <c r="N113" s="121">
        <v>59.39</v>
      </c>
      <c r="O113" s="15"/>
      <c r="P113" s="41" t="s">
        <v>415</v>
      </c>
      <c r="Q113" s="37">
        <v>40</v>
      </c>
      <c r="R113" s="37">
        <v>30</v>
      </c>
      <c r="S113" s="37">
        <v>36</v>
      </c>
      <c r="T113" s="37">
        <v>39</v>
      </c>
      <c r="U113" s="21">
        <v>43</v>
      </c>
      <c r="V113" s="109"/>
      <c r="W113" s="109"/>
      <c r="X113" s="16"/>
      <c r="Y113" s="16"/>
      <c r="Z113" s="16"/>
      <c r="AA113" s="103"/>
      <c r="AB113" s="103"/>
      <c r="AC113" s="103"/>
      <c r="AD113" s="103"/>
      <c r="AE113" s="103"/>
      <c r="AF113" s="16"/>
      <c r="AG113" s="16"/>
      <c r="AH113" s="16"/>
      <c r="AI113" s="17"/>
      <c r="AJ113" s="94"/>
      <c r="AK113" s="32"/>
      <c r="AL113" s="113"/>
      <c r="AM113" s="95"/>
      <c r="AN113" s="95"/>
      <c r="AO113" s="96"/>
      <c r="AP113" s="96"/>
      <c r="AQ113" s="97"/>
      <c r="AR113" s="134"/>
      <c r="AS113" s="135"/>
      <c r="AT113" s="135"/>
      <c r="AU113" s="32"/>
      <c r="AV113" s="32"/>
      <c r="AW113" s="113"/>
      <c r="AX113" s="113"/>
      <c r="AY113" s="113"/>
      <c r="AZ113" s="113"/>
      <c r="BA113" s="82" t="s">
        <v>1496</v>
      </c>
      <c r="BB113" s="32"/>
      <c r="BC113" s="32"/>
      <c r="BD113" s="32"/>
      <c r="BE113" s="117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113" t="s">
        <v>1497</v>
      </c>
      <c r="BW113" s="113"/>
      <c r="BX113" s="113"/>
      <c r="BY113" s="113"/>
      <c r="BZ113" s="113"/>
      <c r="CA113" s="113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1191</v>
      </c>
      <c r="C114" s="111" t="s">
        <v>694</v>
      </c>
      <c r="D114" s="110" t="s">
        <v>182</v>
      </c>
      <c r="E114" s="111" t="s">
        <v>693</v>
      </c>
      <c r="F114" s="111" t="s">
        <v>131</v>
      </c>
      <c r="G114" s="24" t="s">
        <v>164</v>
      </c>
      <c r="H114" s="112" t="s">
        <v>863</v>
      </c>
      <c r="I114" s="13">
        <v>3533</v>
      </c>
      <c r="J114" s="14">
        <v>3530</v>
      </c>
      <c r="K114" s="120">
        <v>339.2</v>
      </c>
      <c r="L114" s="121">
        <v>81.3</v>
      </c>
      <c r="M114" s="121">
        <v>75.510000000000005</v>
      </c>
      <c r="N114" s="121">
        <v>65.91</v>
      </c>
      <c r="O114" s="15"/>
      <c r="P114" s="42" t="s">
        <v>420</v>
      </c>
      <c r="Q114" s="37">
        <v>40</v>
      </c>
      <c r="R114" s="37">
        <v>30</v>
      </c>
      <c r="S114" s="37">
        <v>36</v>
      </c>
      <c r="T114" s="37">
        <v>40</v>
      </c>
      <c r="U114" s="21">
        <v>43</v>
      </c>
      <c r="V114" s="109"/>
      <c r="W114" s="109">
        <v>189</v>
      </c>
      <c r="X114" s="16">
        <v>5100</v>
      </c>
      <c r="Y114" s="16">
        <v>8300</v>
      </c>
      <c r="Z114" s="16">
        <v>13300</v>
      </c>
      <c r="AA114" s="103">
        <v>20000</v>
      </c>
      <c r="AB114" s="103">
        <v>28900</v>
      </c>
      <c r="AC114" s="103">
        <v>42500</v>
      </c>
      <c r="AD114" s="103">
        <v>63000</v>
      </c>
      <c r="AE114" s="103">
        <v>93500</v>
      </c>
      <c r="AF114" s="16">
        <v>138500</v>
      </c>
      <c r="AG114" s="16">
        <v>200000</v>
      </c>
      <c r="AH114" s="16">
        <v>255000</v>
      </c>
      <c r="AI114" s="17">
        <v>294000</v>
      </c>
      <c r="AJ114" s="94"/>
      <c r="AK114" s="32"/>
      <c r="AL114" s="113">
        <v>4648400</v>
      </c>
      <c r="AM114" s="95">
        <v>22500</v>
      </c>
      <c r="AN114" s="95">
        <v>8</v>
      </c>
      <c r="AO114" s="96">
        <v>45000</v>
      </c>
      <c r="AP114" s="96">
        <v>5</v>
      </c>
      <c r="AQ114" s="97">
        <v>135000</v>
      </c>
      <c r="AR114" s="134">
        <v>2</v>
      </c>
      <c r="AS114" s="135"/>
      <c r="AT114" s="135"/>
      <c r="AU114" s="32">
        <v>2700000</v>
      </c>
      <c r="AV114" s="32">
        <v>7348400</v>
      </c>
      <c r="AW114" s="113">
        <v>353</v>
      </c>
      <c r="AX114" s="113"/>
      <c r="AY114" s="113">
        <v>459</v>
      </c>
      <c r="AZ114" s="113"/>
      <c r="BA114" s="82" t="s">
        <v>605</v>
      </c>
      <c r="BB114" s="32"/>
      <c r="BC114" s="32"/>
      <c r="BD114" s="32"/>
      <c r="BE114" s="117"/>
      <c r="BF114" s="32"/>
      <c r="BG114" s="32"/>
      <c r="BH114" s="32">
        <v>1</v>
      </c>
      <c r="BI114" s="32"/>
      <c r="BJ114" s="32"/>
      <c r="BK114" s="32"/>
      <c r="BL114" s="32"/>
      <c r="BM114" s="32"/>
      <c r="BN114" s="32"/>
      <c r="BO114" s="32"/>
      <c r="BP114" s="32">
        <v>1</v>
      </c>
      <c r="BQ114" s="32"/>
      <c r="BR114" s="32"/>
      <c r="BS114" s="32" t="s">
        <v>650</v>
      </c>
      <c r="BT114" s="32"/>
      <c r="BU114" s="32"/>
      <c r="BV114" s="113" t="s">
        <v>755</v>
      </c>
      <c r="BW114" s="113"/>
      <c r="BX114" s="113"/>
      <c r="BY114" s="113">
        <v>1</v>
      </c>
      <c r="BZ114" s="113">
        <v>7</v>
      </c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1192</v>
      </c>
      <c r="C115" s="111" t="s">
        <v>661</v>
      </c>
      <c r="D115" s="110" t="s">
        <v>783</v>
      </c>
      <c r="E115" s="111" t="s">
        <v>660</v>
      </c>
      <c r="F115" s="111" t="s">
        <v>131</v>
      </c>
      <c r="G115" s="24" t="s">
        <v>164</v>
      </c>
      <c r="H115" s="112" t="s">
        <v>311</v>
      </c>
      <c r="I115" s="13">
        <v>3565</v>
      </c>
      <c r="J115" s="14">
        <v>3571</v>
      </c>
      <c r="K115" s="130">
        <v>321</v>
      </c>
      <c r="L115" s="131">
        <v>83.67</v>
      </c>
      <c r="M115" s="131">
        <v>61.35</v>
      </c>
      <c r="N115" s="131">
        <v>71.97</v>
      </c>
      <c r="O115" s="39"/>
      <c r="P115" s="41" t="s">
        <v>415</v>
      </c>
      <c r="Q115" s="22" t="s">
        <v>270</v>
      </c>
      <c r="R115" s="37">
        <v>30</v>
      </c>
      <c r="S115" s="37">
        <v>40</v>
      </c>
      <c r="T115" s="37">
        <v>50</v>
      </c>
      <c r="U115" s="37">
        <v>60</v>
      </c>
      <c r="V115" s="109"/>
      <c r="W115" s="109">
        <v>180</v>
      </c>
      <c r="X115" s="103">
        <v>5100</v>
      </c>
      <c r="Y115" s="103">
        <v>8300</v>
      </c>
      <c r="Z115" s="103">
        <v>13300</v>
      </c>
      <c r="AA115" s="103">
        <v>20000</v>
      </c>
      <c r="AB115" s="103">
        <v>28900</v>
      </c>
      <c r="AC115" s="103">
        <v>42500</v>
      </c>
      <c r="AD115" s="103">
        <v>63000</v>
      </c>
      <c r="AE115" s="103">
        <v>93500</v>
      </c>
      <c r="AF115" s="103">
        <v>138500</v>
      </c>
      <c r="AG115" s="103">
        <v>200000</v>
      </c>
      <c r="AH115" s="103">
        <v>255000</v>
      </c>
      <c r="AI115" s="100">
        <v>294000</v>
      </c>
      <c r="AJ115" s="94"/>
      <c r="AK115" s="32"/>
      <c r="AL115" s="113">
        <v>4648400</v>
      </c>
      <c r="AM115" s="95">
        <v>22500</v>
      </c>
      <c r="AN115" s="95">
        <v>8</v>
      </c>
      <c r="AO115" s="96">
        <v>45000</v>
      </c>
      <c r="AP115" s="96">
        <v>5</v>
      </c>
      <c r="AQ115" s="97">
        <v>135000</v>
      </c>
      <c r="AR115" s="134">
        <v>2</v>
      </c>
      <c r="AS115" s="135"/>
      <c r="AT115" s="135"/>
      <c r="AU115" s="113">
        <v>2700000</v>
      </c>
      <c r="AV115" s="32">
        <v>7348400</v>
      </c>
      <c r="AW115" s="113">
        <v>334</v>
      </c>
      <c r="AX115" s="113"/>
      <c r="AY115" s="113">
        <v>428</v>
      </c>
      <c r="AZ115" s="113"/>
      <c r="BA115" s="113" t="s">
        <v>640</v>
      </c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>
        <v>1</v>
      </c>
      <c r="BN115" s="32"/>
      <c r="BO115" s="32">
        <v>1</v>
      </c>
      <c r="BP115" s="32">
        <v>1</v>
      </c>
      <c r="BQ115" s="32"/>
      <c r="BR115" s="32"/>
      <c r="BS115" s="32"/>
      <c r="BT115" s="32"/>
      <c r="BU115" s="32"/>
      <c r="BV115" s="81" t="s">
        <v>823</v>
      </c>
      <c r="BW115" s="113"/>
      <c r="BX115" s="113"/>
      <c r="BY115" s="113"/>
      <c r="BZ115" s="113"/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110" t="s">
        <v>1375</v>
      </c>
      <c r="C116" s="111" t="s">
        <v>1376</v>
      </c>
      <c r="D116" s="110" t="s">
        <v>1129</v>
      </c>
      <c r="E116" s="111" t="s">
        <v>1377</v>
      </c>
      <c r="F116" s="111" t="s">
        <v>131</v>
      </c>
      <c r="G116" s="24" t="s">
        <v>164</v>
      </c>
      <c r="H116" s="112" t="s">
        <v>1374</v>
      </c>
      <c r="I116" s="13"/>
      <c r="J116" s="14">
        <v>3580</v>
      </c>
      <c r="K116" s="130">
        <v>343.2</v>
      </c>
      <c r="L116" s="131">
        <v>74.11</v>
      </c>
      <c r="M116" s="131">
        <v>69.680000000000007</v>
      </c>
      <c r="N116" s="131">
        <v>77.89</v>
      </c>
      <c r="O116" s="39"/>
      <c r="P116" s="42" t="s">
        <v>420</v>
      </c>
      <c r="Q116" s="37">
        <v>40</v>
      </c>
      <c r="R116" s="37">
        <v>30</v>
      </c>
      <c r="S116" s="37">
        <v>36</v>
      </c>
      <c r="T116" s="37">
        <v>40</v>
      </c>
      <c r="U116" s="21">
        <v>43</v>
      </c>
      <c r="V116" s="109"/>
      <c r="W116" s="109"/>
      <c r="X116" s="105">
        <v>16000</v>
      </c>
      <c r="Y116" s="105">
        <v>25000</v>
      </c>
      <c r="Z116" s="105">
        <v>35000</v>
      </c>
      <c r="AA116" s="105">
        <v>50000</v>
      </c>
      <c r="AB116" s="105">
        <v>84000</v>
      </c>
      <c r="AC116" s="105">
        <v>117000</v>
      </c>
      <c r="AD116" s="105">
        <v>166000</v>
      </c>
      <c r="AE116" s="105">
        <v>225000</v>
      </c>
      <c r="AF116" s="94">
        <v>263000</v>
      </c>
      <c r="AG116" s="94">
        <v>293000</v>
      </c>
      <c r="AH116" s="94">
        <v>302000</v>
      </c>
      <c r="AI116" s="94">
        <v>312000</v>
      </c>
      <c r="AJ116" s="94"/>
      <c r="AK116" s="32"/>
      <c r="AL116" s="113">
        <v>7552000</v>
      </c>
      <c r="AM116" s="95">
        <v>27000</v>
      </c>
      <c r="AN116" s="95">
        <v>8</v>
      </c>
      <c r="AO116" s="96">
        <v>54000</v>
      </c>
      <c r="AP116" s="96">
        <v>5</v>
      </c>
      <c r="AQ116" s="97">
        <v>162000</v>
      </c>
      <c r="AR116" s="134">
        <v>2</v>
      </c>
      <c r="AS116" s="135"/>
      <c r="AT116" s="135"/>
      <c r="AU116" s="32">
        <v>3240000</v>
      </c>
      <c r="AV116" s="32">
        <v>10792000</v>
      </c>
      <c r="AW116" s="113">
        <v>357</v>
      </c>
      <c r="AX116" s="113"/>
      <c r="AY116" s="113">
        <v>466</v>
      </c>
      <c r="AZ116" s="113"/>
      <c r="BA116" s="113" t="s">
        <v>605</v>
      </c>
      <c r="BB116" s="32"/>
      <c r="BC116" s="32"/>
      <c r="BD116" s="32"/>
      <c r="BE116" s="32"/>
      <c r="BF116" s="32"/>
      <c r="BG116" s="32"/>
      <c r="BH116" s="32">
        <v>1</v>
      </c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113" t="s">
        <v>748</v>
      </c>
      <c r="BW116" s="113"/>
      <c r="BX116" s="113"/>
      <c r="BY116" s="113"/>
      <c r="BZ116" s="113"/>
      <c r="CA116" s="113"/>
      <c r="CB116" s="113"/>
      <c r="CC116" s="113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1193</v>
      </c>
      <c r="C117" s="111" t="s">
        <v>1194</v>
      </c>
      <c r="D117" s="110" t="s">
        <v>546</v>
      </c>
      <c r="E117" s="111" t="s">
        <v>547</v>
      </c>
      <c r="F117" s="111" t="s">
        <v>131</v>
      </c>
      <c r="G117" s="24" t="s">
        <v>164</v>
      </c>
      <c r="H117" s="112" t="s">
        <v>740</v>
      </c>
      <c r="I117" s="13">
        <v>3585</v>
      </c>
      <c r="J117" s="14">
        <v>3585</v>
      </c>
      <c r="K117" s="130">
        <v>313.89999999999998</v>
      </c>
      <c r="L117" s="131">
        <v>74.31</v>
      </c>
      <c r="M117" s="131">
        <v>86.11</v>
      </c>
      <c r="N117" s="131">
        <v>73.78</v>
      </c>
      <c r="O117" s="39"/>
      <c r="P117" s="42" t="s">
        <v>420</v>
      </c>
      <c r="Q117" s="37" t="s">
        <v>270</v>
      </c>
      <c r="R117" s="37">
        <v>30</v>
      </c>
      <c r="S117" s="37">
        <v>40</v>
      </c>
      <c r="T117" s="37">
        <v>50</v>
      </c>
      <c r="U117" s="37">
        <v>60</v>
      </c>
      <c r="V117" s="109"/>
      <c r="W117" s="109">
        <v>180</v>
      </c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32"/>
      <c r="AL117" s="113"/>
      <c r="AM117" s="95">
        <v>22500</v>
      </c>
      <c r="AN117" s="95">
        <v>8</v>
      </c>
      <c r="AO117" s="96">
        <v>45000</v>
      </c>
      <c r="AP117" s="96">
        <v>5</v>
      </c>
      <c r="AQ117" s="97">
        <v>135000</v>
      </c>
      <c r="AR117" s="134">
        <v>2</v>
      </c>
      <c r="AS117" s="135"/>
      <c r="AT117" s="135"/>
      <c r="AU117" s="113">
        <v>2700000</v>
      </c>
      <c r="AV117" s="113"/>
      <c r="AW117" s="113">
        <v>327</v>
      </c>
      <c r="AX117" s="113">
        <v>345</v>
      </c>
      <c r="AY117" s="113">
        <v>442</v>
      </c>
      <c r="AZ117" s="113"/>
      <c r="BA117" s="113" t="s">
        <v>640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>
        <v>1</v>
      </c>
      <c r="BN117" s="32"/>
      <c r="BO117" s="32">
        <v>1</v>
      </c>
      <c r="BP117" s="32">
        <v>1</v>
      </c>
      <c r="BQ117" s="32"/>
      <c r="BR117" s="32"/>
      <c r="BS117" s="32"/>
      <c r="BT117" s="32"/>
      <c r="BU117" s="32"/>
      <c r="BV117" s="81" t="s">
        <v>594</v>
      </c>
      <c r="BW117" s="113"/>
      <c r="BX117" s="113"/>
      <c r="BY117" s="113">
        <v>1</v>
      </c>
      <c r="BZ117" s="113">
        <v>14</v>
      </c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33" t="s">
        <v>1195</v>
      </c>
      <c r="C118" s="34" t="s">
        <v>919</v>
      </c>
      <c r="D118" s="33" t="s">
        <v>74</v>
      </c>
      <c r="E118" s="34" t="s">
        <v>918</v>
      </c>
      <c r="F118" s="34" t="s">
        <v>131</v>
      </c>
      <c r="G118" s="26" t="s">
        <v>173</v>
      </c>
      <c r="H118" s="35" t="s">
        <v>937</v>
      </c>
      <c r="I118" s="13">
        <v>3627</v>
      </c>
      <c r="J118" s="38">
        <v>3627</v>
      </c>
      <c r="K118" s="130">
        <v>373.5</v>
      </c>
      <c r="L118" s="131">
        <v>76.72</v>
      </c>
      <c r="M118" s="131">
        <v>52.63</v>
      </c>
      <c r="N118" s="131">
        <v>55.45</v>
      </c>
      <c r="O118" s="75">
        <v>5.15</v>
      </c>
      <c r="P118" s="42" t="s">
        <v>420</v>
      </c>
      <c r="Q118" s="16" t="s">
        <v>270</v>
      </c>
      <c r="R118" s="16">
        <v>35</v>
      </c>
      <c r="S118" s="16">
        <v>38</v>
      </c>
      <c r="T118" s="16">
        <v>42</v>
      </c>
      <c r="U118" s="16">
        <v>48</v>
      </c>
      <c r="V118" s="16">
        <v>52</v>
      </c>
      <c r="W118" s="28">
        <v>215</v>
      </c>
      <c r="X118" s="94">
        <v>20100</v>
      </c>
      <c r="Y118" s="94">
        <v>25100</v>
      </c>
      <c r="Z118" s="94">
        <v>35100</v>
      </c>
      <c r="AA118" s="94">
        <v>50200</v>
      </c>
      <c r="AB118" s="94">
        <v>70300</v>
      </c>
      <c r="AC118" s="94">
        <v>95500</v>
      </c>
      <c r="AD118" s="96">
        <v>130000</v>
      </c>
      <c r="AE118" s="96">
        <v>170000</v>
      </c>
      <c r="AF118" s="94">
        <v>221000</v>
      </c>
      <c r="AG118" s="94">
        <v>266000</v>
      </c>
      <c r="AH118" s="105">
        <v>291000</v>
      </c>
      <c r="AI118" s="105">
        <v>311000</v>
      </c>
      <c r="AJ118" s="94"/>
      <c r="AK118" s="32"/>
      <c r="AL118" s="113">
        <v>6741200</v>
      </c>
      <c r="AM118" s="95">
        <v>45000</v>
      </c>
      <c r="AN118" s="95">
        <v>8</v>
      </c>
      <c r="AO118" s="96">
        <v>90000</v>
      </c>
      <c r="AP118" s="96">
        <v>5</v>
      </c>
      <c r="AQ118" s="97">
        <v>270000</v>
      </c>
      <c r="AR118" s="134">
        <v>3</v>
      </c>
      <c r="AS118" s="135"/>
      <c r="AT118" s="135"/>
      <c r="AU118" s="32">
        <v>6480000</v>
      </c>
      <c r="AV118" s="32">
        <v>13221200</v>
      </c>
      <c r="AW118" s="32">
        <v>388</v>
      </c>
      <c r="AX118" s="32"/>
      <c r="AY118" s="32">
        <v>519</v>
      </c>
      <c r="AZ118" s="32"/>
      <c r="BA118" s="113" t="s">
        <v>640</v>
      </c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>
        <v>1</v>
      </c>
      <c r="BN118" s="32"/>
      <c r="BO118" s="32">
        <v>1</v>
      </c>
      <c r="BP118" s="32">
        <v>1</v>
      </c>
      <c r="BQ118" s="32" t="s">
        <v>800</v>
      </c>
      <c r="BR118" s="32"/>
      <c r="BS118" s="32"/>
      <c r="BT118" s="32"/>
      <c r="BU118" s="32"/>
      <c r="BV118" s="81" t="s">
        <v>894</v>
      </c>
      <c r="BW118" s="32"/>
      <c r="BX118" s="32"/>
      <c r="BY118" s="113">
        <v>1</v>
      </c>
      <c r="BZ118" s="113">
        <v>8</v>
      </c>
      <c r="CA118" s="113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1419</v>
      </c>
      <c r="C119" s="111" t="s">
        <v>1420</v>
      </c>
      <c r="D119" s="110" t="s">
        <v>1229</v>
      </c>
      <c r="E119" s="111" t="s">
        <v>1421</v>
      </c>
      <c r="F119" s="34" t="s">
        <v>131</v>
      </c>
      <c r="G119" s="24" t="s">
        <v>164</v>
      </c>
      <c r="H119" s="112" t="s">
        <v>1394</v>
      </c>
      <c r="I119" s="13"/>
      <c r="J119" s="38">
        <v>3647</v>
      </c>
      <c r="K119" s="130">
        <v>327.7</v>
      </c>
      <c r="L119" s="131">
        <v>82.76</v>
      </c>
      <c r="M119" s="131">
        <v>80.66</v>
      </c>
      <c r="N119" s="131">
        <v>70.400000000000006</v>
      </c>
      <c r="O119" s="39"/>
      <c r="P119" s="42" t="s">
        <v>420</v>
      </c>
      <c r="Q119" s="16">
        <v>45</v>
      </c>
      <c r="R119" s="37">
        <v>17</v>
      </c>
      <c r="S119" s="37">
        <v>23</v>
      </c>
      <c r="T119" s="37">
        <v>32</v>
      </c>
      <c r="U119" s="37">
        <v>45</v>
      </c>
      <c r="V119" s="37"/>
      <c r="W119" s="28">
        <v>162</v>
      </c>
      <c r="X119" s="94">
        <v>16000</v>
      </c>
      <c r="Y119" s="94">
        <v>25000</v>
      </c>
      <c r="Z119" s="94">
        <v>35000</v>
      </c>
      <c r="AA119" s="105">
        <v>50000</v>
      </c>
      <c r="AB119" s="105">
        <v>84000</v>
      </c>
      <c r="AC119" s="105">
        <v>117000</v>
      </c>
      <c r="AD119" s="105">
        <v>166000</v>
      </c>
      <c r="AE119" s="105">
        <v>225000</v>
      </c>
      <c r="AF119" s="105">
        <v>263000</v>
      </c>
      <c r="AG119" s="105">
        <v>293000</v>
      </c>
      <c r="AH119" s="105">
        <v>302000</v>
      </c>
      <c r="AI119" s="105">
        <v>312000</v>
      </c>
      <c r="AJ119" s="94"/>
      <c r="AK119" s="32"/>
      <c r="AL119" s="113">
        <v>7552000</v>
      </c>
      <c r="AM119" s="95">
        <v>30000</v>
      </c>
      <c r="AN119" s="95">
        <v>8</v>
      </c>
      <c r="AO119" s="96">
        <v>60000</v>
      </c>
      <c r="AP119" s="96">
        <v>5</v>
      </c>
      <c r="AQ119" s="97">
        <v>180000</v>
      </c>
      <c r="AR119" s="134">
        <v>2</v>
      </c>
      <c r="AS119" s="135"/>
      <c r="AT119" s="135"/>
      <c r="AU119" s="32">
        <v>3600000</v>
      </c>
      <c r="AV119" s="32">
        <v>11152000</v>
      </c>
      <c r="AW119" s="113">
        <v>343</v>
      </c>
      <c r="AX119" s="113"/>
      <c r="AY119" s="113">
        <v>443</v>
      </c>
      <c r="AZ119" s="113"/>
      <c r="BA119" s="82" t="s">
        <v>1464</v>
      </c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113" t="s">
        <v>1422</v>
      </c>
      <c r="BW119" s="113"/>
      <c r="BX119" s="113"/>
      <c r="BY119" s="113"/>
      <c r="BZ119" s="113"/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110" t="s">
        <v>1196</v>
      </c>
      <c r="C120" s="111" t="s">
        <v>888</v>
      </c>
      <c r="D120" s="110" t="s">
        <v>182</v>
      </c>
      <c r="E120" s="111" t="s">
        <v>887</v>
      </c>
      <c r="F120" s="111" t="s">
        <v>131</v>
      </c>
      <c r="G120" s="24" t="s">
        <v>164</v>
      </c>
      <c r="H120" s="112" t="s">
        <v>926</v>
      </c>
      <c r="I120" s="13">
        <v>3821</v>
      </c>
      <c r="J120" s="38">
        <v>3651</v>
      </c>
      <c r="K120" s="130">
        <v>349.5</v>
      </c>
      <c r="L120" s="131">
        <v>80.5</v>
      </c>
      <c r="M120" s="131">
        <v>70.61</v>
      </c>
      <c r="N120" s="131">
        <v>62.26</v>
      </c>
      <c r="O120" s="39"/>
      <c r="P120" s="42" t="s">
        <v>420</v>
      </c>
      <c r="Q120" s="16">
        <v>40</v>
      </c>
      <c r="R120" s="37">
        <v>30</v>
      </c>
      <c r="S120" s="37">
        <v>36</v>
      </c>
      <c r="T120" s="37">
        <v>40</v>
      </c>
      <c r="U120" s="37">
        <v>43</v>
      </c>
      <c r="V120" s="37"/>
      <c r="W120" s="109">
        <v>189</v>
      </c>
      <c r="X120" s="96">
        <v>6550</v>
      </c>
      <c r="Y120" s="96">
        <v>10600</v>
      </c>
      <c r="Z120" s="96">
        <v>17000</v>
      </c>
      <c r="AA120" s="94">
        <v>25600</v>
      </c>
      <c r="AB120" s="94">
        <v>36900</v>
      </c>
      <c r="AC120" s="94">
        <v>54500</v>
      </c>
      <c r="AD120" s="94">
        <v>81000</v>
      </c>
      <c r="AE120" s="94">
        <v>119500</v>
      </c>
      <c r="AF120" s="94">
        <v>177000</v>
      </c>
      <c r="AG120" s="94">
        <v>256000</v>
      </c>
      <c r="AH120" s="94">
        <v>327000</v>
      </c>
      <c r="AI120" s="94">
        <v>376000</v>
      </c>
      <c r="AJ120" s="94"/>
      <c r="AK120" s="32"/>
      <c r="AL120" s="113">
        <v>5950600</v>
      </c>
      <c r="AM120" s="95">
        <v>25000</v>
      </c>
      <c r="AN120" s="95">
        <v>8</v>
      </c>
      <c r="AO120" s="96">
        <v>50000</v>
      </c>
      <c r="AP120" s="96">
        <v>5</v>
      </c>
      <c r="AQ120" s="97">
        <v>150000</v>
      </c>
      <c r="AR120" s="134">
        <v>2</v>
      </c>
      <c r="AS120" s="135"/>
      <c r="AT120" s="135"/>
      <c r="AU120" s="113">
        <v>3000000</v>
      </c>
      <c r="AV120" s="32">
        <v>8950600</v>
      </c>
      <c r="AW120" s="113">
        <v>363</v>
      </c>
      <c r="AX120" s="113"/>
      <c r="AY120" s="113">
        <v>477</v>
      </c>
      <c r="AZ120" s="113"/>
      <c r="BA120" s="82" t="s">
        <v>605</v>
      </c>
      <c r="BB120" s="32"/>
      <c r="BC120" s="32"/>
      <c r="BD120" s="32"/>
      <c r="BE120" s="32"/>
      <c r="BF120" s="32"/>
      <c r="BG120" s="32"/>
      <c r="BH120" s="32">
        <v>1</v>
      </c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113" t="s">
        <v>755</v>
      </c>
      <c r="BW120" s="113"/>
      <c r="BX120" s="113"/>
      <c r="BY120" s="113">
        <v>1</v>
      </c>
      <c r="BZ120" s="113">
        <v>7</v>
      </c>
      <c r="CA120" s="113"/>
      <c r="CB120" s="113"/>
      <c r="CC120" s="113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1197</v>
      </c>
      <c r="C121" s="111" t="s">
        <v>1198</v>
      </c>
      <c r="D121" s="110" t="s">
        <v>68</v>
      </c>
      <c r="E121" s="111" t="s">
        <v>1020</v>
      </c>
      <c r="F121" s="111" t="s">
        <v>131</v>
      </c>
      <c r="G121" s="24" t="s">
        <v>164</v>
      </c>
      <c r="H121" s="112" t="s">
        <v>1016</v>
      </c>
      <c r="I121" s="13">
        <v>3134</v>
      </c>
      <c r="J121" s="38">
        <v>3665</v>
      </c>
      <c r="K121" s="130">
        <v>346.9</v>
      </c>
      <c r="L121" s="131">
        <v>79.569999999999993</v>
      </c>
      <c r="M121" s="131">
        <v>69.5</v>
      </c>
      <c r="N121" s="131">
        <v>65.650000000000006</v>
      </c>
      <c r="O121" s="39"/>
      <c r="P121" s="42" t="s">
        <v>420</v>
      </c>
      <c r="Q121" s="16">
        <v>40</v>
      </c>
      <c r="R121" s="37">
        <v>42</v>
      </c>
      <c r="S121" s="75">
        <v>42</v>
      </c>
      <c r="T121" s="75">
        <v>45</v>
      </c>
      <c r="U121" s="75">
        <v>46</v>
      </c>
      <c r="V121" s="37"/>
      <c r="W121" s="109">
        <v>215</v>
      </c>
      <c r="X121" s="94">
        <v>16000</v>
      </c>
      <c r="Y121" s="94">
        <v>25000</v>
      </c>
      <c r="Z121" s="94">
        <v>35000</v>
      </c>
      <c r="AA121" s="94">
        <v>50000</v>
      </c>
      <c r="AB121" s="94">
        <v>84000</v>
      </c>
      <c r="AC121" s="94">
        <v>117000</v>
      </c>
      <c r="AD121" s="94">
        <v>166000</v>
      </c>
      <c r="AE121" s="94">
        <v>225000</v>
      </c>
      <c r="AF121" s="105">
        <v>263000</v>
      </c>
      <c r="AG121" s="105">
        <v>293000</v>
      </c>
      <c r="AH121" s="94">
        <v>302000</v>
      </c>
      <c r="AI121" s="94">
        <v>312000</v>
      </c>
      <c r="AJ121" s="94"/>
      <c r="AK121" s="32"/>
      <c r="AL121" s="113">
        <v>7552000</v>
      </c>
      <c r="AM121" s="95">
        <v>40000</v>
      </c>
      <c r="AN121" s="95">
        <v>8</v>
      </c>
      <c r="AO121" s="96">
        <v>80000</v>
      </c>
      <c r="AP121" s="96">
        <v>5</v>
      </c>
      <c r="AQ121" s="97">
        <v>240000</v>
      </c>
      <c r="AR121" s="134">
        <v>2</v>
      </c>
      <c r="AS121" s="135"/>
      <c r="AT121" s="135"/>
      <c r="AU121" s="113">
        <v>4800000</v>
      </c>
      <c r="AV121" s="32">
        <v>12352000</v>
      </c>
      <c r="AW121" s="113"/>
      <c r="AX121" s="113"/>
      <c r="AY121" s="113"/>
      <c r="AZ121" s="113"/>
      <c r="BA121" s="82" t="s">
        <v>605</v>
      </c>
      <c r="BB121" s="32"/>
      <c r="BC121" s="32"/>
      <c r="BD121" s="32"/>
      <c r="BE121" s="32"/>
      <c r="BF121" s="32"/>
      <c r="BG121" s="32"/>
      <c r="BH121" s="32">
        <v>1</v>
      </c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113" t="s">
        <v>744</v>
      </c>
      <c r="BW121" s="113"/>
      <c r="BX121" s="113"/>
      <c r="BY121" s="113">
        <v>1</v>
      </c>
      <c r="BZ121" s="113">
        <v>7</v>
      </c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1199</v>
      </c>
      <c r="C122" s="111" t="s">
        <v>869</v>
      </c>
      <c r="D122" s="110" t="s">
        <v>141</v>
      </c>
      <c r="E122" s="111" t="s">
        <v>868</v>
      </c>
      <c r="F122" s="111" t="s">
        <v>131</v>
      </c>
      <c r="G122" s="24" t="s">
        <v>164</v>
      </c>
      <c r="H122" s="112" t="s">
        <v>932</v>
      </c>
      <c r="I122" s="13">
        <v>3690</v>
      </c>
      <c r="J122" s="38">
        <v>3688</v>
      </c>
      <c r="K122" s="130">
        <v>346.7</v>
      </c>
      <c r="L122" s="131">
        <v>73.39</v>
      </c>
      <c r="M122" s="131">
        <v>56.22</v>
      </c>
      <c r="N122" s="131">
        <v>60.53</v>
      </c>
      <c r="O122" s="39"/>
      <c r="P122" s="42" t="s">
        <v>420</v>
      </c>
      <c r="Q122" s="37" t="s">
        <v>270</v>
      </c>
      <c r="R122" s="37">
        <v>35</v>
      </c>
      <c r="S122" s="37">
        <v>40</v>
      </c>
      <c r="T122" s="37">
        <v>52</v>
      </c>
      <c r="U122" s="37">
        <v>70</v>
      </c>
      <c r="V122" s="109"/>
      <c r="W122" s="109">
        <v>197</v>
      </c>
      <c r="X122" s="96">
        <v>6550</v>
      </c>
      <c r="Y122" s="96">
        <v>10600</v>
      </c>
      <c r="Z122" s="96">
        <v>17000</v>
      </c>
      <c r="AA122" s="96">
        <v>25600</v>
      </c>
      <c r="AB122" s="96">
        <v>36900</v>
      </c>
      <c r="AC122" s="96">
        <v>54500</v>
      </c>
      <c r="AD122" s="96">
        <v>81000</v>
      </c>
      <c r="AE122" s="96">
        <v>119500</v>
      </c>
      <c r="AF122" s="96">
        <v>177000</v>
      </c>
      <c r="AG122" s="96">
        <v>256000</v>
      </c>
      <c r="AH122" s="96">
        <v>327000</v>
      </c>
      <c r="AI122" s="96">
        <v>376000</v>
      </c>
      <c r="AJ122" s="94"/>
      <c r="AK122" s="32"/>
      <c r="AL122" s="113">
        <v>5950600</v>
      </c>
      <c r="AM122" s="95">
        <v>32500</v>
      </c>
      <c r="AN122" s="95">
        <v>8</v>
      </c>
      <c r="AO122" s="96">
        <v>65000</v>
      </c>
      <c r="AP122" s="96">
        <v>5</v>
      </c>
      <c r="AQ122" s="97">
        <v>195000</v>
      </c>
      <c r="AR122" s="134">
        <v>2</v>
      </c>
      <c r="AS122" s="135"/>
      <c r="AT122" s="135"/>
      <c r="AU122" s="32">
        <v>3900000</v>
      </c>
      <c r="AV122" s="32">
        <v>9850600</v>
      </c>
      <c r="AW122" s="113">
        <v>361</v>
      </c>
      <c r="AX122" s="113"/>
      <c r="AY122" s="113">
        <v>474</v>
      </c>
      <c r="AZ122" s="113"/>
      <c r="BA122" s="82" t="s">
        <v>640</v>
      </c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>
        <v>1</v>
      </c>
      <c r="BN122" s="32"/>
      <c r="BO122" s="32">
        <v>1</v>
      </c>
      <c r="BP122" s="32">
        <v>1</v>
      </c>
      <c r="BQ122" s="32"/>
      <c r="BR122" s="32"/>
      <c r="BS122" s="32"/>
      <c r="BT122" s="32"/>
      <c r="BU122" s="32"/>
      <c r="BV122" s="81" t="s">
        <v>802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1200</v>
      </c>
      <c r="C123" s="111" t="s">
        <v>886</v>
      </c>
      <c r="D123" s="110" t="s">
        <v>538</v>
      </c>
      <c r="E123" s="111" t="s">
        <v>885</v>
      </c>
      <c r="F123" s="111" t="s">
        <v>131</v>
      </c>
      <c r="G123" s="24" t="s">
        <v>164</v>
      </c>
      <c r="H123" s="112" t="s">
        <v>926</v>
      </c>
      <c r="I123" s="13">
        <v>3946</v>
      </c>
      <c r="J123" s="38">
        <v>3766</v>
      </c>
      <c r="K123" s="130">
        <v>348.4</v>
      </c>
      <c r="L123" s="131">
        <v>74.11</v>
      </c>
      <c r="M123" s="131">
        <v>66.05</v>
      </c>
      <c r="N123" s="131">
        <v>58.11</v>
      </c>
      <c r="O123" s="39"/>
      <c r="P123" s="42" t="s">
        <v>420</v>
      </c>
      <c r="Q123" s="37" t="s">
        <v>270</v>
      </c>
      <c r="R123" s="37">
        <v>35</v>
      </c>
      <c r="S123" s="37">
        <v>40</v>
      </c>
      <c r="T123" s="37">
        <v>52</v>
      </c>
      <c r="U123" s="37">
        <v>70</v>
      </c>
      <c r="V123" s="109"/>
      <c r="W123" s="109">
        <v>197</v>
      </c>
      <c r="X123" s="94">
        <v>6550</v>
      </c>
      <c r="Y123" s="94">
        <v>10600</v>
      </c>
      <c r="Z123" s="94">
        <v>17000</v>
      </c>
      <c r="AA123" s="94">
        <v>25600</v>
      </c>
      <c r="AB123" s="94">
        <v>36900</v>
      </c>
      <c r="AC123" s="94">
        <v>54500</v>
      </c>
      <c r="AD123" s="96">
        <v>81000</v>
      </c>
      <c r="AE123" s="96">
        <v>119500</v>
      </c>
      <c r="AF123" s="94">
        <v>177000</v>
      </c>
      <c r="AG123" s="94">
        <v>256000</v>
      </c>
      <c r="AH123" s="96">
        <v>327000</v>
      </c>
      <c r="AI123" s="96">
        <v>376000</v>
      </c>
      <c r="AJ123" s="94"/>
      <c r="AK123" s="32"/>
      <c r="AL123" s="113">
        <v>5950600</v>
      </c>
      <c r="AM123" s="95">
        <v>25000</v>
      </c>
      <c r="AN123" s="95">
        <v>8</v>
      </c>
      <c r="AO123" s="96">
        <v>50000</v>
      </c>
      <c r="AP123" s="96">
        <v>5</v>
      </c>
      <c r="AQ123" s="97">
        <v>150000</v>
      </c>
      <c r="AR123" s="134">
        <v>2</v>
      </c>
      <c r="AS123" s="135"/>
      <c r="AT123" s="135"/>
      <c r="AU123" s="113">
        <v>3000000</v>
      </c>
      <c r="AV123" s="32">
        <v>8950600</v>
      </c>
      <c r="AW123" s="113">
        <v>362</v>
      </c>
      <c r="AX123" s="113"/>
      <c r="AY123" s="113">
        <v>475</v>
      </c>
      <c r="AZ123" s="113"/>
      <c r="BA123" s="82" t="s">
        <v>640</v>
      </c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>
        <v>1</v>
      </c>
      <c r="BN123" s="32"/>
      <c r="BO123" s="32">
        <v>1</v>
      </c>
      <c r="BP123" s="32">
        <v>1</v>
      </c>
      <c r="BQ123" s="32"/>
      <c r="BR123" s="32"/>
      <c r="BS123" s="32"/>
      <c r="BT123" s="32"/>
      <c r="BU123" s="32"/>
      <c r="BV123" s="81" t="s">
        <v>267</v>
      </c>
      <c r="BW123" s="113"/>
      <c r="BX123" s="113"/>
      <c r="BY123" s="113">
        <v>1</v>
      </c>
      <c r="BZ123" s="113">
        <v>7</v>
      </c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1201</v>
      </c>
      <c r="C124" s="111" t="s">
        <v>842</v>
      </c>
      <c r="D124" s="110" t="s">
        <v>1129</v>
      </c>
      <c r="E124" s="111" t="s">
        <v>841</v>
      </c>
      <c r="F124" s="111" t="s">
        <v>131</v>
      </c>
      <c r="G124" s="24" t="s">
        <v>164</v>
      </c>
      <c r="H124" s="112" t="s">
        <v>900</v>
      </c>
      <c r="I124" s="13">
        <v>4022</v>
      </c>
      <c r="J124" s="14">
        <v>3771</v>
      </c>
      <c r="K124" s="126">
        <v>363.4</v>
      </c>
      <c r="L124" s="127">
        <v>79.319999999999993</v>
      </c>
      <c r="M124" s="127">
        <v>68.72</v>
      </c>
      <c r="N124" s="127">
        <v>56.56</v>
      </c>
      <c r="O124" s="39"/>
      <c r="P124" s="42" t="s">
        <v>420</v>
      </c>
      <c r="Q124" s="16">
        <v>40</v>
      </c>
      <c r="R124" s="16">
        <v>30</v>
      </c>
      <c r="S124" s="16">
        <v>36</v>
      </c>
      <c r="T124" s="16">
        <v>42</v>
      </c>
      <c r="U124" s="16">
        <v>52</v>
      </c>
      <c r="V124" s="37"/>
      <c r="W124" s="109">
        <v>200</v>
      </c>
      <c r="X124" s="96">
        <v>6550</v>
      </c>
      <c r="Y124" s="96">
        <v>10600</v>
      </c>
      <c r="Z124" s="94">
        <v>17000</v>
      </c>
      <c r="AA124" s="94">
        <v>25600</v>
      </c>
      <c r="AB124" s="94">
        <v>36900</v>
      </c>
      <c r="AC124" s="94">
        <v>54500</v>
      </c>
      <c r="AD124" s="94">
        <v>81000</v>
      </c>
      <c r="AE124" s="94">
        <v>119500</v>
      </c>
      <c r="AF124" s="96">
        <v>177000</v>
      </c>
      <c r="AG124" s="96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25000</v>
      </c>
      <c r="AN124" s="95">
        <v>8</v>
      </c>
      <c r="AO124" s="96">
        <v>50000</v>
      </c>
      <c r="AP124" s="96">
        <v>5</v>
      </c>
      <c r="AQ124" s="97">
        <v>150000</v>
      </c>
      <c r="AR124" s="134">
        <v>2</v>
      </c>
      <c r="AS124" s="135"/>
      <c r="AT124" s="135"/>
      <c r="AU124" s="113">
        <v>3000000</v>
      </c>
      <c r="AV124" s="32">
        <v>8950600</v>
      </c>
      <c r="AW124" s="113">
        <v>378</v>
      </c>
      <c r="AX124" s="113"/>
      <c r="AY124" s="113">
        <v>501</v>
      </c>
      <c r="AZ124" s="113"/>
      <c r="BA124" s="82" t="s">
        <v>605</v>
      </c>
      <c r="BB124" s="32"/>
      <c r="BC124" s="32"/>
      <c r="BD124" s="32"/>
      <c r="BE124" s="32"/>
      <c r="BF124" s="32"/>
      <c r="BG124" s="32"/>
      <c r="BH124" s="32">
        <v>1</v>
      </c>
      <c r="BI124" s="32"/>
      <c r="BJ124" s="32"/>
      <c r="BK124" s="32"/>
      <c r="BL124" s="32"/>
      <c r="BM124" s="32"/>
      <c r="BN124" s="32"/>
      <c r="BO124" s="32"/>
      <c r="BP124" s="32"/>
      <c r="BQ124" s="117"/>
      <c r="BR124" s="32"/>
      <c r="BS124" s="32"/>
      <c r="BT124" s="32"/>
      <c r="BU124" s="32"/>
      <c r="BV124" s="113" t="s">
        <v>748</v>
      </c>
      <c r="BW124" s="113"/>
      <c r="BX124" s="113"/>
      <c r="BY124" s="113">
        <v>1</v>
      </c>
      <c r="BZ124" s="113">
        <v>7</v>
      </c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1202</v>
      </c>
      <c r="C125" s="111" t="s">
        <v>1053</v>
      </c>
      <c r="D125" s="110" t="s">
        <v>767</v>
      </c>
      <c r="E125" s="111" t="s">
        <v>1054</v>
      </c>
      <c r="F125" s="111" t="s">
        <v>131</v>
      </c>
      <c r="G125" s="26" t="s">
        <v>173</v>
      </c>
      <c r="H125" s="112" t="s">
        <v>1049</v>
      </c>
      <c r="I125" s="13"/>
      <c r="J125" s="38">
        <v>3772</v>
      </c>
      <c r="K125" s="130">
        <v>335.7</v>
      </c>
      <c r="L125" s="131">
        <v>81.63</v>
      </c>
      <c r="M125" s="131">
        <v>90.78</v>
      </c>
      <c r="N125" s="131">
        <v>75.84</v>
      </c>
      <c r="O125" s="39"/>
      <c r="P125" s="42" t="s">
        <v>420</v>
      </c>
      <c r="Q125" s="16" t="s">
        <v>270</v>
      </c>
      <c r="R125" s="37">
        <v>35</v>
      </c>
      <c r="S125" s="16">
        <v>38</v>
      </c>
      <c r="T125" s="16">
        <v>42</v>
      </c>
      <c r="U125" s="16">
        <v>48</v>
      </c>
      <c r="V125" s="16">
        <v>52</v>
      </c>
      <c r="W125" s="109"/>
      <c r="X125" s="94">
        <v>16000</v>
      </c>
      <c r="Y125" s="94">
        <v>25000</v>
      </c>
      <c r="Z125" s="94">
        <v>35000</v>
      </c>
      <c r="AA125" s="94">
        <v>50000</v>
      </c>
      <c r="AB125" s="94">
        <v>70000</v>
      </c>
      <c r="AC125" s="94">
        <v>95000</v>
      </c>
      <c r="AD125" s="98">
        <v>130000</v>
      </c>
      <c r="AE125" s="94">
        <v>170000</v>
      </c>
      <c r="AF125" s="94">
        <v>220000</v>
      </c>
      <c r="AG125" s="94">
        <v>266000</v>
      </c>
      <c r="AH125" s="94">
        <v>291000</v>
      </c>
      <c r="AI125" s="94">
        <v>311000</v>
      </c>
      <c r="AJ125" s="96">
        <v>322000</v>
      </c>
      <c r="AK125" s="32"/>
      <c r="AL125" s="113">
        <v>8004000</v>
      </c>
      <c r="AM125" s="95">
        <v>50000</v>
      </c>
      <c r="AN125" s="95">
        <v>8</v>
      </c>
      <c r="AO125" s="96">
        <v>100000</v>
      </c>
      <c r="AP125" s="96">
        <v>5</v>
      </c>
      <c r="AQ125" s="97">
        <v>300000</v>
      </c>
      <c r="AR125" s="134">
        <v>3</v>
      </c>
      <c r="AS125" s="135"/>
      <c r="AT125" s="135"/>
      <c r="AU125" s="113">
        <v>7200000</v>
      </c>
      <c r="AV125" s="32">
        <v>15204000</v>
      </c>
      <c r="AW125" s="113"/>
      <c r="AX125" s="113"/>
      <c r="AY125" s="113"/>
      <c r="AZ125" s="113"/>
      <c r="BA125" s="113" t="s">
        <v>640</v>
      </c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>
        <v>1</v>
      </c>
      <c r="BN125" s="32"/>
      <c r="BO125" s="32">
        <v>1</v>
      </c>
      <c r="BP125" s="32"/>
      <c r="BQ125" s="32"/>
      <c r="BR125" s="32"/>
      <c r="BS125" s="32"/>
      <c r="BT125" s="32"/>
      <c r="BU125" s="32"/>
      <c r="BV125" s="81" t="s">
        <v>753</v>
      </c>
      <c r="BW125" s="113"/>
      <c r="BX125" s="113"/>
      <c r="BY125" s="113"/>
      <c r="BZ125" s="113"/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283</v>
      </c>
      <c r="C126" s="111" t="s">
        <v>587</v>
      </c>
      <c r="D126" s="110" t="s">
        <v>1138</v>
      </c>
      <c r="E126" s="111" t="s">
        <v>355</v>
      </c>
      <c r="F126" s="111" t="s">
        <v>131</v>
      </c>
      <c r="G126" s="24" t="s">
        <v>164</v>
      </c>
      <c r="H126" s="112" t="s">
        <v>740</v>
      </c>
      <c r="I126" s="13">
        <v>3787</v>
      </c>
      <c r="J126" s="38">
        <v>3788</v>
      </c>
      <c r="K126" s="130">
        <v>327</v>
      </c>
      <c r="L126" s="131">
        <v>81.52</v>
      </c>
      <c r="M126" s="131">
        <v>60.15</v>
      </c>
      <c r="N126" s="131">
        <v>64.47</v>
      </c>
      <c r="O126" s="75">
        <v>7.1</v>
      </c>
      <c r="P126" s="42" t="s">
        <v>420</v>
      </c>
      <c r="Q126" s="16">
        <v>40</v>
      </c>
      <c r="R126" s="37">
        <v>30</v>
      </c>
      <c r="S126" s="37">
        <v>36</v>
      </c>
      <c r="T126" s="37">
        <v>40</v>
      </c>
      <c r="U126" s="37">
        <v>43</v>
      </c>
      <c r="V126" s="109"/>
      <c r="W126" s="109">
        <v>189</v>
      </c>
      <c r="X126" s="96">
        <v>6550</v>
      </c>
      <c r="Y126" s="96">
        <v>10600</v>
      </c>
      <c r="Z126" s="96">
        <v>17000</v>
      </c>
      <c r="AA126" s="96">
        <v>25600</v>
      </c>
      <c r="AB126" s="96">
        <v>36900</v>
      </c>
      <c r="AC126" s="96">
        <v>54500</v>
      </c>
      <c r="AD126" s="94">
        <v>81000</v>
      </c>
      <c r="AE126" s="94">
        <v>119500</v>
      </c>
      <c r="AF126" s="94">
        <v>177000</v>
      </c>
      <c r="AG126" s="94">
        <v>256000</v>
      </c>
      <c r="AH126" s="96">
        <v>327000</v>
      </c>
      <c r="AI126" s="96">
        <v>376000</v>
      </c>
      <c r="AJ126" s="94"/>
      <c r="AK126" s="32"/>
      <c r="AL126" s="113">
        <v>5950600</v>
      </c>
      <c r="AM126" s="95">
        <v>25000</v>
      </c>
      <c r="AN126" s="95">
        <v>8</v>
      </c>
      <c r="AO126" s="96">
        <v>50000</v>
      </c>
      <c r="AP126" s="96">
        <v>5</v>
      </c>
      <c r="AQ126" s="97">
        <v>150000</v>
      </c>
      <c r="AR126" s="134">
        <v>2</v>
      </c>
      <c r="AS126" s="135"/>
      <c r="AT126" s="135"/>
      <c r="AU126" s="113">
        <v>3000000</v>
      </c>
      <c r="AV126" s="32">
        <v>8950600</v>
      </c>
      <c r="AW126" s="113">
        <v>340</v>
      </c>
      <c r="AX126" s="113"/>
      <c r="AY126" s="113">
        <v>438</v>
      </c>
      <c r="AZ126" s="113"/>
      <c r="BA126" s="113" t="s">
        <v>605</v>
      </c>
      <c r="BB126" s="32"/>
      <c r="BC126" s="32"/>
      <c r="BD126" s="32"/>
      <c r="BE126" s="32"/>
      <c r="BF126" s="32"/>
      <c r="BG126" s="32"/>
      <c r="BH126" s="32">
        <v>1</v>
      </c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81" t="s">
        <v>1203</v>
      </c>
      <c r="BW126" s="113"/>
      <c r="BX126" s="113"/>
      <c r="BY126" s="113"/>
      <c r="BZ126" s="113"/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1204</v>
      </c>
      <c r="C127" s="111" t="s">
        <v>871</v>
      </c>
      <c r="D127" s="110" t="s">
        <v>141</v>
      </c>
      <c r="E127" s="111" t="s">
        <v>870</v>
      </c>
      <c r="F127" s="111" t="s">
        <v>131</v>
      </c>
      <c r="G127" s="24" t="s">
        <v>164</v>
      </c>
      <c r="H127" s="112" t="s">
        <v>932</v>
      </c>
      <c r="I127" s="13">
        <v>3871</v>
      </c>
      <c r="J127" s="38">
        <v>3869</v>
      </c>
      <c r="K127" s="130">
        <v>349.2</v>
      </c>
      <c r="L127" s="131">
        <v>74.97</v>
      </c>
      <c r="M127" s="131">
        <v>63.52</v>
      </c>
      <c r="N127" s="131">
        <v>58.83</v>
      </c>
      <c r="O127" s="39"/>
      <c r="P127" s="42" t="s">
        <v>420</v>
      </c>
      <c r="Q127" s="16">
        <v>40</v>
      </c>
      <c r="R127" s="37">
        <v>30</v>
      </c>
      <c r="S127" s="37">
        <v>36</v>
      </c>
      <c r="T127" s="16">
        <v>42</v>
      </c>
      <c r="U127" s="16">
        <v>52</v>
      </c>
      <c r="V127" s="109"/>
      <c r="W127" s="109">
        <v>200</v>
      </c>
      <c r="X127" s="94">
        <v>8300</v>
      </c>
      <c r="Y127" s="94">
        <v>13500</v>
      </c>
      <c r="Z127" s="94">
        <v>21600</v>
      </c>
      <c r="AA127" s="94">
        <v>32400</v>
      </c>
      <c r="AB127" s="94">
        <v>46800</v>
      </c>
      <c r="AC127" s="94">
        <v>69500</v>
      </c>
      <c r="AD127" s="96">
        <v>102500</v>
      </c>
      <c r="AE127" s="96">
        <v>152000</v>
      </c>
      <c r="AF127" s="94">
        <v>225000</v>
      </c>
      <c r="AG127" s="94">
        <v>324000</v>
      </c>
      <c r="AH127" s="105">
        <v>414000</v>
      </c>
      <c r="AI127" s="105">
        <v>477000</v>
      </c>
      <c r="AJ127" s="94"/>
      <c r="AK127" s="32"/>
      <c r="AL127" s="113">
        <v>7546400</v>
      </c>
      <c r="AM127" s="95">
        <v>45000</v>
      </c>
      <c r="AN127" s="95">
        <v>8</v>
      </c>
      <c r="AO127" s="96">
        <v>90000</v>
      </c>
      <c r="AP127" s="96">
        <v>5</v>
      </c>
      <c r="AQ127" s="97">
        <v>270000</v>
      </c>
      <c r="AR127" s="134">
        <v>2</v>
      </c>
      <c r="AS127" s="135"/>
      <c r="AT127" s="135"/>
      <c r="AU127" s="32">
        <v>5400000</v>
      </c>
      <c r="AV127" s="32">
        <v>12946400</v>
      </c>
      <c r="AW127" s="113">
        <v>363</v>
      </c>
      <c r="AX127" s="113"/>
      <c r="AY127" s="113">
        <v>477</v>
      </c>
      <c r="AZ127" s="113"/>
      <c r="BA127" s="82" t="s">
        <v>605</v>
      </c>
      <c r="BB127" s="32"/>
      <c r="BC127" s="32"/>
      <c r="BD127" s="32"/>
      <c r="BE127" s="32"/>
      <c r="BF127" s="32"/>
      <c r="BG127" s="32"/>
      <c r="BH127" s="32">
        <v>1</v>
      </c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>
        <v>1</v>
      </c>
      <c r="BU127" s="32"/>
      <c r="BV127" s="81" t="s">
        <v>802</v>
      </c>
      <c r="BW127" s="113"/>
      <c r="BX127" s="113"/>
      <c r="BY127" s="113">
        <v>1</v>
      </c>
      <c r="BZ127" s="113">
        <v>7</v>
      </c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1205</v>
      </c>
      <c r="C128" s="111" t="s">
        <v>873</v>
      </c>
      <c r="D128" s="110" t="s">
        <v>141</v>
      </c>
      <c r="E128" s="111" t="s">
        <v>872</v>
      </c>
      <c r="F128" s="111" t="s">
        <v>131</v>
      </c>
      <c r="G128" s="26" t="s">
        <v>173</v>
      </c>
      <c r="H128" s="112" t="s">
        <v>932</v>
      </c>
      <c r="I128" s="13">
        <v>3984</v>
      </c>
      <c r="J128" s="38">
        <v>3983</v>
      </c>
      <c r="K128" s="130">
        <v>357</v>
      </c>
      <c r="L128" s="131">
        <v>79.38</v>
      </c>
      <c r="M128" s="131">
        <v>69.05</v>
      </c>
      <c r="N128" s="131">
        <v>74.91</v>
      </c>
      <c r="O128" s="39"/>
      <c r="P128" s="42" t="s">
        <v>420</v>
      </c>
      <c r="Q128" s="37" t="s">
        <v>270</v>
      </c>
      <c r="R128" s="37">
        <v>28</v>
      </c>
      <c r="S128" s="37">
        <v>36</v>
      </c>
      <c r="T128" s="37">
        <v>48</v>
      </c>
      <c r="U128" s="37">
        <v>58</v>
      </c>
      <c r="V128" s="37">
        <v>72</v>
      </c>
      <c r="W128" s="109">
        <v>242</v>
      </c>
      <c r="X128" s="94"/>
      <c r="Y128" s="94"/>
      <c r="Z128" s="94"/>
      <c r="AA128" s="94"/>
      <c r="AB128" s="94"/>
      <c r="AC128" s="94"/>
      <c r="AD128" s="96">
        <v>80500</v>
      </c>
      <c r="AE128" s="96">
        <v>119500</v>
      </c>
      <c r="AF128" s="94"/>
      <c r="AG128" s="94"/>
      <c r="AH128" s="94"/>
      <c r="AI128" s="94"/>
      <c r="AJ128" s="94">
        <v>404000</v>
      </c>
      <c r="AK128" s="32"/>
      <c r="AL128" s="113"/>
      <c r="AM128" s="95">
        <v>45000</v>
      </c>
      <c r="AN128" s="95">
        <v>8</v>
      </c>
      <c r="AO128" s="96">
        <v>90000</v>
      </c>
      <c r="AP128" s="96">
        <v>5</v>
      </c>
      <c r="AQ128" s="97">
        <v>270000</v>
      </c>
      <c r="AR128" s="134">
        <v>3</v>
      </c>
      <c r="AS128" s="135"/>
      <c r="AT128" s="135"/>
      <c r="AU128" s="32">
        <v>6480000</v>
      </c>
      <c r="AV128" s="32"/>
      <c r="AW128" s="113">
        <v>371</v>
      </c>
      <c r="AX128" s="113"/>
      <c r="AY128" s="113">
        <v>490</v>
      </c>
      <c r="AZ128" s="113"/>
      <c r="BA128" s="82" t="s">
        <v>640</v>
      </c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>
        <v>1</v>
      </c>
      <c r="BN128" s="32"/>
      <c r="BO128" s="32">
        <v>1</v>
      </c>
      <c r="BP128" s="32">
        <v>1</v>
      </c>
      <c r="BQ128" s="32"/>
      <c r="BR128" s="32"/>
      <c r="BS128" s="32"/>
      <c r="BT128" s="32"/>
      <c r="BU128" s="32"/>
      <c r="BV128" s="113" t="s">
        <v>802</v>
      </c>
      <c r="BW128" s="113"/>
      <c r="BX128" s="113"/>
      <c r="BY128" s="113">
        <v>1</v>
      </c>
      <c r="BZ128" s="113">
        <v>8</v>
      </c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1206</v>
      </c>
      <c r="C129" s="111" t="s">
        <v>1457</v>
      </c>
      <c r="D129" s="110" t="s">
        <v>1207</v>
      </c>
      <c r="E129" s="111" t="s">
        <v>1080</v>
      </c>
      <c r="F129" s="111" t="s">
        <v>131</v>
      </c>
      <c r="G129" s="26" t="s">
        <v>173</v>
      </c>
      <c r="H129" s="112" t="s">
        <v>1071</v>
      </c>
      <c r="I129" s="13"/>
      <c r="J129" s="14">
        <v>4019</v>
      </c>
      <c r="K129" s="120">
        <v>323.5</v>
      </c>
      <c r="L129" s="121">
        <v>83.75</v>
      </c>
      <c r="M129" s="121">
        <v>87.29</v>
      </c>
      <c r="N129" s="121">
        <v>78.34</v>
      </c>
      <c r="O129" s="15"/>
      <c r="P129" s="42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09">
        <v>242</v>
      </c>
      <c r="X129" s="100">
        <v>16000</v>
      </c>
      <c r="Y129" s="100">
        <v>25000</v>
      </c>
      <c r="Z129" s="100">
        <v>35000</v>
      </c>
      <c r="AA129" s="100">
        <v>50000</v>
      </c>
      <c r="AB129" s="100">
        <v>70000</v>
      </c>
      <c r="AC129" s="100">
        <v>95000</v>
      </c>
      <c r="AD129" s="100">
        <v>130000</v>
      </c>
      <c r="AE129" s="100">
        <v>170000</v>
      </c>
      <c r="AF129" s="100">
        <v>220000</v>
      </c>
      <c r="AG129" s="100">
        <v>266000</v>
      </c>
      <c r="AH129" s="94">
        <v>291000</v>
      </c>
      <c r="AI129" s="94">
        <v>311000</v>
      </c>
      <c r="AJ129" s="94">
        <v>322000</v>
      </c>
      <c r="AK129" s="32"/>
      <c r="AL129" s="113">
        <v>8004000</v>
      </c>
      <c r="AM129" s="95">
        <v>56000</v>
      </c>
      <c r="AN129" s="95">
        <v>8</v>
      </c>
      <c r="AO129" s="96">
        <v>112000</v>
      </c>
      <c r="AP129" s="96">
        <v>5</v>
      </c>
      <c r="AQ129" s="97">
        <v>336000</v>
      </c>
      <c r="AR129" s="134">
        <v>3</v>
      </c>
      <c r="AS129" s="135"/>
      <c r="AT129" s="135"/>
      <c r="AU129" s="32">
        <v>8064000</v>
      </c>
      <c r="AV129" s="113">
        <v>16068000</v>
      </c>
      <c r="AW129" s="113">
        <v>337</v>
      </c>
      <c r="AX129" s="113"/>
      <c r="AY129" s="113">
        <v>432</v>
      </c>
      <c r="AZ129" s="113"/>
      <c r="BA129" s="113" t="s">
        <v>639</v>
      </c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>
        <v>1</v>
      </c>
      <c r="BM129" s="32"/>
      <c r="BN129" s="32"/>
      <c r="BO129" s="32"/>
      <c r="BP129" s="32"/>
      <c r="BQ129" s="84"/>
      <c r="BR129" s="32"/>
      <c r="BS129" s="32"/>
      <c r="BT129" s="32"/>
      <c r="BU129" s="32"/>
      <c r="BV129" s="81" t="s">
        <v>1081</v>
      </c>
      <c r="BW129" s="113"/>
      <c r="BX129" s="113"/>
      <c r="BY129" s="113"/>
      <c r="BZ129" s="113"/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1358</v>
      </c>
      <c r="C130" s="111" t="s">
        <v>1359</v>
      </c>
      <c r="D130" s="110" t="s">
        <v>141</v>
      </c>
      <c r="E130" s="111" t="s">
        <v>1360</v>
      </c>
      <c r="F130" s="111" t="s">
        <v>131</v>
      </c>
      <c r="G130" s="24" t="s">
        <v>164</v>
      </c>
      <c r="H130" s="112" t="s">
        <v>1369</v>
      </c>
      <c r="I130" s="13"/>
      <c r="J130" s="14">
        <v>4062</v>
      </c>
      <c r="K130" s="120">
        <v>353.8</v>
      </c>
      <c r="L130" s="121">
        <v>85.38</v>
      </c>
      <c r="M130" s="121">
        <v>70.150000000000006</v>
      </c>
      <c r="N130" s="121">
        <v>56.43</v>
      </c>
      <c r="O130" s="15"/>
      <c r="P130" s="42" t="s">
        <v>420</v>
      </c>
      <c r="Q130" s="37" t="s">
        <v>270</v>
      </c>
      <c r="R130" s="16">
        <v>35</v>
      </c>
      <c r="S130" s="16">
        <v>40</v>
      </c>
      <c r="T130" s="37">
        <v>52</v>
      </c>
      <c r="U130" s="37">
        <v>70</v>
      </c>
      <c r="V130" s="16"/>
      <c r="W130" s="109"/>
      <c r="X130" s="100">
        <v>16000</v>
      </c>
      <c r="Y130" s="100">
        <v>20000</v>
      </c>
      <c r="Z130" s="100">
        <v>30000</v>
      </c>
      <c r="AA130" s="100">
        <v>45000</v>
      </c>
      <c r="AB130" s="100">
        <v>65000</v>
      </c>
      <c r="AC130" s="100">
        <v>87000</v>
      </c>
      <c r="AD130" s="100">
        <v>124000</v>
      </c>
      <c r="AE130" s="100">
        <v>167000</v>
      </c>
      <c r="AF130" s="100">
        <v>196000</v>
      </c>
      <c r="AG130" s="100">
        <v>218000</v>
      </c>
      <c r="AH130" s="100">
        <v>225000</v>
      </c>
      <c r="AI130" s="100">
        <v>232000</v>
      </c>
      <c r="AJ130" s="94"/>
      <c r="AK130" s="32"/>
      <c r="AL130" s="113">
        <v>5700000</v>
      </c>
      <c r="AM130" s="95">
        <v>35000</v>
      </c>
      <c r="AN130" s="95">
        <v>8</v>
      </c>
      <c r="AO130" s="96">
        <v>70000</v>
      </c>
      <c r="AP130" s="96">
        <v>5</v>
      </c>
      <c r="AQ130" s="97">
        <v>210000</v>
      </c>
      <c r="AR130" s="134">
        <v>2</v>
      </c>
      <c r="AS130" s="135"/>
      <c r="AT130" s="135"/>
      <c r="AU130" s="32">
        <v>4200000</v>
      </c>
      <c r="AV130" s="113">
        <v>9900000</v>
      </c>
      <c r="AW130" s="113"/>
      <c r="AX130" s="113"/>
      <c r="AY130" s="113"/>
      <c r="AZ130" s="113"/>
      <c r="BA130" s="113" t="s">
        <v>640</v>
      </c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>
        <v>1</v>
      </c>
      <c r="BN130" s="32"/>
      <c r="BO130" s="32">
        <v>1</v>
      </c>
      <c r="BP130" s="32"/>
      <c r="BQ130" s="84"/>
      <c r="BR130" s="32"/>
      <c r="BS130" s="32"/>
      <c r="BT130" s="32"/>
      <c r="BU130" s="32"/>
      <c r="BV130" s="81"/>
      <c r="BW130" s="113"/>
      <c r="BX130" s="113"/>
      <c r="BY130" s="113"/>
      <c r="BZ130" s="113"/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1208</v>
      </c>
      <c r="C131" s="111" t="s">
        <v>1046</v>
      </c>
      <c r="D131" s="110" t="s">
        <v>1129</v>
      </c>
      <c r="E131" s="111" t="s">
        <v>1032</v>
      </c>
      <c r="F131" s="111" t="s">
        <v>131</v>
      </c>
      <c r="G131" s="26" t="s">
        <v>173</v>
      </c>
      <c r="H131" s="112" t="s">
        <v>1031</v>
      </c>
      <c r="I131" s="13"/>
      <c r="J131" s="14">
        <v>4072</v>
      </c>
      <c r="K131" s="120">
        <v>343.7</v>
      </c>
      <c r="L131" s="121">
        <v>79.400000000000006</v>
      </c>
      <c r="M131" s="121">
        <v>88.64</v>
      </c>
      <c r="N131" s="121">
        <v>79.819999999999993</v>
      </c>
      <c r="O131" s="15"/>
      <c r="P131" s="42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09">
        <v>242</v>
      </c>
      <c r="X131" s="103">
        <v>18000</v>
      </c>
      <c r="Y131" s="103">
        <v>28000</v>
      </c>
      <c r="Z131" s="103">
        <v>40000</v>
      </c>
      <c r="AA131" s="103">
        <v>60000</v>
      </c>
      <c r="AB131" s="103">
        <v>90000</v>
      </c>
      <c r="AC131" s="103">
        <v>130000</v>
      </c>
      <c r="AD131" s="103">
        <v>170000</v>
      </c>
      <c r="AE131" s="103">
        <v>225000</v>
      </c>
      <c r="AF131" s="103">
        <v>310000</v>
      </c>
      <c r="AG131" s="103">
        <v>400000</v>
      </c>
      <c r="AH131" s="103">
        <v>470000</v>
      </c>
      <c r="AI131" s="100">
        <v>510000</v>
      </c>
      <c r="AJ131" s="94">
        <v>549000</v>
      </c>
      <c r="AK131" s="32"/>
      <c r="AL131" s="113">
        <v>12000000</v>
      </c>
      <c r="AM131" s="95">
        <v>63000</v>
      </c>
      <c r="AN131" s="95">
        <v>8</v>
      </c>
      <c r="AO131" s="96">
        <v>126000</v>
      </c>
      <c r="AP131" s="96">
        <v>5</v>
      </c>
      <c r="AQ131" s="97">
        <v>378000</v>
      </c>
      <c r="AR131" s="134">
        <v>3</v>
      </c>
      <c r="AS131" s="135"/>
      <c r="AT131" s="135"/>
      <c r="AU131" s="32">
        <v>9072000</v>
      </c>
      <c r="AV131" s="113">
        <v>21072000</v>
      </c>
      <c r="AW131" s="113">
        <v>358</v>
      </c>
      <c r="AX131" s="113"/>
      <c r="AY131" s="113">
        <v>467</v>
      </c>
      <c r="AZ131" s="113"/>
      <c r="BA131" s="113" t="s">
        <v>641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>
        <v>1</v>
      </c>
      <c r="BO131" s="32"/>
      <c r="BP131" s="32"/>
      <c r="BQ131" s="84"/>
      <c r="BR131" s="32"/>
      <c r="BS131" s="32"/>
      <c r="BT131" s="32"/>
      <c r="BU131" s="32"/>
      <c r="BV131" s="81" t="s">
        <v>748</v>
      </c>
      <c r="BW131" s="113"/>
      <c r="BX131" s="113"/>
      <c r="BY131" s="113"/>
      <c r="BZ131" s="113"/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1209</v>
      </c>
      <c r="C132" s="111" t="s">
        <v>974</v>
      </c>
      <c r="D132" s="110" t="s">
        <v>182</v>
      </c>
      <c r="E132" s="111" t="s">
        <v>975</v>
      </c>
      <c r="F132" s="111" t="s">
        <v>131</v>
      </c>
      <c r="G132" s="24" t="s">
        <v>164</v>
      </c>
      <c r="H132" s="112" t="s">
        <v>967</v>
      </c>
      <c r="I132" s="13">
        <v>4075</v>
      </c>
      <c r="J132" s="14">
        <v>4075</v>
      </c>
      <c r="K132" s="120">
        <v>340.5</v>
      </c>
      <c r="L132" s="121">
        <v>86.11</v>
      </c>
      <c r="M132" s="121">
        <v>83.17</v>
      </c>
      <c r="N132" s="121">
        <v>74.540000000000006</v>
      </c>
      <c r="O132" s="15"/>
      <c r="P132" s="42" t="s">
        <v>420</v>
      </c>
      <c r="Q132" s="16">
        <v>40</v>
      </c>
      <c r="R132" s="16">
        <v>36</v>
      </c>
      <c r="S132" s="16">
        <v>38</v>
      </c>
      <c r="T132" s="16">
        <v>42</v>
      </c>
      <c r="U132" s="16">
        <v>42</v>
      </c>
      <c r="V132" s="109"/>
      <c r="W132" s="109">
        <v>198</v>
      </c>
      <c r="X132" s="94">
        <v>34150</v>
      </c>
      <c r="Y132" s="94">
        <v>39000</v>
      </c>
      <c r="Z132" s="94">
        <v>48800</v>
      </c>
      <c r="AA132" s="94">
        <v>63400</v>
      </c>
      <c r="AB132" s="94">
        <v>87800</v>
      </c>
      <c r="AC132" s="94">
        <v>117000</v>
      </c>
      <c r="AD132" s="94">
        <v>166000</v>
      </c>
      <c r="AE132" s="94">
        <v>224500</v>
      </c>
      <c r="AF132" s="94">
        <v>263500</v>
      </c>
      <c r="AG132" s="94">
        <v>293000</v>
      </c>
      <c r="AH132" s="94">
        <v>302000</v>
      </c>
      <c r="AI132" s="94">
        <v>312000</v>
      </c>
      <c r="AJ132" s="94"/>
      <c r="AK132" s="32"/>
      <c r="AL132" s="113"/>
      <c r="AM132" s="95">
        <v>42000</v>
      </c>
      <c r="AN132" s="95">
        <v>8</v>
      </c>
      <c r="AO132" s="96">
        <v>84000</v>
      </c>
      <c r="AP132" s="96">
        <v>5</v>
      </c>
      <c r="AQ132" s="97">
        <v>252000</v>
      </c>
      <c r="AR132" s="134">
        <v>2</v>
      </c>
      <c r="AS132" s="135"/>
      <c r="AT132" s="135"/>
      <c r="AU132" s="32">
        <v>5040000</v>
      </c>
      <c r="AV132" s="113"/>
      <c r="AW132" s="113">
        <v>354</v>
      </c>
      <c r="AX132" s="113"/>
      <c r="AY132" s="113">
        <v>461</v>
      </c>
      <c r="AZ132" s="113"/>
      <c r="BA132" s="113" t="s">
        <v>636</v>
      </c>
      <c r="BB132" s="32"/>
      <c r="BC132" s="32"/>
      <c r="BD132" s="32"/>
      <c r="BE132" s="32"/>
      <c r="BF132" s="32"/>
      <c r="BG132" s="32"/>
      <c r="BH132" s="32"/>
      <c r="BI132" s="32">
        <v>1</v>
      </c>
      <c r="BJ132" s="32"/>
      <c r="BK132" s="32"/>
      <c r="BL132" s="32"/>
      <c r="BM132" s="32"/>
      <c r="BN132" s="32"/>
      <c r="BO132" s="32"/>
      <c r="BP132" s="32"/>
      <c r="BQ132" s="84"/>
      <c r="BR132" s="32"/>
      <c r="BS132" s="32" t="s">
        <v>649</v>
      </c>
      <c r="BT132" s="32"/>
      <c r="BU132" s="32"/>
      <c r="BV132" s="81" t="s">
        <v>755</v>
      </c>
      <c r="BW132" s="113"/>
      <c r="BX132" s="113"/>
      <c r="BY132" s="113">
        <v>1</v>
      </c>
      <c r="BZ132" s="113">
        <v>7</v>
      </c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1210</v>
      </c>
      <c r="C133" s="111" t="s">
        <v>1211</v>
      </c>
      <c r="D133" s="110" t="s">
        <v>182</v>
      </c>
      <c r="E133" s="111" t="s">
        <v>1033</v>
      </c>
      <c r="F133" s="111" t="s">
        <v>131</v>
      </c>
      <c r="G133" s="26" t="s">
        <v>173</v>
      </c>
      <c r="H133" s="112" t="s">
        <v>1031</v>
      </c>
      <c r="I133" s="13"/>
      <c r="J133" s="14">
        <v>4075</v>
      </c>
      <c r="K133" s="120">
        <v>335.4</v>
      </c>
      <c r="L133" s="121">
        <v>89.3</v>
      </c>
      <c r="M133" s="121">
        <v>83.11</v>
      </c>
      <c r="N133" s="121">
        <v>76.819999999999993</v>
      </c>
      <c r="O133" s="15"/>
      <c r="P133" s="42" t="s">
        <v>420</v>
      </c>
      <c r="Q133" s="16" t="s">
        <v>270</v>
      </c>
      <c r="R133" s="16">
        <v>35</v>
      </c>
      <c r="S133" s="16">
        <v>38</v>
      </c>
      <c r="T133" s="16">
        <v>42</v>
      </c>
      <c r="U133" s="16">
        <v>48</v>
      </c>
      <c r="V133" s="16">
        <v>52</v>
      </c>
      <c r="W133" s="109">
        <v>215</v>
      </c>
      <c r="X133" s="96">
        <v>16000</v>
      </c>
      <c r="Y133" s="96">
        <v>25000</v>
      </c>
      <c r="Z133" s="96">
        <v>35000</v>
      </c>
      <c r="AA133" s="105">
        <v>50000</v>
      </c>
      <c r="AB133" s="105">
        <v>70000</v>
      </c>
      <c r="AC133" s="105">
        <v>95000</v>
      </c>
      <c r="AD133" s="105">
        <v>130000</v>
      </c>
      <c r="AE133" s="105">
        <v>170000</v>
      </c>
      <c r="AF133" s="105">
        <v>220000</v>
      </c>
      <c r="AG133" s="105">
        <v>266000</v>
      </c>
      <c r="AH133" s="94">
        <v>291000</v>
      </c>
      <c r="AI133" s="94">
        <v>311000</v>
      </c>
      <c r="AJ133" s="94">
        <v>322000</v>
      </c>
      <c r="AK133" s="32"/>
      <c r="AL133" s="113">
        <v>8004000</v>
      </c>
      <c r="AM133" s="95">
        <v>49000</v>
      </c>
      <c r="AN133" s="95">
        <v>8</v>
      </c>
      <c r="AO133" s="96">
        <v>98000</v>
      </c>
      <c r="AP133" s="96">
        <v>5</v>
      </c>
      <c r="AQ133" s="97">
        <v>294000</v>
      </c>
      <c r="AR133" s="134">
        <v>3</v>
      </c>
      <c r="AS133" s="135"/>
      <c r="AT133" s="135"/>
      <c r="AU133" s="32">
        <v>7056000</v>
      </c>
      <c r="AV133" s="113">
        <v>15060000</v>
      </c>
      <c r="AW133" s="113">
        <v>349</v>
      </c>
      <c r="AX133" s="113"/>
      <c r="AY133" s="113">
        <v>453</v>
      </c>
      <c r="AZ133" s="113"/>
      <c r="BA133" s="113" t="s">
        <v>640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>
        <v>1</v>
      </c>
      <c r="BN133" s="32"/>
      <c r="BO133" s="32">
        <v>1</v>
      </c>
      <c r="BP133" s="32"/>
      <c r="BQ133" s="84"/>
      <c r="BR133" s="32"/>
      <c r="BS133" s="32"/>
      <c r="BT133" s="32"/>
      <c r="BU133" s="32"/>
      <c r="BV133" s="81" t="s">
        <v>755</v>
      </c>
      <c r="BW133" s="113"/>
      <c r="BX133" s="113"/>
      <c r="BY133" s="113">
        <v>1</v>
      </c>
      <c r="BZ133" s="113">
        <v>8</v>
      </c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1212</v>
      </c>
      <c r="C134" s="111" t="s">
        <v>1093</v>
      </c>
      <c r="D134" s="110" t="s">
        <v>141</v>
      </c>
      <c r="E134" s="111" t="s">
        <v>1094</v>
      </c>
      <c r="F134" s="111" t="s">
        <v>131</v>
      </c>
      <c r="G134" s="24" t="s">
        <v>164</v>
      </c>
      <c r="H134" s="112" t="s">
        <v>1090</v>
      </c>
      <c r="I134" s="13"/>
      <c r="J134" s="14">
        <v>4091</v>
      </c>
      <c r="K134" s="120">
        <v>340.4</v>
      </c>
      <c r="L134" s="121">
        <v>88.49</v>
      </c>
      <c r="M134" s="121">
        <v>75.739999999999995</v>
      </c>
      <c r="N134" s="121">
        <v>67.64</v>
      </c>
      <c r="O134" s="15"/>
      <c r="P134" s="42" t="s">
        <v>420</v>
      </c>
      <c r="Q134" s="16">
        <v>40</v>
      </c>
      <c r="R134" s="16">
        <v>30</v>
      </c>
      <c r="S134" s="16">
        <v>36</v>
      </c>
      <c r="T134" s="16">
        <v>42</v>
      </c>
      <c r="U134" s="16">
        <v>52</v>
      </c>
      <c r="V134" s="16"/>
      <c r="W134" s="109">
        <v>200</v>
      </c>
      <c r="X134" s="94">
        <v>16000</v>
      </c>
      <c r="Y134" s="94">
        <v>25000</v>
      </c>
      <c r="Z134" s="94">
        <v>35000</v>
      </c>
      <c r="AA134" s="94">
        <v>50000</v>
      </c>
      <c r="AB134" s="94">
        <v>84000</v>
      </c>
      <c r="AC134" s="94">
        <v>117000</v>
      </c>
      <c r="AD134" s="105">
        <v>166000</v>
      </c>
      <c r="AE134" s="103">
        <v>225000</v>
      </c>
      <c r="AF134" s="105">
        <v>263000</v>
      </c>
      <c r="AG134" s="105">
        <v>293000</v>
      </c>
      <c r="AH134" s="94"/>
      <c r="AI134" s="94"/>
      <c r="AJ134" s="94"/>
      <c r="AK134" s="32"/>
      <c r="AL134" s="113"/>
      <c r="AM134" s="95">
        <v>56000</v>
      </c>
      <c r="AN134" s="95">
        <v>8</v>
      </c>
      <c r="AO134" s="96">
        <v>112000</v>
      </c>
      <c r="AP134" s="96">
        <v>5</v>
      </c>
      <c r="AQ134" s="97">
        <v>336000</v>
      </c>
      <c r="AR134" s="134">
        <v>2</v>
      </c>
      <c r="AS134" s="135"/>
      <c r="AT134" s="135"/>
      <c r="AU134" s="113"/>
      <c r="AV134" s="113"/>
      <c r="AW134" s="113"/>
      <c r="AX134" s="113"/>
      <c r="AY134" s="113"/>
      <c r="AZ134" s="113"/>
      <c r="BA134" s="113" t="s">
        <v>605</v>
      </c>
      <c r="BB134" s="32"/>
      <c r="BC134" s="32"/>
      <c r="BD134" s="32"/>
      <c r="BE134" s="32"/>
      <c r="BF134" s="32"/>
      <c r="BG134" s="32"/>
      <c r="BH134" s="32">
        <v>1</v>
      </c>
      <c r="BI134" s="32"/>
      <c r="BJ134" s="32"/>
      <c r="BK134" s="32"/>
      <c r="BL134" s="32"/>
      <c r="BM134" s="32"/>
      <c r="BN134" s="32"/>
      <c r="BO134" s="32"/>
      <c r="BP134" s="32"/>
      <c r="BQ134" s="84"/>
      <c r="BR134" s="32"/>
      <c r="BS134" s="32"/>
      <c r="BT134" s="32"/>
      <c r="BU134" s="32"/>
      <c r="BV134" s="81" t="s">
        <v>802</v>
      </c>
      <c r="BW134" s="113"/>
      <c r="BX134" s="113"/>
      <c r="BY134" s="113"/>
      <c r="BZ134" s="113"/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171</v>
      </c>
      <c r="C135" s="111" t="s">
        <v>172</v>
      </c>
      <c r="D135" s="110" t="s">
        <v>141</v>
      </c>
      <c r="E135" s="111" t="s">
        <v>344</v>
      </c>
      <c r="F135" s="111" t="s">
        <v>131</v>
      </c>
      <c r="G135" s="26" t="s">
        <v>173</v>
      </c>
      <c r="H135" s="112" t="s">
        <v>297</v>
      </c>
      <c r="I135" s="13">
        <v>4109</v>
      </c>
      <c r="J135" s="14">
        <v>4108</v>
      </c>
      <c r="K135" s="120">
        <v>344</v>
      </c>
      <c r="L135" s="121">
        <v>84.31</v>
      </c>
      <c r="M135" s="121">
        <v>75.97</v>
      </c>
      <c r="N135" s="121">
        <v>82.43</v>
      </c>
      <c r="O135" s="32">
        <v>11.516999999999999</v>
      </c>
      <c r="P135" s="41" t="s">
        <v>415</v>
      </c>
      <c r="Q135" s="16">
        <v>40</v>
      </c>
      <c r="R135" s="16">
        <v>30</v>
      </c>
      <c r="S135" s="16">
        <v>36</v>
      </c>
      <c r="T135" s="16">
        <v>38</v>
      </c>
      <c r="U135" s="16">
        <v>46</v>
      </c>
      <c r="V135" s="16">
        <v>52</v>
      </c>
      <c r="W135" s="109">
        <v>242</v>
      </c>
      <c r="X135" s="94">
        <v>9250</v>
      </c>
      <c r="Y135" s="94">
        <v>15100</v>
      </c>
      <c r="Z135" s="94">
        <v>24100</v>
      </c>
      <c r="AA135" s="94">
        <v>36200</v>
      </c>
      <c r="AB135" s="94">
        <v>52300</v>
      </c>
      <c r="AC135" s="94">
        <v>77500</v>
      </c>
      <c r="AD135" s="94">
        <v>114500</v>
      </c>
      <c r="AE135" s="94">
        <v>169500</v>
      </c>
      <c r="AF135" s="94">
        <v>251000</v>
      </c>
      <c r="AG135" s="94">
        <v>362000</v>
      </c>
      <c r="AH135" s="94">
        <v>463000</v>
      </c>
      <c r="AI135" s="94">
        <v>533000</v>
      </c>
      <c r="AJ135" s="94">
        <v>574000</v>
      </c>
      <c r="AK135" s="32"/>
      <c r="AL135" s="113">
        <v>10725800</v>
      </c>
      <c r="AM135" s="95">
        <v>35000</v>
      </c>
      <c r="AN135" s="95">
        <v>8</v>
      </c>
      <c r="AO135" s="96">
        <v>70000</v>
      </c>
      <c r="AP135" s="96">
        <v>5</v>
      </c>
      <c r="AQ135" s="97">
        <v>210000</v>
      </c>
      <c r="AR135" s="134">
        <v>3</v>
      </c>
      <c r="AS135" s="135"/>
      <c r="AT135" s="135"/>
      <c r="AU135" s="113">
        <v>5040000</v>
      </c>
      <c r="AV135" s="113">
        <v>15765800</v>
      </c>
      <c r="AW135" s="113">
        <v>358</v>
      </c>
      <c r="AX135" s="113"/>
      <c r="AY135" s="113">
        <v>468</v>
      </c>
      <c r="AZ135" s="113"/>
      <c r="BA135" s="113" t="s">
        <v>658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>
        <v>1</v>
      </c>
      <c r="BQ135" s="84" t="s">
        <v>828</v>
      </c>
      <c r="BR135" s="32">
        <v>1</v>
      </c>
      <c r="BS135" s="32" t="s">
        <v>649</v>
      </c>
      <c r="BT135" s="32">
        <v>1</v>
      </c>
      <c r="BU135" s="32"/>
      <c r="BV135" s="81" t="s">
        <v>1213</v>
      </c>
      <c r="BW135" s="113"/>
      <c r="BX135" s="113"/>
      <c r="BY135" s="113"/>
      <c r="BZ135" s="113"/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1458</v>
      </c>
      <c r="C136" s="111" t="s">
        <v>1459</v>
      </c>
      <c r="D136" s="110" t="s">
        <v>1289</v>
      </c>
      <c r="E136" s="111" t="s">
        <v>1460</v>
      </c>
      <c r="F136" s="111" t="s">
        <v>131</v>
      </c>
      <c r="G136" s="24" t="s">
        <v>164</v>
      </c>
      <c r="H136" s="112" t="s">
        <v>1444</v>
      </c>
      <c r="I136" s="13"/>
      <c r="J136" s="38">
        <v>4127</v>
      </c>
      <c r="K136" s="130">
        <v>371.1</v>
      </c>
      <c r="L136" s="131">
        <v>81.8</v>
      </c>
      <c r="M136" s="131">
        <v>51.98</v>
      </c>
      <c r="N136" s="131">
        <v>54.39</v>
      </c>
      <c r="O136" s="39"/>
      <c r="P136" s="42" t="s">
        <v>420</v>
      </c>
      <c r="Q136" s="37" t="s">
        <v>270</v>
      </c>
      <c r="R136" s="37">
        <v>35</v>
      </c>
      <c r="S136" s="37">
        <v>40</v>
      </c>
      <c r="T136" s="37">
        <v>52</v>
      </c>
      <c r="U136" s="37">
        <v>70</v>
      </c>
      <c r="V136" s="16"/>
      <c r="W136" s="109">
        <v>197</v>
      </c>
      <c r="X136" s="100">
        <v>16000</v>
      </c>
      <c r="Y136" s="100">
        <v>20000</v>
      </c>
      <c r="Z136" s="100">
        <v>30000</v>
      </c>
      <c r="AA136" s="100">
        <v>45000</v>
      </c>
      <c r="AB136" s="100">
        <v>65000</v>
      </c>
      <c r="AC136" s="100">
        <v>87000</v>
      </c>
      <c r="AD136" s="100">
        <v>124000</v>
      </c>
      <c r="AE136" s="100">
        <v>167000</v>
      </c>
      <c r="AF136" s="94">
        <v>196000</v>
      </c>
      <c r="AG136" s="94">
        <v>218000</v>
      </c>
      <c r="AH136" s="94">
        <v>225000</v>
      </c>
      <c r="AI136" s="94">
        <v>232000</v>
      </c>
      <c r="AJ136" s="94"/>
      <c r="AK136" s="32"/>
      <c r="AL136" s="113">
        <v>5700000</v>
      </c>
      <c r="AM136" s="95">
        <v>35000</v>
      </c>
      <c r="AN136" s="95">
        <v>8</v>
      </c>
      <c r="AO136" s="96">
        <v>70000</v>
      </c>
      <c r="AP136" s="96">
        <v>5</v>
      </c>
      <c r="AQ136" s="97">
        <v>210000</v>
      </c>
      <c r="AR136" s="134">
        <v>2</v>
      </c>
      <c r="AS136" s="135"/>
      <c r="AT136" s="135"/>
      <c r="AU136" s="113">
        <v>4200000</v>
      </c>
      <c r="AV136" s="113">
        <v>9900000</v>
      </c>
      <c r="AW136" s="113"/>
      <c r="AX136" s="113"/>
      <c r="AY136" s="113"/>
      <c r="AZ136" s="113"/>
      <c r="BA136" s="82" t="s">
        <v>640</v>
      </c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>
        <v>1</v>
      </c>
      <c r="BP136" s="32"/>
      <c r="BQ136" s="32"/>
      <c r="BR136" s="32"/>
      <c r="BS136" s="32"/>
      <c r="BT136" s="32"/>
      <c r="BU136" s="32"/>
      <c r="BV136" s="113" t="s">
        <v>1005</v>
      </c>
      <c r="BW136" s="113"/>
      <c r="BX136" s="113"/>
      <c r="BY136" s="113"/>
      <c r="BZ136" s="113"/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1214</v>
      </c>
      <c r="C137" s="111" t="s">
        <v>875</v>
      </c>
      <c r="D137" s="110" t="s">
        <v>141</v>
      </c>
      <c r="E137" s="111" t="s">
        <v>874</v>
      </c>
      <c r="F137" s="111" t="s">
        <v>131</v>
      </c>
      <c r="G137" s="26" t="s">
        <v>173</v>
      </c>
      <c r="H137" s="112" t="s">
        <v>932</v>
      </c>
      <c r="I137" s="13">
        <v>4183</v>
      </c>
      <c r="J137" s="38">
        <v>4183</v>
      </c>
      <c r="K137" s="130">
        <v>347.2</v>
      </c>
      <c r="L137" s="131">
        <v>88.16</v>
      </c>
      <c r="M137" s="131">
        <v>70.97</v>
      </c>
      <c r="N137" s="131">
        <v>74.78</v>
      </c>
      <c r="O137" s="39"/>
      <c r="P137" s="42" t="s">
        <v>420</v>
      </c>
      <c r="Q137" s="16">
        <v>40</v>
      </c>
      <c r="R137" s="16">
        <v>30</v>
      </c>
      <c r="S137" s="16">
        <v>36</v>
      </c>
      <c r="T137" s="16">
        <v>38</v>
      </c>
      <c r="U137" s="16">
        <v>46</v>
      </c>
      <c r="V137" s="16">
        <v>52</v>
      </c>
      <c r="W137" s="109">
        <v>242</v>
      </c>
      <c r="X137" s="94">
        <v>9250</v>
      </c>
      <c r="Y137" s="94">
        <v>15100</v>
      </c>
      <c r="Z137" s="94">
        <v>24100</v>
      </c>
      <c r="AA137" s="94">
        <v>36200</v>
      </c>
      <c r="AB137" s="94">
        <v>52300</v>
      </c>
      <c r="AC137" s="94">
        <v>77500</v>
      </c>
      <c r="AD137" s="94">
        <v>114500</v>
      </c>
      <c r="AE137" s="94">
        <v>169500</v>
      </c>
      <c r="AF137" s="94">
        <v>251000</v>
      </c>
      <c r="AG137" s="94">
        <v>362000</v>
      </c>
      <c r="AH137" s="94">
        <v>463000</v>
      </c>
      <c r="AI137" s="94">
        <v>574000</v>
      </c>
      <c r="AJ137" s="94"/>
      <c r="AK137" s="32"/>
      <c r="AL137" s="113">
        <v>8593800</v>
      </c>
      <c r="AM137" s="95">
        <v>63000</v>
      </c>
      <c r="AN137" s="95">
        <v>8</v>
      </c>
      <c r="AO137" s="96">
        <v>126000</v>
      </c>
      <c r="AP137" s="96">
        <v>5</v>
      </c>
      <c r="AQ137" s="97">
        <v>378000</v>
      </c>
      <c r="AR137" s="134">
        <v>3</v>
      </c>
      <c r="AS137" s="135"/>
      <c r="AT137" s="135"/>
      <c r="AU137" s="32">
        <v>9072000</v>
      </c>
      <c r="AV137" s="113">
        <v>17665800</v>
      </c>
      <c r="AW137" s="113">
        <v>361</v>
      </c>
      <c r="AX137" s="113"/>
      <c r="AY137" s="113">
        <v>473</v>
      </c>
      <c r="AZ137" s="113"/>
      <c r="BA137" s="82" t="s">
        <v>639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>
        <v>1</v>
      </c>
      <c r="BM137" s="32"/>
      <c r="BN137" s="32"/>
      <c r="BO137" s="32"/>
      <c r="BP137" s="32">
        <v>1</v>
      </c>
      <c r="BQ137" s="32"/>
      <c r="BR137" s="32"/>
      <c r="BS137" s="32"/>
      <c r="BT137" s="32">
        <v>1</v>
      </c>
      <c r="BU137" s="32"/>
      <c r="BV137" s="113" t="s">
        <v>1215</v>
      </c>
      <c r="BW137" s="113"/>
      <c r="BX137" s="113"/>
      <c r="BY137" s="113">
        <v>1</v>
      </c>
      <c r="BZ137" s="113">
        <v>9</v>
      </c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1498</v>
      </c>
      <c r="C138" s="111" t="s">
        <v>1499</v>
      </c>
      <c r="D138" s="110" t="s">
        <v>1229</v>
      </c>
      <c r="E138" s="111" t="s">
        <v>1500</v>
      </c>
      <c r="F138" s="111" t="s">
        <v>131</v>
      </c>
      <c r="G138" s="24" t="s">
        <v>164</v>
      </c>
      <c r="H138" s="112" t="s">
        <v>1492</v>
      </c>
      <c r="I138" s="13"/>
      <c r="J138" s="14">
        <v>4264</v>
      </c>
      <c r="K138" s="130">
        <v>368.2</v>
      </c>
      <c r="L138" s="131">
        <v>83.11</v>
      </c>
      <c r="M138" s="131">
        <v>70.61</v>
      </c>
      <c r="N138" s="131">
        <v>56.07</v>
      </c>
      <c r="O138" s="39"/>
      <c r="P138" s="42" t="s">
        <v>420</v>
      </c>
      <c r="Q138" s="16">
        <v>40</v>
      </c>
      <c r="R138" s="16" t="s">
        <v>607</v>
      </c>
      <c r="S138" s="16" t="s">
        <v>607</v>
      </c>
      <c r="T138" s="16" t="s">
        <v>607</v>
      </c>
      <c r="U138" s="16" t="s">
        <v>607</v>
      </c>
      <c r="V138" s="16"/>
      <c r="W138" s="109">
        <v>40</v>
      </c>
      <c r="X138" s="100"/>
      <c r="Y138" s="100"/>
      <c r="Z138" s="100"/>
      <c r="AA138" s="100"/>
      <c r="AB138" s="100"/>
      <c r="AC138" s="100"/>
      <c r="AD138" s="100"/>
      <c r="AE138" s="100"/>
      <c r="AF138" s="17"/>
      <c r="AG138" s="17"/>
      <c r="AH138" s="17"/>
      <c r="AI138" s="17"/>
      <c r="AJ138" s="94"/>
      <c r="AK138" s="32"/>
      <c r="AL138" s="113"/>
      <c r="AM138" s="95"/>
      <c r="AN138" s="95"/>
      <c r="AO138" s="96"/>
      <c r="AP138" s="96"/>
      <c r="AQ138" s="97"/>
      <c r="AR138" s="134"/>
      <c r="AS138" s="135"/>
      <c r="AT138" s="135"/>
      <c r="AU138" s="32"/>
      <c r="AV138" s="113"/>
      <c r="AW138" s="113"/>
      <c r="AX138" s="113"/>
      <c r="AY138" s="113"/>
      <c r="AZ138" s="113"/>
      <c r="BA138" s="82" t="s">
        <v>1501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113" t="s">
        <v>1502</v>
      </c>
      <c r="BW138" s="113"/>
      <c r="BX138" s="113"/>
      <c r="BY138" s="113"/>
      <c r="BZ138" s="113"/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110" t="s">
        <v>1216</v>
      </c>
      <c r="C139" s="111" t="s">
        <v>1021</v>
      </c>
      <c r="D139" s="110" t="s">
        <v>530</v>
      </c>
      <c r="E139" s="111" t="s">
        <v>1022</v>
      </c>
      <c r="F139" s="111" t="s">
        <v>131</v>
      </c>
      <c r="G139" s="26" t="s">
        <v>173</v>
      </c>
      <c r="H139" s="112" t="s">
        <v>1016</v>
      </c>
      <c r="I139" s="13">
        <v>4265</v>
      </c>
      <c r="J139" s="14">
        <v>4265</v>
      </c>
      <c r="K139" s="130">
        <v>355</v>
      </c>
      <c r="L139" s="131">
        <v>85.46</v>
      </c>
      <c r="M139" s="131">
        <v>70.34</v>
      </c>
      <c r="N139" s="131">
        <v>65.790000000000006</v>
      </c>
      <c r="O139" s="39"/>
      <c r="P139" s="42" t="s">
        <v>420</v>
      </c>
      <c r="Q139" s="16">
        <v>40</v>
      </c>
      <c r="R139" s="16">
        <v>30</v>
      </c>
      <c r="S139" s="16">
        <v>36</v>
      </c>
      <c r="T139" s="16">
        <v>38</v>
      </c>
      <c r="U139" s="16">
        <v>46</v>
      </c>
      <c r="V139" s="16">
        <v>52</v>
      </c>
      <c r="W139" s="109">
        <v>242</v>
      </c>
      <c r="X139" s="103">
        <v>18000</v>
      </c>
      <c r="Y139" s="103">
        <v>28000</v>
      </c>
      <c r="Z139" s="103">
        <v>40000</v>
      </c>
      <c r="AA139" s="103">
        <v>60000</v>
      </c>
      <c r="AB139" s="103">
        <v>90000</v>
      </c>
      <c r="AC139" s="103">
        <v>130000</v>
      </c>
      <c r="AD139" s="103">
        <v>170000</v>
      </c>
      <c r="AE139" s="103">
        <v>225000</v>
      </c>
      <c r="AF139" s="16">
        <v>310000</v>
      </c>
      <c r="AG139" s="16">
        <v>400000</v>
      </c>
      <c r="AH139" s="16">
        <v>470000</v>
      </c>
      <c r="AI139" s="17">
        <v>510000</v>
      </c>
      <c r="AJ139" s="94">
        <v>549000</v>
      </c>
      <c r="AK139" s="32"/>
      <c r="AL139" s="113">
        <v>12000000</v>
      </c>
      <c r="AM139" s="95">
        <v>63000</v>
      </c>
      <c r="AN139" s="95">
        <v>8</v>
      </c>
      <c r="AO139" s="96">
        <v>126000</v>
      </c>
      <c r="AP139" s="96">
        <v>5</v>
      </c>
      <c r="AQ139" s="97">
        <v>378000</v>
      </c>
      <c r="AR139" s="134">
        <v>3</v>
      </c>
      <c r="AS139" s="135"/>
      <c r="AT139" s="135"/>
      <c r="AU139" s="32">
        <v>9072000</v>
      </c>
      <c r="AV139" s="113">
        <v>21072000</v>
      </c>
      <c r="AW139" s="113">
        <v>369</v>
      </c>
      <c r="AX139" s="113"/>
      <c r="AY139" s="113">
        <v>487</v>
      </c>
      <c r="AZ139" s="113"/>
      <c r="BA139" s="82" t="s">
        <v>639</v>
      </c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>
        <v>1</v>
      </c>
      <c r="BM139" s="32"/>
      <c r="BN139" s="32"/>
      <c r="BO139" s="32"/>
      <c r="BP139" s="32"/>
      <c r="BQ139" s="32"/>
      <c r="BR139" s="32"/>
      <c r="BS139" s="32"/>
      <c r="BT139" s="32"/>
      <c r="BU139" s="32"/>
      <c r="BV139" s="113" t="s">
        <v>1023</v>
      </c>
      <c r="BW139" s="113"/>
      <c r="BX139" s="113"/>
      <c r="BY139" s="113">
        <v>1</v>
      </c>
      <c r="BZ139" s="113">
        <v>9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110" t="s">
        <v>1387</v>
      </c>
      <c r="C140" s="111" t="s">
        <v>1378</v>
      </c>
      <c r="D140" s="110" t="s">
        <v>93</v>
      </c>
      <c r="E140" s="111" t="s">
        <v>1379</v>
      </c>
      <c r="F140" s="111" t="s">
        <v>131</v>
      </c>
      <c r="G140" s="26" t="s">
        <v>173</v>
      </c>
      <c r="H140" s="112" t="s">
        <v>1374</v>
      </c>
      <c r="I140" s="13"/>
      <c r="J140" s="14">
        <v>4308</v>
      </c>
      <c r="K140" s="130">
        <v>367.5</v>
      </c>
      <c r="L140" s="131">
        <v>87.44</v>
      </c>
      <c r="M140" s="131">
        <v>72.33</v>
      </c>
      <c r="N140" s="131">
        <v>49.35</v>
      </c>
      <c r="O140" s="39"/>
      <c r="P140" s="42" t="s">
        <v>420</v>
      </c>
      <c r="Q140" s="16" t="s">
        <v>270</v>
      </c>
      <c r="R140" s="16">
        <v>28</v>
      </c>
      <c r="S140" s="37">
        <v>36</v>
      </c>
      <c r="T140" s="37">
        <v>48</v>
      </c>
      <c r="U140" s="37">
        <v>58</v>
      </c>
      <c r="V140" s="37">
        <v>72</v>
      </c>
      <c r="W140" s="109">
        <v>242</v>
      </c>
      <c r="X140" s="103">
        <v>18000</v>
      </c>
      <c r="Y140" s="103">
        <v>28000</v>
      </c>
      <c r="Z140" s="103">
        <v>40000</v>
      </c>
      <c r="AA140" s="103">
        <v>60000</v>
      </c>
      <c r="AB140" s="103">
        <v>90000</v>
      </c>
      <c r="AC140" s="103">
        <v>130000</v>
      </c>
      <c r="AD140" s="103">
        <v>170000</v>
      </c>
      <c r="AE140" s="103">
        <v>225000</v>
      </c>
      <c r="AF140" s="16">
        <v>310000</v>
      </c>
      <c r="AG140" s="16">
        <v>400000</v>
      </c>
      <c r="AH140" s="16">
        <v>470000</v>
      </c>
      <c r="AI140" s="17">
        <v>510000</v>
      </c>
      <c r="AJ140" s="94">
        <v>549000</v>
      </c>
      <c r="AK140" s="32"/>
      <c r="AL140" s="113">
        <v>12000000</v>
      </c>
      <c r="AM140" s="95">
        <v>67500</v>
      </c>
      <c r="AN140" s="95">
        <v>8</v>
      </c>
      <c r="AO140" s="96">
        <v>135000</v>
      </c>
      <c r="AP140" s="96">
        <v>5</v>
      </c>
      <c r="AQ140" s="97">
        <v>405000</v>
      </c>
      <c r="AR140" s="134">
        <v>3</v>
      </c>
      <c r="AS140" s="135"/>
      <c r="AT140" s="135"/>
      <c r="AU140" s="32">
        <v>9720000</v>
      </c>
      <c r="AV140" s="113">
        <v>21720000</v>
      </c>
      <c r="AW140" s="113">
        <v>382</v>
      </c>
      <c r="AX140" s="113"/>
      <c r="AY140" s="113">
        <v>508</v>
      </c>
      <c r="AZ140" s="113"/>
      <c r="BA140" s="82" t="s">
        <v>639</v>
      </c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>
        <v>1</v>
      </c>
      <c r="BM140" s="32"/>
      <c r="BN140" s="32"/>
      <c r="BO140" s="32">
        <v>1</v>
      </c>
      <c r="BP140" s="32"/>
      <c r="BQ140" s="32"/>
      <c r="BR140" s="32"/>
      <c r="BS140" s="32"/>
      <c r="BT140" s="32"/>
      <c r="BU140" s="32"/>
      <c r="BV140" s="113" t="s">
        <v>94</v>
      </c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110" t="s">
        <v>1217</v>
      </c>
      <c r="C141" s="111" t="s">
        <v>998</v>
      </c>
      <c r="D141" s="110" t="s">
        <v>141</v>
      </c>
      <c r="E141" s="111" t="s">
        <v>999</v>
      </c>
      <c r="F141" s="111" t="s">
        <v>131</v>
      </c>
      <c r="G141" s="26" t="s">
        <v>173</v>
      </c>
      <c r="H141" s="112" t="s">
        <v>992</v>
      </c>
      <c r="I141" s="13">
        <v>4375</v>
      </c>
      <c r="J141" s="14">
        <v>4375</v>
      </c>
      <c r="K141" s="130">
        <v>361.5</v>
      </c>
      <c r="L141" s="131">
        <v>86.36</v>
      </c>
      <c r="M141" s="131">
        <v>76.33</v>
      </c>
      <c r="N141" s="131">
        <v>54.22</v>
      </c>
      <c r="O141" s="39"/>
      <c r="P141" s="42" t="s">
        <v>420</v>
      </c>
      <c r="Q141" s="16">
        <v>40</v>
      </c>
      <c r="R141" s="16">
        <v>30</v>
      </c>
      <c r="S141" s="16">
        <v>36</v>
      </c>
      <c r="T141" s="16">
        <v>38</v>
      </c>
      <c r="U141" s="16">
        <v>46</v>
      </c>
      <c r="V141" s="16">
        <v>52</v>
      </c>
      <c r="W141" s="109">
        <v>242</v>
      </c>
      <c r="X141" s="16">
        <v>18000</v>
      </c>
      <c r="Y141" s="16">
        <v>28000</v>
      </c>
      <c r="Z141" s="16">
        <v>40000</v>
      </c>
      <c r="AA141" s="16">
        <v>60000</v>
      </c>
      <c r="AB141" s="16">
        <v>90000</v>
      </c>
      <c r="AC141" s="16">
        <v>130000</v>
      </c>
      <c r="AD141" s="16">
        <v>170000</v>
      </c>
      <c r="AE141" s="16">
        <v>225000</v>
      </c>
      <c r="AF141" s="16">
        <v>310000</v>
      </c>
      <c r="AG141" s="16">
        <v>400000</v>
      </c>
      <c r="AH141" s="16">
        <v>470000</v>
      </c>
      <c r="AI141" s="17">
        <v>510000</v>
      </c>
      <c r="AJ141" s="94">
        <v>549000</v>
      </c>
      <c r="AK141" s="32"/>
      <c r="AL141" s="113">
        <v>12000000</v>
      </c>
      <c r="AM141" s="95">
        <v>67500</v>
      </c>
      <c r="AN141" s="95">
        <v>8</v>
      </c>
      <c r="AO141" s="96">
        <v>135000</v>
      </c>
      <c r="AP141" s="96">
        <v>5</v>
      </c>
      <c r="AQ141" s="97">
        <v>405000</v>
      </c>
      <c r="AR141" s="134">
        <v>3</v>
      </c>
      <c r="AS141" s="135"/>
      <c r="AT141" s="135"/>
      <c r="AU141" s="32">
        <v>9720000</v>
      </c>
      <c r="AV141" s="113">
        <v>21720000</v>
      </c>
      <c r="AW141" s="113">
        <v>376</v>
      </c>
      <c r="AX141" s="113"/>
      <c r="AY141" s="113">
        <v>498</v>
      </c>
      <c r="AZ141" s="113"/>
      <c r="BA141" s="82" t="s">
        <v>1000</v>
      </c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113" t="s">
        <v>1218</v>
      </c>
      <c r="BW141" s="113"/>
      <c r="BX141" s="113"/>
      <c r="BY141" s="113">
        <v>1</v>
      </c>
      <c r="BZ141" s="113">
        <v>9</v>
      </c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23" t="s">
        <v>174</v>
      </c>
      <c r="C142" s="111" t="s">
        <v>175</v>
      </c>
      <c r="D142" s="110" t="s">
        <v>158</v>
      </c>
      <c r="E142" s="111" t="s">
        <v>347</v>
      </c>
      <c r="F142" s="111" t="s">
        <v>176</v>
      </c>
      <c r="G142" s="24" t="s">
        <v>164</v>
      </c>
      <c r="H142" s="112" t="s">
        <v>296</v>
      </c>
      <c r="I142" s="13">
        <v>3445</v>
      </c>
      <c r="J142" s="14">
        <v>3445</v>
      </c>
      <c r="K142" s="120">
        <v>364.6</v>
      </c>
      <c r="L142" s="121">
        <v>80.23</v>
      </c>
      <c r="M142" s="121">
        <v>43.06</v>
      </c>
      <c r="N142" s="121">
        <v>71.400000000000006</v>
      </c>
      <c r="O142" s="32">
        <v>7.45</v>
      </c>
      <c r="P142" s="41" t="s">
        <v>415</v>
      </c>
      <c r="Q142" s="16">
        <v>35</v>
      </c>
      <c r="R142" s="16">
        <v>15</v>
      </c>
      <c r="S142" s="16">
        <v>21</v>
      </c>
      <c r="T142" s="16">
        <v>24</v>
      </c>
      <c r="U142" s="16">
        <v>36</v>
      </c>
      <c r="V142" s="109"/>
      <c r="W142" s="109">
        <v>131</v>
      </c>
      <c r="X142" s="16">
        <v>5100</v>
      </c>
      <c r="Y142" s="16">
        <v>8300</v>
      </c>
      <c r="Z142" s="16">
        <v>13300</v>
      </c>
      <c r="AA142" s="16">
        <v>20000</v>
      </c>
      <c r="AB142" s="16">
        <v>28900</v>
      </c>
      <c r="AC142" s="16">
        <v>42500</v>
      </c>
      <c r="AD142" s="16">
        <v>63000</v>
      </c>
      <c r="AE142" s="16">
        <v>93500</v>
      </c>
      <c r="AF142" s="16">
        <v>138500</v>
      </c>
      <c r="AG142" s="16">
        <v>200000</v>
      </c>
      <c r="AH142" s="16">
        <v>255000</v>
      </c>
      <c r="AI142" s="17">
        <v>294000</v>
      </c>
      <c r="AJ142" s="94"/>
      <c r="AK142" s="32"/>
      <c r="AL142" s="113">
        <v>4648400</v>
      </c>
      <c r="AM142" s="95">
        <v>22500</v>
      </c>
      <c r="AN142" s="95">
        <v>6</v>
      </c>
      <c r="AO142" s="96">
        <v>45000</v>
      </c>
      <c r="AP142" s="96">
        <v>5</v>
      </c>
      <c r="AQ142" s="97">
        <v>135000</v>
      </c>
      <c r="AR142" s="134">
        <v>3</v>
      </c>
      <c r="AS142" s="135"/>
      <c r="AT142" s="135"/>
      <c r="AU142" s="113">
        <v>3060000</v>
      </c>
      <c r="AV142" s="32">
        <v>7708400</v>
      </c>
      <c r="AW142" s="113">
        <v>379</v>
      </c>
      <c r="AX142" s="113"/>
      <c r="AY142" s="113">
        <v>503</v>
      </c>
      <c r="AZ142" s="113">
        <v>1</v>
      </c>
      <c r="BA142" s="113" t="s">
        <v>633</v>
      </c>
      <c r="BB142" s="32">
        <v>1</v>
      </c>
      <c r="BC142" s="32"/>
      <c r="BD142" s="32">
        <v>1</v>
      </c>
      <c r="BE142" s="32">
        <v>1</v>
      </c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>
        <v>1</v>
      </c>
      <c r="BV142" s="81" t="s">
        <v>1219</v>
      </c>
      <c r="BW142" s="113"/>
      <c r="BX142" s="113"/>
      <c r="BY142" s="113">
        <v>1</v>
      </c>
      <c r="BZ142" s="113">
        <v>7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23" t="s">
        <v>1503</v>
      </c>
      <c r="C143" s="111" t="s">
        <v>1504</v>
      </c>
      <c r="D143" s="110" t="s">
        <v>1229</v>
      </c>
      <c r="E143" s="111" t="s">
        <v>1505</v>
      </c>
      <c r="F143" s="111" t="s">
        <v>176</v>
      </c>
      <c r="G143" s="24" t="s">
        <v>164</v>
      </c>
      <c r="H143" s="112" t="s">
        <v>1492</v>
      </c>
      <c r="I143" s="13"/>
      <c r="J143" s="14">
        <v>3522</v>
      </c>
      <c r="K143" s="120">
        <v>364.6</v>
      </c>
      <c r="L143" s="121">
        <v>81.819999999999993</v>
      </c>
      <c r="M143" s="121">
        <v>45.96</v>
      </c>
      <c r="N143" s="121">
        <v>64.44</v>
      </c>
      <c r="O143" s="32"/>
      <c r="P143" s="42" t="s">
        <v>420</v>
      </c>
      <c r="Q143" s="16">
        <v>40</v>
      </c>
      <c r="R143" s="16" t="s">
        <v>607</v>
      </c>
      <c r="S143" s="16" t="s">
        <v>607</v>
      </c>
      <c r="T143" s="16" t="s">
        <v>607</v>
      </c>
      <c r="U143" s="109" t="s">
        <v>607</v>
      </c>
      <c r="V143" s="109"/>
      <c r="W143" s="109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0"/>
      <c r="AJ143" s="94"/>
      <c r="AK143" s="32"/>
      <c r="AL143" s="113"/>
      <c r="AM143" s="95"/>
      <c r="AN143" s="95"/>
      <c r="AO143" s="96"/>
      <c r="AP143" s="96"/>
      <c r="AQ143" s="97"/>
      <c r="AR143" s="134"/>
      <c r="AS143" s="135"/>
      <c r="AT143" s="135"/>
      <c r="AU143" s="113"/>
      <c r="AV143" s="32"/>
      <c r="AW143" s="113"/>
      <c r="AX143" s="113"/>
      <c r="AY143" s="113"/>
      <c r="AZ143" s="113"/>
      <c r="BA143" s="113" t="s">
        <v>636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113" t="s">
        <v>1228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23" t="s">
        <v>1220</v>
      </c>
      <c r="C144" s="111" t="s">
        <v>178</v>
      </c>
      <c r="D144" s="110" t="s">
        <v>912</v>
      </c>
      <c r="E144" s="111" t="s">
        <v>178</v>
      </c>
      <c r="F144" s="111" t="s">
        <v>176</v>
      </c>
      <c r="G144" s="18" t="s">
        <v>89</v>
      </c>
      <c r="H144" s="112" t="s">
        <v>296</v>
      </c>
      <c r="I144" s="13">
        <v>3519</v>
      </c>
      <c r="J144" s="14">
        <v>3534</v>
      </c>
      <c r="K144" s="120">
        <v>369</v>
      </c>
      <c r="L144" s="121">
        <v>79.44</v>
      </c>
      <c r="M144" s="121">
        <v>38.58</v>
      </c>
      <c r="N144" s="121">
        <v>63.11</v>
      </c>
      <c r="O144" s="32">
        <v>6.1660000000000004</v>
      </c>
      <c r="P144" s="41" t="s">
        <v>415</v>
      </c>
      <c r="Q144" s="16">
        <v>35</v>
      </c>
      <c r="R144" s="16">
        <v>21</v>
      </c>
      <c r="S144" s="16">
        <v>28</v>
      </c>
      <c r="T144" s="16">
        <v>42</v>
      </c>
      <c r="U144" s="109"/>
      <c r="V144" s="109"/>
      <c r="W144" s="109">
        <v>126</v>
      </c>
      <c r="X144" s="103">
        <v>8000</v>
      </c>
      <c r="Y144" s="103">
        <v>12500</v>
      </c>
      <c r="Z144" s="103">
        <v>20000</v>
      </c>
      <c r="AA144" s="103">
        <v>40000</v>
      </c>
      <c r="AB144" s="103">
        <v>60000</v>
      </c>
      <c r="AC144" s="103">
        <v>90000</v>
      </c>
      <c r="AD144" s="103">
        <v>130000</v>
      </c>
      <c r="AE144" s="103">
        <v>160000</v>
      </c>
      <c r="AF144" s="103">
        <v>175000</v>
      </c>
      <c r="AG144" s="103">
        <v>192000</v>
      </c>
      <c r="AH144" s="103">
        <v>198000</v>
      </c>
      <c r="AI144" s="100"/>
      <c r="AJ144" s="94"/>
      <c r="AK144" s="32"/>
      <c r="AL144" s="113">
        <v>4342000</v>
      </c>
      <c r="AM144" s="95">
        <v>22500</v>
      </c>
      <c r="AN144" s="95">
        <v>5</v>
      </c>
      <c r="AO144" s="96">
        <v>45000</v>
      </c>
      <c r="AP144" s="96">
        <v>5</v>
      </c>
      <c r="AQ144" s="97">
        <v>135000</v>
      </c>
      <c r="AR144" s="134">
        <v>2</v>
      </c>
      <c r="AS144" s="135"/>
      <c r="AT144" s="135"/>
      <c r="AU144" s="113">
        <v>2430000</v>
      </c>
      <c r="AV144" s="32">
        <v>6772000</v>
      </c>
      <c r="AW144" s="113">
        <v>384</v>
      </c>
      <c r="AX144" s="113"/>
      <c r="AY144" s="113">
        <v>511</v>
      </c>
      <c r="AZ144" s="113">
        <v>1</v>
      </c>
      <c r="BA144" s="113" t="s">
        <v>633</v>
      </c>
      <c r="BB144" s="32"/>
      <c r="BC144" s="32"/>
      <c r="BD144" s="32">
        <v>1</v>
      </c>
      <c r="BE144" s="32">
        <v>1</v>
      </c>
      <c r="BF144" s="32"/>
      <c r="BG144" s="32">
        <v>1</v>
      </c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>
        <v>1</v>
      </c>
      <c r="BV144" s="113"/>
      <c r="BW144" s="113"/>
      <c r="BX144" s="113"/>
      <c r="BY144" s="113"/>
      <c r="BZ144" s="113"/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179</v>
      </c>
      <c r="C145" s="111" t="s">
        <v>180</v>
      </c>
      <c r="D145" s="110" t="s">
        <v>530</v>
      </c>
      <c r="E145" s="111" t="s">
        <v>348</v>
      </c>
      <c r="F145" s="111" t="s">
        <v>176</v>
      </c>
      <c r="G145" s="24" t="s">
        <v>164</v>
      </c>
      <c r="H145" s="112" t="s">
        <v>296</v>
      </c>
      <c r="I145" s="13">
        <v>4047</v>
      </c>
      <c r="J145" s="14">
        <v>3548</v>
      </c>
      <c r="K145" s="120">
        <v>369.6</v>
      </c>
      <c r="L145" s="121">
        <v>80.319999999999993</v>
      </c>
      <c r="M145" s="121">
        <v>58.13</v>
      </c>
      <c r="N145" s="121">
        <v>60.57</v>
      </c>
      <c r="O145" s="32">
        <v>5.8159999999999998</v>
      </c>
      <c r="P145" s="41" t="s">
        <v>415</v>
      </c>
      <c r="Q145" s="16">
        <v>35</v>
      </c>
      <c r="R145" s="16">
        <v>15</v>
      </c>
      <c r="S145" s="16">
        <v>21</v>
      </c>
      <c r="T145" s="16">
        <v>24</v>
      </c>
      <c r="U145" s="16">
        <v>36</v>
      </c>
      <c r="V145" s="109"/>
      <c r="W145" s="109">
        <v>131</v>
      </c>
      <c r="X145" s="103">
        <v>5100</v>
      </c>
      <c r="Y145" s="103">
        <v>8300</v>
      </c>
      <c r="Z145" s="103">
        <v>13300</v>
      </c>
      <c r="AA145" s="103">
        <v>20000</v>
      </c>
      <c r="AB145" s="103">
        <v>28900</v>
      </c>
      <c r="AC145" s="103">
        <v>42500</v>
      </c>
      <c r="AD145" s="103">
        <v>63000</v>
      </c>
      <c r="AE145" s="103">
        <v>93500</v>
      </c>
      <c r="AF145" s="103">
        <v>138500</v>
      </c>
      <c r="AG145" s="103">
        <v>200000</v>
      </c>
      <c r="AH145" s="103">
        <v>255000</v>
      </c>
      <c r="AI145" s="100">
        <v>294000</v>
      </c>
      <c r="AJ145" s="94"/>
      <c r="AK145" s="32"/>
      <c r="AL145" s="113">
        <v>4648400</v>
      </c>
      <c r="AM145" s="95">
        <v>22500</v>
      </c>
      <c r="AN145" s="95">
        <v>6</v>
      </c>
      <c r="AO145" s="96">
        <v>45000</v>
      </c>
      <c r="AP145" s="96">
        <v>5</v>
      </c>
      <c r="AQ145" s="97">
        <v>135000</v>
      </c>
      <c r="AR145" s="134">
        <v>3</v>
      </c>
      <c r="AS145" s="135"/>
      <c r="AT145" s="135"/>
      <c r="AU145" s="113">
        <v>3060000</v>
      </c>
      <c r="AV145" s="32">
        <v>7708400</v>
      </c>
      <c r="AW145" s="113">
        <v>384</v>
      </c>
      <c r="AX145" s="113"/>
      <c r="AY145" s="113">
        <v>512</v>
      </c>
      <c r="AZ145" s="113">
        <v>12</v>
      </c>
      <c r="BA145" s="113" t="s">
        <v>633</v>
      </c>
      <c r="BB145" s="32"/>
      <c r="BC145" s="32"/>
      <c r="BD145" s="32">
        <v>1</v>
      </c>
      <c r="BE145" s="32"/>
      <c r="BF145" s="32"/>
      <c r="BG145" s="32">
        <v>1</v>
      </c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1221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181</v>
      </c>
      <c r="C146" s="111" t="s">
        <v>183</v>
      </c>
      <c r="D146" s="110" t="s">
        <v>182</v>
      </c>
      <c r="E146" s="111" t="s">
        <v>349</v>
      </c>
      <c r="F146" s="111" t="s">
        <v>176</v>
      </c>
      <c r="G146" s="24" t="s">
        <v>164</v>
      </c>
      <c r="H146" s="112" t="s">
        <v>296</v>
      </c>
      <c r="I146" s="13">
        <v>3602</v>
      </c>
      <c r="J146" s="14">
        <v>3602</v>
      </c>
      <c r="K146" s="120">
        <v>364.6</v>
      </c>
      <c r="L146" s="121">
        <v>83.64</v>
      </c>
      <c r="M146" s="121">
        <v>47.54</v>
      </c>
      <c r="N146" s="121">
        <v>62.89</v>
      </c>
      <c r="O146" s="32">
        <v>6.02</v>
      </c>
      <c r="P146" s="41" t="s">
        <v>415</v>
      </c>
      <c r="Q146" s="16">
        <v>35</v>
      </c>
      <c r="R146" s="16">
        <v>15</v>
      </c>
      <c r="S146" s="16">
        <v>21</v>
      </c>
      <c r="T146" s="16">
        <v>24</v>
      </c>
      <c r="U146" s="16">
        <v>36</v>
      </c>
      <c r="V146" s="109"/>
      <c r="W146" s="109">
        <v>131</v>
      </c>
      <c r="X146" s="103">
        <v>6550</v>
      </c>
      <c r="Y146" s="103">
        <v>10600</v>
      </c>
      <c r="Z146" s="103">
        <v>17000</v>
      </c>
      <c r="AA146" s="103">
        <v>25600</v>
      </c>
      <c r="AB146" s="103">
        <v>36900</v>
      </c>
      <c r="AC146" s="103">
        <v>54500</v>
      </c>
      <c r="AD146" s="103">
        <v>81000</v>
      </c>
      <c r="AE146" s="100">
        <v>119500</v>
      </c>
      <c r="AF146" s="100">
        <v>177000</v>
      </c>
      <c r="AG146" s="100">
        <v>256000</v>
      </c>
      <c r="AH146" s="103">
        <v>327000</v>
      </c>
      <c r="AI146" s="103">
        <v>376000</v>
      </c>
      <c r="AJ146" s="94"/>
      <c r="AK146" s="32"/>
      <c r="AL146" s="113">
        <v>5950600</v>
      </c>
      <c r="AM146" s="95">
        <v>25000</v>
      </c>
      <c r="AN146" s="95">
        <v>6</v>
      </c>
      <c r="AO146" s="96">
        <v>50000</v>
      </c>
      <c r="AP146" s="96">
        <v>5</v>
      </c>
      <c r="AQ146" s="97">
        <v>150000</v>
      </c>
      <c r="AR146" s="134">
        <v>3</v>
      </c>
      <c r="AS146" s="135"/>
      <c r="AT146" s="135"/>
      <c r="AU146" s="113">
        <v>3400000</v>
      </c>
      <c r="AV146" s="32">
        <v>9350600</v>
      </c>
      <c r="AW146" s="113">
        <v>379</v>
      </c>
      <c r="AX146" s="113"/>
      <c r="AY146" s="113">
        <v>503</v>
      </c>
      <c r="AZ146" s="113">
        <v>1</v>
      </c>
      <c r="BA146" s="113" t="s">
        <v>635</v>
      </c>
      <c r="BB146" s="32"/>
      <c r="BC146" s="32"/>
      <c r="BD146" s="32"/>
      <c r="BE146" s="32"/>
      <c r="BF146" s="32"/>
      <c r="BG146" s="32">
        <v>1</v>
      </c>
      <c r="BH146" s="32"/>
      <c r="BI146" s="32"/>
      <c r="BJ146" s="32"/>
      <c r="BK146" s="32"/>
      <c r="BL146" s="32"/>
      <c r="BM146" s="32"/>
      <c r="BN146" s="32"/>
      <c r="BO146" s="32"/>
      <c r="BP146" s="32"/>
      <c r="BQ146" s="32" t="s">
        <v>800</v>
      </c>
      <c r="BR146" s="32"/>
      <c r="BS146" s="32"/>
      <c r="BT146" s="32"/>
      <c r="BU146" s="32">
        <v>1</v>
      </c>
      <c r="BV146" s="81" t="s">
        <v>755</v>
      </c>
      <c r="BW146" s="113"/>
      <c r="BX146" s="113"/>
      <c r="BY146" s="113">
        <v>1</v>
      </c>
      <c r="BZ146" s="113">
        <v>7</v>
      </c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1222</v>
      </c>
      <c r="C147" s="111" t="s">
        <v>696</v>
      </c>
      <c r="D147" s="110" t="s">
        <v>620</v>
      </c>
      <c r="E147" s="111" t="s">
        <v>695</v>
      </c>
      <c r="F147" s="111" t="s">
        <v>176</v>
      </c>
      <c r="G147" s="24" t="s">
        <v>164</v>
      </c>
      <c r="H147" s="112" t="s">
        <v>863</v>
      </c>
      <c r="I147" s="13">
        <v>3674</v>
      </c>
      <c r="J147" s="14">
        <v>3678</v>
      </c>
      <c r="K147" s="120">
        <v>350.1</v>
      </c>
      <c r="L147" s="121">
        <v>79.44</v>
      </c>
      <c r="M147" s="121">
        <v>73.510000000000005</v>
      </c>
      <c r="N147" s="121">
        <v>73.66</v>
      </c>
      <c r="O147" s="15"/>
      <c r="P147" s="42" t="s">
        <v>420</v>
      </c>
      <c r="Q147" s="16" t="s">
        <v>270</v>
      </c>
      <c r="R147" s="16">
        <v>30</v>
      </c>
      <c r="S147" s="16">
        <v>38</v>
      </c>
      <c r="T147" s="16">
        <v>55</v>
      </c>
      <c r="U147" s="16">
        <v>77</v>
      </c>
      <c r="V147" s="109"/>
      <c r="W147" s="109">
        <v>200</v>
      </c>
      <c r="X147" s="16">
        <v>6550</v>
      </c>
      <c r="Y147" s="16">
        <v>10600</v>
      </c>
      <c r="Z147" s="16">
        <v>17000</v>
      </c>
      <c r="AA147" s="16">
        <v>25600</v>
      </c>
      <c r="AB147" s="16">
        <v>36900</v>
      </c>
      <c r="AC147" s="16">
        <v>54500</v>
      </c>
      <c r="AD147" s="16">
        <v>81000</v>
      </c>
      <c r="AE147" s="17">
        <v>119500</v>
      </c>
      <c r="AF147" s="17">
        <v>177000</v>
      </c>
      <c r="AG147" s="17">
        <v>256000</v>
      </c>
      <c r="AH147" s="103">
        <v>327000</v>
      </c>
      <c r="AI147" s="103">
        <v>376000</v>
      </c>
      <c r="AJ147" s="94"/>
      <c r="AK147" s="32"/>
      <c r="AL147" s="113">
        <v>5950600</v>
      </c>
      <c r="AM147" s="95">
        <v>25000</v>
      </c>
      <c r="AN147" s="95">
        <v>6</v>
      </c>
      <c r="AO147" s="96">
        <v>50000</v>
      </c>
      <c r="AP147" s="96">
        <v>5</v>
      </c>
      <c r="AQ147" s="97">
        <v>150000</v>
      </c>
      <c r="AR147" s="134">
        <v>3</v>
      </c>
      <c r="AS147" s="135"/>
      <c r="AT147" s="135"/>
      <c r="AU147" s="113">
        <v>3400000</v>
      </c>
      <c r="AV147" s="32">
        <v>9350600</v>
      </c>
      <c r="AW147" s="113">
        <v>364</v>
      </c>
      <c r="AX147" s="113"/>
      <c r="AY147" s="113">
        <v>478</v>
      </c>
      <c r="AZ147" s="113"/>
      <c r="BA147" s="82" t="s">
        <v>640</v>
      </c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>
        <v>1</v>
      </c>
      <c r="BN147" s="32"/>
      <c r="BO147" s="32">
        <v>1</v>
      </c>
      <c r="BP147" s="32">
        <v>1</v>
      </c>
      <c r="BQ147" s="32"/>
      <c r="BR147" s="32"/>
      <c r="BS147" s="32" t="s">
        <v>650</v>
      </c>
      <c r="BT147" s="32"/>
      <c r="BU147" s="32"/>
      <c r="BV147" s="113" t="s">
        <v>1223</v>
      </c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184</v>
      </c>
      <c r="C148" s="111" t="s">
        <v>185</v>
      </c>
      <c r="D148" s="110" t="s">
        <v>141</v>
      </c>
      <c r="E148" s="111" t="s">
        <v>351</v>
      </c>
      <c r="F148" s="111" t="s">
        <v>176</v>
      </c>
      <c r="G148" s="24" t="s">
        <v>164</v>
      </c>
      <c r="H148" s="112" t="s">
        <v>296</v>
      </c>
      <c r="I148" s="13">
        <v>3709</v>
      </c>
      <c r="J148" s="14">
        <v>3696</v>
      </c>
      <c r="K148" s="120">
        <v>363.7</v>
      </c>
      <c r="L148" s="121">
        <v>80.48</v>
      </c>
      <c r="M148" s="121">
        <v>47.46</v>
      </c>
      <c r="N148" s="121">
        <v>70.31</v>
      </c>
      <c r="O148" s="32">
        <v>7.25</v>
      </c>
      <c r="P148" s="41" t="s">
        <v>415</v>
      </c>
      <c r="Q148" s="16">
        <v>35</v>
      </c>
      <c r="R148" s="16">
        <v>15</v>
      </c>
      <c r="S148" s="16">
        <v>21</v>
      </c>
      <c r="T148" s="16">
        <v>24</v>
      </c>
      <c r="U148" s="16">
        <v>36</v>
      </c>
      <c r="V148" s="109"/>
      <c r="W148" s="109">
        <v>131</v>
      </c>
      <c r="X148" s="103">
        <v>6550</v>
      </c>
      <c r="Y148" s="103">
        <v>10600</v>
      </c>
      <c r="Z148" s="103">
        <v>17000</v>
      </c>
      <c r="AA148" s="103">
        <v>25600</v>
      </c>
      <c r="AB148" s="103">
        <v>36900</v>
      </c>
      <c r="AC148" s="103">
        <v>54500</v>
      </c>
      <c r="AD148" s="103">
        <v>81000</v>
      </c>
      <c r="AE148" s="100">
        <v>119500</v>
      </c>
      <c r="AF148" s="100">
        <v>177000</v>
      </c>
      <c r="AG148" s="100">
        <v>256000</v>
      </c>
      <c r="AH148" s="103">
        <v>327000</v>
      </c>
      <c r="AI148" s="103">
        <v>376000</v>
      </c>
      <c r="AJ148" s="94"/>
      <c r="AK148" s="32"/>
      <c r="AL148" s="113">
        <v>5950600</v>
      </c>
      <c r="AM148" s="95">
        <v>25000</v>
      </c>
      <c r="AN148" s="95">
        <v>6</v>
      </c>
      <c r="AO148" s="96">
        <v>50000</v>
      </c>
      <c r="AP148" s="96">
        <v>5</v>
      </c>
      <c r="AQ148" s="97">
        <v>150000</v>
      </c>
      <c r="AR148" s="134">
        <v>3</v>
      </c>
      <c r="AS148" s="135"/>
      <c r="AT148" s="135"/>
      <c r="AU148" s="113">
        <v>3400000</v>
      </c>
      <c r="AV148" s="32">
        <v>9350600</v>
      </c>
      <c r="AW148" s="113">
        <v>378</v>
      </c>
      <c r="AX148" s="113"/>
      <c r="AY148" s="113">
        <v>502</v>
      </c>
      <c r="AZ148" s="113">
        <v>1</v>
      </c>
      <c r="BA148" s="113" t="s">
        <v>635</v>
      </c>
      <c r="BB148" s="32"/>
      <c r="BC148" s="32"/>
      <c r="BD148" s="32">
        <v>1</v>
      </c>
      <c r="BE148" s="32"/>
      <c r="BF148" s="32"/>
      <c r="BG148" s="32">
        <v>1</v>
      </c>
      <c r="BH148" s="32"/>
      <c r="BI148" s="32"/>
      <c r="BJ148" s="32"/>
      <c r="BK148" s="32"/>
      <c r="BL148" s="32"/>
      <c r="BM148" s="32"/>
      <c r="BN148" s="32"/>
      <c r="BO148" s="32"/>
      <c r="BP148" s="32"/>
      <c r="BQ148" s="32" t="s">
        <v>800</v>
      </c>
      <c r="BR148" s="32"/>
      <c r="BS148" s="32"/>
      <c r="BT148" s="32"/>
      <c r="BU148" s="32">
        <v>1</v>
      </c>
      <c r="BV148" s="81" t="s">
        <v>1224</v>
      </c>
      <c r="BW148" s="113"/>
      <c r="BX148" s="113"/>
      <c r="BY148" s="113">
        <v>1</v>
      </c>
      <c r="BZ148" s="113">
        <v>14</v>
      </c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23" t="s">
        <v>186</v>
      </c>
      <c r="C149" s="111" t="s">
        <v>595</v>
      </c>
      <c r="D149" s="110" t="s">
        <v>158</v>
      </c>
      <c r="E149" s="111" t="s">
        <v>352</v>
      </c>
      <c r="F149" s="111" t="s">
        <v>176</v>
      </c>
      <c r="G149" s="24" t="s">
        <v>164</v>
      </c>
      <c r="H149" s="112" t="s">
        <v>303</v>
      </c>
      <c r="I149" s="13">
        <v>3724</v>
      </c>
      <c r="J149" s="14">
        <v>3705</v>
      </c>
      <c r="K149" s="120">
        <v>360.3</v>
      </c>
      <c r="L149" s="121">
        <v>78.38</v>
      </c>
      <c r="M149" s="121">
        <v>40.119999999999997</v>
      </c>
      <c r="N149" s="121">
        <v>80.180000000000007</v>
      </c>
      <c r="O149" s="32">
        <v>9.6660000000000004</v>
      </c>
      <c r="P149" s="41" t="s">
        <v>415</v>
      </c>
      <c r="Q149" s="16">
        <v>40</v>
      </c>
      <c r="R149" s="16">
        <v>18</v>
      </c>
      <c r="S149" s="16">
        <v>21</v>
      </c>
      <c r="T149" s="16">
        <v>25</v>
      </c>
      <c r="U149" s="16">
        <v>36</v>
      </c>
      <c r="V149" s="109"/>
      <c r="W149" s="109">
        <v>140</v>
      </c>
      <c r="X149" s="16">
        <v>6550</v>
      </c>
      <c r="Y149" s="16">
        <v>10600</v>
      </c>
      <c r="Z149" s="16">
        <v>17000</v>
      </c>
      <c r="AA149" s="16">
        <v>25600</v>
      </c>
      <c r="AB149" s="16">
        <v>36900</v>
      </c>
      <c r="AC149" s="16">
        <v>54500</v>
      </c>
      <c r="AD149" s="16">
        <v>81000</v>
      </c>
      <c r="AE149" s="17">
        <v>119500</v>
      </c>
      <c r="AF149" s="17">
        <v>177000</v>
      </c>
      <c r="AG149" s="17">
        <v>256000</v>
      </c>
      <c r="AH149" s="16">
        <v>327000</v>
      </c>
      <c r="AI149" s="16">
        <v>376000</v>
      </c>
      <c r="AJ149" s="94"/>
      <c r="AK149" s="32"/>
      <c r="AL149" s="113">
        <v>5950600</v>
      </c>
      <c r="AM149" s="95">
        <v>25000</v>
      </c>
      <c r="AN149" s="95">
        <v>6</v>
      </c>
      <c r="AO149" s="96">
        <v>50000</v>
      </c>
      <c r="AP149" s="96">
        <v>5</v>
      </c>
      <c r="AQ149" s="97">
        <v>150000</v>
      </c>
      <c r="AR149" s="134">
        <v>3</v>
      </c>
      <c r="AS149" s="135"/>
      <c r="AT149" s="135"/>
      <c r="AU149" s="113">
        <v>3400000</v>
      </c>
      <c r="AV149" s="32">
        <v>9350600</v>
      </c>
      <c r="AW149" s="113">
        <v>375</v>
      </c>
      <c r="AX149" s="113"/>
      <c r="AY149" s="113">
        <v>496</v>
      </c>
      <c r="AZ149" s="113">
        <v>1</v>
      </c>
      <c r="BA149" s="113" t="s">
        <v>658</v>
      </c>
      <c r="BB149" s="32"/>
      <c r="BC149" s="32"/>
      <c r="BD149" s="32">
        <v>1</v>
      </c>
      <c r="BE149" s="32"/>
      <c r="BF149" s="32"/>
      <c r="BG149" s="32">
        <v>1</v>
      </c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>
        <v>1</v>
      </c>
      <c r="BV149" s="81" t="s">
        <v>1225</v>
      </c>
      <c r="BW149" s="113"/>
      <c r="BX149" s="113"/>
      <c r="BY149" s="113">
        <v>1</v>
      </c>
      <c r="BZ149" s="113">
        <v>7</v>
      </c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208</v>
      </c>
      <c r="C150" s="111" t="s">
        <v>209</v>
      </c>
      <c r="D150" s="110" t="s">
        <v>141</v>
      </c>
      <c r="E150" s="111" t="s">
        <v>362</v>
      </c>
      <c r="F150" s="111" t="s">
        <v>176</v>
      </c>
      <c r="G150" s="26" t="s">
        <v>173</v>
      </c>
      <c r="H150" s="112" t="s">
        <v>543</v>
      </c>
      <c r="I150" s="13">
        <v>3997</v>
      </c>
      <c r="J150" s="38">
        <v>3706</v>
      </c>
      <c r="K150" s="130">
        <v>331.2</v>
      </c>
      <c r="L150" s="131">
        <v>76.48</v>
      </c>
      <c r="M150" s="131">
        <v>75.430000000000007</v>
      </c>
      <c r="N150" s="131">
        <v>59.41</v>
      </c>
      <c r="O150" s="39"/>
      <c r="P150" s="41" t="s">
        <v>415</v>
      </c>
      <c r="Q150" s="37">
        <v>50</v>
      </c>
      <c r="R150" s="37">
        <v>15</v>
      </c>
      <c r="S150" s="37">
        <v>18</v>
      </c>
      <c r="T150" s="37">
        <v>24</v>
      </c>
      <c r="U150" s="37">
        <v>38</v>
      </c>
      <c r="V150" s="37">
        <v>45</v>
      </c>
      <c r="W150" s="109">
        <v>190</v>
      </c>
      <c r="X150" s="16">
        <v>5150</v>
      </c>
      <c r="Y150" s="16">
        <v>8400</v>
      </c>
      <c r="Z150" s="16">
        <v>13400</v>
      </c>
      <c r="AA150" s="16">
        <v>20100</v>
      </c>
      <c r="AB150" s="16">
        <v>29000</v>
      </c>
      <c r="AC150" s="16">
        <v>43000</v>
      </c>
      <c r="AD150" s="16">
        <v>63500</v>
      </c>
      <c r="AE150" s="16">
        <v>94000</v>
      </c>
      <c r="AF150" s="16">
        <v>139000</v>
      </c>
      <c r="AG150" s="16">
        <v>201000</v>
      </c>
      <c r="AH150" s="16">
        <v>257000</v>
      </c>
      <c r="AI150" s="16">
        <v>296000</v>
      </c>
      <c r="AJ150" s="16">
        <v>318000</v>
      </c>
      <c r="AK150" s="17"/>
      <c r="AL150" s="113">
        <v>5950200</v>
      </c>
      <c r="AM150" s="95">
        <v>25000</v>
      </c>
      <c r="AN150" s="95">
        <v>6</v>
      </c>
      <c r="AO150" s="96">
        <v>50000</v>
      </c>
      <c r="AP150" s="96">
        <v>5</v>
      </c>
      <c r="AQ150" s="97">
        <v>150000</v>
      </c>
      <c r="AR150" s="134">
        <v>4</v>
      </c>
      <c r="AS150" s="135"/>
      <c r="AT150" s="135"/>
      <c r="AU150" s="113">
        <v>4000000</v>
      </c>
      <c r="AV150" s="113">
        <v>9950200</v>
      </c>
      <c r="AW150" s="113">
        <v>345</v>
      </c>
      <c r="AX150" s="113"/>
      <c r="AY150" s="113">
        <v>445</v>
      </c>
      <c r="AZ150" s="113">
        <v>11</v>
      </c>
      <c r="BA150" s="113" t="s">
        <v>605</v>
      </c>
      <c r="BB150" s="32"/>
      <c r="BC150" s="32"/>
      <c r="BD150" s="32"/>
      <c r="BE150" s="32"/>
      <c r="BF150" s="32"/>
      <c r="BG150" s="32"/>
      <c r="BH150" s="32">
        <v>1</v>
      </c>
      <c r="BI150" s="32"/>
      <c r="BJ150" s="32"/>
      <c r="BK150" s="32"/>
      <c r="BL150" s="32"/>
      <c r="BM150" s="32"/>
      <c r="BN150" s="32"/>
      <c r="BO150" s="32"/>
      <c r="BP150" s="32">
        <v>1</v>
      </c>
      <c r="BQ150" s="32"/>
      <c r="BR150" s="32"/>
      <c r="BS150" s="32"/>
      <c r="BT150" s="32"/>
      <c r="BU150" s="32">
        <v>1</v>
      </c>
      <c r="BV150" s="81" t="s">
        <v>1226</v>
      </c>
      <c r="BW150" s="77"/>
      <c r="BX150" s="77"/>
      <c r="BY150" s="113">
        <v>1</v>
      </c>
      <c r="BZ150" s="113">
        <v>8</v>
      </c>
      <c r="CA150" s="113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190</v>
      </c>
      <c r="C151" s="111" t="s">
        <v>191</v>
      </c>
      <c r="D151" s="110" t="s">
        <v>141</v>
      </c>
      <c r="E151" s="111" t="s">
        <v>354</v>
      </c>
      <c r="F151" s="111" t="s">
        <v>176</v>
      </c>
      <c r="G151" s="24" t="s">
        <v>164</v>
      </c>
      <c r="H151" s="112" t="s">
        <v>303</v>
      </c>
      <c r="I151" s="13">
        <v>3763</v>
      </c>
      <c r="J151" s="14">
        <v>3763</v>
      </c>
      <c r="K151" s="120">
        <v>367.9</v>
      </c>
      <c r="L151" s="121">
        <v>80.83</v>
      </c>
      <c r="M151" s="121">
        <v>50.14</v>
      </c>
      <c r="N151" s="121">
        <v>70.599999999999994</v>
      </c>
      <c r="O151" s="32">
        <v>7.2329999999999997</v>
      </c>
      <c r="P151" s="42" t="s">
        <v>420</v>
      </c>
      <c r="Q151" s="16">
        <v>40</v>
      </c>
      <c r="R151" s="16">
        <v>18</v>
      </c>
      <c r="S151" s="16">
        <v>21</v>
      </c>
      <c r="T151" s="16">
        <v>25</v>
      </c>
      <c r="U151" s="16">
        <v>36</v>
      </c>
      <c r="V151" s="109"/>
      <c r="W151" s="109">
        <v>140</v>
      </c>
      <c r="X151" s="16">
        <v>6550</v>
      </c>
      <c r="Y151" s="16">
        <v>10600</v>
      </c>
      <c r="Z151" s="16">
        <v>17000</v>
      </c>
      <c r="AA151" s="16">
        <v>25600</v>
      </c>
      <c r="AB151" s="16">
        <v>36900</v>
      </c>
      <c r="AC151" s="16">
        <v>54500</v>
      </c>
      <c r="AD151" s="16">
        <v>81000</v>
      </c>
      <c r="AE151" s="17">
        <v>119500</v>
      </c>
      <c r="AF151" s="17">
        <v>177000</v>
      </c>
      <c r="AG151" s="17">
        <v>256000</v>
      </c>
      <c r="AH151" s="16">
        <v>327000</v>
      </c>
      <c r="AI151" s="16">
        <v>376000</v>
      </c>
      <c r="AJ151" s="94"/>
      <c r="AK151" s="32"/>
      <c r="AL151" s="113">
        <v>5950600</v>
      </c>
      <c r="AM151" s="95">
        <v>25000</v>
      </c>
      <c r="AN151" s="95">
        <v>6</v>
      </c>
      <c r="AO151" s="96">
        <v>50000</v>
      </c>
      <c r="AP151" s="96">
        <v>5</v>
      </c>
      <c r="AQ151" s="97">
        <v>150000</v>
      </c>
      <c r="AR151" s="134">
        <v>3</v>
      </c>
      <c r="AS151" s="135"/>
      <c r="AT151" s="135"/>
      <c r="AU151" s="113">
        <v>3400000</v>
      </c>
      <c r="AV151" s="113">
        <v>9350600</v>
      </c>
      <c r="AW151" s="113">
        <v>382</v>
      </c>
      <c r="AX151" s="113"/>
      <c r="AY151" s="113">
        <v>509</v>
      </c>
      <c r="AZ151" s="113">
        <v>13</v>
      </c>
      <c r="BA151" s="113" t="s">
        <v>658</v>
      </c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>
        <v>1</v>
      </c>
      <c r="BS151" s="32"/>
      <c r="BT151" s="32"/>
      <c r="BU151" s="32">
        <v>1</v>
      </c>
      <c r="BV151" s="81" t="s">
        <v>1227</v>
      </c>
      <c r="BW151" s="113"/>
      <c r="BX151" s="113"/>
      <c r="BY151" s="113"/>
      <c r="BZ151" s="113"/>
      <c r="CA151" s="113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192</v>
      </c>
      <c r="C152" s="111" t="s">
        <v>193</v>
      </c>
      <c r="D152" s="110" t="s">
        <v>158</v>
      </c>
      <c r="E152" s="111" t="s">
        <v>356</v>
      </c>
      <c r="F152" s="111" t="s">
        <v>176</v>
      </c>
      <c r="G152" s="24" t="s">
        <v>164</v>
      </c>
      <c r="H152" s="112" t="s">
        <v>299</v>
      </c>
      <c r="I152" s="13">
        <v>3832</v>
      </c>
      <c r="J152" s="14">
        <v>3821</v>
      </c>
      <c r="K152" s="120">
        <v>363.1</v>
      </c>
      <c r="L152" s="121">
        <v>83.9</v>
      </c>
      <c r="M152" s="121">
        <v>43.75</v>
      </c>
      <c r="N152" s="121">
        <v>72.39</v>
      </c>
      <c r="O152" s="32">
        <v>7.6669999999999998</v>
      </c>
      <c r="P152" s="42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94">
        <v>8300</v>
      </c>
      <c r="Y152" s="94">
        <v>13500</v>
      </c>
      <c r="Z152" s="94">
        <v>21600</v>
      </c>
      <c r="AA152" s="94">
        <v>32400</v>
      </c>
      <c r="AB152" s="94">
        <v>46800</v>
      </c>
      <c r="AC152" s="94">
        <v>69500</v>
      </c>
      <c r="AD152" s="94">
        <v>102500</v>
      </c>
      <c r="AE152" s="94">
        <v>152000</v>
      </c>
      <c r="AF152" s="94">
        <v>225000</v>
      </c>
      <c r="AG152" s="94">
        <v>324000</v>
      </c>
      <c r="AH152" s="94">
        <v>414000</v>
      </c>
      <c r="AI152" s="94">
        <v>477000</v>
      </c>
      <c r="AJ152" s="94"/>
      <c r="AK152" s="32"/>
      <c r="AL152" s="113">
        <v>7546400</v>
      </c>
      <c r="AM152" s="95">
        <v>30000</v>
      </c>
      <c r="AN152" s="95">
        <v>6</v>
      </c>
      <c r="AO152" s="96">
        <v>60000</v>
      </c>
      <c r="AP152" s="96">
        <v>5</v>
      </c>
      <c r="AQ152" s="97">
        <v>180000</v>
      </c>
      <c r="AR152" s="134">
        <v>3</v>
      </c>
      <c r="AS152" s="135"/>
      <c r="AT152" s="135"/>
      <c r="AU152" s="113">
        <v>4080000</v>
      </c>
      <c r="AV152" s="113">
        <v>11626400</v>
      </c>
      <c r="AW152" s="113">
        <v>376</v>
      </c>
      <c r="AX152" s="113"/>
      <c r="AY152" s="113">
        <v>497</v>
      </c>
      <c r="AZ152" s="113"/>
      <c r="BA152" s="113" t="s">
        <v>658</v>
      </c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>
        <v>1</v>
      </c>
      <c r="BV152" s="81" t="s">
        <v>1228</v>
      </c>
      <c r="BW152" s="113"/>
      <c r="BX152" s="113"/>
      <c r="BY152" s="113"/>
      <c r="BZ152" s="113"/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144" t="s">
        <v>1461</v>
      </c>
      <c r="C153" s="111" t="s">
        <v>706</v>
      </c>
      <c r="D153" s="110" t="s">
        <v>1229</v>
      </c>
      <c r="E153" s="111" t="s">
        <v>705</v>
      </c>
      <c r="F153" s="111" t="s">
        <v>176</v>
      </c>
      <c r="G153" s="24" t="s">
        <v>164</v>
      </c>
      <c r="H153" s="112" t="s">
        <v>1444</v>
      </c>
      <c r="I153" s="13">
        <v>3846</v>
      </c>
      <c r="J153" s="14">
        <v>3846</v>
      </c>
      <c r="K153" s="126">
        <v>349.8</v>
      </c>
      <c r="L153" s="127">
        <v>82.43</v>
      </c>
      <c r="M153" s="127">
        <v>79.319999999999993</v>
      </c>
      <c r="N153" s="127">
        <v>65.28</v>
      </c>
      <c r="O153" s="20"/>
      <c r="P153" s="42" t="s">
        <v>420</v>
      </c>
      <c r="Q153" s="37">
        <v>40</v>
      </c>
      <c r="R153" s="37">
        <v>33</v>
      </c>
      <c r="S153" s="37">
        <v>38</v>
      </c>
      <c r="T153" s="37">
        <v>43</v>
      </c>
      <c r="U153" s="37">
        <v>48</v>
      </c>
      <c r="V153" s="109"/>
      <c r="W153" s="109"/>
      <c r="X153" s="96">
        <v>8300</v>
      </c>
      <c r="Y153" s="96">
        <v>13500</v>
      </c>
      <c r="Z153" s="96">
        <v>21600</v>
      </c>
      <c r="AA153" s="96">
        <v>32400</v>
      </c>
      <c r="AB153" s="96">
        <v>46800</v>
      </c>
      <c r="AC153" s="96">
        <v>69500</v>
      </c>
      <c r="AD153" s="147">
        <v>102500</v>
      </c>
      <c r="AE153" s="147">
        <v>152000</v>
      </c>
      <c r="AF153" s="147">
        <v>225000</v>
      </c>
      <c r="AG153" s="147">
        <v>324000</v>
      </c>
      <c r="AH153" s="103">
        <v>414000</v>
      </c>
      <c r="AI153" s="100">
        <v>477000</v>
      </c>
      <c r="AJ153" s="94"/>
      <c r="AK153" s="32"/>
      <c r="AL153" s="113">
        <v>7546400</v>
      </c>
      <c r="AM153" s="95">
        <v>30000</v>
      </c>
      <c r="AN153" s="95">
        <v>6</v>
      </c>
      <c r="AO153" s="96">
        <v>60000</v>
      </c>
      <c r="AP153" s="96">
        <v>5</v>
      </c>
      <c r="AQ153" s="97">
        <v>180000</v>
      </c>
      <c r="AR153" s="134">
        <v>3</v>
      </c>
      <c r="AS153" s="135"/>
      <c r="AT153" s="135"/>
      <c r="AU153" s="113">
        <v>4080000</v>
      </c>
      <c r="AV153" s="32">
        <v>11626400</v>
      </c>
      <c r="AW153" s="113"/>
      <c r="AX153" s="113"/>
      <c r="AY153" s="113"/>
      <c r="AZ153" s="113"/>
      <c r="BA153" s="82" t="s">
        <v>636</v>
      </c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113"/>
      <c r="BW153" s="77"/>
      <c r="BX153" s="77"/>
      <c r="BY153" s="77"/>
      <c r="BZ153" s="77"/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1399</v>
      </c>
      <c r="C154" s="111" t="s">
        <v>1400</v>
      </c>
      <c r="D154" s="110" t="s">
        <v>141</v>
      </c>
      <c r="E154" s="111" t="s">
        <v>1401</v>
      </c>
      <c r="F154" s="111" t="s">
        <v>176</v>
      </c>
      <c r="G154" s="24" t="s">
        <v>164</v>
      </c>
      <c r="H154" s="112" t="s">
        <v>1394</v>
      </c>
      <c r="I154" s="13"/>
      <c r="J154" s="14">
        <v>3884</v>
      </c>
      <c r="K154" s="126">
        <v>366.8</v>
      </c>
      <c r="L154" s="127">
        <v>78.819999999999993</v>
      </c>
      <c r="M154" s="127">
        <v>47.2</v>
      </c>
      <c r="N154" s="127">
        <v>68.72</v>
      </c>
      <c r="O154" s="20"/>
      <c r="P154" s="42" t="s">
        <v>420</v>
      </c>
      <c r="Q154" s="16" t="s">
        <v>270</v>
      </c>
      <c r="R154" s="16">
        <v>30</v>
      </c>
      <c r="S154" s="37">
        <v>38</v>
      </c>
      <c r="T154" s="37">
        <v>55</v>
      </c>
      <c r="U154" s="21">
        <v>77</v>
      </c>
      <c r="V154" s="109"/>
      <c r="W154" s="109">
        <v>200</v>
      </c>
      <c r="X154" s="16">
        <v>6550</v>
      </c>
      <c r="Y154" s="16">
        <v>10600</v>
      </c>
      <c r="Z154" s="16">
        <v>17000</v>
      </c>
      <c r="AA154" s="32">
        <v>25600</v>
      </c>
      <c r="AB154" s="32">
        <v>36900</v>
      </c>
      <c r="AC154" s="32">
        <v>54500</v>
      </c>
      <c r="AD154" s="32">
        <v>81000</v>
      </c>
      <c r="AE154" s="32">
        <v>119500</v>
      </c>
      <c r="AF154" s="32">
        <v>177000</v>
      </c>
      <c r="AG154" s="32">
        <v>256000</v>
      </c>
      <c r="AH154" s="32">
        <v>327000</v>
      </c>
      <c r="AI154" s="32">
        <v>376000</v>
      </c>
      <c r="AJ154" s="94"/>
      <c r="AK154" s="32"/>
      <c r="AL154" s="113">
        <v>5950600</v>
      </c>
      <c r="AM154" s="95">
        <v>36000</v>
      </c>
      <c r="AN154" s="95">
        <v>6</v>
      </c>
      <c r="AO154" s="96">
        <v>72000</v>
      </c>
      <c r="AP154" s="96">
        <v>5</v>
      </c>
      <c r="AQ154" s="97">
        <v>216000</v>
      </c>
      <c r="AR154" s="134">
        <v>3</v>
      </c>
      <c r="AS154" s="135"/>
      <c r="AT154" s="135"/>
      <c r="AU154" s="113">
        <v>4896000</v>
      </c>
      <c r="AV154" s="113">
        <v>10846600</v>
      </c>
      <c r="AW154" s="113">
        <v>381</v>
      </c>
      <c r="AX154" s="113"/>
      <c r="AY154" s="113">
        <v>507</v>
      </c>
      <c r="AZ154" s="113"/>
      <c r="BA154" s="113" t="s">
        <v>640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81" t="s">
        <v>802</v>
      </c>
      <c r="BW154" s="77"/>
      <c r="BX154" s="77"/>
      <c r="BY154" s="113"/>
      <c r="BZ154" s="113"/>
      <c r="CA154" s="77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285</v>
      </c>
      <c r="C155" s="111" t="s">
        <v>286</v>
      </c>
      <c r="D155" s="110" t="s">
        <v>273</v>
      </c>
      <c r="E155" s="111" t="s">
        <v>395</v>
      </c>
      <c r="F155" s="111" t="s">
        <v>176</v>
      </c>
      <c r="G155" s="24" t="s">
        <v>164</v>
      </c>
      <c r="H155" s="112" t="s">
        <v>606</v>
      </c>
      <c r="I155" s="13">
        <v>3898</v>
      </c>
      <c r="J155" s="14">
        <v>3900</v>
      </c>
      <c r="K155" s="126">
        <v>368.9</v>
      </c>
      <c r="L155" s="127">
        <v>75.58</v>
      </c>
      <c r="M155" s="127">
        <v>73.150000000000006</v>
      </c>
      <c r="N155" s="127">
        <v>74.14</v>
      </c>
      <c r="O155" s="20"/>
      <c r="P155" s="42" t="s">
        <v>420</v>
      </c>
      <c r="Q155" s="16">
        <v>35</v>
      </c>
      <c r="R155" s="16">
        <v>15</v>
      </c>
      <c r="S155" s="16">
        <v>21</v>
      </c>
      <c r="T155" s="16">
        <v>24</v>
      </c>
      <c r="U155" s="74">
        <v>36</v>
      </c>
      <c r="V155" s="109"/>
      <c r="W155" s="109">
        <v>131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383</v>
      </c>
      <c r="AX155" s="113"/>
      <c r="AY155" s="113">
        <v>510</v>
      </c>
      <c r="AZ155" s="113"/>
      <c r="BA155" s="113" t="s">
        <v>636</v>
      </c>
      <c r="BB155" s="32"/>
      <c r="BC155" s="32"/>
      <c r="BD155" s="32"/>
      <c r="BE155" s="32"/>
      <c r="BF155" s="32"/>
      <c r="BG155" s="32"/>
      <c r="BH155" s="32"/>
      <c r="BI155" s="32">
        <v>1</v>
      </c>
      <c r="BJ155" s="32"/>
      <c r="BK155" s="32"/>
      <c r="BL155" s="32"/>
      <c r="BM155" s="32"/>
      <c r="BN155" s="32"/>
      <c r="BO155" s="32"/>
      <c r="BP155" s="32"/>
      <c r="BQ155" s="32" t="s">
        <v>651</v>
      </c>
      <c r="BR155" s="32"/>
      <c r="BS155" s="32"/>
      <c r="BT155" s="32"/>
      <c r="BU155" s="32"/>
      <c r="BV155" s="81" t="s">
        <v>1230</v>
      </c>
      <c r="BW155" s="77"/>
      <c r="BX155" s="77"/>
      <c r="BY155" s="113">
        <v>1</v>
      </c>
      <c r="BZ155" s="113">
        <v>7</v>
      </c>
      <c r="CA155" s="77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23" t="s">
        <v>196</v>
      </c>
      <c r="C156" s="111" t="s">
        <v>197</v>
      </c>
      <c r="D156" s="110" t="s">
        <v>1138</v>
      </c>
      <c r="E156" s="111" t="s">
        <v>357</v>
      </c>
      <c r="F156" s="111" t="s">
        <v>176</v>
      </c>
      <c r="G156" s="24" t="s">
        <v>164</v>
      </c>
      <c r="H156" s="112" t="s">
        <v>303</v>
      </c>
      <c r="I156" s="13">
        <v>3921</v>
      </c>
      <c r="J156" s="14">
        <v>3906</v>
      </c>
      <c r="K156" s="122">
        <v>334.6</v>
      </c>
      <c r="L156" s="123">
        <v>76.55</v>
      </c>
      <c r="M156" s="123">
        <v>94.52</v>
      </c>
      <c r="N156" s="123">
        <v>81.88</v>
      </c>
      <c r="O156" s="113">
        <v>12.03</v>
      </c>
      <c r="P156" s="42" t="s">
        <v>420</v>
      </c>
      <c r="Q156" s="16">
        <v>40</v>
      </c>
      <c r="R156" s="16">
        <v>18</v>
      </c>
      <c r="S156" s="16">
        <v>21</v>
      </c>
      <c r="T156" s="16">
        <v>25</v>
      </c>
      <c r="U156" s="16">
        <v>36</v>
      </c>
      <c r="V156" s="109"/>
      <c r="W156" s="109">
        <v>140</v>
      </c>
      <c r="X156" s="96">
        <v>8300</v>
      </c>
      <c r="Y156" s="96">
        <v>13500</v>
      </c>
      <c r="Z156" s="96">
        <v>21600</v>
      </c>
      <c r="AA156" s="96">
        <v>32400</v>
      </c>
      <c r="AB156" s="96">
        <v>46800</v>
      </c>
      <c r="AC156" s="96">
        <v>69500</v>
      </c>
      <c r="AD156" s="96">
        <v>102500</v>
      </c>
      <c r="AE156" s="96">
        <v>152000</v>
      </c>
      <c r="AF156" s="96">
        <v>225000</v>
      </c>
      <c r="AG156" s="96">
        <v>324000</v>
      </c>
      <c r="AH156" s="96">
        <v>414000</v>
      </c>
      <c r="AI156" s="96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113">
        <v>11626400</v>
      </c>
      <c r="AW156" s="113">
        <v>348</v>
      </c>
      <c r="AX156" s="113"/>
      <c r="AY156" s="113">
        <v>451</v>
      </c>
      <c r="AZ156" s="113"/>
      <c r="BA156" s="113" t="s">
        <v>658</v>
      </c>
      <c r="BB156" s="32"/>
      <c r="BC156" s="32"/>
      <c r="BD156" s="32"/>
      <c r="BE156" s="32"/>
      <c r="BF156" s="32"/>
      <c r="BG156" s="32">
        <v>1</v>
      </c>
      <c r="BH156" s="32"/>
      <c r="BI156" s="32"/>
      <c r="BJ156" s="32"/>
      <c r="BK156" s="32"/>
      <c r="BL156" s="32"/>
      <c r="BM156" s="32"/>
      <c r="BN156" s="32"/>
      <c r="BO156" s="32"/>
      <c r="BP156" s="32">
        <v>1</v>
      </c>
      <c r="BQ156" s="32"/>
      <c r="BR156" s="32">
        <v>1</v>
      </c>
      <c r="BS156" s="32" t="s">
        <v>649</v>
      </c>
      <c r="BT156" s="32"/>
      <c r="BU156" s="32">
        <v>1</v>
      </c>
      <c r="BV156" s="81" t="s">
        <v>1231</v>
      </c>
      <c r="BW156" s="113"/>
      <c r="BX156" s="113"/>
      <c r="BY156" s="113"/>
      <c r="BZ156" s="113"/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198</v>
      </c>
      <c r="C157" s="111" t="s">
        <v>199</v>
      </c>
      <c r="D157" s="110" t="s">
        <v>770</v>
      </c>
      <c r="E157" s="111" t="s">
        <v>199</v>
      </c>
      <c r="F157" s="111" t="s">
        <v>176</v>
      </c>
      <c r="G157" s="24" t="s">
        <v>164</v>
      </c>
      <c r="H157" s="112" t="s">
        <v>304</v>
      </c>
      <c r="I157" s="13">
        <v>3897</v>
      </c>
      <c r="J157" s="14">
        <v>3910</v>
      </c>
      <c r="K157" s="120">
        <v>352.1</v>
      </c>
      <c r="L157" s="121">
        <v>78.53</v>
      </c>
      <c r="M157" s="121">
        <v>59.47</v>
      </c>
      <c r="N157" s="121">
        <v>47.71</v>
      </c>
      <c r="O157" s="32">
        <v>4.9000000000000004</v>
      </c>
      <c r="P157" s="42" t="s">
        <v>420</v>
      </c>
      <c r="Q157" s="16">
        <v>35</v>
      </c>
      <c r="R157" s="16">
        <v>15</v>
      </c>
      <c r="S157" s="16">
        <v>21</v>
      </c>
      <c r="T157" s="16">
        <v>24</v>
      </c>
      <c r="U157" s="16">
        <v>36</v>
      </c>
      <c r="V157" s="109"/>
      <c r="W157" s="109">
        <v>131</v>
      </c>
      <c r="X157" s="94">
        <v>8300</v>
      </c>
      <c r="Y157" s="94">
        <v>13500</v>
      </c>
      <c r="Z157" s="94">
        <v>21600</v>
      </c>
      <c r="AA157" s="94">
        <v>32400</v>
      </c>
      <c r="AB157" s="94">
        <v>46800</v>
      </c>
      <c r="AC157" s="94">
        <v>69500</v>
      </c>
      <c r="AD157" s="94">
        <v>102500</v>
      </c>
      <c r="AE157" s="94">
        <v>152000</v>
      </c>
      <c r="AF157" s="94">
        <v>225000</v>
      </c>
      <c r="AG157" s="94">
        <v>324000</v>
      </c>
      <c r="AH157" s="94">
        <v>414000</v>
      </c>
      <c r="AI157" s="94">
        <v>477000</v>
      </c>
      <c r="AJ157" s="94"/>
      <c r="AK157" s="32"/>
      <c r="AL157" s="113">
        <v>7546400</v>
      </c>
      <c r="AM157" s="95">
        <v>30000</v>
      </c>
      <c r="AN157" s="95">
        <v>6</v>
      </c>
      <c r="AO157" s="96">
        <v>60000</v>
      </c>
      <c r="AP157" s="96">
        <v>5</v>
      </c>
      <c r="AQ157" s="97">
        <v>180000</v>
      </c>
      <c r="AR157" s="134">
        <v>3</v>
      </c>
      <c r="AS157" s="135"/>
      <c r="AT157" s="135"/>
      <c r="AU157" s="113">
        <v>4080000</v>
      </c>
      <c r="AV157" s="113">
        <v>11626400</v>
      </c>
      <c r="AW157" s="113">
        <v>366</v>
      </c>
      <c r="AX157" s="113"/>
      <c r="AY157" s="113">
        <v>482</v>
      </c>
      <c r="AZ157" s="113"/>
      <c r="BA157" s="113" t="s">
        <v>635</v>
      </c>
      <c r="BB157" s="32"/>
      <c r="BC157" s="32"/>
      <c r="BD157" s="32"/>
      <c r="BE157" s="32"/>
      <c r="BF157" s="32"/>
      <c r="BG157" s="32">
        <v>1</v>
      </c>
      <c r="BH157" s="32"/>
      <c r="BI157" s="32"/>
      <c r="BJ157" s="32">
        <v>1</v>
      </c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756</v>
      </c>
      <c r="BW157" s="113"/>
      <c r="BX157" s="113"/>
      <c r="BY157" s="113"/>
      <c r="BZ157" s="113"/>
      <c r="CA157" s="113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1475</v>
      </c>
      <c r="C158" s="111" t="s">
        <v>1476</v>
      </c>
      <c r="D158" s="110" t="s">
        <v>1229</v>
      </c>
      <c r="E158" s="111" t="s">
        <v>1477</v>
      </c>
      <c r="F158" s="111" t="s">
        <v>176</v>
      </c>
      <c r="G158" s="24" t="s">
        <v>164</v>
      </c>
      <c r="H158" s="112" t="s">
        <v>1444</v>
      </c>
      <c r="I158" s="13"/>
      <c r="J158" s="14">
        <v>3920</v>
      </c>
      <c r="K158" s="120">
        <v>372.3</v>
      </c>
      <c r="L158" s="121">
        <v>81.040000000000006</v>
      </c>
      <c r="M158" s="121">
        <v>65.739999999999995</v>
      </c>
      <c r="N158" s="121">
        <v>59.77</v>
      </c>
      <c r="O158" s="39"/>
      <c r="P158" s="42" t="s">
        <v>420</v>
      </c>
      <c r="Q158" s="16">
        <v>40</v>
      </c>
      <c r="R158" s="37">
        <v>33</v>
      </c>
      <c r="S158" s="37">
        <v>38</v>
      </c>
      <c r="T158" s="37">
        <v>43</v>
      </c>
      <c r="U158" s="37">
        <v>48</v>
      </c>
      <c r="V158" s="109"/>
      <c r="W158" s="109">
        <v>202</v>
      </c>
      <c r="X158" s="103">
        <v>6550</v>
      </c>
      <c r="Y158" s="103">
        <v>10600</v>
      </c>
      <c r="Z158" s="103">
        <v>17000</v>
      </c>
      <c r="AA158" s="103">
        <v>25600</v>
      </c>
      <c r="AB158" s="103">
        <v>36900</v>
      </c>
      <c r="AC158" s="103">
        <v>54500</v>
      </c>
      <c r="AD158" s="103">
        <v>81000</v>
      </c>
      <c r="AE158" s="100">
        <v>119500</v>
      </c>
      <c r="AF158" s="100">
        <v>177000</v>
      </c>
      <c r="AG158" s="100">
        <v>256000</v>
      </c>
      <c r="AH158" s="103">
        <v>327000</v>
      </c>
      <c r="AI158" s="103">
        <v>376000</v>
      </c>
      <c r="AJ158" s="94"/>
      <c r="AK158" s="32"/>
      <c r="AL158" s="113">
        <v>5950600</v>
      </c>
      <c r="AM158" s="95">
        <v>42000</v>
      </c>
      <c r="AN158" s="95">
        <v>6</v>
      </c>
      <c r="AO158" s="96">
        <v>84000</v>
      </c>
      <c r="AP158" s="96">
        <v>5</v>
      </c>
      <c r="AQ158" s="97">
        <v>252000</v>
      </c>
      <c r="AR158" s="134">
        <v>3</v>
      </c>
      <c r="AS158" s="135"/>
      <c r="AT158" s="135"/>
      <c r="AU158" s="113">
        <v>5712000</v>
      </c>
      <c r="AV158" s="113">
        <v>11662600</v>
      </c>
      <c r="AW158" s="113">
        <v>387</v>
      </c>
      <c r="AX158" s="113"/>
      <c r="AY158" s="113">
        <v>516</v>
      </c>
      <c r="AZ158" s="113"/>
      <c r="BA158" s="113" t="s">
        <v>1488</v>
      </c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81" t="s">
        <v>748</v>
      </c>
      <c r="BW158" s="77"/>
      <c r="BX158" s="77"/>
      <c r="BY158" s="113"/>
      <c r="BZ158" s="113"/>
      <c r="CA158" s="113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287</v>
      </c>
      <c r="C159" s="111" t="s">
        <v>288</v>
      </c>
      <c r="D159" s="110" t="s">
        <v>771</v>
      </c>
      <c r="E159" s="111" t="s">
        <v>359</v>
      </c>
      <c r="F159" s="111" t="s">
        <v>176</v>
      </c>
      <c r="G159" s="24" t="s">
        <v>164</v>
      </c>
      <c r="H159" s="112" t="s">
        <v>606</v>
      </c>
      <c r="I159" s="13">
        <v>3898</v>
      </c>
      <c r="J159" s="14">
        <v>3922</v>
      </c>
      <c r="K159" s="120">
        <v>334.8</v>
      </c>
      <c r="L159" s="121">
        <v>80.83</v>
      </c>
      <c r="M159" s="121">
        <v>89.1</v>
      </c>
      <c r="N159" s="121">
        <v>74.95</v>
      </c>
      <c r="O159" s="39"/>
      <c r="P159" s="42" t="s">
        <v>420</v>
      </c>
      <c r="Q159" s="16">
        <v>35</v>
      </c>
      <c r="R159" s="74">
        <v>30</v>
      </c>
      <c r="S159" s="74">
        <v>35</v>
      </c>
      <c r="T159" s="74">
        <v>42</v>
      </c>
      <c r="U159" s="74">
        <v>48</v>
      </c>
      <c r="V159" s="109"/>
      <c r="W159" s="109">
        <v>190</v>
      </c>
      <c r="X159" s="94">
        <v>8300</v>
      </c>
      <c r="Y159" s="94">
        <v>13500</v>
      </c>
      <c r="Z159" s="94">
        <v>21600</v>
      </c>
      <c r="AA159" s="94">
        <v>32400</v>
      </c>
      <c r="AB159" s="94">
        <v>46800</v>
      </c>
      <c r="AC159" s="94">
        <v>69500</v>
      </c>
      <c r="AD159" s="94">
        <v>102500</v>
      </c>
      <c r="AE159" s="94">
        <v>152000</v>
      </c>
      <c r="AF159" s="94">
        <v>225000</v>
      </c>
      <c r="AG159" s="94">
        <v>324000</v>
      </c>
      <c r="AH159" s="94">
        <v>414000</v>
      </c>
      <c r="AI159" s="94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349</v>
      </c>
      <c r="AX159" s="113">
        <v>358</v>
      </c>
      <c r="AY159" s="113">
        <v>465</v>
      </c>
      <c r="AZ159" s="113"/>
      <c r="BA159" s="113" t="s">
        <v>635</v>
      </c>
      <c r="BB159" s="32"/>
      <c r="BC159" s="32"/>
      <c r="BD159" s="32"/>
      <c r="BE159" s="32"/>
      <c r="BF159" s="32"/>
      <c r="BG159" s="32">
        <v>1</v>
      </c>
      <c r="BH159" s="32"/>
      <c r="BI159" s="32"/>
      <c r="BJ159" s="32">
        <v>1</v>
      </c>
      <c r="BK159" s="32"/>
      <c r="BL159" s="32"/>
      <c r="BM159" s="32"/>
      <c r="BN159" s="32"/>
      <c r="BO159" s="32"/>
      <c r="BP159" s="32"/>
      <c r="BQ159" s="32" t="s">
        <v>800</v>
      </c>
      <c r="BR159" s="32"/>
      <c r="BS159" s="32"/>
      <c r="BT159" s="32"/>
      <c r="BU159" s="32"/>
      <c r="BV159" s="81"/>
      <c r="BW159" s="77"/>
      <c r="BX159" s="77"/>
      <c r="BY159" s="113">
        <v>1</v>
      </c>
      <c r="BZ159" s="113">
        <v>7</v>
      </c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1232</v>
      </c>
      <c r="C160" s="111" t="s">
        <v>617</v>
      </c>
      <c r="D160" s="110" t="s">
        <v>141</v>
      </c>
      <c r="E160" s="111" t="s">
        <v>616</v>
      </c>
      <c r="F160" s="111" t="s">
        <v>176</v>
      </c>
      <c r="G160" s="24" t="s">
        <v>164</v>
      </c>
      <c r="H160" s="112" t="s">
        <v>801</v>
      </c>
      <c r="I160" s="13">
        <v>3934</v>
      </c>
      <c r="J160" s="14">
        <v>3924</v>
      </c>
      <c r="K160" s="130">
        <v>354</v>
      </c>
      <c r="L160" s="131">
        <v>77.45</v>
      </c>
      <c r="M160" s="131">
        <v>66.92</v>
      </c>
      <c r="N160" s="131">
        <v>61.49</v>
      </c>
      <c r="O160" s="39"/>
      <c r="P160" s="42" t="s">
        <v>420</v>
      </c>
      <c r="Q160" s="37">
        <v>40</v>
      </c>
      <c r="R160" s="37">
        <v>33</v>
      </c>
      <c r="S160" s="37">
        <v>38</v>
      </c>
      <c r="T160" s="37">
        <v>43</v>
      </c>
      <c r="U160" s="37">
        <v>48</v>
      </c>
      <c r="V160" s="37"/>
      <c r="W160" s="109">
        <v>202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368</v>
      </c>
      <c r="AX160" s="113"/>
      <c r="AY160" s="113">
        <v>485</v>
      </c>
      <c r="AZ160" s="113">
        <v>12</v>
      </c>
      <c r="BA160" s="113" t="s">
        <v>605</v>
      </c>
      <c r="BB160" s="32"/>
      <c r="BC160" s="32"/>
      <c r="BD160" s="32"/>
      <c r="BE160" s="32"/>
      <c r="BF160" s="32"/>
      <c r="BG160" s="32"/>
      <c r="BH160" s="32">
        <v>1</v>
      </c>
      <c r="BI160" s="32"/>
      <c r="BJ160" s="32"/>
      <c r="BK160" s="32"/>
      <c r="BL160" s="32"/>
      <c r="BM160" s="32"/>
      <c r="BN160" s="32"/>
      <c r="BO160" s="32"/>
      <c r="BP160" s="32">
        <v>1</v>
      </c>
      <c r="BQ160" s="32"/>
      <c r="BR160" s="32"/>
      <c r="BS160" s="32" t="s">
        <v>650</v>
      </c>
      <c r="BT160" s="32"/>
      <c r="BU160" s="32">
        <v>1</v>
      </c>
      <c r="BV160" s="81" t="s">
        <v>1233</v>
      </c>
      <c r="BW160" s="113"/>
      <c r="BX160" s="113"/>
      <c r="BY160" s="113">
        <v>1</v>
      </c>
      <c r="BZ160" s="113">
        <v>13</v>
      </c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200</v>
      </c>
      <c r="C161" s="111" t="s">
        <v>201</v>
      </c>
      <c r="D161" s="110" t="s">
        <v>201</v>
      </c>
      <c r="E161" s="111" t="s">
        <v>358</v>
      </c>
      <c r="F161" s="111" t="s">
        <v>176</v>
      </c>
      <c r="G161" s="24" t="s">
        <v>164</v>
      </c>
      <c r="H161" s="112" t="s">
        <v>296</v>
      </c>
      <c r="I161" s="13">
        <v>3929</v>
      </c>
      <c r="J161" s="14">
        <v>3929</v>
      </c>
      <c r="K161" s="120">
        <v>369.4</v>
      </c>
      <c r="L161" s="121">
        <v>80.33</v>
      </c>
      <c r="M161" s="121">
        <v>54.68</v>
      </c>
      <c r="N161" s="121">
        <v>74.63</v>
      </c>
      <c r="O161" s="32">
        <v>7.95</v>
      </c>
      <c r="P161" s="42" t="s">
        <v>420</v>
      </c>
      <c r="Q161" s="16">
        <v>40</v>
      </c>
      <c r="R161" s="16">
        <v>18</v>
      </c>
      <c r="S161" s="16">
        <v>21</v>
      </c>
      <c r="T161" s="16">
        <v>25</v>
      </c>
      <c r="U161" s="16">
        <v>36</v>
      </c>
      <c r="V161" s="109"/>
      <c r="W161" s="109">
        <v>140</v>
      </c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32"/>
      <c r="AL161" s="113"/>
      <c r="AM161" s="95">
        <v>30000</v>
      </c>
      <c r="AN161" s="95">
        <v>6</v>
      </c>
      <c r="AO161" s="96">
        <v>60000</v>
      </c>
      <c r="AP161" s="96">
        <v>5</v>
      </c>
      <c r="AQ161" s="97">
        <v>180000</v>
      </c>
      <c r="AR161" s="134">
        <v>3</v>
      </c>
      <c r="AS161" s="135"/>
      <c r="AT161" s="135"/>
      <c r="AU161" s="113">
        <v>4080000</v>
      </c>
      <c r="AV161" s="113"/>
      <c r="AW161" s="113">
        <v>384</v>
      </c>
      <c r="AX161" s="113"/>
      <c r="AY161" s="113">
        <v>511</v>
      </c>
      <c r="AZ161" s="113"/>
      <c r="BA161" s="113" t="s">
        <v>604</v>
      </c>
      <c r="BB161" s="32"/>
      <c r="BC161" s="32"/>
      <c r="BD161" s="32"/>
      <c r="BE161" s="32"/>
      <c r="BF161" s="32">
        <v>1</v>
      </c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81" t="s">
        <v>1234</v>
      </c>
      <c r="BW161" s="113"/>
      <c r="BX161" s="113"/>
      <c r="BY161" s="113"/>
      <c r="BZ161" s="113"/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202</v>
      </c>
      <c r="C162" s="111" t="s">
        <v>203</v>
      </c>
      <c r="D162" s="110" t="s">
        <v>158</v>
      </c>
      <c r="E162" s="111" t="s">
        <v>203</v>
      </c>
      <c r="F162" s="111" t="s">
        <v>176</v>
      </c>
      <c r="G162" s="24" t="s">
        <v>164</v>
      </c>
      <c r="H162" s="112" t="s">
        <v>297</v>
      </c>
      <c r="I162" s="13">
        <v>3827</v>
      </c>
      <c r="J162" s="14">
        <v>3941</v>
      </c>
      <c r="K162" s="120">
        <v>354</v>
      </c>
      <c r="L162" s="121">
        <v>81.13</v>
      </c>
      <c r="M162" s="121">
        <v>63.17</v>
      </c>
      <c r="N162" s="121">
        <v>74.33</v>
      </c>
      <c r="O162" s="32">
        <v>8.1999999999999993</v>
      </c>
      <c r="P162" s="42" t="s">
        <v>420</v>
      </c>
      <c r="Q162" s="16">
        <v>35</v>
      </c>
      <c r="R162" s="74">
        <v>30</v>
      </c>
      <c r="S162" s="74">
        <v>35</v>
      </c>
      <c r="T162" s="16">
        <v>42</v>
      </c>
      <c r="U162" s="74">
        <v>48</v>
      </c>
      <c r="V162" s="109"/>
      <c r="W162" s="109">
        <v>190</v>
      </c>
      <c r="X162" s="94">
        <v>8300</v>
      </c>
      <c r="Y162" s="94">
        <v>13500</v>
      </c>
      <c r="Z162" s="94">
        <v>21600</v>
      </c>
      <c r="AA162" s="94">
        <v>32400</v>
      </c>
      <c r="AB162" s="94">
        <v>46800</v>
      </c>
      <c r="AC162" s="94">
        <v>69500</v>
      </c>
      <c r="AD162" s="94">
        <v>102500</v>
      </c>
      <c r="AE162" s="94">
        <v>152000</v>
      </c>
      <c r="AF162" s="94">
        <v>225000</v>
      </c>
      <c r="AG162" s="94">
        <v>324000</v>
      </c>
      <c r="AH162" s="94">
        <v>414000</v>
      </c>
      <c r="AI162" s="94">
        <v>477000</v>
      </c>
      <c r="AJ162" s="94"/>
      <c r="AK162" s="32"/>
      <c r="AL162" s="113">
        <v>7546400</v>
      </c>
      <c r="AM162" s="95">
        <v>30000</v>
      </c>
      <c r="AN162" s="95">
        <v>6</v>
      </c>
      <c r="AO162" s="96">
        <v>60000</v>
      </c>
      <c r="AP162" s="96">
        <v>5</v>
      </c>
      <c r="AQ162" s="97">
        <v>180000</v>
      </c>
      <c r="AR162" s="134">
        <v>3</v>
      </c>
      <c r="AS162" s="135"/>
      <c r="AT162" s="135"/>
      <c r="AU162" s="113">
        <v>4080000</v>
      </c>
      <c r="AV162" s="113">
        <v>11626400</v>
      </c>
      <c r="AW162" s="113">
        <v>368</v>
      </c>
      <c r="AX162" s="113"/>
      <c r="AY162" s="113">
        <v>485</v>
      </c>
      <c r="AZ162" s="113">
        <v>14</v>
      </c>
      <c r="BA162" s="113" t="s">
        <v>658</v>
      </c>
      <c r="BB162" s="32"/>
      <c r="BC162" s="32"/>
      <c r="BD162" s="32"/>
      <c r="BE162" s="32">
        <v>1</v>
      </c>
      <c r="BF162" s="32"/>
      <c r="BG162" s="32">
        <v>1</v>
      </c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>
        <v>1</v>
      </c>
      <c r="BV162" s="81" t="s">
        <v>1235</v>
      </c>
      <c r="BW162" s="113"/>
      <c r="BX162" s="113"/>
      <c r="BY162" s="113"/>
      <c r="BZ162" s="113"/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1236</v>
      </c>
      <c r="C163" s="111" t="s">
        <v>532</v>
      </c>
      <c r="D163" s="110" t="s">
        <v>530</v>
      </c>
      <c r="E163" s="111" t="s">
        <v>531</v>
      </c>
      <c r="F163" s="111" t="s">
        <v>176</v>
      </c>
      <c r="G163" s="24" t="s">
        <v>164</v>
      </c>
      <c r="H163" s="112" t="s">
        <v>670</v>
      </c>
      <c r="I163" s="13">
        <v>3953</v>
      </c>
      <c r="J163" s="14">
        <v>3946</v>
      </c>
      <c r="K163" s="120">
        <v>348</v>
      </c>
      <c r="L163" s="121">
        <v>84.58</v>
      </c>
      <c r="M163" s="121">
        <v>72.819999999999993</v>
      </c>
      <c r="N163" s="121">
        <v>68.900000000000006</v>
      </c>
      <c r="O163" s="15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37"/>
      <c r="W163" s="109">
        <v>202</v>
      </c>
      <c r="X163" s="94">
        <v>8300</v>
      </c>
      <c r="Y163" s="94">
        <v>13500</v>
      </c>
      <c r="Z163" s="94">
        <v>21600</v>
      </c>
      <c r="AA163" s="94">
        <v>32400</v>
      </c>
      <c r="AB163" s="94">
        <v>46800</v>
      </c>
      <c r="AC163" s="94">
        <v>69500</v>
      </c>
      <c r="AD163" s="94">
        <v>102500</v>
      </c>
      <c r="AE163" s="94">
        <v>152000</v>
      </c>
      <c r="AF163" s="94">
        <v>225000</v>
      </c>
      <c r="AG163" s="94">
        <v>324000</v>
      </c>
      <c r="AH163" s="94">
        <v>414000</v>
      </c>
      <c r="AI163" s="94">
        <v>477000</v>
      </c>
      <c r="AJ163" s="94"/>
      <c r="AK163" s="32"/>
      <c r="AL163" s="113">
        <v>7546400</v>
      </c>
      <c r="AM163" s="95">
        <v>30000</v>
      </c>
      <c r="AN163" s="95">
        <v>6</v>
      </c>
      <c r="AO163" s="96">
        <v>60000</v>
      </c>
      <c r="AP163" s="96">
        <v>5</v>
      </c>
      <c r="AQ163" s="97">
        <v>180000</v>
      </c>
      <c r="AR163" s="134">
        <v>3</v>
      </c>
      <c r="AS163" s="135"/>
      <c r="AT163" s="135"/>
      <c r="AU163" s="113">
        <v>4080000</v>
      </c>
      <c r="AV163" s="113">
        <v>11626400</v>
      </c>
      <c r="AW163" s="113">
        <v>362</v>
      </c>
      <c r="AX163" s="113"/>
      <c r="AY163" s="113">
        <v>475</v>
      </c>
      <c r="AZ163" s="113"/>
      <c r="BA163" s="113" t="s">
        <v>605</v>
      </c>
      <c r="BB163" s="32"/>
      <c r="BC163" s="32"/>
      <c r="BD163" s="32"/>
      <c r="BE163" s="32">
        <v>1</v>
      </c>
      <c r="BF163" s="32"/>
      <c r="BG163" s="32"/>
      <c r="BH163" s="32">
        <v>1</v>
      </c>
      <c r="BI163" s="32"/>
      <c r="BJ163" s="32">
        <v>1</v>
      </c>
      <c r="BK163" s="32"/>
      <c r="BL163" s="32"/>
      <c r="BM163" s="32"/>
      <c r="BN163" s="32"/>
      <c r="BO163" s="32"/>
      <c r="BP163" s="32">
        <v>1</v>
      </c>
      <c r="BQ163" s="32" t="s">
        <v>800</v>
      </c>
      <c r="BR163" s="32"/>
      <c r="BS163" s="32"/>
      <c r="BT163" s="32"/>
      <c r="BU163" s="32">
        <v>1</v>
      </c>
      <c r="BV163" s="81" t="s">
        <v>1221</v>
      </c>
      <c r="BW163" s="113"/>
      <c r="BX163" s="113"/>
      <c r="BY163" s="113">
        <v>1</v>
      </c>
      <c r="BZ163" s="113">
        <v>7</v>
      </c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204</v>
      </c>
      <c r="C164" s="111" t="s">
        <v>596</v>
      </c>
      <c r="D164" s="110" t="s">
        <v>772</v>
      </c>
      <c r="E164" s="111" t="s">
        <v>360</v>
      </c>
      <c r="F164" s="111" t="s">
        <v>176</v>
      </c>
      <c r="G164" s="24" t="s">
        <v>164</v>
      </c>
      <c r="H164" s="112" t="s">
        <v>304</v>
      </c>
      <c r="I164" s="13">
        <v>3971</v>
      </c>
      <c r="J164" s="14">
        <v>3950</v>
      </c>
      <c r="K164" s="122">
        <v>368.3</v>
      </c>
      <c r="L164" s="123">
        <v>77.040000000000006</v>
      </c>
      <c r="M164" s="123">
        <v>45.58</v>
      </c>
      <c r="N164" s="123">
        <v>74.13</v>
      </c>
      <c r="O164" s="113">
        <v>7.85</v>
      </c>
      <c r="P164" s="42" t="s">
        <v>420</v>
      </c>
      <c r="Q164" s="16">
        <v>40</v>
      </c>
      <c r="R164" s="16">
        <v>18</v>
      </c>
      <c r="S164" s="16">
        <v>21</v>
      </c>
      <c r="T164" s="16">
        <v>25</v>
      </c>
      <c r="U164" s="16">
        <v>36</v>
      </c>
      <c r="V164" s="109"/>
      <c r="W164" s="109">
        <v>140</v>
      </c>
      <c r="X164" s="94">
        <v>8300</v>
      </c>
      <c r="Y164" s="94">
        <v>13500</v>
      </c>
      <c r="Z164" s="94">
        <v>21600</v>
      </c>
      <c r="AA164" s="94">
        <v>32400</v>
      </c>
      <c r="AB164" s="94">
        <v>46800</v>
      </c>
      <c r="AC164" s="94">
        <v>69500</v>
      </c>
      <c r="AD164" s="94">
        <v>102500</v>
      </c>
      <c r="AE164" s="94">
        <v>152000</v>
      </c>
      <c r="AF164" s="94">
        <v>225000</v>
      </c>
      <c r="AG164" s="94">
        <v>324000</v>
      </c>
      <c r="AH164" s="94">
        <v>414000</v>
      </c>
      <c r="AI164" s="94">
        <v>477000</v>
      </c>
      <c r="AJ164" s="94"/>
      <c r="AK164" s="32"/>
      <c r="AL164" s="113">
        <v>7546400</v>
      </c>
      <c r="AM164" s="95">
        <v>30000</v>
      </c>
      <c r="AN164" s="95">
        <v>6</v>
      </c>
      <c r="AO164" s="96">
        <v>60000</v>
      </c>
      <c r="AP164" s="96">
        <v>5</v>
      </c>
      <c r="AQ164" s="97">
        <v>180000</v>
      </c>
      <c r="AR164" s="134">
        <v>3</v>
      </c>
      <c r="AS164" s="135"/>
      <c r="AT164" s="135"/>
      <c r="AU164" s="113">
        <v>4080000</v>
      </c>
      <c r="AV164" s="113">
        <v>11626400</v>
      </c>
      <c r="AW164" s="113">
        <v>383</v>
      </c>
      <c r="AX164" s="113"/>
      <c r="AY164" s="113">
        <v>509</v>
      </c>
      <c r="AZ164" s="113">
        <v>11</v>
      </c>
      <c r="BA164" s="113" t="s">
        <v>635</v>
      </c>
      <c r="BB164" s="32"/>
      <c r="BC164" s="32"/>
      <c r="BD164" s="32">
        <v>1</v>
      </c>
      <c r="BE164" s="32"/>
      <c r="BF164" s="32"/>
      <c r="BG164" s="32">
        <v>1</v>
      </c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>
        <v>1</v>
      </c>
      <c r="BV164" s="81"/>
      <c r="BW164" s="113"/>
      <c r="BX164" s="113"/>
      <c r="BY164" s="113">
        <v>1</v>
      </c>
      <c r="BZ164" s="113">
        <v>7</v>
      </c>
      <c r="CA164" s="113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206</v>
      </c>
      <c r="C165" s="111" t="s">
        <v>207</v>
      </c>
      <c r="D165" s="110" t="s">
        <v>1129</v>
      </c>
      <c r="E165" s="111" t="s">
        <v>361</v>
      </c>
      <c r="F165" s="111" t="s">
        <v>176</v>
      </c>
      <c r="G165" s="24" t="s">
        <v>164</v>
      </c>
      <c r="H165" s="112" t="s">
        <v>297</v>
      </c>
      <c r="I165" s="13">
        <v>3946</v>
      </c>
      <c r="J165" s="14">
        <v>3958</v>
      </c>
      <c r="K165" s="120">
        <v>337.6</v>
      </c>
      <c r="L165" s="121">
        <v>78.260000000000005</v>
      </c>
      <c r="M165" s="121">
        <v>86.85</v>
      </c>
      <c r="N165" s="121">
        <v>80.459999999999994</v>
      </c>
      <c r="O165" s="32">
        <v>11.13</v>
      </c>
      <c r="P165" s="42" t="s">
        <v>420</v>
      </c>
      <c r="Q165" s="16">
        <v>35</v>
      </c>
      <c r="R165" s="16">
        <v>15</v>
      </c>
      <c r="S165" s="16">
        <v>21</v>
      </c>
      <c r="T165" s="16">
        <v>24</v>
      </c>
      <c r="U165" s="16">
        <v>36</v>
      </c>
      <c r="V165" s="109"/>
      <c r="W165" s="109">
        <v>131</v>
      </c>
      <c r="X165" s="94">
        <v>8300</v>
      </c>
      <c r="Y165" s="94">
        <v>13500</v>
      </c>
      <c r="Z165" s="94">
        <v>21600</v>
      </c>
      <c r="AA165" s="94">
        <v>32400</v>
      </c>
      <c r="AB165" s="94">
        <v>46800</v>
      </c>
      <c r="AC165" s="94">
        <v>69500</v>
      </c>
      <c r="AD165" s="94">
        <v>102500</v>
      </c>
      <c r="AE165" s="94">
        <v>152000</v>
      </c>
      <c r="AF165" s="94">
        <v>225000</v>
      </c>
      <c r="AG165" s="94">
        <v>324000</v>
      </c>
      <c r="AH165" s="94">
        <v>414000</v>
      </c>
      <c r="AI165" s="94">
        <v>477000</v>
      </c>
      <c r="AJ165" s="94"/>
      <c r="AK165" s="32"/>
      <c r="AL165" s="113">
        <v>7546400</v>
      </c>
      <c r="AM165" s="95">
        <v>30000</v>
      </c>
      <c r="AN165" s="95">
        <v>6</v>
      </c>
      <c r="AO165" s="96">
        <v>60000</v>
      </c>
      <c r="AP165" s="96">
        <v>5</v>
      </c>
      <c r="AQ165" s="97">
        <v>180000</v>
      </c>
      <c r="AR165" s="134">
        <v>3</v>
      </c>
      <c r="AS165" s="135"/>
      <c r="AT165" s="135"/>
      <c r="AU165" s="113">
        <v>4080000</v>
      </c>
      <c r="AV165" s="113">
        <v>11626400</v>
      </c>
      <c r="AW165" s="113">
        <v>352</v>
      </c>
      <c r="AX165" s="113"/>
      <c r="AY165" s="113">
        <v>457</v>
      </c>
      <c r="AZ165" s="113">
        <v>15</v>
      </c>
      <c r="BA165" s="113" t="s">
        <v>658</v>
      </c>
      <c r="BB165" s="32"/>
      <c r="BC165" s="32"/>
      <c r="BD165" s="32"/>
      <c r="BE165" s="32">
        <v>1</v>
      </c>
      <c r="BF165" s="32"/>
      <c r="BG165" s="32">
        <v>1</v>
      </c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>
        <v>1</v>
      </c>
      <c r="BV165" s="81" t="s">
        <v>748</v>
      </c>
      <c r="BW165" s="113"/>
      <c r="BX165" s="113"/>
      <c r="BY165" s="113">
        <v>1</v>
      </c>
      <c r="BZ165" s="113">
        <v>7</v>
      </c>
      <c r="CA165" s="113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210</v>
      </c>
      <c r="C166" s="111" t="s">
        <v>211</v>
      </c>
      <c r="D166" s="110" t="s">
        <v>141</v>
      </c>
      <c r="E166" s="111" t="s">
        <v>363</v>
      </c>
      <c r="F166" s="111" t="s">
        <v>176</v>
      </c>
      <c r="G166" s="26" t="s">
        <v>173</v>
      </c>
      <c r="H166" s="112" t="s">
        <v>305</v>
      </c>
      <c r="I166" s="13">
        <v>4133</v>
      </c>
      <c r="J166" s="14">
        <v>4002</v>
      </c>
      <c r="K166" s="120">
        <v>362.9</v>
      </c>
      <c r="L166" s="121">
        <v>79.83</v>
      </c>
      <c r="M166" s="121">
        <v>73.099999999999994</v>
      </c>
      <c r="N166" s="121">
        <v>77.86</v>
      </c>
      <c r="O166" s="32">
        <v>8.8320000000000007</v>
      </c>
      <c r="P166" s="42" t="s">
        <v>420</v>
      </c>
      <c r="Q166" s="16">
        <v>50</v>
      </c>
      <c r="R166" s="16">
        <v>15</v>
      </c>
      <c r="S166" s="16">
        <v>18</v>
      </c>
      <c r="T166" s="16">
        <v>24</v>
      </c>
      <c r="U166" s="16">
        <v>38</v>
      </c>
      <c r="V166" s="16">
        <v>45</v>
      </c>
      <c r="W166" s="109">
        <v>190</v>
      </c>
      <c r="X166" s="96">
        <v>8400</v>
      </c>
      <c r="Y166" s="96">
        <v>13700</v>
      </c>
      <c r="Z166" s="96">
        <v>22000</v>
      </c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32"/>
      <c r="AL166" s="113"/>
      <c r="AM166" s="95">
        <v>35000</v>
      </c>
      <c r="AN166" s="95">
        <v>6</v>
      </c>
      <c r="AO166" s="96">
        <v>70000</v>
      </c>
      <c r="AP166" s="96">
        <v>5</v>
      </c>
      <c r="AQ166" s="97">
        <v>210000</v>
      </c>
      <c r="AR166" s="134">
        <v>4</v>
      </c>
      <c r="AS166" s="135"/>
      <c r="AT166" s="135"/>
      <c r="AU166" s="113">
        <v>5600000</v>
      </c>
      <c r="AV166" s="113"/>
      <c r="AW166" s="113">
        <v>378</v>
      </c>
      <c r="AX166" s="113"/>
      <c r="AY166" s="113">
        <v>502</v>
      </c>
      <c r="AZ166" s="113"/>
      <c r="BA166" s="113" t="s">
        <v>714</v>
      </c>
      <c r="BB166" s="32"/>
      <c r="BC166" s="32"/>
      <c r="BD166" s="32"/>
      <c r="BE166" s="32">
        <v>1</v>
      </c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 t="s">
        <v>799</v>
      </c>
      <c r="BR166" s="32"/>
      <c r="BS166" s="32" t="s">
        <v>650</v>
      </c>
      <c r="BT166" s="32"/>
      <c r="BU166" s="32"/>
      <c r="BV166" s="81" t="s">
        <v>1237</v>
      </c>
      <c r="BW166" s="113"/>
      <c r="BX166" s="113"/>
      <c r="BY166" s="113">
        <v>1</v>
      </c>
      <c r="BZ166" s="113">
        <v>9</v>
      </c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1380</v>
      </c>
      <c r="C167" s="111" t="s">
        <v>1381</v>
      </c>
      <c r="D167" s="110" t="s">
        <v>1382</v>
      </c>
      <c r="E167" s="111" t="s">
        <v>1383</v>
      </c>
      <c r="F167" s="111" t="s">
        <v>176</v>
      </c>
      <c r="G167" s="24" t="s">
        <v>164</v>
      </c>
      <c r="H167" s="112" t="s">
        <v>1374</v>
      </c>
      <c r="I167" s="13"/>
      <c r="J167" s="14">
        <v>4003</v>
      </c>
      <c r="K167" s="130">
        <v>339.7</v>
      </c>
      <c r="L167" s="131">
        <v>90.52</v>
      </c>
      <c r="M167" s="131">
        <v>82.09</v>
      </c>
      <c r="N167" s="131">
        <v>62.82</v>
      </c>
      <c r="O167" s="39"/>
      <c r="P167" s="42" t="s">
        <v>420</v>
      </c>
      <c r="Q167" s="37">
        <v>40</v>
      </c>
      <c r="R167" s="37">
        <v>33</v>
      </c>
      <c r="S167" s="37">
        <v>38</v>
      </c>
      <c r="T167" s="37">
        <v>43</v>
      </c>
      <c r="U167" s="37">
        <v>48</v>
      </c>
      <c r="V167" s="109"/>
      <c r="W167" s="109">
        <v>202</v>
      </c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94"/>
      <c r="AK167" s="32"/>
      <c r="AL167" s="113"/>
      <c r="AM167" s="95"/>
      <c r="AN167" s="95"/>
      <c r="AO167" s="96"/>
      <c r="AP167" s="96"/>
      <c r="AQ167" s="97"/>
      <c r="AR167" s="134"/>
      <c r="AS167" s="135"/>
      <c r="AT167" s="135"/>
      <c r="AU167" s="113"/>
      <c r="AV167" s="113"/>
      <c r="AW167" s="113">
        <v>361</v>
      </c>
      <c r="AX167" s="113"/>
      <c r="AY167" s="113">
        <v>480</v>
      </c>
      <c r="AZ167" s="113"/>
      <c r="BA167" s="113" t="s">
        <v>639</v>
      </c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>
        <v>1</v>
      </c>
      <c r="BM167" s="32"/>
      <c r="BN167" s="32"/>
      <c r="BO167" s="32"/>
      <c r="BP167" s="32"/>
      <c r="BQ167" s="32"/>
      <c r="BR167" s="32"/>
      <c r="BS167" s="32"/>
      <c r="BT167" s="32"/>
      <c r="BU167" s="32"/>
      <c r="BV167" s="81"/>
      <c r="BW167" s="77"/>
      <c r="BX167" s="77"/>
      <c r="BY167" s="77"/>
      <c r="BZ167" s="77"/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229</v>
      </c>
      <c r="C168" s="111" t="s">
        <v>230</v>
      </c>
      <c r="D168" s="110" t="s">
        <v>99</v>
      </c>
      <c r="E168" s="111" t="s">
        <v>370</v>
      </c>
      <c r="F168" s="111" t="s">
        <v>176</v>
      </c>
      <c r="G168" s="24" t="s">
        <v>164</v>
      </c>
      <c r="H168" s="112" t="s">
        <v>425</v>
      </c>
      <c r="I168" s="13">
        <v>4126</v>
      </c>
      <c r="J168" s="14">
        <v>4010</v>
      </c>
      <c r="K168" s="130">
        <v>344.7</v>
      </c>
      <c r="L168" s="131">
        <v>78.59</v>
      </c>
      <c r="M168" s="131">
        <v>84.59</v>
      </c>
      <c r="N168" s="131">
        <v>82.64</v>
      </c>
      <c r="O168" s="75">
        <v>11.3</v>
      </c>
      <c r="P168" s="42" t="s">
        <v>420</v>
      </c>
      <c r="Q168" s="37">
        <v>30</v>
      </c>
      <c r="R168" s="37">
        <v>35</v>
      </c>
      <c r="S168" s="37">
        <v>40</v>
      </c>
      <c r="T168" s="37">
        <v>45</v>
      </c>
      <c r="U168" s="37">
        <v>50</v>
      </c>
      <c r="V168" s="109"/>
      <c r="W168" s="109">
        <v>200</v>
      </c>
      <c r="X168" s="108">
        <v>10700</v>
      </c>
      <c r="Y168" s="108">
        <v>17500</v>
      </c>
      <c r="Z168" s="108">
        <v>27900</v>
      </c>
      <c r="AA168" s="16">
        <v>41900</v>
      </c>
      <c r="AB168" s="16">
        <v>60500</v>
      </c>
      <c r="AC168" s="16">
        <v>89500</v>
      </c>
      <c r="AD168" s="16">
        <v>132500</v>
      </c>
      <c r="AE168" s="17">
        <v>196000</v>
      </c>
      <c r="AF168" s="17">
        <v>290500</v>
      </c>
      <c r="AG168" s="17">
        <v>419000</v>
      </c>
      <c r="AH168" s="17">
        <v>535000</v>
      </c>
      <c r="AI168" s="17">
        <v>617000</v>
      </c>
      <c r="AJ168" s="94"/>
      <c r="AK168" s="32"/>
      <c r="AL168" s="113">
        <v>9752000</v>
      </c>
      <c r="AM168" s="95">
        <v>35000</v>
      </c>
      <c r="AN168" s="95">
        <v>6</v>
      </c>
      <c r="AO168" s="96">
        <v>70000</v>
      </c>
      <c r="AP168" s="96">
        <v>5</v>
      </c>
      <c r="AQ168" s="97">
        <v>210000</v>
      </c>
      <c r="AR168" s="134">
        <v>3</v>
      </c>
      <c r="AS168" s="135"/>
      <c r="AT168" s="135"/>
      <c r="AU168" s="113">
        <v>4760000</v>
      </c>
      <c r="AV168" s="113">
        <v>14512000</v>
      </c>
      <c r="AW168" s="113">
        <v>358</v>
      </c>
      <c r="AX168" s="113"/>
      <c r="AY168" s="113">
        <v>468</v>
      </c>
      <c r="AZ168" s="113"/>
      <c r="BA168" s="113" t="s">
        <v>639</v>
      </c>
      <c r="BB168" s="32"/>
      <c r="BC168" s="32"/>
      <c r="BD168" s="32"/>
      <c r="BE168" s="32"/>
      <c r="BF168" s="32"/>
      <c r="BG168" s="32"/>
      <c r="BH168" s="32"/>
      <c r="BI168" s="32"/>
      <c r="BJ168" s="32">
        <v>1</v>
      </c>
      <c r="BK168" s="32"/>
      <c r="BL168" s="32">
        <v>1</v>
      </c>
      <c r="BM168" s="32"/>
      <c r="BN168" s="32"/>
      <c r="BO168" s="32"/>
      <c r="BP168" s="32">
        <v>1</v>
      </c>
      <c r="BQ168" s="32"/>
      <c r="BR168" s="32"/>
      <c r="BS168" s="32"/>
      <c r="BT168" s="32">
        <v>1</v>
      </c>
      <c r="BU168" s="32"/>
      <c r="BV168" s="81" t="s">
        <v>1238</v>
      </c>
      <c r="BW168" s="77"/>
      <c r="BX168" s="77"/>
      <c r="BY168" s="77"/>
      <c r="BZ168" s="77"/>
      <c r="CA168" s="77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402</v>
      </c>
      <c r="C169" s="111" t="s">
        <v>655</v>
      </c>
      <c r="D169" s="110" t="s">
        <v>158</v>
      </c>
      <c r="E169" s="111" t="s">
        <v>403</v>
      </c>
      <c r="F169" s="111" t="s">
        <v>176</v>
      </c>
      <c r="G169" s="26" t="s">
        <v>173</v>
      </c>
      <c r="H169" s="112" t="s">
        <v>654</v>
      </c>
      <c r="I169" s="13">
        <v>4009</v>
      </c>
      <c r="J169" s="14">
        <v>4014</v>
      </c>
      <c r="K169" s="126">
        <v>365.8</v>
      </c>
      <c r="L169" s="127">
        <v>75.19</v>
      </c>
      <c r="M169" s="127">
        <v>64.75</v>
      </c>
      <c r="N169" s="127">
        <v>72.099999999999994</v>
      </c>
      <c r="O169" s="36"/>
      <c r="P169" s="42" t="s">
        <v>420</v>
      </c>
      <c r="Q169" s="37">
        <v>40</v>
      </c>
      <c r="R169" s="37">
        <v>30</v>
      </c>
      <c r="S169" s="37">
        <v>35</v>
      </c>
      <c r="T169" s="37">
        <v>40</v>
      </c>
      <c r="U169" s="37">
        <v>50</v>
      </c>
      <c r="V169" s="37">
        <v>55</v>
      </c>
      <c r="W169" s="109">
        <v>250</v>
      </c>
      <c r="X169" s="105">
        <v>8400</v>
      </c>
      <c r="Y169" s="105">
        <v>13700</v>
      </c>
      <c r="Z169" s="105">
        <v>22000</v>
      </c>
      <c r="AA169" s="96">
        <v>32900</v>
      </c>
      <c r="AB169" s="96">
        <v>47600</v>
      </c>
      <c r="AC169" s="96">
        <v>70500</v>
      </c>
      <c r="AD169" s="96">
        <v>104000</v>
      </c>
      <c r="AE169" s="96">
        <v>154000</v>
      </c>
      <c r="AF169" s="96">
        <v>228000</v>
      </c>
      <c r="AG169" s="96">
        <v>329000</v>
      </c>
      <c r="AH169" s="94">
        <v>421000</v>
      </c>
      <c r="AI169" s="94">
        <v>485000</v>
      </c>
      <c r="AJ169" s="17">
        <v>522000</v>
      </c>
      <c r="AK169" s="17"/>
      <c r="AL169" s="113">
        <v>9752400</v>
      </c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>
        <v>15352400</v>
      </c>
      <c r="AW169" s="113">
        <v>380</v>
      </c>
      <c r="AX169" s="113"/>
      <c r="AY169" s="113">
        <v>504</v>
      </c>
      <c r="AZ169" s="113"/>
      <c r="BA169" s="113" t="s">
        <v>605</v>
      </c>
      <c r="BB169" s="32"/>
      <c r="BC169" s="32"/>
      <c r="BD169" s="32"/>
      <c r="BE169" s="32"/>
      <c r="BF169" s="32"/>
      <c r="BG169" s="32"/>
      <c r="BH169" s="32">
        <v>1</v>
      </c>
      <c r="BI169" s="32"/>
      <c r="BJ169" s="32"/>
      <c r="BK169" s="32"/>
      <c r="BL169" s="32"/>
      <c r="BM169" s="32"/>
      <c r="BN169" s="32"/>
      <c r="BO169" s="32"/>
      <c r="BP169" s="32">
        <v>1</v>
      </c>
      <c r="BQ169" s="32"/>
      <c r="BR169" s="32"/>
      <c r="BS169" s="32"/>
      <c r="BT169" s="32"/>
      <c r="BU169" s="32"/>
      <c r="BV169" s="81" t="s">
        <v>1239</v>
      </c>
      <c r="BW169" s="77"/>
      <c r="BX169" s="77"/>
      <c r="BY169" s="77"/>
      <c r="BZ169" s="77"/>
      <c r="CA169" s="77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212</v>
      </c>
      <c r="C170" s="111" t="s">
        <v>213</v>
      </c>
      <c r="D170" s="110" t="s">
        <v>99</v>
      </c>
      <c r="E170" s="111" t="s">
        <v>364</v>
      </c>
      <c r="F170" s="111" t="s">
        <v>176</v>
      </c>
      <c r="G170" s="26" t="s">
        <v>173</v>
      </c>
      <c r="H170" s="112" t="s">
        <v>300</v>
      </c>
      <c r="I170" s="13">
        <v>4211</v>
      </c>
      <c r="J170" s="14">
        <v>4019</v>
      </c>
      <c r="K170" s="120">
        <v>338.9</v>
      </c>
      <c r="L170" s="121">
        <v>85.84</v>
      </c>
      <c r="M170" s="121">
        <v>92.97</v>
      </c>
      <c r="N170" s="121">
        <v>86.39</v>
      </c>
      <c r="O170" s="32">
        <v>14.23</v>
      </c>
      <c r="P170" s="42" t="s">
        <v>420</v>
      </c>
      <c r="Q170" s="16">
        <v>50</v>
      </c>
      <c r="R170" s="16">
        <v>15</v>
      </c>
      <c r="S170" s="16">
        <v>18</v>
      </c>
      <c r="T170" s="16">
        <v>24</v>
      </c>
      <c r="U170" s="16">
        <v>38</v>
      </c>
      <c r="V170" s="16">
        <v>45</v>
      </c>
      <c r="W170" s="109">
        <v>190</v>
      </c>
      <c r="X170" s="96">
        <v>8400</v>
      </c>
      <c r="Y170" s="96">
        <v>13700</v>
      </c>
      <c r="Z170" s="96">
        <v>22000</v>
      </c>
      <c r="AA170" s="96">
        <v>32900</v>
      </c>
      <c r="AB170" s="96">
        <v>47600</v>
      </c>
      <c r="AC170" s="96">
        <v>70500</v>
      </c>
      <c r="AD170" s="96">
        <v>104000</v>
      </c>
      <c r="AE170" s="96">
        <v>154000</v>
      </c>
      <c r="AF170" s="96">
        <v>228000</v>
      </c>
      <c r="AG170" s="96">
        <v>329000</v>
      </c>
      <c r="AH170" s="94">
        <v>421000</v>
      </c>
      <c r="AI170" s="94">
        <v>485000</v>
      </c>
      <c r="AJ170" s="17">
        <v>522000</v>
      </c>
      <c r="AK170" s="17"/>
      <c r="AL170" s="113">
        <v>9752400</v>
      </c>
      <c r="AM170" s="95">
        <v>35000</v>
      </c>
      <c r="AN170" s="95">
        <v>6</v>
      </c>
      <c r="AO170" s="96">
        <v>70000</v>
      </c>
      <c r="AP170" s="96">
        <v>5</v>
      </c>
      <c r="AQ170" s="97">
        <v>210000</v>
      </c>
      <c r="AR170" s="134">
        <v>4</v>
      </c>
      <c r="AS170" s="135"/>
      <c r="AT170" s="135"/>
      <c r="AU170" s="113">
        <v>5600000</v>
      </c>
      <c r="AV170" s="113"/>
      <c r="AW170" s="113">
        <v>353</v>
      </c>
      <c r="AX170" s="113"/>
      <c r="AY170" s="113">
        <v>459</v>
      </c>
      <c r="AZ170" s="113"/>
      <c r="BA170" s="113" t="s">
        <v>658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 t="s">
        <v>799</v>
      </c>
      <c r="BR170" s="32"/>
      <c r="BS170" s="32"/>
      <c r="BT170" s="32"/>
      <c r="BU170" s="32"/>
      <c r="BV170" s="81" t="s">
        <v>1240</v>
      </c>
      <c r="BW170" s="113"/>
      <c r="BX170" s="113"/>
      <c r="BY170" s="113"/>
      <c r="BZ170" s="113"/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216</v>
      </c>
      <c r="C171" s="111" t="s">
        <v>217</v>
      </c>
      <c r="D171" s="110" t="s">
        <v>773</v>
      </c>
      <c r="E171" s="111" t="s">
        <v>365</v>
      </c>
      <c r="F171" s="111" t="s">
        <v>176</v>
      </c>
      <c r="G171" s="26" t="s">
        <v>173</v>
      </c>
      <c r="H171" s="112" t="s">
        <v>298</v>
      </c>
      <c r="I171" s="13">
        <v>4444</v>
      </c>
      <c r="J171" s="14">
        <v>4020</v>
      </c>
      <c r="K171" s="122">
        <v>364.6</v>
      </c>
      <c r="L171" s="123">
        <v>85.53</v>
      </c>
      <c r="M171" s="123">
        <v>75.739999999999995</v>
      </c>
      <c r="N171" s="123">
        <v>69.650000000000006</v>
      </c>
      <c r="O171" s="113">
        <v>7.13</v>
      </c>
      <c r="P171" s="42" t="s">
        <v>420</v>
      </c>
      <c r="Q171" s="16" t="s">
        <v>270</v>
      </c>
      <c r="R171" s="16">
        <v>30</v>
      </c>
      <c r="S171" s="16">
        <v>40</v>
      </c>
      <c r="T171" s="16">
        <v>50</v>
      </c>
      <c r="U171" s="16">
        <v>65</v>
      </c>
      <c r="V171" s="16">
        <v>80</v>
      </c>
      <c r="W171" s="109">
        <v>265</v>
      </c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32"/>
      <c r="AL171" s="113"/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4</v>
      </c>
      <c r="AS171" s="135"/>
      <c r="AT171" s="135"/>
      <c r="AU171" s="113">
        <v>5600000</v>
      </c>
      <c r="AV171" s="113"/>
      <c r="AW171" s="113">
        <v>379</v>
      </c>
      <c r="AX171" s="113"/>
      <c r="AY171" s="113">
        <v>503</v>
      </c>
      <c r="AZ171" s="113"/>
      <c r="BA171" s="113" t="s">
        <v>640</v>
      </c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>
        <v>1</v>
      </c>
      <c r="BN171" s="32"/>
      <c r="BO171" s="32">
        <v>1</v>
      </c>
      <c r="BP171" s="32">
        <v>1</v>
      </c>
      <c r="BQ171" s="32" t="s">
        <v>828</v>
      </c>
      <c r="BR171" s="32"/>
      <c r="BS171" s="32"/>
      <c r="BT171" s="32">
        <v>1</v>
      </c>
      <c r="BU171" s="32"/>
      <c r="BV171" s="81" t="s">
        <v>1241</v>
      </c>
      <c r="BW171" s="77" t="s">
        <v>684</v>
      </c>
      <c r="BX171" s="77"/>
      <c r="BY171" s="113">
        <v>1</v>
      </c>
      <c r="BZ171" s="113">
        <v>9</v>
      </c>
      <c r="CA171" s="113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1242</v>
      </c>
      <c r="C172" s="111" t="s">
        <v>847</v>
      </c>
      <c r="D172" s="110" t="s">
        <v>182</v>
      </c>
      <c r="E172" s="111" t="s">
        <v>846</v>
      </c>
      <c r="F172" s="111" t="s">
        <v>176</v>
      </c>
      <c r="G172" s="24" t="s">
        <v>164</v>
      </c>
      <c r="H172" s="112" t="s">
        <v>900</v>
      </c>
      <c r="I172" s="13">
        <v>4025</v>
      </c>
      <c r="J172" s="14">
        <v>4025</v>
      </c>
      <c r="K172" s="122">
        <v>357.9</v>
      </c>
      <c r="L172" s="123">
        <v>82</v>
      </c>
      <c r="M172" s="123">
        <v>60.85</v>
      </c>
      <c r="N172" s="123">
        <v>77.62</v>
      </c>
      <c r="O172" s="114"/>
      <c r="P172" s="42" t="s">
        <v>420</v>
      </c>
      <c r="Q172" s="75">
        <v>40</v>
      </c>
      <c r="R172" s="75">
        <v>33</v>
      </c>
      <c r="S172" s="75">
        <v>38</v>
      </c>
      <c r="T172" s="75">
        <v>43</v>
      </c>
      <c r="U172" s="75">
        <v>48</v>
      </c>
      <c r="V172" s="75"/>
      <c r="W172" s="109">
        <v>202</v>
      </c>
      <c r="X172" s="103">
        <v>10700</v>
      </c>
      <c r="Y172" s="103">
        <v>17500</v>
      </c>
      <c r="Z172" s="103">
        <v>27900</v>
      </c>
      <c r="AA172" s="103">
        <v>41900</v>
      </c>
      <c r="AB172" s="103">
        <v>60500</v>
      </c>
      <c r="AC172" s="103">
        <v>89500</v>
      </c>
      <c r="AD172" s="103">
        <v>132500</v>
      </c>
      <c r="AE172" s="100">
        <v>196000</v>
      </c>
      <c r="AF172" s="100">
        <v>290500</v>
      </c>
      <c r="AG172" s="100">
        <v>419000</v>
      </c>
      <c r="AH172" s="100">
        <v>535000</v>
      </c>
      <c r="AI172" s="100">
        <v>617000</v>
      </c>
      <c r="AJ172" s="94"/>
      <c r="AK172" s="32"/>
      <c r="AL172" s="113">
        <v>9752000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3</v>
      </c>
      <c r="AS172" s="135"/>
      <c r="AT172" s="135"/>
      <c r="AU172" s="113">
        <v>4760000</v>
      </c>
      <c r="AV172" s="113">
        <v>14512000</v>
      </c>
      <c r="AW172" s="113">
        <v>372</v>
      </c>
      <c r="AX172" s="113"/>
      <c r="AY172" s="113">
        <v>492</v>
      </c>
      <c r="AZ172" s="113"/>
      <c r="BA172" s="113" t="s">
        <v>639</v>
      </c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>
        <v>1</v>
      </c>
      <c r="BM172" s="32"/>
      <c r="BN172" s="32"/>
      <c r="BO172" s="32"/>
      <c r="BP172" s="32"/>
      <c r="BQ172" s="32" t="s">
        <v>800</v>
      </c>
      <c r="BR172" s="32"/>
      <c r="BS172" s="32"/>
      <c r="BT172" s="32"/>
      <c r="BU172" s="32"/>
      <c r="BV172" s="81" t="s">
        <v>904</v>
      </c>
      <c r="BW172" s="113"/>
      <c r="BX172" s="113"/>
      <c r="BY172" s="113">
        <v>1</v>
      </c>
      <c r="BZ172" s="113">
        <v>7</v>
      </c>
      <c r="CA172" s="113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1243</v>
      </c>
      <c r="C173" s="111" t="s">
        <v>535</v>
      </c>
      <c r="D173" s="110" t="s">
        <v>533</v>
      </c>
      <c r="E173" s="111" t="s">
        <v>534</v>
      </c>
      <c r="F173" s="111" t="s">
        <v>176</v>
      </c>
      <c r="G173" s="26" t="s">
        <v>173</v>
      </c>
      <c r="H173" s="112" t="s">
        <v>670</v>
      </c>
      <c r="I173" s="13">
        <v>4145</v>
      </c>
      <c r="J173" s="14">
        <v>4026</v>
      </c>
      <c r="K173" s="122">
        <v>365.6</v>
      </c>
      <c r="L173" s="123">
        <v>81.94</v>
      </c>
      <c r="M173" s="123">
        <v>84.83</v>
      </c>
      <c r="N173" s="123">
        <v>59.59</v>
      </c>
      <c r="O173" s="114"/>
      <c r="P173" s="42" t="s">
        <v>420</v>
      </c>
      <c r="Q173" s="75">
        <v>33</v>
      </c>
      <c r="R173" s="75">
        <v>31</v>
      </c>
      <c r="S173" s="75">
        <v>33</v>
      </c>
      <c r="T173" s="75">
        <v>35</v>
      </c>
      <c r="U173" s="75">
        <v>38</v>
      </c>
      <c r="V173" s="75">
        <v>42</v>
      </c>
      <c r="W173" s="109">
        <v>212</v>
      </c>
      <c r="X173" s="94">
        <v>8400</v>
      </c>
      <c r="Y173" s="94">
        <v>13700</v>
      </c>
      <c r="Z173" s="94">
        <v>22000</v>
      </c>
      <c r="AA173" s="94">
        <v>32900</v>
      </c>
      <c r="AB173" s="94">
        <v>47600</v>
      </c>
      <c r="AC173" s="94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6">
        <v>421000</v>
      </c>
      <c r="AI173" s="96">
        <v>485000</v>
      </c>
      <c r="AJ173" s="17">
        <v>522000</v>
      </c>
      <c r="AK173" s="17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113">
        <v>15352400</v>
      </c>
      <c r="AW173" s="113">
        <v>380</v>
      </c>
      <c r="AX173" s="113"/>
      <c r="AY173" s="113">
        <v>504</v>
      </c>
      <c r="AZ173" s="113"/>
      <c r="BA173" s="113" t="s">
        <v>636</v>
      </c>
      <c r="BB173" s="32"/>
      <c r="BC173" s="32"/>
      <c r="BD173" s="32"/>
      <c r="BE173" s="32">
        <v>1</v>
      </c>
      <c r="BF173" s="32"/>
      <c r="BG173" s="32"/>
      <c r="BH173" s="32"/>
      <c r="BI173" s="32">
        <v>1</v>
      </c>
      <c r="BJ173" s="32"/>
      <c r="BK173" s="32"/>
      <c r="BL173" s="32"/>
      <c r="BM173" s="32"/>
      <c r="BN173" s="32"/>
      <c r="BO173" s="32"/>
      <c r="BP173" s="32"/>
      <c r="BQ173" s="32" t="s">
        <v>800</v>
      </c>
      <c r="BR173" s="32"/>
      <c r="BS173" s="32"/>
      <c r="BT173" s="32"/>
      <c r="BU173" s="32"/>
      <c r="BV173" s="81" t="s">
        <v>1244</v>
      </c>
      <c r="BW173" s="113"/>
      <c r="BX173" s="113"/>
      <c r="BY173" s="113"/>
      <c r="BZ173" s="113"/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194</v>
      </c>
      <c r="C174" s="111" t="s">
        <v>195</v>
      </c>
      <c r="D174" s="110" t="s">
        <v>1138</v>
      </c>
      <c r="E174" s="111" t="s">
        <v>366</v>
      </c>
      <c r="F174" s="111" t="s">
        <v>176</v>
      </c>
      <c r="G174" s="26" t="s">
        <v>173</v>
      </c>
      <c r="H174" s="112" t="s">
        <v>301</v>
      </c>
      <c r="I174" s="13">
        <v>3876</v>
      </c>
      <c r="J174" s="14">
        <v>4031</v>
      </c>
      <c r="K174" s="122">
        <v>355.4</v>
      </c>
      <c r="L174" s="123">
        <v>82.03</v>
      </c>
      <c r="M174" s="123">
        <v>60.09</v>
      </c>
      <c r="N174" s="123">
        <v>76.33</v>
      </c>
      <c r="O174" s="113">
        <v>8.8000000000000007</v>
      </c>
      <c r="P174" s="42" t="s">
        <v>420</v>
      </c>
      <c r="Q174" s="16">
        <v>50</v>
      </c>
      <c r="R174" s="16">
        <v>15</v>
      </c>
      <c r="S174" s="16">
        <v>18</v>
      </c>
      <c r="T174" s="16">
        <v>24</v>
      </c>
      <c r="U174" s="16">
        <v>38</v>
      </c>
      <c r="V174" s="16">
        <v>45</v>
      </c>
      <c r="W174" s="109">
        <v>190</v>
      </c>
      <c r="X174" s="96">
        <v>8400</v>
      </c>
      <c r="Y174" s="96">
        <v>13700</v>
      </c>
      <c r="Z174" s="96">
        <v>22000</v>
      </c>
      <c r="AA174" s="96">
        <v>32900</v>
      </c>
      <c r="AB174" s="96">
        <v>47600</v>
      </c>
      <c r="AC174" s="96">
        <v>70500</v>
      </c>
      <c r="AD174" s="96">
        <v>104000</v>
      </c>
      <c r="AE174" s="96">
        <v>154000</v>
      </c>
      <c r="AF174" s="96">
        <v>228000</v>
      </c>
      <c r="AG174" s="96">
        <v>329000</v>
      </c>
      <c r="AH174" s="96">
        <v>421000</v>
      </c>
      <c r="AI174" s="96">
        <v>485000</v>
      </c>
      <c r="AJ174" s="100">
        <v>522000</v>
      </c>
      <c r="AK174" s="100"/>
      <c r="AL174" s="113">
        <v>9752400</v>
      </c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113">
        <v>5600000</v>
      </c>
      <c r="AV174" s="113">
        <v>15352400</v>
      </c>
      <c r="AW174" s="113">
        <v>370</v>
      </c>
      <c r="AX174" s="113"/>
      <c r="AY174" s="113">
        <v>487</v>
      </c>
      <c r="AZ174" s="113"/>
      <c r="BA174" s="113" t="s">
        <v>658</v>
      </c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>
        <v>1</v>
      </c>
      <c r="BU174" s="32"/>
      <c r="BV174" s="81" t="s">
        <v>1139</v>
      </c>
      <c r="BW174" s="113"/>
      <c r="BX174" s="113"/>
      <c r="BY174" s="113">
        <v>1</v>
      </c>
      <c r="BZ174" s="113">
        <v>9</v>
      </c>
      <c r="CA174" s="113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1245</v>
      </c>
      <c r="C175" s="111" t="s">
        <v>619</v>
      </c>
      <c r="D175" s="110" t="s">
        <v>141</v>
      </c>
      <c r="E175" s="111" t="s">
        <v>618</v>
      </c>
      <c r="F175" s="111" t="s">
        <v>176</v>
      </c>
      <c r="G175" s="24" t="s">
        <v>164</v>
      </c>
      <c r="H175" s="112" t="s">
        <v>801</v>
      </c>
      <c r="I175" s="13">
        <v>4061</v>
      </c>
      <c r="J175" s="14">
        <v>4036</v>
      </c>
      <c r="K175" s="130">
        <v>340.1</v>
      </c>
      <c r="L175" s="131">
        <v>85.03</v>
      </c>
      <c r="M175" s="131">
        <v>75.44</v>
      </c>
      <c r="N175" s="131">
        <v>74.52</v>
      </c>
      <c r="O175" s="39"/>
      <c r="P175" s="42" t="s">
        <v>420</v>
      </c>
      <c r="Q175" s="37" t="s">
        <v>270</v>
      </c>
      <c r="R175" s="37">
        <v>30</v>
      </c>
      <c r="S175" s="37">
        <v>38</v>
      </c>
      <c r="T175" s="37">
        <v>55</v>
      </c>
      <c r="U175" s="21">
        <v>77</v>
      </c>
      <c r="V175" s="37"/>
      <c r="W175" s="109">
        <v>200</v>
      </c>
      <c r="X175" s="103">
        <v>10700</v>
      </c>
      <c r="Y175" s="103">
        <v>17500</v>
      </c>
      <c r="Z175" s="103">
        <v>27900</v>
      </c>
      <c r="AA175" s="103">
        <v>41900</v>
      </c>
      <c r="AB175" s="103">
        <v>60500</v>
      </c>
      <c r="AC175" s="103">
        <v>89500</v>
      </c>
      <c r="AD175" s="103">
        <v>132500</v>
      </c>
      <c r="AE175" s="100">
        <v>196000</v>
      </c>
      <c r="AF175" s="100">
        <v>290500</v>
      </c>
      <c r="AG175" s="100">
        <v>419000</v>
      </c>
      <c r="AH175" s="100">
        <v>535000</v>
      </c>
      <c r="AI175" s="100">
        <v>617000</v>
      </c>
      <c r="AJ175" s="94"/>
      <c r="AK175" s="32"/>
      <c r="AL175" s="113"/>
      <c r="AM175" s="95">
        <v>35000</v>
      </c>
      <c r="AN175" s="95">
        <v>6</v>
      </c>
      <c r="AO175" s="96">
        <v>70000</v>
      </c>
      <c r="AP175" s="96">
        <v>5</v>
      </c>
      <c r="AQ175" s="97">
        <v>210000</v>
      </c>
      <c r="AR175" s="134">
        <v>3</v>
      </c>
      <c r="AS175" s="135"/>
      <c r="AT175" s="135"/>
      <c r="AU175" s="113">
        <v>4760000</v>
      </c>
      <c r="AV175" s="113"/>
      <c r="AW175" s="113">
        <v>354</v>
      </c>
      <c r="AX175" s="113"/>
      <c r="AY175" s="113">
        <v>461</v>
      </c>
      <c r="AZ175" s="113"/>
      <c r="BA175" s="113" t="s">
        <v>640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>
        <v>1</v>
      </c>
      <c r="BN175" s="32"/>
      <c r="BO175" s="32">
        <v>1</v>
      </c>
      <c r="BP175" s="32">
        <v>1</v>
      </c>
      <c r="BQ175" s="32"/>
      <c r="BR175" s="32"/>
      <c r="BS175" s="32"/>
      <c r="BT175" s="32"/>
      <c r="BU175" s="32"/>
      <c r="BV175" s="81" t="s">
        <v>802</v>
      </c>
      <c r="BW175" s="113"/>
      <c r="BX175" s="113"/>
      <c r="BY175" s="113">
        <v>1</v>
      </c>
      <c r="BZ175" s="113">
        <v>7</v>
      </c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1246</v>
      </c>
      <c r="C176" s="111" t="s">
        <v>845</v>
      </c>
      <c r="D176" s="110" t="s">
        <v>843</v>
      </c>
      <c r="E176" s="111" t="s">
        <v>844</v>
      </c>
      <c r="F176" s="111" t="s">
        <v>176</v>
      </c>
      <c r="G176" s="24" t="s">
        <v>164</v>
      </c>
      <c r="H176" s="115" t="s">
        <v>915</v>
      </c>
      <c r="I176" s="13">
        <v>4076</v>
      </c>
      <c r="J176" s="38">
        <v>4061</v>
      </c>
      <c r="K176" s="130">
        <v>348.8</v>
      </c>
      <c r="L176" s="131">
        <v>83.35</v>
      </c>
      <c r="M176" s="131">
        <v>82.35</v>
      </c>
      <c r="N176" s="131">
        <v>69.25</v>
      </c>
      <c r="O176" s="39"/>
      <c r="P176" s="42" t="s">
        <v>420</v>
      </c>
      <c r="Q176" s="37">
        <v>40</v>
      </c>
      <c r="R176" s="37">
        <v>38</v>
      </c>
      <c r="S176" s="37">
        <v>42</v>
      </c>
      <c r="T176" s="37">
        <v>48</v>
      </c>
      <c r="U176" s="37">
        <v>60</v>
      </c>
      <c r="V176" s="37"/>
      <c r="W176" s="109">
        <v>228</v>
      </c>
      <c r="X176" s="16">
        <v>10700</v>
      </c>
      <c r="Y176" s="16">
        <v>17500</v>
      </c>
      <c r="Z176" s="16">
        <v>27900</v>
      </c>
      <c r="AA176" s="103">
        <v>41900</v>
      </c>
      <c r="AB176" s="103">
        <v>60500</v>
      </c>
      <c r="AC176" s="103">
        <v>89500</v>
      </c>
      <c r="AD176" s="103">
        <v>132500</v>
      </c>
      <c r="AE176" s="100">
        <v>196000</v>
      </c>
      <c r="AF176" s="100">
        <v>290500</v>
      </c>
      <c r="AG176" s="100">
        <v>419000</v>
      </c>
      <c r="AH176" s="100">
        <v>535000</v>
      </c>
      <c r="AI176" s="100">
        <v>617000</v>
      </c>
      <c r="AJ176" s="94"/>
      <c r="AK176" s="32"/>
      <c r="AL176" s="113">
        <v>9752000</v>
      </c>
      <c r="AM176" s="95">
        <v>35000</v>
      </c>
      <c r="AN176" s="95">
        <v>6</v>
      </c>
      <c r="AO176" s="96">
        <v>70000</v>
      </c>
      <c r="AP176" s="96">
        <v>5</v>
      </c>
      <c r="AQ176" s="97">
        <v>210000</v>
      </c>
      <c r="AR176" s="134">
        <v>3</v>
      </c>
      <c r="AS176" s="135"/>
      <c r="AT176" s="135"/>
      <c r="AU176" s="32">
        <v>4760000</v>
      </c>
      <c r="AV176" s="32">
        <v>14512000</v>
      </c>
      <c r="AW176" s="113">
        <v>361</v>
      </c>
      <c r="AX176" s="113"/>
      <c r="AY176" s="113">
        <v>473</v>
      </c>
      <c r="AZ176" s="113"/>
      <c r="BA176" s="82" t="s">
        <v>605</v>
      </c>
      <c r="BB176" s="32"/>
      <c r="BC176" s="32"/>
      <c r="BD176" s="32"/>
      <c r="BE176" s="32"/>
      <c r="BF176" s="32"/>
      <c r="BG176" s="32"/>
      <c r="BH176" s="32">
        <v>1</v>
      </c>
      <c r="BI176" s="32"/>
      <c r="BJ176" s="32"/>
      <c r="BK176" s="32"/>
      <c r="BL176" s="32"/>
      <c r="BM176" s="32"/>
      <c r="BN176" s="32"/>
      <c r="BO176" s="32"/>
      <c r="BP176" s="32">
        <v>1</v>
      </c>
      <c r="BQ176" s="84" t="s">
        <v>800</v>
      </c>
      <c r="BR176" s="32"/>
      <c r="BS176" s="32"/>
      <c r="BT176" s="32"/>
      <c r="BU176" s="32"/>
      <c r="BV176" s="113"/>
      <c r="BW176" s="113"/>
      <c r="BX176" s="113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237</v>
      </c>
      <c r="C177" s="111" t="s">
        <v>238</v>
      </c>
      <c r="D177" s="110" t="s">
        <v>141</v>
      </c>
      <c r="E177" s="111" t="s">
        <v>374</v>
      </c>
      <c r="F177" s="111" t="s">
        <v>176</v>
      </c>
      <c r="G177" s="26" t="s">
        <v>173</v>
      </c>
      <c r="H177" s="112" t="s">
        <v>543</v>
      </c>
      <c r="I177" s="13">
        <v>4284</v>
      </c>
      <c r="J177" s="14">
        <v>4079</v>
      </c>
      <c r="K177" s="122">
        <v>355.6</v>
      </c>
      <c r="L177" s="123">
        <v>81.99</v>
      </c>
      <c r="M177" s="123">
        <v>64.05</v>
      </c>
      <c r="N177" s="123">
        <v>82.46</v>
      </c>
      <c r="O177" s="114"/>
      <c r="P177" s="42" t="s">
        <v>420</v>
      </c>
      <c r="Q177" s="16" t="s">
        <v>270</v>
      </c>
      <c r="R177" s="16">
        <v>30</v>
      </c>
      <c r="S177" s="16">
        <v>40</v>
      </c>
      <c r="T177" s="16">
        <v>50</v>
      </c>
      <c r="U177" s="16">
        <v>65</v>
      </c>
      <c r="V177" s="16">
        <v>80</v>
      </c>
      <c r="W177" s="109">
        <v>265</v>
      </c>
      <c r="X177" s="96">
        <v>8400</v>
      </c>
      <c r="Y177" s="96">
        <v>13700</v>
      </c>
      <c r="Z177" s="96">
        <v>22000</v>
      </c>
      <c r="AA177" s="96">
        <v>32900</v>
      </c>
      <c r="AB177" s="96">
        <v>47600</v>
      </c>
      <c r="AC177" s="96">
        <v>70500</v>
      </c>
      <c r="AD177" s="96">
        <v>104000</v>
      </c>
      <c r="AE177" s="96">
        <v>154000</v>
      </c>
      <c r="AF177" s="96">
        <v>228000</v>
      </c>
      <c r="AG177" s="96">
        <v>329000</v>
      </c>
      <c r="AH177" s="96">
        <v>421000</v>
      </c>
      <c r="AI177" s="96">
        <v>485000</v>
      </c>
      <c r="AJ177" s="100">
        <v>522000</v>
      </c>
      <c r="AK177" s="100"/>
      <c r="AL177" s="113">
        <v>9752400</v>
      </c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32">
        <v>15352400</v>
      </c>
      <c r="AW177" s="113">
        <v>370</v>
      </c>
      <c r="AX177" s="113"/>
      <c r="AY177" s="113">
        <v>487</v>
      </c>
      <c r="AZ177" s="113"/>
      <c r="BA177" s="113" t="s">
        <v>640</v>
      </c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>
        <v>1</v>
      </c>
      <c r="BN177" s="32"/>
      <c r="BO177" s="32">
        <v>1</v>
      </c>
      <c r="BP177" s="32">
        <v>1</v>
      </c>
      <c r="BQ177" s="32"/>
      <c r="BR177" s="32"/>
      <c r="BS177" s="32"/>
      <c r="BT177" s="32"/>
      <c r="BU177" s="32"/>
      <c r="BV177" s="81" t="s">
        <v>1247</v>
      </c>
      <c r="BW177" s="77" t="s">
        <v>685</v>
      </c>
      <c r="BX177" s="77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1248</v>
      </c>
      <c r="C178" s="111" t="s">
        <v>698</v>
      </c>
      <c r="D178" s="110" t="s">
        <v>141</v>
      </c>
      <c r="E178" s="111" t="s">
        <v>697</v>
      </c>
      <c r="F178" s="111" t="s">
        <v>176</v>
      </c>
      <c r="G178" s="26" t="s">
        <v>173</v>
      </c>
      <c r="H178" s="112" t="s">
        <v>863</v>
      </c>
      <c r="I178" s="13">
        <v>4081</v>
      </c>
      <c r="J178" s="14">
        <v>4080</v>
      </c>
      <c r="K178" s="126">
        <v>364.8</v>
      </c>
      <c r="L178" s="127">
        <v>81.09</v>
      </c>
      <c r="M178" s="127">
        <v>73.75</v>
      </c>
      <c r="N178" s="127">
        <v>73.930000000000007</v>
      </c>
      <c r="O178" s="36"/>
      <c r="P178" s="42" t="s">
        <v>420</v>
      </c>
      <c r="Q178" s="37">
        <v>70</v>
      </c>
      <c r="R178" s="37">
        <v>23</v>
      </c>
      <c r="S178" s="37">
        <v>27</v>
      </c>
      <c r="T178" s="37">
        <v>36</v>
      </c>
      <c r="U178" s="37">
        <v>52</v>
      </c>
      <c r="V178" s="37">
        <v>59</v>
      </c>
      <c r="W178" s="109">
        <v>267</v>
      </c>
      <c r="X178" s="96">
        <v>8400</v>
      </c>
      <c r="Y178" s="96">
        <v>13700</v>
      </c>
      <c r="Z178" s="96">
        <v>22000</v>
      </c>
      <c r="AA178" s="96">
        <v>32900</v>
      </c>
      <c r="AB178" s="96">
        <v>47600</v>
      </c>
      <c r="AC178" s="96">
        <v>70500</v>
      </c>
      <c r="AD178" s="94">
        <v>104000</v>
      </c>
      <c r="AE178" s="94">
        <v>154000</v>
      </c>
      <c r="AF178" s="94">
        <v>228000</v>
      </c>
      <c r="AG178" s="94">
        <v>329000</v>
      </c>
      <c r="AH178" s="94">
        <v>421000</v>
      </c>
      <c r="AI178" s="94">
        <v>485000</v>
      </c>
      <c r="AJ178" s="32">
        <v>522000</v>
      </c>
      <c r="AK178" s="32"/>
      <c r="AL178" s="113">
        <v>9752400</v>
      </c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4</v>
      </c>
      <c r="AS178" s="135"/>
      <c r="AT178" s="135"/>
      <c r="AU178" s="32">
        <v>5600000</v>
      </c>
      <c r="AV178" s="32">
        <v>15352400</v>
      </c>
      <c r="AW178" s="113">
        <v>379</v>
      </c>
      <c r="AX178" s="113"/>
      <c r="AY178" s="113">
        <v>503</v>
      </c>
      <c r="AZ178" s="113"/>
      <c r="BA178" s="113" t="s">
        <v>636</v>
      </c>
      <c r="BB178" s="32"/>
      <c r="BC178" s="32"/>
      <c r="BD178" s="32"/>
      <c r="BE178" s="32"/>
      <c r="BF178" s="32"/>
      <c r="BG178" s="32"/>
      <c r="BH178" s="32"/>
      <c r="BI178" s="32">
        <v>1</v>
      </c>
      <c r="BJ178" s="32"/>
      <c r="BK178" s="32"/>
      <c r="BL178" s="32"/>
      <c r="BM178" s="32"/>
      <c r="BN178" s="32"/>
      <c r="BO178" s="32"/>
      <c r="BP178" s="32"/>
      <c r="BQ178" s="84" t="s">
        <v>800</v>
      </c>
      <c r="BR178" s="32"/>
      <c r="BS178" s="32" t="s">
        <v>650</v>
      </c>
      <c r="BT178" s="32"/>
      <c r="BU178" s="32"/>
      <c r="BV178" s="113" t="s">
        <v>802</v>
      </c>
      <c r="BW178" s="77"/>
      <c r="BX178" s="77"/>
      <c r="BY178" s="77"/>
      <c r="BZ178" s="77"/>
      <c r="CA178" s="77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1478</v>
      </c>
      <c r="C179" s="111" t="s">
        <v>1462</v>
      </c>
      <c r="D179" s="110" t="s">
        <v>1207</v>
      </c>
      <c r="E179" s="111" t="s">
        <v>1463</v>
      </c>
      <c r="F179" s="111" t="s">
        <v>176</v>
      </c>
      <c r="G179" s="24" t="s">
        <v>164</v>
      </c>
      <c r="H179" s="112" t="s">
        <v>1444</v>
      </c>
      <c r="I179" s="13"/>
      <c r="J179" s="14">
        <v>4082</v>
      </c>
      <c r="K179" s="126">
        <v>345.1</v>
      </c>
      <c r="L179" s="127">
        <v>90.21</v>
      </c>
      <c r="M179" s="127">
        <v>77.89</v>
      </c>
      <c r="N179" s="127">
        <v>62.24</v>
      </c>
      <c r="O179" s="36"/>
      <c r="P179" s="42" t="s">
        <v>420</v>
      </c>
      <c r="Q179" s="16" t="s">
        <v>270</v>
      </c>
      <c r="R179" s="37">
        <v>30</v>
      </c>
      <c r="S179" s="37">
        <v>38</v>
      </c>
      <c r="T179" s="37">
        <v>55</v>
      </c>
      <c r="U179" s="21">
        <v>77</v>
      </c>
      <c r="V179" s="37"/>
      <c r="W179" s="109"/>
      <c r="X179" s="16">
        <v>6550</v>
      </c>
      <c r="Y179" s="16">
        <v>10600</v>
      </c>
      <c r="Z179" s="16">
        <v>17000</v>
      </c>
      <c r="AA179" s="16">
        <v>25600</v>
      </c>
      <c r="AB179" s="16">
        <v>36900</v>
      </c>
      <c r="AC179" s="16">
        <v>54500</v>
      </c>
      <c r="AD179" s="16">
        <v>81000</v>
      </c>
      <c r="AE179" s="17">
        <v>119500</v>
      </c>
      <c r="AF179" s="17">
        <v>177000</v>
      </c>
      <c r="AG179" s="17">
        <v>256000</v>
      </c>
      <c r="AH179" s="16">
        <v>327000</v>
      </c>
      <c r="AI179" s="16">
        <v>376000</v>
      </c>
      <c r="AJ179" s="32"/>
      <c r="AK179" s="32"/>
      <c r="AL179" s="113">
        <v>5950600</v>
      </c>
      <c r="AM179" s="95">
        <v>42000</v>
      </c>
      <c r="AN179" s="95">
        <v>6</v>
      </c>
      <c r="AO179" s="96">
        <v>84000</v>
      </c>
      <c r="AP179" s="96">
        <v>5</v>
      </c>
      <c r="AQ179" s="97">
        <v>252000</v>
      </c>
      <c r="AR179" s="134">
        <v>4</v>
      </c>
      <c r="AS179" s="135"/>
      <c r="AT179" s="135"/>
      <c r="AU179" s="32">
        <v>6720000</v>
      </c>
      <c r="AV179" s="32">
        <v>12670600</v>
      </c>
      <c r="AW179" s="113"/>
      <c r="AX179" s="113"/>
      <c r="AY179" s="113"/>
      <c r="AZ179" s="113"/>
      <c r="BA179" s="113" t="s">
        <v>1464</v>
      </c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81" t="s">
        <v>1465</v>
      </c>
      <c r="BW179" s="77"/>
      <c r="BX179" s="77"/>
      <c r="BY179" s="113"/>
      <c r="BZ179" s="113"/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1402</v>
      </c>
      <c r="C180" s="111" t="s">
        <v>1403</v>
      </c>
      <c r="D180" s="110" t="s">
        <v>115</v>
      </c>
      <c r="E180" s="111" t="s">
        <v>1404</v>
      </c>
      <c r="F180" s="111" t="s">
        <v>176</v>
      </c>
      <c r="G180" s="24" t="s">
        <v>164</v>
      </c>
      <c r="H180" s="112" t="s">
        <v>1394</v>
      </c>
      <c r="I180" s="13"/>
      <c r="J180" s="14">
        <v>4093</v>
      </c>
      <c r="K180" s="126">
        <v>366.8</v>
      </c>
      <c r="L180" s="127">
        <v>79.14</v>
      </c>
      <c r="M180" s="127">
        <v>68.150000000000006</v>
      </c>
      <c r="N180" s="127">
        <v>73.89</v>
      </c>
      <c r="O180" s="36"/>
      <c r="P180" s="42" t="s">
        <v>420</v>
      </c>
      <c r="Q180" s="37">
        <v>40</v>
      </c>
      <c r="R180" s="37">
        <v>33</v>
      </c>
      <c r="S180" s="37">
        <v>38</v>
      </c>
      <c r="T180" s="37">
        <v>43</v>
      </c>
      <c r="U180" s="37">
        <v>48</v>
      </c>
      <c r="V180" s="37"/>
      <c r="W180" s="109">
        <v>202</v>
      </c>
      <c r="X180" s="16">
        <v>6550</v>
      </c>
      <c r="Y180" s="16">
        <v>10600</v>
      </c>
      <c r="Z180" s="16">
        <v>17000</v>
      </c>
      <c r="AA180" s="16">
        <v>25600</v>
      </c>
      <c r="AB180" s="16">
        <v>36900</v>
      </c>
      <c r="AC180" s="16">
        <v>54500</v>
      </c>
      <c r="AD180" s="16">
        <v>81000</v>
      </c>
      <c r="AE180" s="17">
        <v>119500</v>
      </c>
      <c r="AF180" s="17">
        <v>177000</v>
      </c>
      <c r="AG180" s="17">
        <v>256000</v>
      </c>
      <c r="AH180" s="16">
        <v>327000</v>
      </c>
      <c r="AI180" s="16">
        <v>376000</v>
      </c>
      <c r="AJ180" s="94"/>
      <c r="AK180" s="32"/>
      <c r="AL180" s="113">
        <v>5950600</v>
      </c>
      <c r="AM180" s="95">
        <v>42000</v>
      </c>
      <c r="AN180" s="95">
        <v>6</v>
      </c>
      <c r="AO180" s="96">
        <v>84000</v>
      </c>
      <c r="AP180" s="96">
        <v>5</v>
      </c>
      <c r="AQ180" s="97">
        <v>252000</v>
      </c>
      <c r="AR180" s="134">
        <v>4</v>
      </c>
      <c r="AS180" s="135"/>
      <c r="AT180" s="135"/>
      <c r="AU180" s="32">
        <v>6720000</v>
      </c>
      <c r="AV180" s="32">
        <v>12670600</v>
      </c>
      <c r="AW180" s="113">
        <v>381</v>
      </c>
      <c r="AX180" s="113"/>
      <c r="AY180" s="113">
        <v>507</v>
      </c>
      <c r="AZ180" s="113"/>
      <c r="BA180" s="113" t="s">
        <v>1405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81" t="s">
        <v>1406</v>
      </c>
      <c r="BW180" s="77"/>
      <c r="BX180" s="77"/>
      <c r="BY180" s="113"/>
      <c r="BZ180" s="113"/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1367</v>
      </c>
      <c r="C181" s="111" t="s">
        <v>406</v>
      </c>
      <c r="D181" s="110" t="s">
        <v>158</v>
      </c>
      <c r="E181" s="111" t="s">
        <v>627</v>
      </c>
      <c r="F181" s="111" t="s">
        <v>176</v>
      </c>
      <c r="G181" s="26" t="s">
        <v>173</v>
      </c>
      <c r="H181" s="112" t="s">
        <v>654</v>
      </c>
      <c r="I181" s="13">
        <v>4255</v>
      </c>
      <c r="J181" s="14">
        <v>4095</v>
      </c>
      <c r="K181" s="126">
        <v>347.5</v>
      </c>
      <c r="L181" s="127">
        <v>82.63</v>
      </c>
      <c r="M181" s="127">
        <v>76.760000000000005</v>
      </c>
      <c r="N181" s="127">
        <v>76.650000000000006</v>
      </c>
      <c r="O181" s="17">
        <v>8.8699999999999992</v>
      </c>
      <c r="P181" s="42" t="s">
        <v>420</v>
      </c>
      <c r="Q181" s="37" t="s">
        <v>270</v>
      </c>
      <c r="R181" s="37">
        <v>30</v>
      </c>
      <c r="S181" s="37">
        <v>35</v>
      </c>
      <c r="T181" s="37">
        <v>45</v>
      </c>
      <c r="U181" s="37">
        <v>55</v>
      </c>
      <c r="V181" s="37">
        <v>85</v>
      </c>
      <c r="W181" s="109">
        <v>250</v>
      </c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32"/>
      <c r="AL181" s="113"/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4</v>
      </c>
      <c r="AS181" s="135"/>
      <c r="AT181" s="135"/>
      <c r="AU181" s="113">
        <v>5600000</v>
      </c>
      <c r="AV181" s="113"/>
      <c r="AW181" s="113">
        <v>362</v>
      </c>
      <c r="AX181" s="113"/>
      <c r="AY181" s="113">
        <v>474</v>
      </c>
      <c r="AZ181" s="113">
        <v>1</v>
      </c>
      <c r="BA181" s="113" t="s">
        <v>640</v>
      </c>
      <c r="BB181" s="32"/>
      <c r="BC181" s="32"/>
      <c r="BD181" s="32"/>
      <c r="BE181" s="32"/>
      <c r="BF181" s="32"/>
      <c r="BG181" s="32"/>
      <c r="BH181" s="32"/>
      <c r="BI181" s="32">
        <v>1</v>
      </c>
      <c r="BJ181" s="32"/>
      <c r="BK181" s="32"/>
      <c r="BL181" s="32"/>
      <c r="BM181" s="32">
        <v>1</v>
      </c>
      <c r="BN181" s="32"/>
      <c r="BO181" s="32">
        <v>1</v>
      </c>
      <c r="BP181" s="32">
        <v>1</v>
      </c>
      <c r="BQ181" s="32"/>
      <c r="BR181" s="32"/>
      <c r="BS181" s="32"/>
      <c r="BT181" s="32"/>
      <c r="BU181" s="32"/>
      <c r="BV181" s="81" t="s">
        <v>754</v>
      </c>
      <c r="BW181" s="77" t="s">
        <v>686</v>
      </c>
      <c r="BX181" s="77"/>
      <c r="BY181" s="113">
        <v>1</v>
      </c>
      <c r="BZ181" s="113">
        <v>9</v>
      </c>
      <c r="CA181" s="113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1249</v>
      </c>
      <c r="C182" s="111" t="s">
        <v>795</v>
      </c>
      <c r="D182" s="110" t="s">
        <v>793</v>
      </c>
      <c r="E182" s="111" t="s">
        <v>794</v>
      </c>
      <c r="F182" s="111" t="s">
        <v>176</v>
      </c>
      <c r="G182" s="26" t="s">
        <v>173</v>
      </c>
      <c r="H182" s="112" t="s">
        <v>857</v>
      </c>
      <c r="I182" s="13">
        <v>4109</v>
      </c>
      <c r="J182" s="14">
        <v>4095</v>
      </c>
      <c r="K182" s="120">
        <v>400.5</v>
      </c>
      <c r="L182" s="121">
        <v>77.88</v>
      </c>
      <c r="M182" s="121">
        <v>53.38</v>
      </c>
      <c r="N182" s="121">
        <v>59.79</v>
      </c>
      <c r="O182" s="15"/>
      <c r="P182" s="42" t="s">
        <v>420</v>
      </c>
      <c r="Q182" s="37" t="s">
        <v>270</v>
      </c>
      <c r="R182" s="16">
        <v>38</v>
      </c>
      <c r="S182" s="16">
        <v>48</v>
      </c>
      <c r="T182" s="16">
        <v>57</v>
      </c>
      <c r="U182" s="16">
        <v>66</v>
      </c>
      <c r="V182" s="16">
        <v>72</v>
      </c>
      <c r="W182" s="109">
        <v>281</v>
      </c>
      <c r="X182" s="96">
        <v>8400</v>
      </c>
      <c r="Y182" s="96">
        <v>13700</v>
      </c>
      <c r="Z182" s="96">
        <v>22000</v>
      </c>
      <c r="AA182" s="96">
        <v>32900</v>
      </c>
      <c r="AB182" s="96">
        <v>47600</v>
      </c>
      <c r="AC182" s="96">
        <v>70500</v>
      </c>
      <c r="AD182" s="96">
        <v>104000</v>
      </c>
      <c r="AE182" s="96">
        <v>154000</v>
      </c>
      <c r="AF182" s="96">
        <v>228000</v>
      </c>
      <c r="AG182" s="96">
        <v>329000</v>
      </c>
      <c r="AH182" s="96">
        <v>421000</v>
      </c>
      <c r="AI182" s="96">
        <v>485000</v>
      </c>
      <c r="AJ182" s="100">
        <v>522000</v>
      </c>
      <c r="AK182" s="100"/>
      <c r="AL182" s="113">
        <v>9752400</v>
      </c>
      <c r="AM182" s="95">
        <v>35000</v>
      </c>
      <c r="AN182" s="95">
        <v>6</v>
      </c>
      <c r="AO182" s="96">
        <v>70000</v>
      </c>
      <c r="AP182" s="96">
        <v>5</v>
      </c>
      <c r="AQ182" s="97">
        <v>210000</v>
      </c>
      <c r="AR182" s="134">
        <v>4</v>
      </c>
      <c r="AS182" s="135"/>
      <c r="AT182" s="135"/>
      <c r="AU182" s="113">
        <v>5600000</v>
      </c>
      <c r="AV182" s="113">
        <v>15352400</v>
      </c>
      <c r="AW182" s="113">
        <v>416</v>
      </c>
      <c r="AX182" s="113"/>
      <c r="AY182" s="113">
        <v>555</v>
      </c>
      <c r="AZ182" s="113"/>
      <c r="BA182" s="113" t="s">
        <v>640</v>
      </c>
      <c r="BB182" s="32"/>
      <c r="BC182" s="32"/>
      <c r="BD182" s="32"/>
      <c r="BE182" s="32">
        <v>1</v>
      </c>
      <c r="BF182" s="32"/>
      <c r="BG182" s="32"/>
      <c r="BH182" s="32"/>
      <c r="BI182" s="32"/>
      <c r="BJ182" s="32"/>
      <c r="BK182" s="32"/>
      <c r="BL182" s="32"/>
      <c r="BM182" s="32">
        <v>1</v>
      </c>
      <c r="BN182" s="32"/>
      <c r="BO182" s="32">
        <v>1</v>
      </c>
      <c r="BP182" s="32">
        <v>1</v>
      </c>
      <c r="BQ182" s="32" t="s">
        <v>800</v>
      </c>
      <c r="BR182" s="32"/>
      <c r="BS182" s="32"/>
      <c r="BT182" s="32"/>
      <c r="BU182" s="32">
        <v>1</v>
      </c>
      <c r="BV182" s="113" t="s">
        <v>864</v>
      </c>
      <c r="BW182" s="113"/>
      <c r="BX182" s="113"/>
      <c r="BY182" s="113"/>
      <c r="BZ182" s="113"/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1250</v>
      </c>
      <c r="C183" s="111" t="s">
        <v>537</v>
      </c>
      <c r="D183" s="110" t="s">
        <v>536</v>
      </c>
      <c r="E183" s="111" t="s">
        <v>628</v>
      </c>
      <c r="F183" s="111" t="s">
        <v>176</v>
      </c>
      <c r="G183" s="26" t="s">
        <v>173</v>
      </c>
      <c r="H183" s="112" t="s">
        <v>670</v>
      </c>
      <c r="I183" s="13">
        <v>4222</v>
      </c>
      <c r="J183" s="14">
        <v>4099</v>
      </c>
      <c r="K183" s="126">
        <v>383.5</v>
      </c>
      <c r="L183" s="127">
        <v>76.540000000000006</v>
      </c>
      <c r="M183" s="127">
        <v>64.63</v>
      </c>
      <c r="N183" s="127">
        <v>67.23</v>
      </c>
      <c r="O183" s="39"/>
      <c r="P183" s="42" t="s">
        <v>420</v>
      </c>
      <c r="Q183" s="75">
        <v>40</v>
      </c>
      <c r="R183" s="75">
        <v>30</v>
      </c>
      <c r="S183" s="75">
        <v>35</v>
      </c>
      <c r="T183" s="75">
        <v>40</v>
      </c>
      <c r="U183" s="75">
        <v>50</v>
      </c>
      <c r="V183" s="75">
        <v>55</v>
      </c>
      <c r="W183" s="109">
        <v>250</v>
      </c>
      <c r="X183" s="94">
        <v>8400</v>
      </c>
      <c r="Y183" s="94">
        <v>13700</v>
      </c>
      <c r="Z183" s="94">
        <v>22000</v>
      </c>
      <c r="AA183" s="94">
        <v>32900</v>
      </c>
      <c r="AB183" s="94">
        <v>47600</v>
      </c>
      <c r="AC183" s="94">
        <v>70500</v>
      </c>
      <c r="AD183" s="94">
        <v>104000</v>
      </c>
      <c r="AE183" s="94">
        <v>154000</v>
      </c>
      <c r="AF183" s="94">
        <v>228000</v>
      </c>
      <c r="AG183" s="94">
        <v>329000</v>
      </c>
      <c r="AH183" s="94">
        <v>421000</v>
      </c>
      <c r="AI183" s="94">
        <v>485000</v>
      </c>
      <c r="AJ183" s="17">
        <v>522000</v>
      </c>
      <c r="AK183" s="17"/>
      <c r="AL183" s="113">
        <v>9752400</v>
      </c>
      <c r="AM183" s="95">
        <v>35000</v>
      </c>
      <c r="AN183" s="95">
        <v>6</v>
      </c>
      <c r="AO183" s="96">
        <v>70000</v>
      </c>
      <c r="AP183" s="96">
        <v>5</v>
      </c>
      <c r="AQ183" s="97">
        <v>210000</v>
      </c>
      <c r="AR183" s="134">
        <v>4</v>
      </c>
      <c r="AS183" s="135"/>
      <c r="AT183" s="135"/>
      <c r="AU183" s="32">
        <v>5600000</v>
      </c>
      <c r="AV183" s="32">
        <v>15352400</v>
      </c>
      <c r="AW183" s="113">
        <v>399</v>
      </c>
      <c r="AX183" s="113"/>
      <c r="AY183" s="113">
        <v>536</v>
      </c>
      <c r="AZ183" s="113"/>
      <c r="BA183" s="113" t="s">
        <v>641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>
        <v>1</v>
      </c>
      <c r="BO183" s="32"/>
      <c r="BP183" s="32"/>
      <c r="BQ183" s="32" t="s">
        <v>800</v>
      </c>
      <c r="BR183" s="32"/>
      <c r="BS183" s="32"/>
      <c r="BT183" s="32"/>
      <c r="BU183" s="32"/>
      <c r="BV183" s="81" t="s">
        <v>757</v>
      </c>
      <c r="BW183" s="113"/>
      <c r="BX183" s="113"/>
      <c r="BY183" s="113">
        <v>1</v>
      </c>
      <c r="BZ183" s="113">
        <v>9</v>
      </c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1506</v>
      </c>
      <c r="C184" s="111" t="s">
        <v>1507</v>
      </c>
      <c r="D184" s="110" t="s">
        <v>620</v>
      </c>
      <c r="E184" s="111" t="s">
        <v>1508</v>
      </c>
      <c r="F184" s="111" t="s">
        <v>176</v>
      </c>
      <c r="G184" s="26" t="s">
        <v>173</v>
      </c>
      <c r="H184" s="112" t="s">
        <v>1492</v>
      </c>
      <c r="I184" s="13"/>
      <c r="J184" s="38">
        <v>4105</v>
      </c>
      <c r="K184" s="130">
        <v>369.7</v>
      </c>
      <c r="L184" s="131">
        <v>79.84</v>
      </c>
      <c r="M184" s="131">
        <v>74.760000000000005</v>
      </c>
      <c r="N184" s="131">
        <v>73.22</v>
      </c>
      <c r="O184" s="39"/>
      <c r="P184" s="42" t="s">
        <v>420</v>
      </c>
      <c r="Q184" s="16" t="s">
        <v>270</v>
      </c>
      <c r="R184" s="75">
        <v>30</v>
      </c>
      <c r="S184" s="75">
        <v>35</v>
      </c>
      <c r="T184" s="75">
        <v>45</v>
      </c>
      <c r="U184" s="75">
        <v>55</v>
      </c>
      <c r="V184" s="75">
        <v>85</v>
      </c>
      <c r="W184" s="109">
        <v>250</v>
      </c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32"/>
      <c r="AK184" s="32"/>
      <c r="AL184" s="113"/>
      <c r="AM184" s="95"/>
      <c r="AN184" s="95"/>
      <c r="AO184" s="96"/>
      <c r="AP184" s="96"/>
      <c r="AQ184" s="97"/>
      <c r="AR184" s="134"/>
      <c r="AS184" s="135"/>
      <c r="AT184" s="135"/>
      <c r="AU184" s="32"/>
      <c r="AV184" s="32"/>
      <c r="AW184" s="113"/>
      <c r="AX184" s="113"/>
      <c r="AY184" s="113"/>
      <c r="AZ184" s="113"/>
      <c r="BA184" s="113" t="s">
        <v>1509</v>
      </c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84"/>
      <c r="BR184" s="32"/>
      <c r="BS184" s="32"/>
      <c r="BT184" s="32"/>
      <c r="BU184" s="32"/>
      <c r="BV184" s="113" t="s">
        <v>930</v>
      </c>
      <c r="BW184" s="113"/>
      <c r="BX184" s="113"/>
      <c r="BY184" s="113"/>
      <c r="BZ184" s="113"/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1251</v>
      </c>
      <c r="C185" s="111" t="s">
        <v>1095</v>
      </c>
      <c r="D185" s="110" t="s">
        <v>1129</v>
      </c>
      <c r="E185" s="111" t="s">
        <v>1096</v>
      </c>
      <c r="F185" s="111" t="s">
        <v>176</v>
      </c>
      <c r="G185" s="26" t="s">
        <v>173</v>
      </c>
      <c r="H185" s="112" t="s">
        <v>1090</v>
      </c>
      <c r="I185" s="13"/>
      <c r="J185" s="38">
        <v>4109</v>
      </c>
      <c r="K185" s="130">
        <v>361.9</v>
      </c>
      <c r="L185" s="131">
        <v>80.650000000000006</v>
      </c>
      <c r="M185" s="131">
        <v>75.77</v>
      </c>
      <c r="N185" s="131">
        <v>78.17</v>
      </c>
      <c r="O185" s="39"/>
      <c r="P185" s="42" t="s">
        <v>420</v>
      </c>
      <c r="Q185" s="37">
        <v>70</v>
      </c>
      <c r="R185" s="37">
        <v>23</v>
      </c>
      <c r="S185" s="37">
        <v>27</v>
      </c>
      <c r="T185" s="37">
        <v>36</v>
      </c>
      <c r="U185" s="37">
        <v>52</v>
      </c>
      <c r="V185" s="37">
        <v>59</v>
      </c>
      <c r="W185" s="109">
        <v>267</v>
      </c>
      <c r="X185" s="100">
        <v>20000</v>
      </c>
      <c r="Y185" s="100">
        <v>35000</v>
      </c>
      <c r="Z185" s="100">
        <v>50000</v>
      </c>
      <c r="AA185" s="100">
        <v>65000</v>
      </c>
      <c r="AB185" s="100">
        <v>110000</v>
      </c>
      <c r="AC185" s="100">
        <v>180000</v>
      </c>
      <c r="AD185" s="100">
        <v>275000</v>
      </c>
      <c r="AE185" s="100">
        <v>390000</v>
      </c>
      <c r="AF185" s="100">
        <v>500000</v>
      </c>
      <c r="AG185" s="100">
        <v>610000</v>
      </c>
      <c r="AH185" s="100">
        <v>700000</v>
      </c>
      <c r="AI185" s="100">
        <v>765000</v>
      </c>
      <c r="AJ185" s="94">
        <v>800000</v>
      </c>
      <c r="AK185" s="32"/>
      <c r="AL185" s="113">
        <v>18000000</v>
      </c>
      <c r="AM185" s="95">
        <v>56000</v>
      </c>
      <c r="AN185" s="95">
        <v>6</v>
      </c>
      <c r="AO185" s="96">
        <v>112000</v>
      </c>
      <c r="AP185" s="96">
        <v>5</v>
      </c>
      <c r="AQ185" s="97">
        <v>336000</v>
      </c>
      <c r="AR185" s="134">
        <v>4</v>
      </c>
      <c r="AS185" s="135"/>
      <c r="AT185" s="135"/>
      <c r="AU185" s="32">
        <v>8960000</v>
      </c>
      <c r="AV185" s="32">
        <v>26960000</v>
      </c>
      <c r="AW185" s="113"/>
      <c r="AX185" s="113"/>
      <c r="AY185" s="113"/>
      <c r="AZ185" s="113"/>
      <c r="BA185" s="113" t="s">
        <v>641</v>
      </c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>
        <v>1</v>
      </c>
      <c r="BO185" s="32"/>
      <c r="BP185" s="32"/>
      <c r="BQ185" s="84"/>
      <c r="BR185" s="32"/>
      <c r="BS185" s="32"/>
      <c r="BT185" s="32"/>
      <c r="BU185" s="32"/>
      <c r="BV185" s="113" t="s">
        <v>748</v>
      </c>
      <c r="BW185" s="113"/>
      <c r="BX185" s="113"/>
      <c r="BY185" s="113"/>
      <c r="BZ185" s="113"/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1252</v>
      </c>
      <c r="C186" s="111" t="s">
        <v>814</v>
      </c>
      <c r="D186" s="110" t="s">
        <v>74</v>
      </c>
      <c r="E186" s="111" t="s">
        <v>813</v>
      </c>
      <c r="F186" s="111" t="s">
        <v>176</v>
      </c>
      <c r="G186" s="24" t="s">
        <v>164</v>
      </c>
      <c r="H186" s="112" t="s">
        <v>878</v>
      </c>
      <c r="I186" s="13">
        <v>4153</v>
      </c>
      <c r="J186" s="38">
        <v>4127</v>
      </c>
      <c r="K186" s="130">
        <v>349.2</v>
      </c>
      <c r="L186" s="131">
        <v>86.24</v>
      </c>
      <c r="M186" s="131">
        <v>73.5</v>
      </c>
      <c r="N186" s="131">
        <v>64.28</v>
      </c>
      <c r="O186" s="39"/>
      <c r="P186" s="42" t="s">
        <v>420</v>
      </c>
      <c r="Q186" s="37">
        <v>40</v>
      </c>
      <c r="R186" s="37">
        <v>33</v>
      </c>
      <c r="S186" s="37">
        <v>38</v>
      </c>
      <c r="T186" s="37">
        <v>43</v>
      </c>
      <c r="U186" s="37">
        <v>48</v>
      </c>
      <c r="V186" s="37"/>
      <c r="W186" s="109">
        <v>202</v>
      </c>
      <c r="X186" s="103">
        <v>10700</v>
      </c>
      <c r="Y186" s="103">
        <v>17500</v>
      </c>
      <c r="Z186" s="103">
        <v>27900</v>
      </c>
      <c r="AA186" s="103">
        <v>41900</v>
      </c>
      <c r="AB186" s="103">
        <v>60500</v>
      </c>
      <c r="AC186" s="103">
        <v>89500</v>
      </c>
      <c r="AD186" s="103">
        <v>132500</v>
      </c>
      <c r="AE186" s="100">
        <v>196000</v>
      </c>
      <c r="AF186" s="100">
        <v>290500</v>
      </c>
      <c r="AG186" s="100">
        <v>419000</v>
      </c>
      <c r="AH186" s="100">
        <v>535000</v>
      </c>
      <c r="AI186" s="100">
        <v>617000</v>
      </c>
      <c r="AJ186" s="94"/>
      <c r="AK186" s="32"/>
      <c r="AL186" s="113">
        <v>9752000</v>
      </c>
      <c r="AM186" s="95">
        <v>35000</v>
      </c>
      <c r="AN186" s="95">
        <v>6</v>
      </c>
      <c r="AO186" s="96">
        <v>70000</v>
      </c>
      <c r="AP186" s="96">
        <v>5</v>
      </c>
      <c r="AQ186" s="97">
        <v>210000</v>
      </c>
      <c r="AR186" s="134">
        <v>3</v>
      </c>
      <c r="AS186" s="135"/>
      <c r="AT186" s="135"/>
      <c r="AU186" s="32">
        <v>4760000</v>
      </c>
      <c r="AV186" s="32">
        <v>14512000</v>
      </c>
      <c r="AW186" s="113">
        <v>363</v>
      </c>
      <c r="AX186" s="113"/>
      <c r="AY186" s="113">
        <v>476</v>
      </c>
      <c r="AZ186" s="113"/>
      <c r="BA186" s="82" t="s">
        <v>641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>
        <v>1</v>
      </c>
      <c r="BO186" s="32"/>
      <c r="BP186" s="32"/>
      <c r="BQ186" s="84" t="s">
        <v>800</v>
      </c>
      <c r="BR186" s="32"/>
      <c r="BS186" s="32"/>
      <c r="BT186" s="32"/>
      <c r="BU186" s="32"/>
      <c r="BV186" s="113" t="s">
        <v>894</v>
      </c>
      <c r="BW186" s="113"/>
      <c r="BX186" s="113"/>
      <c r="BY186" s="113">
        <v>1</v>
      </c>
      <c r="BZ186" s="113">
        <v>7</v>
      </c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1253</v>
      </c>
      <c r="C187" s="111" t="s">
        <v>816</v>
      </c>
      <c r="D187" s="110" t="s">
        <v>620</v>
      </c>
      <c r="E187" s="111" t="s">
        <v>815</v>
      </c>
      <c r="F187" s="111" t="s">
        <v>176</v>
      </c>
      <c r="G187" s="26" t="s">
        <v>173</v>
      </c>
      <c r="H187" s="112" t="s">
        <v>878</v>
      </c>
      <c r="I187" s="13">
        <v>4158</v>
      </c>
      <c r="J187" s="38">
        <v>4164</v>
      </c>
      <c r="K187" s="130">
        <v>368.3</v>
      </c>
      <c r="L187" s="131">
        <v>84.54</v>
      </c>
      <c r="M187" s="131">
        <v>57.29</v>
      </c>
      <c r="N187" s="131">
        <v>67.540000000000006</v>
      </c>
      <c r="O187" s="39"/>
      <c r="P187" s="42" t="s">
        <v>420</v>
      </c>
      <c r="Q187" s="37" t="s">
        <v>270</v>
      </c>
      <c r="R187" s="75">
        <v>30</v>
      </c>
      <c r="S187" s="75">
        <v>35</v>
      </c>
      <c r="T187" s="75">
        <v>45</v>
      </c>
      <c r="U187" s="75">
        <v>55</v>
      </c>
      <c r="V187" s="75">
        <v>85</v>
      </c>
      <c r="W187" s="109">
        <v>250</v>
      </c>
      <c r="X187" s="94">
        <v>8400</v>
      </c>
      <c r="Y187" s="94">
        <v>13700</v>
      </c>
      <c r="Z187" s="94">
        <v>22000</v>
      </c>
      <c r="AA187" s="94">
        <v>32900</v>
      </c>
      <c r="AB187" s="94">
        <v>47600</v>
      </c>
      <c r="AC187" s="94">
        <v>70500</v>
      </c>
      <c r="AD187" s="94">
        <v>104000</v>
      </c>
      <c r="AE187" s="94">
        <v>154000</v>
      </c>
      <c r="AF187" s="94">
        <v>228000</v>
      </c>
      <c r="AG187" s="94">
        <v>329000</v>
      </c>
      <c r="AH187" s="94">
        <v>421000</v>
      </c>
      <c r="AI187" s="94">
        <v>485000</v>
      </c>
      <c r="AJ187" s="17">
        <v>522000</v>
      </c>
      <c r="AK187" s="17"/>
      <c r="AL187" s="113">
        <v>9752400</v>
      </c>
      <c r="AM187" s="95">
        <v>35000</v>
      </c>
      <c r="AN187" s="95">
        <v>6</v>
      </c>
      <c r="AO187" s="96">
        <v>70000</v>
      </c>
      <c r="AP187" s="96">
        <v>5</v>
      </c>
      <c r="AQ187" s="97">
        <v>210000</v>
      </c>
      <c r="AR187" s="134">
        <v>4</v>
      </c>
      <c r="AS187" s="135"/>
      <c r="AT187" s="135"/>
      <c r="AU187" s="113">
        <v>5600000</v>
      </c>
      <c r="AV187" s="113">
        <v>15352400</v>
      </c>
      <c r="AW187" s="113">
        <v>383</v>
      </c>
      <c r="AX187" s="113"/>
      <c r="AY187" s="113">
        <v>509</v>
      </c>
      <c r="AZ187" s="113"/>
      <c r="BA187" s="82" t="s">
        <v>640</v>
      </c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>
        <v>1</v>
      </c>
      <c r="BN187" s="32"/>
      <c r="BO187" s="32">
        <v>1</v>
      </c>
      <c r="BP187" s="32">
        <v>1</v>
      </c>
      <c r="BQ187" s="32"/>
      <c r="BR187" s="32"/>
      <c r="BS187" s="32"/>
      <c r="BT187" s="32"/>
      <c r="BU187" s="32"/>
      <c r="BV187" s="113" t="s">
        <v>1254</v>
      </c>
      <c r="BW187" s="113"/>
      <c r="BX187" s="113"/>
      <c r="BY187" s="113">
        <v>1</v>
      </c>
      <c r="BZ187" s="113">
        <v>9</v>
      </c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1255</v>
      </c>
      <c r="C188" s="111" t="s">
        <v>949</v>
      </c>
      <c r="D188" s="110" t="s">
        <v>533</v>
      </c>
      <c r="E188" s="111" t="s">
        <v>949</v>
      </c>
      <c r="F188" s="111" t="s">
        <v>176</v>
      </c>
      <c r="G188" s="26" t="s">
        <v>173</v>
      </c>
      <c r="H188" s="112" t="s">
        <v>943</v>
      </c>
      <c r="I188" s="13">
        <v>4108</v>
      </c>
      <c r="J188" s="38">
        <v>4172</v>
      </c>
      <c r="K188" s="130">
        <v>344.3</v>
      </c>
      <c r="L188" s="131">
        <v>90.03</v>
      </c>
      <c r="M188" s="131">
        <v>94.15</v>
      </c>
      <c r="N188" s="131">
        <v>69.94</v>
      </c>
      <c r="O188" s="39"/>
      <c r="P188" s="42" t="s">
        <v>420</v>
      </c>
      <c r="Q188" s="75">
        <v>40</v>
      </c>
      <c r="R188" s="75">
        <v>45</v>
      </c>
      <c r="S188" s="75">
        <v>45</v>
      </c>
      <c r="T188" s="75">
        <v>48</v>
      </c>
      <c r="U188" s="75">
        <v>50</v>
      </c>
      <c r="V188" s="75">
        <v>52</v>
      </c>
      <c r="W188" s="109">
        <v>280</v>
      </c>
      <c r="X188" s="105">
        <v>20000</v>
      </c>
      <c r="Y188" s="106">
        <v>35000</v>
      </c>
      <c r="Z188" s="106">
        <v>50000</v>
      </c>
      <c r="AA188" s="100">
        <v>80000</v>
      </c>
      <c r="AB188" s="100">
        <v>115000</v>
      </c>
      <c r="AC188" s="100">
        <v>170000</v>
      </c>
      <c r="AD188" s="105">
        <v>260000</v>
      </c>
      <c r="AE188" s="105">
        <v>375000</v>
      </c>
      <c r="AF188" s="105">
        <v>585000</v>
      </c>
      <c r="AG188" s="105">
        <v>800000</v>
      </c>
      <c r="AH188" s="105">
        <v>940000</v>
      </c>
      <c r="AI188" s="105">
        <v>1020000</v>
      </c>
      <c r="AJ188" s="96">
        <v>1050000</v>
      </c>
      <c r="AK188" s="100"/>
      <c r="AL188" s="113">
        <v>22000000</v>
      </c>
      <c r="AM188" s="95">
        <v>56000</v>
      </c>
      <c r="AN188" s="95">
        <v>6</v>
      </c>
      <c r="AO188" s="96">
        <v>112000</v>
      </c>
      <c r="AP188" s="96">
        <v>5</v>
      </c>
      <c r="AQ188" s="97">
        <v>336000</v>
      </c>
      <c r="AR188" s="134">
        <v>4</v>
      </c>
      <c r="AS188" s="135"/>
      <c r="AT188" s="135"/>
      <c r="AU188" s="32">
        <v>8960000</v>
      </c>
      <c r="AV188" s="113">
        <v>30960000</v>
      </c>
      <c r="AW188" s="113">
        <v>358</v>
      </c>
      <c r="AX188" s="113"/>
      <c r="AY188" s="113">
        <v>468</v>
      </c>
      <c r="AZ188" s="113"/>
      <c r="BA188" s="82" t="s">
        <v>641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>
        <v>1</v>
      </c>
      <c r="BO188" s="32"/>
      <c r="BP188" s="32"/>
      <c r="BQ188" s="84"/>
      <c r="BR188" s="32"/>
      <c r="BS188" s="32"/>
      <c r="BT188" s="32"/>
      <c r="BU188" s="32"/>
      <c r="BV188" s="113" t="s">
        <v>535</v>
      </c>
      <c r="BW188" s="113"/>
      <c r="BX188" s="113"/>
      <c r="BY188" s="113">
        <v>1</v>
      </c>
      <c r="BZ188" s="113">
        <v>9</v>
      </c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1510</v>
      </c>
      <c r="C189" s="111" t="s">
        <v>1511</v>
      </c>
      <c r="D189" s="110" t="s">
        <v>182</v>
      </c>
      <c r="E189" s="111" t="s">
        <v>1512</v>
      </c>
      <c r="F189" s="111" t="s">
        <v>176</v>
      </c>
      <c r="G189" s="26" t="s">
        <v>173</v>
      </c>
      <c r="H189" s="112" t="s">
        <v>1492</v>
      </c>
      <c r="I189" s="13"/>
      <c r="J189" s="38">
        <v>4173</v>
      </c>
      <c r="K189" s="130">
        <v>363.1</v>
      </c>
      <c r="L189" s="131">
        <v>87.04</v>
      </c>
      <c r="M189" s="131">
        <v>68.06</v>
      </c>
      <c r="N189" s="131">
        <v>58.45</v>
      </c>
      <c r="O189" s="39"/>
      <c r="P189" s="42" t="s">
        <v>420</v>
      </c>
      <c r="Q189" s="75">
        <v>40</v>
      </c>
      <c r="R189" s="75" t="s">
        <v>607</v>
      </c>
      <c r="S189" s="75" t="s">
        <v>607</v>
      </c>
      <c r="T189" s="75" t="s">
        <v>607</v>
      </c>
      <c r="U189" s="75" t="s">
        <v>607</v>
      </c>
      <c r="V189" s="75" t="s">
        <v>607</v>
      </c>
      <c r="W189" s="109">
        <v>40</v>
      </c>
      <c r="X189" s="94"/>
      <c r="Y189" s="32"/>
      <c r="Z189" s="32"/>
      <c r="AA189" s="32"/>
      <c r="AB189" s="32"/>
      <c r="AC189" s="32"/>
      <c r="AD189" s="94"/>
      <c r="AE189" s="94"/>
      <c r="AF189" s="94"/>
      <c r="AG189" s="94"/>
      <c r="AH189" s="94"/>
      <c r="AI189" s="94"/>
      <c r="AJ189" s="94"/>
      <c r="AK189" s="32"/>
      <c r="AL189" s="113"/>
      <c r="AM189" s="95"/>
      <c r="AN189" s="95"/>
      <c r="AO189" s="96"/>
      <c r="AP189" s="96"/>
      <c r="AQ189" s="97"/>
      <c r="AR189" s="134"/>
      <c r="AS189" s="135"/>
      <c r="AT189" s="135"/>
      <c r="AU189" s="113"/>
      <c r="AV189" s="113"/>
      <c r="AW189" s="113"/>
      <c r="AX189" s="113"/>
      <c r="AY189" s="113"/>
      <c r="AZ189" s="113"/>
      <c r="BA189" s="32" t="s">
        <v>641</v>
      </c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84"/>
      <c r="BR189" s="32"/>
      <c r="BS189" s="32"/>
      <c r="BT189" s="32"/>
      <c r="BU189" s="32"/>
      <c r="BV189" s="113" t="s">
        <v>1513</v>
      </c>
      <c r="BW189" s="113"/>
      <c r="BX189" s="113"/>
      <c r="BY189" s="113"/>
      <c r="BZ189" s="113"/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1256</v>
      </c>
      <c r="C190" s="111" t="s">
        <v>818</v>
      </c>
      <c r="D190" s="110" t="s">
        <v>912</v>
      </c>
      <c r="E190" s="111" t="s">
        <v>817</v>
      </c>
      <c r="F190" s="111" t="s">
        <v>176</v>
      </c>
      <c r="G190" s="26" t="s">
        <v>173</v>
      </c>
      <c r="H190" s="112" t="s">
        <v>878</v>
      </c>
      <c r="I190" s="13">
        <v>4187</v>
      </c>
      <c r="J190" s="38">
        <v>4192</v>
      </c>
      <c r="K190" s="130">
        <v>358.6</v>
      </c>
      <c r="L190" s="131">
        <v>89.33</v>
      </c>
      <c r="M190" s="131">
        <v>82.63</v>
      </c>
      <c r="N190" s="131">
        <v>55.24</v>
      </c>
      <c r="O190" s="39"/>
      <c r="P190" s="42" t="s">
        <v>420</v>
      </c>
      <c r="Q190" s="37" t="s">
        <v>270</v>
      </c>
      <c r="R190" s="75">
        <v>30</v>
      </c>
      <c r="S190" s="75">
        <v>35</v>
      </c>
      <c r="T190" s="75">
        <v>45</v>
      </c>
      <c r="U190" s="75">
        <v>55</v>
      </c>
      <c r="V190" s="75">
        <v>85</v>
      </c>
      <c r="W190" s="109">
        <v>250</v>
      </c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32"/>
      <c r="AL190" s="113"/>
      <c r="AM190" s="95">
        <v>35000</v>
      </c>
      <c r="AN190" s="95">
        <v>6</v>
      </c>
      <c r="AO190" s="96">
        <v>70000</v>
      </c>
      <c r="AP190" s="96">
        <v>5</v>
      </c>
      <c r="AQ190" s="97">
        <v>210000</v>
      </c>
      <c r="AR190" s="134">
        <v>4</v>
      </c>
      <c r="AS190" s="135"/>
      <c r="AT190" s="135"/>
      <c r="AU190" s="113">
        <v>5600000</v>
      </c>
      <c r="AV190" s="113"/>
      <c r="AW190" s="113">
        <v>373</v>
      </c>
      <c r="AX190" s="113"/>
      <c r="AY190" s="113">
        <v>493</v>
      </c>
      <c r="AZ190" s="113"/>
      <c r="BA190" s="82" t="s">
        <v>640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>
        <v>1</v>
      </c>
      <c r="BN190" s="32"/>
      <c r="BO190" s="32">
        <v>1</v>
      </c>
      <c r="BP190" s="32">
        <v>1</v>
      </c>
      <c r="BQ190" s="84" t="s">
        <v>800</v>
      </c>
      <c r="BR190" s="32"/>
      <c r="BS190" s="32"/>
      <c r="BT190" s="32"/>
      <c r="BU190" s="32"/>
      <c r="BV190" s="113"/>
      <c r="BW190" s="113"/>
      <c r="BX190" s="113"/>
      <c r="BY190" s="113">
        <v>1</v>
      </c>
      <c r="BZ190" s="113">
        <v>9</v>
      </c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1257</v>
      </c>
      <c r="C191" s="111" t="s">
        <v>1034</v>
      </c>
      <c r="D191" s="110" t="s">
        <v>74</v>
      </c>
      <c r="E191" s="111" t="s">
        <v>1035</v>
      </c>
      <c r="F191" s="111" t="s">
        <v>176</v>
      </c>
      <c r="G191" s="26" t="s">
        <v>173</v>
      </c>
      <c r="H191" s="112" t="s">
        <v>1031</v>
      </c>
      <c r="I191" s="13"/>
      <c r="J191" s="38">
        <v>4201</v>
      </c>
      <c r="K191" s="130">
        <v>357</v>
      </c>
      <c r="L191" s="131">
        <v>88.23</v>
      </c>
      <c r="M191" s="131">
        <v>75.459999999999994</v>
      </c>
      <c r="N191" s="131">
        <v>70.44</v>
      </c>
      <c r="O191" s="39"/>
      <c r="P191" s="42" t="s">
        <v>420</v>
      </c>
      <c r="Q191" s="75">
        <v>40</v>
      </c>
      <c r="R191" s="75">
        <v>45</v>
      </c>
      <c r="S191" s="75">
        <v>45</v>
      </c>
      <c r="T191" s="75">
        <v>48</v>
      </c>
      <c r="U191" s="75">
        <v>50</v>
      </c>
      <c r="V191" s="75">
        <v>52</v>
      </c>
      <c r="W191" s="109">
        <v>280</v>
      </c>
      <c r="X191" s="32">
        <v>20000</v>
      </c>
      <c r="Y191" s="32">
        <v>35000</v>
      </c>
      <c r="Z191" s="32">
        <v>50000</v>
      </c>
      <c r="AA191" s="100">
        <v>80000</v>
      </c>
      <c r="AB191" s="100">
        <v>115000</v>
      </c>
      <c r="AC191" s="100">
        <v>170000</v>
      </c>
      <c r="AD191" s="94">
        <v>260000</v>
      </c>
      <c r="AE191" s="94">
        <v>375000</v>
      </c>
      <c r="AF191" s="94">
        <v>585000</v>
      </c>
      <c r="AG191" s="94">
        <v>800000</v>
      </c>
      <c r="AH191" s="32"/>
      <c r="AI191" s="32"/>
      <c r="AJ191" s="32"/>
      <c r="AK191" s="32"/>
      <c r="AL191" s="113"/>
      <c r="AM191" s="95">
        <v>72000</v>
      </c>
      <c r="AN191" s="95">
        <v>6</v>
      </c>
      <c r="AO191" s="96">
        <v>144000</v>
      </c>
      <c r="AP191" s="96">
        <v>5</v>
      </c>
      <c r="AQ191" s="97">
        <v>432000</v>
      </c>
      <c r="AR191" s="134">
        <v>4</v>
      </c>
      <c r="AS191" s="135"/>
      <c r="AT191" s="135"/>
      <c r="AU191" s="113"/>
      <c r="AV191" s="113"/>
      <c r="AW191" s="113">
        <v>371</v>
      </c>
      <c r="AX191" s="113"/>
      <c r="AY191" s="113">
        <v>490</v>
      </c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84"/>
      <c r="BR191" s="32"/>
      <c r="BS191" s="32"/>
      <c r="BT191" s="32"/>
      <c r="BU191" s="32"/>
      <c r="BV191" s="113" t="s">
        <v>1105</v>
      </c>
      <c r="BW191" s="113"/>
      <c r="BX191" s="113"/>
      <c r="BY191" s="113">
        <v>1</v>
      </c>
      <c r="BZ191" s="113">
        <v>9</v>
      </c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1258</v>
      </c>
      <c r="C192" s="111" t="s">
        <v>1024</v>
      </c>
      <c r="D192" s="110" t="s">
        <v>99</v>
      </c>
      <c r="E192" s="111" t="s">
        <v>1024</v>
      </c>
      <c r="F192" s="111" t="s">
        <v>176</v>
      </c>
      <c r="G192" s="26" t="s">
        <v>173</v>
      </c>
      <c r="H192" s="112" t="s">
        <v>1016</v>
      </c>
      <c r="I192" s="13">
        <v>4229</v>
      </c>
      <c r="J192" s="38">
        <v>4229</v>
      </c>
      <c r="K192" s="130">
        <v>352</v>
      </c>
      <c r="L192" s="131">
        <v>84.94</v>
      </c>
      <c r="M192" s="131">
        <v>87.96</v>
      </c>
      <c r="N192" s="131">
        <v>72.61</v>
      </c>
      <c r="O192" s="39"/>
      <c r="P192" s="42" t="s">
        <v>420</v>
      </c>
      <c r="Q192" s="37" t="s">
        <v>270</v>
      </c>
      <c r="R192" s="75">
        <v>45</v>
      </c>
      <c r="S192" s="75">
        <v>50</v>
      </c>
      <c r="T192" s="75">
        <v>56</v>
      </c>
      <c r="U192" s="75">
        <v>62</v>
      </c>
      <c r="V192" s="75">
        <v>66</v>
      </c>
      <c r="W192" s="109">
        <v>279</v>
      </c>
      <c r="X192" s="32">
        <v>20000</v>
      </c>
      <c r="Y192" s="32">
        <v>35000</v>
      </c>
      <c r="Z192" s="32">
        <v>50000</v>
      </c>
      <c r="AA192" s="32">
        <v>65000</v>
      </c>
      <c r="AB192" s="32">
        <v>110000</v>
      </c>
      <c r="AC192" s="32">
        <v>180000</v>
      </c>
      <c r="AD192" s="32">
        <v>275000</v>
      </c>
      <c r="AE192" s="32">
        <v>390000</v>
      </c>
      <c r="AF192" s="32">
        <v>500000</v>
      </c>
      <c r="AG192" s="32">
        <v>610000</v>
      </c>
      <c r="AH192" s="32">
        <v>700000</v>
      </c>
      <c r="AI192" s="32">
        <v>765000</v>
      </c>
      <c r="AJ192" s="100">
        <v>800000</v>
      </c>
      <c r="AK192" s="100"/>
      <c r="AL192" s="113"/>
      <c r="AM192" s="95">
        <v>58500</v>
      </c>
      <c r="AN192" s="95">
        <v>6</v>
      </c>
      <c r="AO192" s="96">
        <v>117000</v>
      </c>
      <c r="AP192" s="96">
        <v>5</v>
      </c>
      <c r="AQ192" s="97">
        <v>351000</v>
      </c>
      <c r="AR192" s="134">
        <v>4</v>
      </c>
      <c r="AS192" s="135"/>
      <c r="AT192" s="135"/>
      <c r="AU192" s="113"/>
      <c r="AV192" s="113"/>
      <c r="AW192" s="113"/>
      <c r="AX192" s="113"/>
      <c r="AY192" s="113"/>
      <c r="AZ192" s="113"/>
      <c r="BA192" s="82" t="s">
        <v>640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>
        <v>1</v>
      </c>
      <c r="BN192" s="32"/>
      <c r="BO192" s="32">
        <v>1</v>
      </c>
      <c r="BP192" s="32"/>
      <c r="BQ192" s="84"/>
      <c r="BR192" s="32"/>
      <c r="BS192" s="32"/>
      <c r="BT192" s="32"/>
      <c r="BU192" s="32"/>
      <c r="BV192" s="113" t="s">
        <v>747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1259</v>
      </c>
      <c r="C193" s="111" t="s">
        <v>988</v>
      </c>
      <c r="D193" s="110" t="s">
        <v>1129</v>
      </c>
      <c r="E193" s="111" t="s">
        <v>667</v>
      </c>
      <c r="F193" s="111" t="s">
        <v>176</v>
      </c>
      <c r="G193" s="26" t="s">
        <v>173</v>
      </c>
      <c r="H193" s="112" t="s">
        <v>311</v>
      </c>
      <c r="I193" s="13">
        <v>4255</v>
      </c>
      <c r="J193" s="14">
        <v>4251</v>
      </c>
      <c r="K193" s="126">
        <v>371.8</v>
      </c>
      <c r="L193" s="127">
        <v>78.34</v>
      </c>
      <c r="M193" s="127">
        <v>76.86</v>
      </c>
      <c r="N193" s="127">
        <v>69.599999999999994</v>
      </c>
      <c r="O193" s="39"/>
      <c r="P193" s="42" t="s">
        <v>420</v>
      </c>
      <c r="Q193" s="75">
        <v>40</v>
      </c>
      <c r="R193" s="75">
        <v>30</v>
      </c>
      <c r="S193" s="75">
        <v>35</v>
      </c>
      <c r="T193" s="75">
        <v>40</v>
      </c>
      <c r="U193" s="75">
        <v>50</v>
      </c>
      <c r="V193" s="75">
        <v>55</v>
      </c>
      <c r="W193" s="109">
        <v>250</v>
      </c>
      <c r="X193" s="16">
        <v>10550</v>
      </c>
      <c r="Y193" s="16">
        <v>17200</v>
      </c>
      <c r="Z193" s="16">
        <v>27600</v>
      </c>
      <c r="AA193" s="16">
        <v>41400</v>
      </c>
      <c r="AB193" s="16">
        <v>59800</v>
      </c>
      <c r="AC193" s="16">
        <v>88500</v>
      </c>
      <c r="AD193" s="16">
        <v>131000</v>
      </c>
      <c r="AE193" s="16">
        <v>193500</v>
      </c>
      <c r="AF193" s="16">
        <v>286500</v>
      </c>
      <c r="AG193" s="16">
        <v>414000</v>
      </c>
      <c r="AH193" s="17">
        <v>529000</v>
      </c>
      <c r="AI193" s="17">
        <v>609000</v>
      </c>
      <c r="AJ193" s="17">
        <v>654000</v>
      </c>
      <c r="AK193" s="17"/>
      <c r="AL193" s="113">
        <v>12248200</v>
      </c>
      <c r="AM193" s="95">
        <v>45000</v>
      </c>
      <c r="AN193" s="95">
        <v>6</v>
      </c>
      <c r="AO193" s="96">
        <v>90000</v>
      </c>
      <c r="AP193" s="96">
        <v>5</v>
      </c>
      <c r="AQ193" s="97">
        <v>270000</v>
      </c>
      <c r="AR193" s="134">
        <v>4</v>
      </c>
      <c r="AS193" s="135"/>
      <c r="AT193" s="135"/>
      <c r="AU193" s="113">
        <v>7200000</v>
      </c>
      <c r="AV193" s="113">
        <v>19448200</v>
      </c>
      <c r="AW193" s="113">
        <v>387</v>
      </c>
      <c r="AX193" s="113"/>
      <c r="AY193" s="113">
        <v>517</v>
      </c>
      <c r="AZ193" s="113"/>
      <c r="BA193" s="113" t="s">
        <v>605</v>
      </c>
      <c r="BB193" s="32"/>
      <c r="BC193" s="32"/>
      <c r="BD193" s="32"/>
      <c r="BE193" s="32"/>
      <c r="BF193" s="32"/>
      <c r="BG193" s="32"/>
      <c r="BH193" s="32">
        <v>1</v>
      </c>
      <c r="BI193" s="32"/>
      <c r="BJ193" s="32"/>
      <c r="BK193" s="32"/>
      <c r="BL193" s="32"/>
      <c r="BM193" s="32"/>
      <c r="BN193" s="32"/>
      <c r="BO193" s="32"/>
      <c r="BP193" s="32">
        <v>1</v>
      </c>
      <c r="BQ193" s="32"/>
      <c r="BR193" s="32"/>
      <c r="BS193" s="32"/>
      <c r="BT193" s="32"/>
      <c r="BU193" s="32"/>
      <c r="BV193" s="81" t="s">
        <v>1260</v>
      </c>
      <c r="BW193" s="113"/>
      <c r="BX193" s="113"/>
      <c r="BY193" s="113"/>
      <c r="BZ193" s="113"/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1261</v>
      </c>
      <c r="C194" s="111" t="s">
        <v>1262</v>
      </c>
      <c r="D194" s="110" t="s">
        <v>620</v>
      </c>
      <c r="E194" s="111" t="s">
        <v>891</v>
      </c>
      <c r="F194" s="111" t="s">
        <v>176</v>
      </c>
      <c r="G194" s="26" t="s">
        <v>173</v>
      </c>
      <c r="H194" s="112" t="s">
        <v>926</v>
      </c>
      <c r="I194" s="13">
        <v>4363</v>
      </c>
      <c r="J194" s="38">
        <v>4259</v>
      </c>
      <c r="K194" s="130">
        <v>376.4</v>
      </c>
      <c r="L194" s="131">
        <v>83.04</v>
      </c>
      <c r="M194" s="131">
        <v>58.21</v>
      </c>
      <c r="N194" s="131">
        <v>64.11</v>
      </c>
      <c r="O194" s="39"/>
      <c r="P194" s="42" t="s">
        <v>420</v>
      </c>
      <c r="Q194" s="75">
        <v>40</v>
      </c>
      <c r="R194" s="75">
        <v>30</v>
      </c>
      <c r="S194" s="75">
        <v>35</v>
      </c>
      <c r="T194" s="75">
        <v>40</v>
      </c>
      <c r="U194" s="75">
        <v>50</v>
      </c>
      <c r="V194" s="75">
        <v>55</v>
      </c>
      <c r="W194" s="109">
        <v>250</v>
      </c>
      <c r="X194" s="16">
        <v>10550</v>
      </c>
      <c r="Y194" s="16">
        <v>17200</v>
      </c>
      <c r="Z194" s="16">
        <v>27600</v>
      </c>
      <c r="AA194" s="16">
        <v>41400</v>
      </c>
      <c r="AB194" s="16">
        <v>59800</v>
      </c>
      <c r="AC194" s="16">
        <v>88500</v>
      </c>
      <c r="AD194" s="16">
        <v>131000</v>
      </c>
      <c r="AE194" s="16">
        <v>193500</v>
      </c>
      <c r="AF194" s="16">
        <v>286500</v>
      </c>
      <c r="AG194" s="16">
        <v>414000</v>
      </c>
      <c r="AH194" s="106">
        <v>529000</v>
      </c>
      <c r="AI194" s="106">
        <v>609000</v>
      </c>
      <c r="AJ194" s="106">
        <v>654000</v>
      </c>
      <c r="AK194" s="106"/>
      <c r="AL194" s="113">
        <v>12248200</v>
      </c>
      <c r="AM194" s="95">
        <v>45000</v>
      </c>
      <c r="AN194" s="95">
        <v>6</v>
      </c>
      <c r="AO194" s="96">
        <v>90000</v>
      </c>
      <c r="AP194" s="96">
        <v>5</v>
      </c>
      <c r="AQ194" s="97">
        <v>270000</v>
      </c>
      <c r="AR194" s="134">
        <v>4</v>
      </c>
      <c r="AS194" s="135"/>
      <c r="AT194" s="135"/>
      <c r="AU194" s="113">
        <v>7200000</v>
      </c>
      <c r="AV194" s="113">
        <v>19448200</v>
      </c>
      <c r="AW194" s="113">
        <v>391</v>
      </c>
      <c r="AX194" s="113"/>
      <c r="AY194" s="113">
        <v>523</v>
      </c>
      <c r="AZ194" s="113"/>
      <c r="BA194" s="82" t="s">
        <v>639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>
        <v>1</v>
      </c>
      <c r="BM194" s="32"/>
      <c r="BN194" s="32"/>
      <c r="BO194" s="32"/>
      <c r="BP194" s="32"/>
      <c r="BQ194" s="84" t="s">
        <v>800</v>
      </c>
      <c r="BR194" s="32"/>
      <c r="BS194" s="32"/>
      <c r="BT194" s="32">
        <v>1</v>
      </c>
      <c r="BU194" s="32"/>
      <c r="BV194" s="113" t="s">
        <v>930</v>
      </c>
      <c r="BW194" s="113"/>
      <c r="BX194" s="113"/>
      <c r="BY194" s="113">
        <v>1</v>
      </c>
      <c r="BZ194" s="113">
        <v>9</v>
      </c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1263</v>
      </c>
      <c r="C195" s="111" t="s">
        <v>951</v>
      </c>
      <c r="D195" s="110" t="s">
        <v>182</v>
      </c>
      <c r="E195" s="111" t="s">
        <v>950</v>
      </c>
      <c r="F195" s="111" t="s">
        <v>176</v>
      </c>
      <c r="G195" s="26" t="s">
        <v>173</v>
      </c>
      <c r="H195" s="112" t="s">
        <v>943</v>
      </c>
      <c r="I195" s="13">
        <v>4279</v>
      </c>
      <c r="J195" s="38">
        <v>4266</v>
      </c>
      <c r="K195" s="130">
        <v>357</v>
      </c>
      <c r="L195" s="131">
        <v>84.34</v>
      </c>
      <c r="M195" s="131">
        <v>85.82</v>
      </c>
      <c r="N195" s="131">
        <v>78.22</v>
      </c>
      <c r="O195" s="39"/>
      <c r="P195" s="42" t="s">
        <v>420</v>
      </c>
      <c r="Q195" s="75">
        <v>40</v>
      </c>
      <c r="R195" s="75">
        <v>45</v>
      </c>
      <c r="S195" s="75">
        <v>45</v>
      </c>
      <c r="T195" s="75">
        <v>48</v>
      </c>
      <c r="U195" s="75">
        <v>50</v>
      </c>
      <c r="V195" s="75">
        <v>52</v>
      </c>
      <c r="W195" s="109">
        <v>280</v>
      </c>
      <c r="X195" s="94">
        <v>61250</v>
      </c>
      <c r="Y195" s="94">
        <v>76600</v>
      </c>
      <c r="Z195" s="94">
        <v>107200</v>
      </c>
      <c r="AA195" s="94">
        <v>153100</v>
      </c>
      <c r="AB195" s="94">
        <v>214400</v>
      </c>
      <c r="AC195" s="94">
        <v>291000</v>
      </c>
      <c r="AD195" s="94">
        <v>398000</v>
      </c>
      <c r="AE195" s="94">
        <v>520500</v>
      </c>
      <c r="AF195" s="94">
        <v>674000</v>
      </c>
      <c r="AG195" s="94">
        <v>812000</v>
      </c>
      <c r="AH195" s="94">
        <v>888000</v>
      </c>
      <c r="AI195" s="94">
        <v>949000</v>
      </c>
      <c r="AJ195" s="94">
        <v>980000</v>
      </c>
      <c r="AK195" s="32"/>
      <c r="AL195" s="113">
        <v>24500200</v>
      </c>
      <c r="AM195" s="95">
        <v>58500</v>
      </c>
      <c r="AN195" s="95">
        <v>6</v>
      </c>
      <c r="AO195" s="96">
        <v>117000</v>
      </c>
      <c r="AP195" s="96">
        <v>5</v>
      </c>
      <c r="AQ195" s="97">
        <v>351000</v>
      </c>
      <c r="AR195" s="134">
        <v>4</v>
      </c>
      <c r="AS195" s="135"/>
      <c r="AT195" s="135"/>
      <c r="AU195" s="113">
        <v>9360000</v>
      </c>
      <c r="AV195" s="113">
        <v>33860200</v>
      </c>
      <c r="AW195" s="113">
        <v>371</v>
      </c>
      <c r="AX195" s="113"/>
      <c r="AY195" s="113">
        <v>490</v>
      </c>
      <c r="AZ195" s="113"/>
      <c r="BA195" s="82" t="s">
        <v>605</v>
      </c>
      <c r="BB195" s="32"/>
      <c r="BC195" s="32"/>
      <c r="BD195" s="32"/>
      <c r="BE195" s="32"/>
      <c r="BF195" s="32"/>
      <c r="BG195" s="32"/>
      <c r="BH195" s="32">
        <v>1</v>
      </c>
      <c r="BI195" s="32"/>
      <c r="BJ195" s="32"/>
      <c r="BK195" s="32"/>
      <c r="BL195" s="32"/>
      <c r="BM195" s="32"/>
      <c r="BN195" s="32"/>
      <c r="BO195" s="32"/>
      <c r="BP195" s="32"/>
      <c r="BQ195" s="84"/>
      <c r="BR195" s="32"/>
      <c r="BS195" s="32"/>
      <c r="BT195" s="32"/>
      <c r="BU195" s="32"/>
      <c r="BV195" s="113" t="s">
        <v>755</v>
      </c>
      <c r="BW195" s="113"/>
      <c r="BX195" s="113"/>
      <c r="BY195" s="113">
        <v>1</v>
      </c>
      <c r="BZ195" s="113">
        <v>9</v>
      </c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1407</v>
      </c>
      <c r="C196" s="111" t="s">
        <v>1408</v>
      </c>
      <c r="D196" s="110" t="s">
        <v>158</v>
      </c>
      <c r="E196" s="111" t="s">
        <v>1409</v>
      </c>
      <c r="F196" s="111" t="s">
        <v>176</v>
      </c>
      <c r="G196" s="26" t="s">
        <v>173</v>
      </c>
      <c r="H196" s="112" t="s">
        <v>1394</v>
      </c>
      <c r="I196" s="13"/>
      <c r="J196" s="38">
        <v>4286</v>
      </c>
      <c r="K196" s="130">
        <v>361.2</v>
      </c>
      <c r="L196" s="131">
        <v>85.73</v>
      </c>
      <c r="M196" s="131">
        <v>79.17</v>
      </c>
      <c r="N196" s="131">
        <v>62.85</v>
      </c>
      <c r="O196" s="39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94">
        <v>6550</v>
      </c>
      <c r="Y196" s="94">
        <v>10600</v>
      </c>
      <c r="Z196" s="94">
        <v>17000</v>
      </c>
      <c r="AA196" s="94">
        <v>25600</v>
      </c>
      <c r="AB196" s="94">
        <v>36900</v>
      </c>
      <c r="AC196" s="94">
        <v>54500</v>
      </c>
      <c r="AD196" s="94">
        <v>81000</v>
      </c>
      <c r="AE196" s="94">
        <v>119500</v>
      </c>
      <c r="AF196" s="94">
        <v>177000</v>
      </c>
      <c r="AG196" s="94">
        <v>256000</v>
      </c>
      <c r="AH196" s="103">
        <v>327000</v>
      </c>
      <c r="AI196" s="103">
        <v>376000</v>
      </c>
      <c r="AJ196" s="96">
        <v>404000</v>
      </c>
      <c r="AK196" s="32"/>
      <c r="AL196" s="113"/>
      <c r="AM196" s="95">
        <v>54000</v>
      </c>
      <c r="AN196" s="95">
        <v>6</v>
      </c>
      <c r="AO196" s="96">
        <v>108000</v>
      </c>
      <c r="AP196" s="96">
        <v>5</v>
      </c>
      <c r="AQ196" s="97">
        <v>324000</v>
      </c>
      <c r="AR196" s="134">
        <v>4</v>
      </c>
      <c r="AS196" s="135"/>
      <c r="AT196" s="135"/>
      <c r="AU196" s="113"/>
      <c r="AV196" s="113"/>
      <c r="AW196" s="113">
        <v>376</v>
      </c>
      <c r="AX196" s="113"/>
      <c r="AY196" s="113">
        <v>497</v>
      </c>
      <c r="AZ196" s="113"/>
      <c r="BA196" s="82" t="s">
        <v>641</v>
      </c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113" t="s">
        <v>1300</v>
      </c>
      <c r="BW196" s="113"/>
      <c r="BX196" s="113"/>
      <c r="BY196" s="113"/>
      <c r="BZ196" s="113"/>
      <c r="CA196" s="113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1264</v>
      </c>
      <c r="C197" s="111" t="s">
        <v>929</v>
      </c>
      <c r="D197" s="110" t="s">
        <v>889</v>
      </c>
      <c r="E197" s="111" t="s">
        <v>890</v>
      </c>
      <c r="F197" s="111" t="s">
        <v>176</v>
      </c>
      <c r="G197" s="26" t="s">
        <v>173</v>
      </c>
      <c r="H197" s="112" t="s">
        <v>926</v>
      </c>
      <c r="I197" s="13">
        <v>4327</v>
      </c>
      <c r="J197" s="38">
        <v>4305</v>
      </c>
      <c r="K197" s="130">
        <v>361.1</v>
      </c>
      <c r="L197" s="131">
        <v>83.2</v>
      </c>
      <c r="M197" s="131">
        <v>78.8</v>
      </c>
      <c r="N197" s="131">
        <v>45.56</v>
      </c>
      <c r="O197" s="39"/>
      <c r="P197" s="42" t="s">
        <v>420</v>
      </c>
      <c r="Q197" s="37" t="s">
        <v>607</v>
      </c>
      <c r="R197" s="37" t="s">
        <v>607</v>
      </c>
      <c r="S197" s="37" t="s">
        <v>607</v>
      </c>
      <c r="T197" s="37" t="s">
        <v>607</v>
      </c>
      <c r="U197" s="37" t="s">
        <v>607</v>
      </c>
      <c r="V197" s="37" t="s">
        <v>607</v>
      </c>
      <c r="W197" s="109">
        <v>0</v>
      </c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32"/>
      <c r="AL197" s="113"/>
      <c r="AM197" s="95"/>
      <c r="AN197" s="95">
        <v>6</v>
      </c>
      <c r="AO197" s="96"/>
      <c r="AP197" s="96">
        <v>5</v>
      </c>
      <c r="AQ197" s="97"/>
      <c r="AR197" s="134">
        <v>4</v>
      </c>
      <c r="AS197" s="135"/>
      <c r="AT197" s="135"/>
      <c r="AU197" s="113"/>
      <c r="AV197" s="113"/>
      <c r="AW197" s="113"/>
      <c r="AX197" s="113"/>
      <c r="AY197" s="113"/>
      <c r="AZ197" s="113"/>
      <c r="BA197" s="82" t="s">
        <v>641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>
        <v>1</v>
      </c>
      <c r="BO197" s="32"/>
      <c r="BP197" s="32"/>
      <c r="BQ197" s="32"/>
      <c r="BR197" s="32"/>
      <c r="BS197" s="32"/>
      <c r="BT197" s="32"/>
      <c r="BU197" s="32"/>
      <c r="BV197" s="113"/>
      <c r="BW197" s="113"/>
      <c r="BX197" s="113"/>
      <c r="BY197" s="113"/>
      <c r="BZ197" s="113"/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1265</v>
      </c>
      <c r="C198" s="111" t="s">
        <v>1082</v>
      </c>
      <c r="D198" s="110" t="s">
        <v>620</v>
      </c>
      <c r="E198" s="111" t="s">
        <v>1083</v>
      </c>
      <c r="F198" s="111" t="s">
        <v>176</v>
      </c>
      <c r="G198" s="26" t="s">
        <v>173</v>
      </c>
      <c r="H198" s="112" t="s">
        <v>1071</v>
      </c>
      <c r="I198" s="13"/>
      <c r="J198" s="14">
        <v>4308</v>
      </c>
      <c r="K198" s="130">
        <v>367.9</v>
      </c>
      <c r="L198" s="131">
        <v>81.03</v>
      </c>
      <c r="M198" s="131">
        <v>80.63</v>
      </c>
      <c r="N198" s="131">
        <v>77.19</v>
      </c>
      <c r="O198" s="39"/>
      <c r="P198" s="42" t="s">
        <v>420</v>
      </c>
      <c r="Q198" s="37" t="s">
        <v>270</v>
      </c>
      <c r="R198" s="75">
        <v>45</v>
      </c>
      <c r="S198" s="75">
        <v>50</v>
      </c>
      <c r="T198" s="75">
        <v>56</v>
      </c>
      <c r="U198" s="75">
        <v>62</v>
      </c>
      <c r="V198" s="75">
        <v>66</v>
      </c>
      <c r="W198" s="109">
        <v>279</v>
      </c>
      <c r="X198" s="94">
        <v>20000</v>
      </c>
      <c r="Y198" s="94">
        <v>35000</v>
      </c>
      <c r="Z198" s="94">
        <v>50000</v>
      </c>
      <c r="AA198" s="94">
        <v>80000</v>
      </c>
      <c r="AB198" s="94">
        <v>115000</v>
      </c>
      <c r="AC198" s="94">
        <v>170000</v>
      </c>
      <c r="AD198" s="94">
        <v>260000</v>
      </c>
      <c r="AE198" s="94">
        <v>375000</v>
      </c>
      <c r="AF198" s="94">
        <v>585000</v>
      </c>
      <c r="AG198" s="94">
        <v>800000</v>
      </c>
      <c r="AH198" s="94">
        <v>940000</v>
      </c>
      <c r="AI198" s="94">
        <v>1020000</v>
      </c>
      <c r="AJ198" s="94">
        <v>1050000</v>
      </c>
      <c r="AK198" s="32"/>
      <c r="AL198" s="113">
        <v>22000000</v>
      </c>
      <c r="AM198" s="95">
        <v>72000</v>
      </c>
      <c r="AN198" s="95">
        <v>6</v>
      </c>
      <c r="AO198" s="96">
        <v>144000</v>
      </c>
      <c r="AP198" s="96">
        <v>5</v>
      </c>
      <c r="AQ198" s="97">
        <v>432000</v>
      </c>
      <c r="AR198" s="134">
        <v>4</v>
      </c>
      <c r="AS198" s="135"/>
      <c r="AT198" s="135"/>
      <c r="AU198" s="113">
        <v>11520000</v>
      </c>
      <c r="AV198" s="113">
        <v>33520000</v>
      </c>
      <c r="AW198" s="113"/>
      <c r="AX198" s="113"/>
      <c r="AY198" s="113"/>
      <c r="AZ198" s="113"/>
      <c r="BA198" s="82" t="s">
        <v>639</v>
      </c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>
        <v>1</v>
      </c>
      <c r="BM198" s="32"/>
      <c r="BN198" s="32"/>
      <c r="BO198" s="32">
        <v>1</v>
      </c>
      <c r="BP198" s="32"/>
      <c r="BQ198" s="32"/>
      <c r="BR198" s="32"/>
      <c r="BS198" s="32"/>
      <c r="BT198" s="32"/>
      <c r="BU198" s="32"/>
      <c r="BV198" s="113" t="s">
        <v>1084</v>
      </c>
      <c r="BW198" s="113"/>
      <c r="BX198" s="113"/>
      <c r="BY198" s="113"/>
      <c r="BZ198" s="113"/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1514</v>
      </c>
      <c r="C199" s="111" t="s">
        <v>1515</v>
      </c>
      <c r="D199" s="110" t="s">
        <v>115</v>
      </c>
      <c r="E199" s="111" t="s">
        <v>1516</v>
      </c>
      <c r="F199" s="111" t="s">
        <v>176</v>
      </c>
      <c r="G199" s="26" t="s">
        <v>173</v>
      </c>
      <c r="H199" s="112" t="s">
        <v>1492</v>
      </c>
      <c r="I199" s="13"/>
      <c r="J199" s="14">
        <v>4350</v>
      </c>
      <c r="K199" s="130">
        <v>363.4</v>
      </c>
      <c r="L199" s="131">
        <v>85.44</v>
      </c>
      <c r="M199" s="131">
        <v>75.98</v>
      </c>
      <c r="N199" s="131">
        <v>59.74</v>
      </c>
      <c r="O199" s="39"/>
      <c r="P199" s="42" t="s">
        <v>420</v>
      </c>
      <c r="Q199" s="37" t="s">
        <v>270</v>
      </c>
      <c r="R199" s="75">
        <v>45</v>
      </c>
      <c r="S199" s="75">
        <v>50</v>
      </c>
      <c r="T199" s="75">
        <v>56</v>
      </c>
      <c r="U199" s="75">
        <v>62</v>
      </c>
      <c r="V199" s="75">
        <v>66</v>
      </c>
      <c r="W199" s="109">
        <v>279</v>
      </c>
      <c r="X199" s="96"/>
      <c r="Y199" s="96"/>
      <c r="Z199" s="96"/>
      <c r="AA199" s="105"/>
      <c r="AB199" s="105"/>
      <c r="AC199" s="105"/>
      <c r="AD199" s="96"/>
      <c r="AE199" s="96"/>
      <c r="AF199" s="96"/>
      <c r="AG199" s="96"/>
      <c r="AH199" s="142"/>
      <c r="AI199" s="142"/>
      <c r="AJ199" s="94"/>
      <c r="AK199" s="32"/>
      <c r="AL199" s="113"/>
      <c r="AM199" s="95"/>
      <c r="AN199" s="95"/>
      <c r="AO199" s="96"/>
      <c r="AP199" s="96"/>
      <c r="AQ199" s="97"/>
      <c r="AR199" s="134"/>
      <c r="AS199" s="135"/>
      <c r="AT199" s="135"/>
      <c r="AU199" s="113"/>
      <c r="AV199" s="113"/>
      <c r="AW199" s="113"/>
      <c r="AX199" s="113"/>
      <c r="AY199" s="113"/>
      <c r="AZ199" s="113"/>
      <c r="BA199" s="82" t="s">
        <v>639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113" t="s">
        <v>1517</v>
      </c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7.149999999999999">
      <c r="A200" s="109">
        <v>198</v>
      </c>
      <c r="B200" s="23" t="s">
        <v>1429</v>
      </c>
      <c r="C200" s="111" t="s">
        <v>1430</v>
      </c>
      <c r="D200" s="110" t="s">
        <v>141</v>
      </c>
      <c r="E200" s="111" t="s">
        <v>1431</v>
      </c>
      <c r="F200" s="111" t="s">
        <v>176</v>
      </c>
      <c r="G200" s="26" t="s">
        <v>173</v>
      </c>
      <c r="H200" s="112" t="s">
        <v>1426</v>
      </c>
      <c r="I200" s="13"/>
      <c r="J200" s="14">
        <v>4372</v>
      </c>
      <c r="K200" s="130">
        <v>365.5</v>
      </c>
      <c r="L200" s="131">
        <v>88.35</v>
      </c>
      <c r="M200" s="131">
        <v>70.53</v>
      </c>
      <c r="N200" s="131">
        <v>62.21</v>
      </c>
      <c r="O200" s="39"/>
      <c r="P200" s="42" t="s">
        <v>420</v>
      </c>
      <c r="Q200" s="37">
        <v>30</v>
      </c>
      <c r="R200" s="37">
        <v>40</v>
      </c>
      <c r="S200" s="37">
        <v>45</v>
      </c>
      <c r="T200" s="37">
        <v>55</v>
      </c>
      <c r="U200" s="37">
        <v>60</v>
      </c>
      <c r="V200" s="37">
        <v>70</v>
      </c>
      <c r="W200" s="109">
        <v>300</v>
      </c>
      <c r="X200" s="96">
        <v>20000</v>
      </c>
      <c r="Y200" s="96">
        <v>35000</v>
      </c>
      <c r="Z200" s="96">
        <v>50000</v>
      </c>
      <c r="AA200" s="105">
        <v>80000</v>
      </c>
      <c r="AB200" s="105">
        <v>115000</v>
      </c>
      <c r="AC200" s="105">
        <v>170000</v>
      </c>
      <c r="AD200" s="96">
        <v>260000</v>
      </c>
      <c r="AE200" s="96">
        <v>375000</v>
      </c>
      <c r="AF200" s="96">
        <v>585000</v>
      </c>
      <c r="AG200" s="96">
        <v>800000</v>
      </c>
      <c r="AH200" s="142">
        <v>940000</v>
      </c>
      <c r="AI200" s="142">
        <v>1020000</v>
      </c>
      <c r="AJ200" s="94">
        <v>1050000</v>
      </c>
      <c r="AK200" s="32"/>
      <c r="AL200" s="113">
        <v>22000000</v>
      </c>
      <c r="AM200" s="95">
        <v>72000</v>
      </c>
      <c r="AN200" s="95">
        <v>6</v>
      </c>
      <c r="AO200" s="96">
        <v>144000</v>
      </c>
      <c r="AP200" s="96">
        <v>5</v>
      </c>
      <c r="AQ200" s="97">
        <v>432000</v>
      </c>
      <c r="AR200" s="134">
        <v>4</v>
      </c>
      <c r="AS200" s="135"/>
      <c r="AT200" s="135"/>
      <c r="AU200" s="113">
        <v>11520000</v>
      </c>
      <c r="AV200" s="113">
        <v>33520000</v>
      </c>
      <c r="AW200" s="113">
        <v>380</v>
      </c>
      <c r="AX200" s="113"/>
      <c r="AY200" s="113">
        <v>505</v>
      </c>
      <c r="AZ200" s="113"/>
      <c r="BA200" s="82" t="s">
        <v>639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113" t="s">
        <v>802</v>
      </c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7.149999999999999">
      <c r="A201" s="109">
        <v>199</v>
      </c>
      <c r="B201" s="23" t="s">
        <v>1368</v>
      </c>
      <c r="C201" s="111" t="s">
        <v>1361</v>
      </c>
      <c r="D201" s="110" t="s">
        <v>1289</v>
      </c>
      <c r="E201" s="111" t="s">
        <v>1362</v>
      </c>
      <c r="F201" s="111" t="s">
        <v>176</v>
      </c>
      <c r="G201" s="26" t="s">
        <v>173</v>
      </c>
      <c r="H201" s="112" t="s">
        <v>1369</v>
      </c>
      <c r="I201" s="13"/>
      <c r="J201" s="14">
        <v>4377</v>
      </c>
      <c r="K201" s="130">
        <v>373.9</v>
      </c>
      <c r="L201" s="131">
        <v>82.03</v>
      </c>
      <c r="M201" s="131">
        <v>69.13</v>
      </c>
      <c r="N201" s="131">
        <v>67.63</v>
      </c>
      <c r="O201" s="39"/>
      <c r="P201" s="42" t="s">
        <v>420</v>
      </c>
      <c r="Q201" s="37" t="s">
        <v>270</v>
      </c>
      <c r="R201" s="75">
        <v>45</v>
      </c>
      <c r="S201" s="75">
        <v>50</v>
      </c>
      <c r="T201" s="75">
        <v>56</v>
      </c>
      <c r="U201" s="75">
        <v>62</v>
      </c>
      <c r="V201" s="75">
        <v>66</v>
      </c>
      <c r="W201" s="109">
        <v>279</v>
      </c>
      <c r="X201" s="96">
        <v>20000</v>
      </c>
      <c r="Y201" s="96">
        <v>35000</v>
      </c>
      <c r="Z201" s="96">
        <v>50000</v>
      </c>
      <c r="AA201" s="94">
        <v>80000</v>
      </c>
      <c r="AB201" s="94">
        <v>115000</v>
      </c>
      <c r="AC201" s="94">
        <v>170000</v>
      </c>
      <c r="AD201" s="94">
        <v>260000</v>
      </c>
      <c r="AE201" s="94">
        <v>375000</v>
      </c>
      <c r="AF201" s="94">
        <v>585000</v>
      </c>
      <c r="AG201" s="94">
        <v>800000</v>
      </c>
      <c r="AH201" s="94">
        <v>940000</v>
      </c>
      <c r="AI201" s="94">
        <v>1020000</v>
      </c>
      <c r="AJ201" s="94">
        <v>1050000</v>
      </c>
      <c r="AK201" s="32"/>
      <c r="AL201" s="113">
        <v>22000000</v>
      </c>
      <c r="AM201" s="95">
        <v>58500</v>
      </c>
      <c r="AN201" s="95">
        <v>6</v>
      </c>
      <c r="AO201" s="96">
        <v>117000</v>
      </c>
      <c r="AP201" s="96">
        <v>5</v>
      </c>
      <c r="AQ201" s="97">
        <v>351000</v>
      </c>
      <c r="AR201" s="134">
        <v>4</v>
      </c>
      <c r="AS201" s="135"/>
      <c r="AT201" s="135"/>
      <c r="AU201" s="113">
        <v>9360000</v>
      </c>
      <c r="AV201" s="113">
        <v>31360000</v>
      </c>
      <c r="AW201" s="113">
        <v>389</v>
      </c>
      <c r="AX201" s="113"/>
      <c r="AY201" s="113">
        <v>519</v>
      </c>
      <c r="AZ201" s="113"/>
      <c r="BA201" s="82" t="s">
        <v>639</v>
      </c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>
        <v>1</v>
      </c>
      <c r="BM201" s="32"/>
      <c r="BN201" s="32"/>
      <c r="BO201" s="32">
        <v>1</v>
      </c>
      <c r="BP201" s="32"/>
      <c r="BQ201" s="32"/>
      <c r="BR201" s="32"/>
      <c r="BS201" s="32"/>
      <c r="BT201" s="32"/>
      <c r="BU201" s="32"/>
      <c r="BV201" s="113"/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7.149999999999999">
      <c r="A202" s="109">
        <v>200</v>
      </c>
      <c r="B202" s="23" t="s">
        <v>1266</v>
      </c>
      <c r="C202" s="111" t="s">
        <v>1001</v>
      </c>
      <c r="D202" s="110" t="s">
        <v>273</v>
      </c>
      <c r="E202" s="111" t="s">
        <v>1002</v>
      </c>
      <c r="F202" s="111" t="s">
        <v>176</v>
      </c>
      <c r="G202" s="26" t="s">
        <v>173</v>
      </c>
      <c r="H202" s="112" t="s">
        <v>992</v>
      </c>
      <c r="I202" s="13">
        <v>4551</v>
      </c>
      <c r="J202" s="14">
        <v>4438</v>
      </c>
      <c r="K202" s="130">
        <v>400.7</v>
      </c>
      <c r="L202" s="131">
        <v>72.45</v>
      </c>
      <c r="M202" s="131">
        <v>59.33</v>
      </c>
      <c r="N202" s="131">
        <v>84.95</v>
      </c>
      <c r="O202" s="75">
        <v>8.5</v>
      </c>
      <c r="P202" s="42" t="s">
        <v>420</v>
      </c>
      <c r="Q202" s="75">
        <v>40</v>
      </c>
      <c r="R202" s="75">
        <v>45</v>
      </c>
      <c r="S202" s="75">
        <v>45</v>
      </c>
      <c r="T202" s="75">
        <v>48</v>
      </c>
      <c r="U202" s="75">
        <v>50</v>
      </c>
      <c r="V202" s="75">
        <v>52</v>
      </c>
      <c r="W202" s="109">
        <v>280</v>
      </c>
      <c r="X202" s="94">
        <v>20000</v>
      </c>
      <c r="Y202" s="94">
        <v>35000</v>
      </c>
      <c r="Z202" s="94">
        <v>50000</v>
      </c>
      <c r="AA202" s="94">
        <v>65000</v>
      </c>
      <c r="AB202" s="94">
        <v>110000</v>
      </c>
      <c r="AC202" s="94">
        <v>180000</v>
      </c>
      <c r="AD202" s="94">
        <v>275000</v>
      </c>
      <c r="AE202" s="94">
        <v>390000</v>
      </c>
      <c r="AF202" s="94">
        <v>500000</v>
      </c>
      <c r="AG202" s="94">
        <v>610000</v>
      </c>
      <c r="AH202" s="94">
        <v>700000</v>
      </c>
      <c r="AI202" s="94">
        <v>765000</v>
      </c>
      <c r="AJ202" s="94">
        <v>800000</v>
      </c>
      <c r="AK202" s="32"/>
      <c r="AL202" s="113">
        <v>18000000</v>
      </c>
      <c r="AM202" s="95">
        <v>72000</v>
      </c>
      <c r="AN202" s="95">
        <v>6</v>
      </c>
      <c r="AO202" s="96">
        <v>144000</v>
      </c>
      <c r="AP202" s="96">
        <v>5</v>
      </c>
      <c r="AQ202" s="97">
        <v>432000</v>
      </c>
      <c r="AR202" s="134">
        <v>4</v>
      </c>
      <c r="AS202" s="135"/>
      <c r="AT202" s="135"/>
      <c r="AU202" s="113">
        <v>11520000</v>
      </c>
      <c r="AV202" s="113">
        <v>29520000</v>
      </c>
      <c r="AW202" s="113">
        <v>416</v>
      </c>
      <c r="AX202" s="113"/>
      <c r="AY202" s="113">
        <v>556</v>
      </c>
      <c r="AZ202" s="113"/>
      <c r="BA202" s="82" t="s">
        <v>639</v>
      </c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>
        <v>1</v>
      </c>
      <c r="BM202" s="32"/>
      <c r="BN202" s="32"/>
      <c r="BO202" s="32"/>
      <c r="BP202" s="32"/>
      <c r="BQ202" s="32"/>
      <c r="BR202" s="32"/>
      <c r="BS202" s="32"/>
      <c r="BT202" s="32"/>
      <c r="BU202" s="32"/>
      <c r="BV202" s="113" t="s">
        <v>113</v>
      </c>
      <c r="BW202" s="113"/>
      <c r="BX202" s="113"/>
      <c r="BY202" s="113">
        <v>1</v>
      </c>
      <c r="BZ202" s="113">
        <v>9</v>
      </c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7.149999999999999">
      <c r="A203" s="109">
        <v>201</v>
      </c>
      <c r="B203" s="23" t="s">
        <v>1267</v>
      </c>
      <c r="C203" s="111" t="s">
        <v>1036</v>
      </c>
      <c r="D203" s="110" t="s">
        <v>1037</v>
      </c>
      <c r="E203" s="111" t="s">
        <v>1038</v>
      </c>
      <c r="F203" s="111" t="s">
        <v>176</v>
      </c>
      <c r="G203" s="26" t="s">
        <v>173</v>
      </c>
      <c r="H203" s="112" t="s">
        <v>1031</v>
      </c>
      <c r="I203" s="13"/>
      <c r="J203" s="14">
        <v>4464</v>
      </c>
      <c r="K203" s="126">
        <v>375.7</v>
      </c>
      <c r="L203" s="127">
        <v>81.03</v>
      </c>
      <c r="M203" s="127">
        <v>85.47</v>
      </c>
      <c r="N203" s="127">
        <v>61.71</v>
      </c>
      <c r="O203" s="20"/>
      <c r="P203" s="42" t="s">
        <v>420</v>
      </c>
      <c r="Q203" s="75">
        <v>40</v>
      </c>
      <c r="R203" s="75">
        <v>30</v>
      </c>
      <c r="S203" s="75">
        <v>35</v>
      </c>
      <c r="T203" s="75">
        <v>40</v>
      </c>
      <c r="U203" s="75">
        <v>50</v>
      </c>
      <c r="V203" s="75">
        <v>55</v>
      </c>
      <c r="W203" s="109">
        <v>250</v>
      </c>
      <c r="X203" s="100">
        <v>20000</v>
      </c>
      <c r="Y203" s="100">
        <v>35000</v>
      </c>
      <c r="Z203" s="100">
        <v>50000</v>
      </c>
      <c r="AA203" s="32">
        <v>65000</v>
      </c>
      <c r="AB203" s="32">
        <v>110000</v>
      </c>
      <c r="AC203" s="32">
        <v>180000</v>
      </c>
      <c r="AD203" s="32">
        <v>275000</v>
      </c>
      <c r="AE203" s="32">
        <v>390000</v>
      </c>
      <c r="AF203" s="32">
        <v>500000</v>
      </c>
      <c r="AG203" s="32">
        <v>610000</v>
      </c>
      <c r="AH203" s="94">
        <v>700000</v>
      </c>
      <c r="AI203" s="94">
        <v>765000</v>
      </c>
      <c r="AJ203" s="94">
        <v>800000</v>
      </c>
      <c r="AK203" s="17"/>
      <c r="AL203" s="113">
        <v>18000000</v>
      </c>
      <c r="AM203" s="95">
        <v>60000</v>
      </c>
      <c r="AN203" s="95">
        <v>6</v>
      </c>
      <c r="AO203" s="96">
        <v>120000</v>
      </c>
      <c r="AP203" s="96">
        <v>5</v>
      </c>
      <c r="AQ203" s="97">
        <v>360000</v>
      </c>
      <c r="AR203" s="134">
        <v>4</v>
      </c>
      <c r="AS203" s="135"/>
      <c r="AT203" s="135"/>
      <c r="AU203" s="113">
        <v>9600000</v>
      </c>
      <c r="AV203" s="113">
        <v>27600000</v>
      </c>
      <c r="AW203" s="113"/>
      <c r="AX203" s="113"/>
      <c r="AY203" s="113"/>
      <c r="AZ203" s="113"/>
      <c r="BA203" s="82" t="s">
        <v>641</v>
      </c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>
        <v>1</v>
      </c>
      <c r="BO203" s="32"/>
      <c r="BP203" s="32"/>
      <c r="BQ203" s="32"/>
      <c r="BR203" s="32"/>
      <c r="BS203" s="32"/>
      <c r="BT203" s="32"/>
      <c r="BU203" s="32"/>
      <c r="BV203" s="81" t="s">
        <v>1043</v>
      </c>
      <c r="BW203" s="77"/>
      <c r="BX203" s="77"/>
      <c r="BY203" s="77"/>
      <c r="BZ203" s="77"/>
      <c r="CA203" s="77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7.149999999999999">
      <c r="A204" s="109">
        <v>202</v>
      </c>
      <c r="B204" s="23" t="s">
        <v>289</v>
      </c>
      <c r="C204" s="111" t="s">
        <v>290</v>
      </c>
      <c r="D204" s="110" t="s">
        <v>1129</v>
      </c>
      <c r="E204" s="111" t="s">
        <v>385</v>
      </c>
      <c r="F204" s="111" t="s">
        <v>176</v>
      </c>
      <c r="G204" s="26" t="s">
        <v>173</v>
      </c>
      <c r="H204" s="112" t="s">
        <v>606</v>
      </c>
      <c r="I204" s="13">
        <v>4517</v>
      </c>
      <c r="J204" s="14">
        <v>4515</v>
      </c>
      <c r="K204" s="126">
        <v>376.9</v>
      </c>
      <c r="L204" s="127">
        <v>82.25</v>
      </c>
      <c r="M204" s="127">
        <v>81.760000000000005</v>
      </c>
      <c r="N204" s="127">
        <v>59.55</v>
      </c>
      <c r="O204" s="20"/>
      <c r="P204" s="42" t="s">
        <v>420</v>
      </c>
      <c r="Q204" s="16">
        <v>50</v>
      </c>
      <c r="R204" s="16">
        <v>15</v>
      </c>
      <c r="S204" s="16">
        <v>18</v>
      </c>
      <c r="T204" s="16">
        <v>24</v>
      </c>
      <c r="U204" s="16">
        <v>38</v>
      </c>
      <c r="V204" s="16">
        <v>45</v>
      </c>
      <c r="W204" s="109">
        <v>190</v>
      </c>
      <c r="X204" s="145">
        <v>13400</v>
      </c>
      <c r="Y204" s="145">
        <v>21800</v>
      </c>
      <c r="Z204" s="145">
        <v>34900</v>
      </c>
      <c r="AA204" s="145">
        <v>52300</v>
      </c>
      <c r="AB204" s="145">
        <v>75600</v>
      </c>
      <c r="AC204" s="145">
        <v>112000</v>
      </c>
      <c r="AD204" s="105">
        <v>165500</v>
      </c>
      <c r="AE204" s="105">
        <v>245000</v>
      </c>
      <c r="AF204" s="105">
        <v>362500</v>
      </c>
      <c r="AG204" s="105">
        <v>523000</v>
      </c>
      <c r="AH204" s="105">
        <v>669000</v>
      </c>
      <c r="AI204" s="105">
        <v>771000</v>
      </c>
      <c r="AJ204" s="146">
        <v>522000</v>
      </c>
      <c r="AK204" s="17"/>
      <c r="AL204" s="113"/>
      <c r="AM204" s="95">
        <v>60000</v>
      </c>
      <c r="AN204" s="95">
        <v>6</v>
      </c>
      <c r="AO204" s="96">
        <v>120000</v>
      </c>
      <c r="AP204" s="96">
        <v>5</v>
      </c>
      <c r="AQ204" s="97">
        <v>360000</v>
      </c>
      <c r="AR204" s="134">
        <v>4</v>
      </c>
      <c r="AS204" s="135"/>
      <c r="AT204" s="135"/>
      <c r="AU204" s="113">
        <v>9600000</v>
      </c>
      <c r="AV204" s="113"/>
      <c r="AW204" s="113">
        <v>392</v>
      </c>
      <c r="AX204" s="113"/>
      <c r="AY204" s="113">
        <v>524</v>
      </c>
      <c r="AZ204" s="113"/>
      <c r="BA204" s="113" t="s">
        <v>639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>
        <v>1</v>
      </c>
      <c r="BM204" s="32"/>
      <c r="BN204" s="32"/>
      <c r="BO204" s="32"/>
      <c r="BP204" s="32"/>
      <c r="BQ204" s="32"/>
      <c r="BR204" s="32"/>
      <c r="BS204" s="32"/>
      <c r="BT204" s="32">
        <v>1</v>
      </c>
      <c r="BU204" s="32"/>
      <c r="BV204" s="81" t="s">
        <v>1268</v>
      </c>
      <c r="BW204" s="77"/>
      <c r="BX204" s="77"/>
      <c r="BY204" s="113">
        <v>1</v>
      </c>
      <c r="BZ204" s="113">
        <v>9</v>
      </c>
      <c r="CA204" s="113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7.149999999999999">
      <c r="A205" s="109">
        <v>203</v>
      </c>
      <c r="B205" s="23" t="s">
        <v>1479</v>
      </c>
      <c r="C205" s="111" t="s">
        <v>1466</v>
      </c>
      <c r="D205" s="110" t="s">
        <v>158</v>
      </c>
      <c r="E205" s="111" t="s">
        <v>1467</v>
      </c>
      <c r="F205" s="111" t="s">
        <v>176</v>
      </c>
      <c r="G205" s="26" t="s">
        <v>173</v>
      </c>
      <c r="H205" s="112" t="s">
        <v>1444</v>
      </c>
      <c r="I205" s="13"/>
      <c r="J205" s="14">
        <v>4572</v>
      </c>
      <c r="K205" s="130">
        <v>358.6</v>
      </c>
      <c r="L205" s="131">
        <v>84.54</v>
      </c>
      <c r="M205" s="131">
        <v>85.32</v>
      </c>
      <c r="N205" s="131">
        <v>77.849999999999994</v>
      </c>
      <c r="O205" s="39"/>
      <c r="P205" s="42" t="s">
        <v>420</v>
      </c>
      <c r="Q205" s="37" t="s">
        <v>270</v>
      </c>
      <c r="R205" s="37">
        <v>40</v>
      </c>
      <c r="S205" s="37">
        <v>45</v>
      </c>
      <c r="T205" s="37">
        <v>60</v>
      </c>
      <c r="U205" s="37">
        <v>65</v>
      </c>
      <c r="V205" s="37">
        <v>70</v>
      </c>
      <c r="W205" s="109">
        <v>280</v>
      </c>
      <c r="X205" s="96">
        <v>20000</v>
      </c>
      <c r="Y205" s="96">
        <v>35000</v>
      </c>
      <c r="Z205" s="96">
        <v>50000</v>
      </c>
      <c r="AA205" s="96">
        <v>80000</v>
      </c>
      <c r="AB205" s="96">
        <v>115000</v>
      </c>
      <c r="AC205" s="96">
        <v>170000</v>
      </c>
      <c r="AD205" s="105">
        <v>260000</v>
      </c>
      <c r="AE205" s="105">
        <v>375000</v>
      </c>
      <c r="AF205" s="94">
        <v>585000</v>
      </c>
      <c r="AG205" s="94">
        <v>800000</v>
      </c>
      <c r="AH205" s="94">
        <v>940000</v>
      </c>
      <c r="AI205" s="94">
        <v>1020000</v>
      </c>
      <c r="AJ205" s="94">
        <v>1050000</v>
      </c>
      <c r="AK205" s="137"/>
      <c r="AL205" s="113">
        <v>22000000</v>
      </c>
      <c r="AM205" s="95">
        <v>96000</v>
      </c>
      <c r="AN205" s="95">
        <v>6</v>
      </c>
      <c r="AO205" s="96">
        <v>192000</v>
      </c>
      <c r="AP205" s="96">
        <v>5</v>
      </c>
      <c r="AQ205" s="97">
        <v>576000</v>
      </c>
      <c r="AR205" s="134">
        <v>4</v>
      </c>
      <c r="AS205" s="135"/>
      <c r="AT205" s="135"/>
      <c r="AU205" s="113">
        <v>15360000</v>
      </c>
      <c r="AV205" s="113">
        <v>37360000</v>
      </c>
      <c r="AW205" s="113">
        <v>373</v>
      </c>
      <c r="AX205" s="113"/>
      <c r="AY205" s="113">
        <v>493</v>
      </c>
      <c r="AZ205" s="113"/>
      <c r="BA205" s="82" t="s">
        <v>639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113" t="s">
        <v>754</v>
      </c>
      <c r="BW205" s="113"/>
      <c r="BX205" s="113"/>
      <c r="BY205" s="113"/>
      <c r="BZ205" s="113"/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7.149999999999999">
      <c r="A206" s="109">
        <v>204</v>
      </c>
      <c r="B206" s="23" t="s">
        <v>1269</v>
      </c>
      <c r="C206" s="111" t="s">
        <v>1025</v>
      </c>
      <c r="D206" s="110" t="s">
        <v>1270</v>
      </c>
      <c r="E206" s="111" t="s">
        <v>1026</v>
      </c>
      <c r="F206" s="111" t="s">
        <v>176</v>
      </c>
      <c r="G206" s="26" t="s">
        <v>173</v>
      </c>
      <c r="H206" s="112" t="s">
        <v>1016</v>
      </c>
      <c r="I206" s="13">
        <v>4586</v>
      </c>
      <c r="J206" s="14">
        <v>4586</v>
      </c>
      <c r="K206" s="130">
        <v>375.6</v>
      </c>
      <c r="L206" s="131">
        <v>82.74</v>
      </c>
      <c r="M206" s="131">
        <v>75.239999999999995</v>
      </c>
      <c r="N206" s="131">
        <v>71.180000000000007</v>
      </c>
      <c r="O206" s="39"/>
      <c r="P206" s="42" t="s">
        <v>420</v>
      </c>
      <c r="Q206" s="37" t="s">
        <v>270</v>
      </c>
      <c r="R206" s="75">
        <v>45</v>
      </c>
      <c r="S206" s="75">
        <v>50</v>
      </c>
      <c r="T206" s="75">
        <v>56</v>
      </c>
      <c r="U206" s="75">
        <v>62</v>
      </c>
      <c r="V206" s="75">
        <v>66</v>
      </c>
      <c r="W206" s="109">
        <v>279</v>
      </c>
      <c r="X206" s="96">
        <v>20000</v>
      </c>
      <c r="Y206" s="96">
        <v>35000</v>
      </c>
      <c r="Z206" s="96">
        <v>50000</v>
      </c>
      <c r="AA206" s="94">
        <v>65000</v>
      </c>
      <c r="AB206" s="94">
        <v>110000</v>
      </c>
      <c r="AC206" s="94">
        <v>180000</v>
      </c>
      <c r="AD206" s="94">
        <v>260000</v>
      </c>
      <c r="AE206" s="94">
        <v>375000</v>
      </c>
      <c r="AF206" s="102">
        <v>500000</v>
      </c>
      <c r="AG206" s="102">
        <v>610000</v>
      </c>
      <c r="AH206" s="102">
        <v>700000</v>
      </c>
      <c r="AI206" s="102">
        <v>765000</v>
      </c>
      <c r="AJ206" s="102">
        <v>800000</v>
      </c>
      <c r="AK206" s="137"/>
      <c r="AL206" s="113">
        <v>17880000</v>
      </c>
      <c r="AM206" s="95">
        <v>72000</v>
      </c>
      <c r="AN206" s="95">
        <v>6</v>
      </c>
      <c r="AO206" s="96">
        <v>144000</v>
      </c>
      <c r="AP206" s="96">
        <v>5</v>
      </c>
      <c r="AQ206" s="97">
        <v>432000</v>
      </c>
      <c r="AR206" s="134">
        <v>4</v>
      </c>
      <c r="AS206" s="135"/>
      <c r="AT206" s="135"/>
      <c r="AU206" s="113">
        <v>11520000</v>
      </c>
      <c r="AV206" s="113">
        <v>29400000</v>
      </c>
      <c r="AW206" s="113">
        <v>390</v>
      </c>
      <c r="AX206" s="113"/>
      <c r="AY206" s="113">
        <v>522</v>
      </c>
      <c r="AZ206" s="113"/>
      <c r="BA206" s="82" t="s">
        <v>639</v>
      </c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>
        <v>1</v>
      </c>
      <c r="BM206" s="32"/>
      <c r="BN206" s="32"/>
      <c r="BO206" s="32">
        <v>1</v>
      </c>
      <c r="BP206" s="32"/>
      <c r="BQ206" s="32"/>
      <c r="BR206" s="32"/>
      <c r="BS206" s="32"/>
      <c r="BT206" s="32"/>
      <c r="BU206" s="32"/>
      <c r="BV206" s="113"/>
      <c r="BW206" s="113"/>
      <c r="BX206" s="113"/>
      <c r="BY206" s="113"/>
      <c r="BZ206" s="113"/>
      <c r="CA206" s="113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7.149999999999999">
      <c r="A207" s="109">
        <v>205</v>
      </c>
      <c r="B207" s="23" t="s">
        <v>1480</v>
      </c>
      <c r="C207" s="111" t="s">
        <v>1432</v>
      </c>
      <c r="D207" s="110" t="s">
        <v>102</v>
      </c>
      <c r="E207" s="111" t="s">
        <v>1433</v>
      </c>
      <c r="F207" s="111" t="s">
        <v>176</v>
      </c>
      <c r="G207" s="26" t="s">
        <v>173</v>
      </c>
      <c r="H207" s="112" t="s">
        <v>1426</v>
      </c>
      <c r="I207" s="13"/>
      <c r="J207" s="14">
        <v>4600</v>
      </c>
      <c r="K207" s="130">
        <v>381</v>
      </c>
      <c r="L207" s="131">
        <v>83.93</v>
      </c>
      <c r="M207" s="131">
        <v>76.349999999999994</v>
      </c>
      <c r="N207" s="131">
        <v>57.95</v>
      </c>
      <c r="O207" s="39"/>
      <c r="P207" s="42" t="s">
        <v>420</v>
      </c>
      <c r="Q207" s="37" t="s">
        <v>270</v>
      </c>
      <c r="R207" s="75">
        <v>38</v>
      </c>
      <c r="S207" s="75">
        <v>48</v>
      </c>
      <c r="T207" s="16">
        <v>57</v>
      </c>
      <c r="U207" s="16">
        <v>66</v>
      </c>
      <c r="V207" s="16">
        <v>72</v>
      </c>
      <c r="W207" s="109">
        <v>281</v>
      </c>
      <c r="X207" s="96">
        <v>20000</v>
      </c>
      <c r="Y207" s="96">
        <v>35000</v>
      </c>
      <c r="Z207" s="96">
        <v>50000</v>
      </c>
      <c r="AA207" s="96">
        <v>80000</v>
      </c>
      <c r="AB207" s="96">
        <v>115000</v>
      </c>
      <c r="AC207" s="96">
        <v>170000</v>
      </c>
      <c r="AD207" s="105">
        <v>260000</v>
      </c>
      <c r="AE207" s="105">
        <v>375000</v>
      </c>
      <c r="AF207" s="94">
        <v>585000</v>
      </c>
      <c r="AG207" s="94">
        <v>800000</v>
      </c>
      <c r="AH207" s="94">
        <v>940000</v>
      </c>
      <c r="AI207" s="94">
        <v>1020000</v>
      </c>
      <c r="AJ207" s="94">
        <v>1050000</v>
      </c>
      <c r="AK207" s="137"/>
      <c r="AL207" s="113">
        <v>22000000</v>
      </c>
      <c r="AM207" s="95">
        <v>128000</v>
      </c>
      <c r="AN207" s="95">
        <v>6</v>
      </c>
      <c r="AO207" s="96">
        <v>256000</v>
      </c>
      <c r="AP207" s="96">
        <v>5</v>
      </c>
      <c r="AQ207" s="97">
        <v>768000</v>
      </c>
      <c r="AR207" s="134">
        <v>4</v>
      </c>
      <c r="AS207" s="135"/>
      <c r="AT207" s="135"/>
      <c r="AU207" s="113">
        <v>20480000</v>
      </c>
      <c r="AV207" s="113">
        <v>42480000</v>
      </c>
      <c r="AW207" s="113">
        <v>396</v>
      </c>
      <c r="AX207" s="113"/>
      <c r="AY207" s="113">
        <v>531</v>
      </c>
      <c r="AZ207" s="113"/>
      <c r="BA207" s="82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113" t="s">
        <v>1017</v>
      </c>
      <c r="BW207" s="113"/>
      <c r="BX207" s="113"/>
      <c r="BY207" s="113"/>
      <c r="BZ207" s="113"/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7.149999999999999">
      <c r="A208" s="109">
        <v>206</v>
      </c>
      <c r="B208" s="110" t="s">
        <v>218</v>
      </c>
      <c r="C208" s="111" t="s">
        <v>219</v>
      </c>
      <c r="D208" s="110" t="s">
        <v>774</v>
      </c>
      <c r="E208" s="111" t="s">
        <v>367</v>
      </c>
      <c r="F208" s="111" t="s">
        <v>220</v>
      </c>
      <c r="G208" s="24" t="s">
        <v>164</v>
      </c>
      <c r="H208" s="112" t="s">
        <v>296</v>
      </c>
      <c r="I208" s="13">
        <v>3957</v>
      </c>
      <c r="J208" s="14">
        <v>3957</v>
      </c>
      <c r="K208" s="120">
        <v>381.7</v>
      </c>
      <c r="L208" s="121">
        <v>81.38</v>
      </c>
      <c r="M208" s="121">
        <v>43.38</v>
      </c>
      <c r="N208" s="121">
        <v>65.89</v>
      </c>
      <c r="O208" s="32">
        <v>6.3</v>
      </c>
      <c r="P208" s="42" t="s">
        <v>420</v>
      </c>
      <c r="Q208" s="16">
        <v>40</v>
      </c>
      <c r="R208" s="16">
        <v>18</v>
      </c>
      <c r="S208" s="16">
        <v>21</v>
      </c>
      <c r="T208" s="16">
        <v>25</v>
      </c>
      <c r="U208" s="16">
        <v>39</v>
      </c>
      <c r="V208" s="109"/>
      <c r="W208" s="109">
        <v>143</v>
      </c>
      <c r="X208" s="94">
        <v>8300</v>
      </c>
      <c r="Y208" s="94">
        <v>13500</v>
      </c>
      <c r="Z208" s="94">
        <v>21600</v>
      </c>
      <c r="AA208" s="94">
        <v>32400</v>
      </c>
      <c r="AB208" s="94">
        <v>46800</v>
      </c>
      <c r="AC208" s="94">
        <v>69500</v>
      </c>
      <c r="AD208" s="94">
        <v>102500</v>
      </c>
      <c r="AE208" s="94">
        <v>152000</v>
      </c>
      <c r="AF208" s="94">
        <v>225000</v>
      </c>
      <c r="AG208" s="94">
        <v>324000</v>
      </c>
      <c r="AH208" s="94">
        <v>414000</v>
      </c>
      <c r="AI208" s="94">
        <v>477000</v>
      </c>
      <c r="AJ208" s="94"/>
      <c r="AK208" s="32"/>
      <c r="AL208" s="113">
        <v>7546400</v>
      </c>
      <c r="AM208" s="95">
        <v>30000</v>
      </c>
      <c r="AN208" s="95">
        <v>7</v>
      </c>
      <c r="AO208" s="96">
        <v>60000</v>
      </c>
      <c r="AP208" s="96">
        <v>5</v>
      </c>
      <c r="AQ208" s="97">
        <v>180000</v>
      </c>
      <c r="AR208" s="134">
        <v>3</v>
      </c>
      <c r="AS208" s="135"/>
      <c r="AT208" s="135"/>
      <c r="AU208" s="113">
        <v>4200000</v>
      </c>
      <c r="AV208" s="113">
        <v>11746400</v>
      </c>
      <c r="AW208" s="113">
        <v>397</v>
      </c>
      <c r="AX208" s="113"/>
      <c r="AY208" s="113">
        <v>533</v>
      </c>
      <c r="AZ208" s="113">
        <v>13</v>
      </c>
      <c r="BA208" s="113" t="s">
        <v>633</v>
      </c>
      <c r="BB208" s="32">
        <v>1</v>
      </c>
      <c r="BC208" s="32"/>
      <c r="BD208" s="32">
        <v>1</v>
      </c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 t="s">
        <v>828</v>
      </c>
      <c r="BR208" s="32"/>
      <c r="BS208" s="32"/>
      <c r="BT208" s="32"/>
      <c r="BU208" s="32">
        <v>1</v>
      </c>
      <c r="BV208" s="81" t="s">
        <v>219</v>
      </c>
      <c r="BW208" s="113"/>
      <c r="BX208" s="113"/>
      <c r="BY208" s="113"/>
      <c r="BZ208" s="113"/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7.149999999999999">
      <c r="A209" s="109">
        <v>207</v>
      </c>
      <c r="B209" s="110" t="s">
        <v>221</v>
      </c>
      <c r="C209" s="111" t="s">
        <v>222</v>
      </c>
      <c r="D209" s="110" t="s">
        <v>1271</v>
      </c>
      <c r="E209" s="111" t="s">
        <v>368</v>
      </c>
      <c r="F209" s="111" t="s">
        <v>220</v>
      </c>
      <c r="G209" s="24" t="s">
        <v>164</v>
      </c>
      <c r="H209" s="112" t="s">
        <v>296</v>
      </c>
      <c r="I209" s="13">
        <v>4083</v>
      </c>
      <c r="J209" s="14">
        <v>4083</v>
      </c>
      <c r="K209" s="120">
        <v>407.6</v>
      </c>
      <c r="L209" s="121">
        <v>80.48</v>
      </c>
      <c r="M209" s="121">
        <v>40.97</v>
      </c>
      <c r="N209" s="121">
        <v>58.26</v>
      </c>
      <c r="O209" s="32">
        <v>5.25</v>
      </c>
      <c r="P209" s="42" t="s">
        <v>420</v>
      </c>
      <c r="Q209" s="16">
        <v>40</v>
      </c>
      <c r="R209" s="16">
        <v>18</v>
      </c>
      <c r="S209" s="16">
        <v>21</v>
      </c>
      <c r="T209" s="16">
        <v>25</v>
      </c>
      <c r="U209" s="16">
        <v>39</v>
      </c>
      <c r="V209" s="109"/>
      <c r="W209" s="109">
        <v>143</v>
      </c>
      <c r="X209" s="16">
        <v>10700</v>
      </c>
      <c r="Y209" s="16">
        <v>17500</v>
      </c>
      <c r="Z209" s="16">
        <v>27900</v>
      </c>
      <c r="AA209" s="16">
        <v>41900</v>
      </c>
      <c r="AB209" s="16">
        <v>60500</v>
      </c>
      <c r="AC209" s="16">
        <v>89500</v>
      </c>
      <c r="AD209" s="16">
        <v>132500</v>
      </c>
      <c r="AE209" s="17">
        <v>196000</v>
      </c>
      <c r="AF209" s="17">
        <v>290500</v>
      </c>
      <c r="AG209" s="17">
        <v>419000</v>
      </c>
      <c r="AH209" s="17">
        <v>535000</v>
      </c>
      <c r="AI209" s="17">
        <v>617000</v>
      </c>
      <c r="AJ209" s="94"/>
      <c r="AK209" s="32"/>
      <c r="AL209" s="113">
        <v>9752000</v>
      </c>
      <c r="AM209" s="95">
        <v>35000</v>
      </c>
      <c r="AN209" s="95">
        <v>7</v>
      </c>
      <c r="AO209" s="96">
        <v>70000</v>
      </c>
      <c r="AP209" s="96">
        <v>5</v>
      </c>
      <c r="AQ209" s="97">
        <v>210000</v>
      </c>
      <c r="AR209" s="134">
        <v>3</v>
      </c>
      <c r="AS209" s="135"/>
      <c r="AT209" s="135"/>
      <c r="AU209" s="113">
        <v>4900000</v>
      </c>
      <c r="AV209" s="113">
        <v>14652000</v>
      </c>
      <c r="AW209" s="113">
        <v>425</v>
      </c>
      <c r="AX209" s="113"/>
      <c r="AY209" s="113">
        <v>560</v>
      </c>
      <c r="AZ209" s="113">
        <v>1</v>
      </c>
      <c r="BA209" s="113" t="s">
        <v>633</v>
      </c>
      <c r="BB209" s="32"/>
      <c r="BC209" s="32"/>
      <c r="BD209" s="32">
        <v>1</v>
      </c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 t="s">
        <v>799</v>
      </c>
      <c r="BR209" s="32"/>
      <c r="BS209" s="32"/>
      <c r="BT209" s="32">
        <v>1</v>
      </c>
      <c r="BU209" s="32">
        <v>1</v>
      </c>
      <c r="BV209" s="81" t="s">
        <v>1272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7.149999999999999">
      <c r="A210" s="109">
        <v>208</v>
      </c>
      <c r="B210" s="110" t="s">
        <v>223</v>
      </c>
      <c r="C210" s="111" t="s">
        <v>224</v>
      </c>
      <c r="D210" s="110" t="s">
        <v>99</v>
      </c>
      <c r="E210" s="111" t="s">
        <v>224</v>
      </c>
      <c r="F210" s="111" t="s">
        <v>220</v>
      </c>
      <c r="G210" s="24" t="s">
        <v>164</v>
      </c>
      <c r="H210" s="112" t="s">
        <v>303</v>
      </c>
      <c r="I210" s="13">
        <v>4099</v>
      </c>
      <c r="J210" s="14">
        <v>4114</v>
      </c>
      <c r="K210" s="120">
        <v>362.4</v>
      </c>
      <c r="L210" s="121">
        <v>83.02</v>
      </c>
      <c r="M210" s="121">
        <v>51.8</v>
      </c>
      <c r="N210" s="121">
        <v>79.97</v>
      </c>
      <c r="O210" s="32">
        <v>9.4830000000000005</v>
      </c>
      <c r="P210" s="42" t="s">
        <v>420</v>
      </c>
      <c r="Q210" s="16">
        <v>40</v>
      </c>
      <c r="R210" s="16">
        <v>18</v>
      </c>
      <c r="S210" s="16">
        <v>21</v>
      </c>
      <c r="T210" s="16">
        <v>25</v>
      </c>
      <c r="U210" s="16">
        <v>39</v>
      </c>
      <c r="V210" s="109"/>
      <c r="W210" s="109">
        <v>143</v>
      </c>
      <c r="X210" s="16">
        <v>10700</v>
      </c>
      <c r="Y210" s="16">
        <v>17500</v>
      </c>
      <c r="Z210" s="16">
        <v>27900</v>
      </c>
      <c r="AA210" s="16">
        <v>41900</v>
      </c>
      <c r="AB210" s="16">
        <v>60500</v>
      </c>
      <c r="AC210" s="16">
        <v>89500</v>
      </c>
      <c r="AD210" s="16">
        <v>132500</v>
      </c>
      <c r="AE210" s="17">
        <v>196000</v>
      </c>
      <c r="AF210" s="17">
        <v>290500</v>
      </c>
      <c r="AG210" s="17">
        <v>419000</v>
      </c>
      <c r="AH210" s="17">
        <v>535000</v>
      </c>
      <c r="AI210" s="17">
        <v>617000</v>
      </c>
      <c r="AJ210" s="94"/>
      <c r="AK210" s="32"/>
      <c r="AL210" s="113">
        <v>9752000</v>
      </c>
      <c r="AM210" s="95">
        <v>35000</v>
      </c>
      <c r="AN210" s="95">
        <v>7</v>
      </c>
      <c r="AO210" s="96">
        <v>70000</v>
      </c>
      <c r="AP210" s="96">
        <v>5</v>
      </c>
      <c r="AQ210" s="97">
        <v>210000</v>
      </c>
      <c r="AR210" s="134">
        <v>3</v>
      </c>
      <c r="AS210" s="135"/>
      <c r="AT210" s="135"/>
      <c r="AU210" s="113">
        <v>4900000</v>
      </c>
      <c r="AV210" s="113">
        <v>14652000</v>
      </c>
      <c r="AW210" s="113">
        <v>377</v>
      </c>
      <c r="AX210" s="113"/>
      <c r="AY210" s="113">
        <v>499</v>
      </c>
      <c r="AZ210" s="113">
        <v>1</v>
      </c>
      <c r="BA210" s="113" t="s">
        <v>709</v>
      </c>
      <c r="BB210" s="32"/>
      <c r="BC210" s="32"/>
      <c r="BD210" s="32">
        <v>1</v>
      </c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 t="s">
        <v>652</v>
      </c>
      <c r="BR210" s="32">
        <v>1</v>
      </c>
      <c r="BS210" s="32"/>
      <c r="BT210" s="32"/>
      <c r="BU210" s="32">
        <v>1</v>
      </c>
      <c r="BV210" s="81" t="s">
        <v>747</v>
      </c>
      <c r="BW210" s="113"/>
      <c r="BX210" s="113"/>
      <c r="BY210" s="113"/>
      <c r="BZ210" s="113"/>
      <c r="CA210" s="113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7.149999999999999">
      <c r="A211" s="109">
        <v>209</v>
      </c>
      <c r="B211" s="110" t="s">
        <v>225</v>
      </c>
      <c r="C211" s="111" t="s">
        <v>597</v>
      </c>
      <c r="D211" s="110" t="s">
        <v>1273</v>
      </c>
      <c r="E211" s="111" t="s">
        <v>369</v>
      </c>
      <c r="F211" s="111" t="s">
        <v>220</v>
      </c>
      <c r="G211" s="26" t="s">
        <v>173</v>
      </c>
      <c r="H211" s="112" t="s">
        <v>298</v>
      </c>
      <c r="I211" s="13">
        <v>4099</v>
      </c>
      <c r="J211" s="14">
        <v>4124</v>
      </c>
      <c r="K211" s="122">
        <v>339.9</v>
      </c>
      <c r="L211" s="121">
        <v>86.24</v>
      </c>
      <c r="M211" s="121">
        <v>95.92</v>
      </c>
      <c r="N211" s="121">
        <v>84.9</v>
      </c>
      <c r="O211" s="32">
        <v>13.23</v>
      </c>
      <c r="P211" s="42" t="s">
        <v>420</v>
      </c>
      <c r="Q211" s="37">
        <v>30</v>
      </c>
      <c r="R211" s="37">
        <v>30</v>
      </c>
      <c r="S211" s="37">
        <v>30</v>
      </c>
      <c r="T211" s="37">
        <v>35</v>
      </c>
      <c r="U211" s="21">
        <v>35</v>
      </c>
      <c r="V211" s="21">
        <v>40</v>
      </c>
      <c r="W211" s="109">
        <v>200</v>
      </c>
      <c r="X211" s="96">
        <v>8400</v>
      </c>
      <c r="Y211" s="96">
        <v>13700</v>
      </c>
      <c r="Z211" s="96">
        <v>22000</v>
      </c>
      <c r="AA211" s="94">
        <v>32900</v>
      </c>
      <c r="AB211" s="94">
        <v>47600</v>
      </c>
      <c r="AC211" s="94">
        <v>70500</v>
      </c>
      <c r="AD211" s="94">
        <v>104000</v>
      </c>
      <c r="AE211" s="94">
        <v>154000</v>
      </c>
      <c r="AF211" s="94">
        <v>228000</v>
      </c>
      <c r="AG211" s="94">
        <v>329000</v>
      </c>
      <c r="AH211" s="94">
        <v>421000</v>
      </c>
      <c r="AI211" s="94">
        <v>485000</v>
      </c>
      <c r="AJ211" s="17">
        <v>522000</v>
      </c>
      <c r="AK211" s="17"/>
      <c r="AL211" s="113">
        <v>9752400</v>
      </c>
      <c r="AM211" s="95">
        <v>35000</v>
      </c>
      <c r="AN211" s="95">
        <v>7</v>
      </c>
      <c r="AO211" s="96">
        <v>70000</v>
      </c>
      <c r="AP211" s="96">
        <v>5</v>
      </c>
      <c r="AQ211" s="97">
        <v>210000</v>
      </c>
      <c r="AR211" s="134">
        <v>4</v>
      </c>
      <c r="AS211" s="135"/>
      <c r="AT211" s="135"/>
      <c r="AU211" s="113">
        <v>5740000</v>
      </c>
      <c r="AV211" s="113">
        <v>15492400</v>
      </c>
      <c r="AW211" s="113">
        <v>354</v>
      </c>
      <c r="AX211" s="113">
        <v>363</v>
      </c>
      <c r="AY211" s="113">
        <v>474</v>
      </c>
      <c r="AZ211" s="113"/>
      <c r="BA211" s="113" t="s">
        <v>710</v>
      </c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 t="s">
        <v>800</v>
      </c>
      <c r="BR211" s="32"/>
      <c r="BS211" s="32"/>
      <c r="BT211" s="32">
        <v>1</v>
      </c>
      <c r="BU211" s="32"/>
      <c r="BV211" s="81" t="s">
        <v>597</v>
      </c>
      <c r="BW211" s="77"/>
      <c r="BX211" s="77"/>
      <c r="BY211" s="77">
        <v>1</v>
      </c>
      <c r="BZ211" s="113">
        <v>9</v>
      </c>
      <c r="CA211" s="77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7.149999999999999">
      <c r="A212" s="109">
        <v>210</v>
      </c>
      <c r="B212" s="110" t="s">
        <v>227</v>
      </c>
      <c r="C212" s="111" t="s">
        <v>228</v>
      </c>
      <c r="D212" s="110" t="s">
        <v>182</v>
      </c>
      <c r="E212" s="111" t="s">
        <v>228</v>
      </c>
      <c r="F212" s="111" t="s">
        <v>220</v>
      </c>
      <c r="G212" s="26" t="s">
        <v>173</v>
      </c>
      <c r="H212" s="112" t="s">
        <v>305</v>
      </c>
      <c r="I212" s="13">
        <v>4116</v>
      </c>
      <c r="J212" s="14">
        <v>4135</v>
      </c>
      <c r="K212" s="120">
        <v>377.2</v>
      </c>
      <c r="L212" s="121">
        <v>79.23</v>
      </c>
      <c r="M212" s="121">
        <v>66.06</v>
      </c>
      <c r="N212" s="121">
        <v>64.75</v>
      </c>
      <c r="O212" s="32">
        <v>6.2</v>
      </c>
      <c r="P212" s="42" t="s">
        <v>420</v>
      </c>
      <c r="Q212" s="16">
        <v>30</v>
      </c>
      <c r="R212" s="16">
        <v>30</v>
      </c>
      <c r="S212" s="16">
        <v>30</v>
      </c>
      <c r="T212" s="16">
        <v>35</v>
      </c>
      <c r="U212" s="16">
        <v>35</v>
      </c>
      <c r="V212" s="16">
        <v>40</v>
      </c>
      <c r="W212" s="109">
        <v>200</v>
      </c>
      <c r="X212" s="96">
        <v>8400</v>
      </c>
      <c r="Y212" s="96">
        <v>13700</v>
      </c>
      <c r="Z212" s="96">
        <v>22000</v>
      </c>
      <c r="AA212" s="94">
        <v>32900</v>
      </c>
      <c r="AB212" s="94">
        <v>47600</v>
      </c>
      <c r="AC212" s="94">
        <v>70500</v>
      </c>
      <c r="AD212" s="94">
        <v>104000</v>
      </c>
      <c r="AE212" s="94">
        <v>154000</v>
      </c>
      <c r="AF212" s="94">
        <v>228000</v>
      </c>
      <c r="AG212" s="94">
        <v>329000</v>
      </c>
      <c r="AH212" s="94">
        <v>421000</v>
      </c>
      <c r="AI212" s="94">
        <v>485000</v>
      </c>
      <c r="AJ212" s="17">
        <v>522000</v>
      </c>
      <c r="AK212" s="17"/>
      <c r="AL212" s="113">
        <v>9752400</v>
      </c>
      <c r="AM212" s="95">
        <v>35000</v>
      </c>
      <c r="AN212" s="95">
        <v>7</v>
      </c>
      <c r="AO212" s="96">
        <v>70000</v>
      </c>
      <c r="AP212" s="96">
        <v>5</v>
      </c>
      <c r="AQ212" s="97">
        <v>210000</v>
      </c>
      <c r="AR212" s="134">
        <v>4</v>
      </c>
      <c r="AS212" s="135"/>
      <c r="AT212" s="135"/>
      <c r="AU212" s="113">
        <v>5740000</v>
      </c>
      <c r="AV212" s="113">
        <v>15492400</v>
      </c>
      <c r="AW212" s="113">
        <v>393</v>
      </c>
      <c r="AX212" s="113"/>
      <c r="AY212" s="113">
        <v>526</v>
      </c>
      <c r="AZ212" s="113"/>
      <c r="BA212" s="113" t="s">
        <v>709</v>
      </c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>
        <v>1</v>
      </c>
      <c r="BQ212" s="32"/>
      <c r="BR212" s="32"/>
      <c r="BS212" s="32" t="s">
        <v>649</v>
      </c>
      <c r="BT212" s="32">
        <v>1</v>
      </c>
      <c r="BU212" s="32">
        <v>1</v>
      </c>
      <c r="BV212" s="81" t="s">
        <v>755</v>
      </c>
      <c r="BW212" s="113"/>
      <c r="BX212" s="113"/>
      <c r="BY212" s="113"/>
      <c r="BZ212" s="113"/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7.149999999999999">
      <c r="A213" s="109">
        <v>211</v>
      </c>
      <c r="B213" s="110" t="s">
        <v>231</v>
      </c>
      <c r="C213" s="111" t="s">
        <v>232</v>
      </c>
      <c r="D213" s="110" t="s">
        <v>141</v>
      </c>
      <c r="E213" s="111" t="s">
        <v>371</v>
      </c>
      <c r="F213" s="111" t="s">
        <v>220</v>
      </c>
      <c r="G213" s="26" t="s">
        <v>173</v>
      </c>
      <c r="H213" s="112" t="s">
        <v>543</v>
      </c>
      <c r="I213" s="13">
        <v>4184</v>
      </c>
      <c r="J213" s="14">
        <v>4142</v>
      </c>
      <c r="K213" s="120">
        <v>370</v>
      </c>
      <c r="L213" s="121">
        <v>81.16</v>
      </c>
      <c r="M213" s="121">
        <v>62.42</v>
      </c>
      <c r="N213" s="121">
        <v>78.819999999999993</v>
      </c>
      <c r="O213" s="15"/>
      <c r="P213" s="42" t="s">
        <v>420</v>
      </c>
      <c r="Q213" s="37">
        <v>30</v>
      </c>
      <c r="R213" s="37">
        <v>30</v>
      </c>
      <c r="S213" s="37">
        <v>30</v>
      </c>
      <c r="T213" s="37">
        <v>35</v>
      </c>
      <c r="U213" s="21">
        <v>35</v>
      </c>
      <c r="V213" s="37">
        <v>40</v>
      </c>
      <c r="W213" s="109">
        <v>200</v>
      </c>
      <c r="X213" s="96">
        <v>8400</v>
      </c>
      <c r="Y213" s="96">
        <v>13700</v>
      </c>
      <c r="Z213" s="96">
        <v>22000</v>
      </c>
      <c r="AA213" s="96">
        <v>32900</v>
      </c>
      <c r="AB213" s="96">
        <v>47600</v>
      </c>
      <c r="AC213" s="96">
        <v>70500</v>
      </c>
      <c r="AD213" s="96">
        <v>104000</v>
      </c>
      <c r="AE213" s="96">
        <v>154000</v>
      </c>
      <c r="AF213" s="96">
        <v>228000</v>
      </c>
      <c r="AG213" s="96">
        <v>329000</v>
      </c>
      <c r="AH213" s="96">
        <v>421000</v>
      </c>
      <c r="AI213" s="96">
        <v>485000</v>
      </c>
      <c r="AJ213" s="100">
        <v>522000</v>
      </c>
      <c r="AK213" s="100"/>
      <c r="AL213" s="113">
        <v>9752400</v>
      </c>
      <c r="AM213" s="95">
        <v>35000</v>
      </c>
      <c r="AN213" s="95">
        <v>7</v>
      </c>
      <c r="AO213" s="96">
        <v>70000</v>
      </c>
      <c r="AP213" s="96">
        <v>5</v>
      </c>
      <c r="AQ213" s="97">
        <v>210000</v>
      </c>
      <c r="AR213" s="134">
        <v>4</v>
      </c>
      <c r="AS213" s="135"/>
      <c r="AT213" s="135"/>
      <c r="AU213" s="113">
        <v>5740000</v>
      </c>
      <c r="AV213" s="113">
        <v>15492400</v>
      </c>
      <c r="AW213" s="113">
        <v>387</v>
      </c>
      <c r="AX213" s="113"/>
      <c r="AY213" s="113">
        <v>516</v>
      </c>
      <c r="AZ213" s="113">
        <v>1</v>
      </c>
      <c r="BA213" s="113" t="s">
        <v>639</v>
      </c>
      <c r="BB213" s="32">
        <v>1</v>
      </c>
      <c r="BC213" s="32"/>
      <c r="BD213" s="32"/>
      <c r="BE213" s="32"/>
      <c r="BF213" s="32"/>
      <c r="BG213" s="32"/>
      <c r="BH213" s="32"/>
      <c r="BI213" s="32"/>
      <c r="BJ213" s="32"/>
      <c r="BK213" s="32"/>
      <c r="BL213" s="32">
        <v>1</v>
      </c>
      <c r="BM213" s="32"/>
      <c r="BN213" s="32"/>
      <c r="BO213" s="32"/>
      <c r="BP213" s="32">
        <v>1</v>
      </c>
      <c r="BQ213" s="32" t="s">
        <v>799</v>
      </c>
      <c r="BR213" s="32"/>
      <c r="BS213" s="32"/>
      <c r="BT213" s="32">
        <v>1</v>
      </c>
      <c r="BU213" s="32"/>
      <c r="BV213" s="81" t="s">
        <v>1274</v>
      </c>
      <c r="BW213" s="77"/>
      <c r="BX213" s="77"/>
      <c r="BY213" s="77"/>
      <c r="BZ213" s="77"/>
      <c r="CA213" s="77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7.149999999999999">
      <c r="A214" s="109">
        <v>212</v>
      </c>
      <c r="B214" s="110" t="s">
        <v>1275</v>
      </c>
      <c r="C214" s="111" t="s">
        <v>1276</v>
      </c>
      <c r="D214" s="110" t="s">
        <v>1184</v>
      </c>
      <c r="E214" s="111" t="s">
        <v>1085</v>
      </c>
      <c r="F214" s="111" t="s">
        <v>220</v>
      </c>
      <c r="G214" s="26" t="s">
        <v>173</v>
      </c>
      <c r="H214" s="112" t="s">
        <v>1071</v>
      </c>
      <c r="I214" s="13"/>
      <c r="J214" s="14">
        <v>4161</v>
      </c>
      <c r="K214" s="120">
        <v>391.1</v>
      </c>
      <c r="L214" s="121">
        <v>81.47</v>
      </c>
      <c r="M214" s="121">
        <v>52.12</v>
      </c>
      <c r="N214" s="121">
        <v>46.85</v>
      </c>
      <c r="O214" s="15"/>
      <c r="P214" s="42" t="s">
        <v>420</v>
      </c>
      <c r="Q214" s="16">
        <v>40</v>
      </c>
      <c r="R214" s="75">
        <v>45</v>
      </c>
      <c r="S214" s="75">
        <v>55</v>
      </c>
      <c r="T214" s="75">
        <v>48</v>
      </c>
      <c r="U214" s="75">
        <v>56</v>
      </c>
      <c r="V214" s="75">
        <v>56</v>
      </c>
      <c r="W214" s="109">
        <v>300</v>
      </c>
      <c r="X214" s="96">
        <v>18000</v>
      </c>
      <c r="Y214" s="96">
        <v>28000</v>
      </c>
      <c r="Z214" s="96">
        <v>40000</v>
      </c>
      <c r="AA214" s="94">
        <v>60000</v>
      </c>
      <c r="AB214" s="94">
        <v>90000</v>
      </c>
      <c r="AC214" s="94">
        <v>130000</v>
      </c>
      <c r="AD214" s="94">
        <v>170000</v>
      </c>
      <c r="AE214" s="94">
        <v>225000</v>
      </c>
      <c r="AF214" s="94">
        <v>310000</v>
      </c>
      <c r="AG214" s="94">
        <v>400000</v>
      </c>
      <c r="AH214" s="94">
        <v>470000</v>
      </c>
      <c r="AI214" s="94">
        <v>510000</v>
      </c>
      <c r="AJ214" s="94">
        <v>549000</v>
      </c>
      <c r="AK214" s="17"/>
      <c r="AL214" s="113">
        <v>12000000</v>
      </c>
      <c r="AM214" s="95">
        <v>56000</v>
      </c>
      <c r="AN214" s="95">
        <v>7</v>
      </c>
      <c r="AO214" s="96">
        <v>112000</v>
      </c>
      <c r="AP214" s="96">
        <v>5</v>
      </c>
      <c r="AQ214" s="97">
        <v>336000</v>
      </c>
      <c r="AR214" s="134">
        <v>4</v>
      </c>
      <c r="AS214" s="135"/>
      <c r="AT214" s="135"/>
      <c r="AU214" s="113">
        <v>9184000</v>
      </c>
      <c r="AV214" s="113">
        <v>21184000</v>
      </c>
      <c r="AW214" s="113"/>
      <c r="AX214" s="113"/>
      <c r="AY214" s="113"/>
      <c r="AZ214" s="113"/>
      <c r="BA214" s="113" t="s">
        <v>639</v>
      </c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>
        <v>1</v>
      </c>
      <c r="BM214" s="32"/>
      <c r="BN214" s="32"/>
      <c r="BO214" s="32"/>
      <c r="BP214" s="32"/>
      <c r="BQ214" s="32"/>
      <c r="BR214" s="32"/>
      <c r="BS214" s="32"/>
      <c r="BT214" s="32"/>
      <c r="BU214" s="32"/>
      <c r="BV214" s="81"/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7.149999999999999">
      <c r="A215" s="109">
        <v>213</v>
      </c>
      <c r="B215" s="110" t="s">
        <v>1277</v>
      </c>
      <c r="C215" s="111" t="s">
        <v>849</v>
      </c>
      <c r="D215" s="110" t="s">
        <v>273</v>
      </c>
      <c r="E215" s="111" t="s">
        <v>848</v>
      </c>
      <c r="F215" s="111" t="s">
        <v>220</v>
      </c>
      <c r="G215" s="26" t="s">
        <v>173</v>
      </c>
      <c r="H215" s="112" t="s">
        <v>900</v>
      </c>
      <c r="I215" s="13">
        <v>4173</v>
      </c>
      <c r="J215" s="14">
        <v>4175</v>
      </c>
      <c r="K215" s="120">
        <v>383</v>
      </c>
      <c r="L215" s="121">
        <v>75.19</v>
      </c>
      <c r="M215" s="121">
        <v>60.59</v>
      </c>
      <c r="N215" s="121">
        <v>82.2</v>
      </c>
      <c r="O215" s="15"/>
      <c r="P215" s="42" t="s">
        <v>420</v>
      </c>
      <c r="Q215" s="37" t="s">
        <v>270</v>
      </c>
      <c r="R215" s="16">
        <v>30</v>
      </c>
      <c r="S215" s="16">
        <v>35</v>
      </c>
      <c r="T215" s="16">
        <v>45</v>
      </c>
      <c r="U215" s="37">
        <v>55</v>
      </c>
      <c r="V215" s="37">
        <v>85</v>
      </c>
      <c r="W215" s="109">
        <v>250</v>
      </c>
      <c r="X215" s="94">
        <v>8400</v>
      </c>
      <c r="Y215" s="94">
        <v>13700</v>
      </c>
      <c r="Z215" s="94">
        <v>22000</v>
      </c>
      <c r="AA215" s="94">
        <v>32900</v>
      </c>
      <c r="AB215" s="94">
        <v>47600</v>
      </c>
      <c r="AC215" s="94">
        <v>70500</v>
      </c>
      <c r="AD215" s="94">
        <v>104000</v>
      </c>
      <c r="AE215" s="94">
        <v>154000</v>
      </c>
      <c r="AF215" s="94">
        <v>228000</v>
      </c>
      <c r="AG215" s="94">
        <v>329000</v>
      </c>
      <c r="AH215" s="94">
        <v>421000</v>
      </c>
      <c r="AI215" s="94">
        <v>485000</v>
      </c>
      <c r="AJ215" s="17">
        <v>522000</v>
      </c>
      <c r="AK215" s="17"/>
      <c r="AL215" s="113">
        <v>9752400</v>
      </c>
      <c r="AM215" s="95">
        <v>35000</v>
      </c>
      <c r="AN215" s="95">
        <v>7</v>
      </c>
      <c r="AO215" s="96">
        <v>70000</v>
      </c>
      <c r="AP215" s="96">
        <v>5</v>
      </c>
      <c r="AQ215" s="97">
        <v>210000</v>
      </c>
      <c r="AR215" s="134">
        <v>4</v>
      </c>
      <c r="AS215" s="135"/>
      <c r="AT215" s="135"/>
      <c r="AU215" s="113">
        <v>5740000</v>
      </c>
      <c r="AV215" s="113">
        <v>15492400</v>
      </c>
      <c r="AW215" s="113">
        <v>398</v>
      </c>
      <c r="AX215" s="113"/>
      <c r="AY215" s="113">
        <v>535</v>
      </c>
      <c r="AZ215" s="113">
        <v>16</v>
      </c>
      <c r="BA215" s="113" t="s">
        <v>640</v>
      </c>
      <c r="BB215" s="32"/>
      <c r="BC215" s="32"/>
      <c r="BD215" s="32"/>
      <c r="BE215" s="32">
        <v>1</v>
      </c>
      <c r="BF215" s="32"/>
      <c r="BG215" s="32"/>
      <c r="BH215" s="32"/>
      <c r="BI215" s="32"/>
      <c r="BJ215" s="32"/>
      <c r="BK215" s="32"/>
      <c r="BL215" s="32"/>
      <c r="BM215" s="32">
        <v>1</v>
      </c>
      <c r="BN215" s="32"/>
      <c r="BO215" s="32">
        <v>1</v>
      </c>
      <c r="BP215" s="32">
        <v>1</v>
      </c>
      <c r="BQ215" s="32"/>
      <c r="BR215" s="32"/>
      <c r="BS215" s="32"/>
      <c r="BT215" s="32"/>
      <c r="BU215" s="32">
        <v>1</v>
      </c>
      <c r="BV215" s="81" t="s">
        <v>113</v>
      </c>
      <c r="BW215" s="113"/>
      <c r="BX215" s="113"/>
      <c r="BY215" s="113">
        <v>1</v>
      </c>
      <c r="BZ215" s="113">
        <v>9</v>
      </c>
      <c r="CA215" s="113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7.149999999999999">
      <c r="A216" s="109">
        <v>214</v>
      </c>
      <c r="B216" s="110" t="s">
        <v>233</v>
      </c>
      <c r="C216" s="111" t="s">
        <v>234</v>
      </c>
      <c r="D216" s="110" t="s">
        <v>141</v>
      </c>
      <c r="E216" s="111" t="s">
        <v>372</v>
      </c>
      <c r="F216" s="111" t="s">
        <v>220</v>
      </c>
      <c r="G216" s="26" t="s">
        <v>173</v>
      </c>
      <c r="H216" s="112" t="s">
        <v>303</v>
      </c>
      <c r="I216" s="13">
        <v>4213</v>
      </c>
      <c r="J216" s="14">
        <v>4213</v>
      </c>
      <c r="K216" s="120">
        <v>366.1</v>
      </c>
      <c r="L216" s="121">
        <v>84.48</v>
      </c>
      <c r="M216" s="121">
        <v>61.54</v>
      </c>
      <c r="N216" s="121">
        <v>72.02</v>
      </c>
      <c r="O216" s="32">
        <v>7.516</v>
      </c>
      <c r="P216" s="42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09">
        <v>204</v>
      </c>
      <c r="X216" s="103">
        <v>10550</v>
      </c>
      <c r="Y216" s="103">
        <v>17200</v>
      </c>
      <c r="Z216" s="103">
        <v>27600</v>
      </c>
      <c r="AA216" s="103">
        <v>41400</v>
      </c>
      <c r="AB216" s="103">
        <v>59800</v>
      </c>
      <c r="AC216" s="103">
        <v>88500</v>
      </c>
      <c r="AD216" s="103">
        <v>131000</v>
      </c>
      <c r="AE216" s="103">
        <v>193500</v>
      </c>
      <c r="AF216" s="103">
        <v>286500</v>
      </c>
      <c r="AG216" s="103">
        <v>414000</v>
      </c>
      <c r="AH216" s="100">
        <v>529000</v>
      </c>
      <c r="AI216" s="100">
        <v>609000</v>
      </c>
      <c r="AJ216" s="100">
        <v>654000</v>
      </c>
      <c r="AK216" s="100"/>
      <c r="AL216" s="113">
        <v>12248200</v>
      </c>
      <c r="AM216" s="95">
        <v>45000</v>
      </c>
      <c r="AN216" s="95">
        <v>7</v>
      </c>
      <c r="AO216" s="96">
        <v>90000</v>
      </c>
      <c r="AP216" s="96">
        <v>5</v>
      </c>
      <c r="AQ216" s="97">
        <v>270000</v>
      </c>
      <c r="AR216" s="134">
        <v>4</v>
      </c>
      <c r="AS216" s="135"/>
      <c r="AT216" s="135"/>
      <c r="AU216" s="113">
        <v>7380000</v>
      </c>
      <c r="AV216" s="113">
        <v>19628200</v>
      </c>
      <c r="AW216" s="113">
        <v>381</v>
      </c>
      <c r="AX216" s="113"/>
      <c r="AY216" s="113">
        <v>506</v>
      </c>
      <c r="AZ216" s="113">
        <v>17</v>
      </c>
      <c r="BA216" s="113" t="s">
        <v>709</v>
      </c>
      <c r="BB216" s="32"/>
      <c r="BC216" s="32"/>
      <c r="BD216" s="32"/>
      <c r="BE216" s="32">
        <v>1</v>
      </c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>
        <v>1</v>
      </c>
      <c r="BQ216" s="32"/>
      <c r="BR216" s="32"/>
      <c r="BS216" s="32"/>
      <c r="BT216" s="32"/>
      <c r="BU216" s="32">
        <v>1</v>
      </c>
      <c r="BV216" s="81" t="s">
        <v>1278</v>
      </c>
      <c r="BW216" s="113"/>
      <c r="BX216" s="113"/>
      <c r="BY216" s="113"/>
      <c r="BZ216" s="113"/>
      <c r="CA216" s="113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7.149999999999999">
      <c r="A217" s="109">
        <v>215</v>
      </c>
      <c r="B217" s="110" t="s">
        <v>1279</v>
      </c>
      <c r="C217" s="111" t="s">
        <v>954</v>
      </c>
      <c r="D217" s="110" t="s">
        <v>952</v>
      </c>
      <c r="E217" s="111" t="s">
        <v>953</v>
      </c>
      <c r="F217" s="111" t="s">
        <v>220</v>
      </c>
      <c r="G217" s="26" t="s">
        <v>173</v>
      </c>
      <c r="H217" s="112" t="s">
        <v>943</v>
      </c>
      <c r="I217" s="13">
        <v>4241</v>
      </c>
      <c r="J217" s="14">
        <v>4241</v>
      </c>
      <c r="K217" s="130">
        <v>399.1</v>
      </c>
      <c r="L217" s="131">
        <v>74.900000000000006</v>
      </c>
      <c r="M217" s="131">
        <v>66.52</v>
      </c>
      <c r="N217" s="131">
        <v>63.39</v>
      </c>
      <c r="O217" s="39"/>
      <c r="P217" s="42" t="s">
        <v>420</v>
      </c>
      <c r="Q217" s="27">
        <v>40</v>
      </c>
      <c r="R217" s="75">
        <v>45</v>
      </c>
      <c r="S217" s="75">
        <v>55</v>
      </c>
      <c r="T217" s="75">
        <v>48</v>
      </c>
      <c r="U217" s="75">
        <v>56</v>
      </c>
      <c r="V217" s="75">
        <v>56</v>
      </c>
      <c r="W217" s="109">
        <v>300</v>
      </c>
      <c r="X217" s="28">
        <v>10550</v>
      </c>
      <c r="Y217" s="28">
        <v>17200</v>
      </c>
      <c r="Z217" s="28">
        <v>27600</v>
      </c>
      <c r="AA217" s="28">
        <v>41400</v>
      </c>
      <c r="AB217" s="28">
        <v>59800</v>
      </c>
      <c r="AC217" s="28">
        <v>88500</v>
      </c>
      <c r="AD217" s="103">
        <v>131000</v>
      </c>
      <c r="AE217" s="103">
        <v>193500</v>
      </c>
      <c r="AF217" s="103">
        <v>286500</v>
      </c>
      <c r="AG217" s="103">
        <v>414000</v>
      </c>
      <c r="AH217" s="100">
        <v>529000</v>
      </c>
      <c r="AI217" s="100">
        <v>609000</v>
      </c>
      <c r="AJ217" s="100">
        <v>654000</v>
      </c>
      <c r="AK217" s="32"/>
      <c r="AL217" s="113">
        <v>12248200</v>
      </c>
      <c r="AM217" s="95">
        <v>67500</v>
      </c>
      <c r="AN217" s="95">
        <v>7</v>
      </c>
      <c r="AO217" s="96">
        <v>135000</v>
      </c>
      <c r="AP217" s="96">
        <v>5</v>
      </c>
      <c r="AQ217" s="97">
        <v>405000</v>
      </c>
      <c r="AR217" s="134">
        <v>4</v>
      </c>
      <c r="AS217" s="135"/>
      <c r="AT217" s="135"/>
      <c r="AU217" s="32">
        <v>11070000</v>
      </c>
      <c r="AV217" s="113">
        <v>23318200</v>
      </c>
      <c r="AW217" s="113">
        <v>415</v>
      </c>
      <c r="AX217" s="113"/>
      <c r="AY217" s="113">
        <v>555</v>
      </c>
      <c r="AZ217" s="113"/>
      <c r="BA217" s="113" t="s">
        <v>639</v>
      </c>
      <c r="BB217" s="32"/>
      <c r="BC217" s="32"/>
      <c r="BD217" s="32"/>
      <c r="BE217" s="32">
        <v>1</v>
      </c>
      <c r="BF217" s="32"/>
      <c r="BG217" s="32"/>
      <c r="BH217" s="32"/>
      <c r="BI217" s="32"/>
      <c r="BJ217" s="32"/>
      <c r="BK217" s="32"/>
      <c r="BL217" s="32">
        <v>1</v>
      </c>
      <c r="BM217" s="32"/>
      <c r="BN217" s="32"/>
      <c r="BO217" s="32"/>
      <c r="BP217" s="32"/>
      <c r="BQ217" s="32"/>
      <c r="BR217" s="32"/>
      <c r="BS217" s="32"/>
      <c r="BT217" s="32"/>
      <c r="BU217" s="32">
        <v>1</v>
      </c>
      <c r="BV217" s="81" t="s">
        <v>955</v>
      </c>
      <c r="BW217" s="77"/>
      <c r="BX217" s="77"/>
      <c r="BY217" s="77"/>
      <c r="BZ217" s="77"/>
      <c r="CA217" s="77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7.149999999999999">
      <c r="A218" s="109">
        <v>216</v>
      </c>
      <c r="B218" s="110" t="s">
        <v>235</v>
      </c>
      <c r="C218" s="111" t="s">
        <v>236</v>
      </c>
      <c r="D218" s="110" t="s">
        <v>99</v>
      </c>
      <c r="E218" s="111" t="s">
        <v>373</v>
      </c>
      <c r="F218" s="111" t="s">
        <v>220</v>
      </c>
      <c r="G218" s="26" t="s">
        <v>173</v>
      </c>
      <c r="H218" s="112" t="s">
        <v>425</v>
      </c>
      <c r="I218" s="13">
        <v>4270</v>
      </c>
      <c r="J218" s="14">
        <v>4289</v>
      </c>
      <c r="K218" s="130">
        <v>357.2</v>
      </c>
      <c r="L218" s="131">
        <v>83.75</v>
      </c>
      <c r="M218" s="131">
        <v>85.71</v>
      </c>
      <c r="N218" s="131">
        <v>73.930000000000007</v>
      </c>
      <c r="O218" s="39"/>
      <c r="P218" s="42" t="s">
        <v>420</v>
      </c>
      <c r="Q218" s="37" t="s">
        <v>270</v>
      </c>
      <c r="R218" s="37">
        <v>28</v>
      </c>
      <c r="S218" s="37">
        <v>32</v>
      </c>
      <c r="T218" s="37">
        <v>44</v>
      </c>
      <c r="U218" s="21">
        <v>59</v>
      </c>
      <c r="V218" s="37">
        <v>86</v>
      </c>
      <c r="W218" s="109">
        <v>249</v>
      </c>
      <c r="X218" s="103">
        <v>10550</v>
      </c>
      <c r="Y218" s="103">
        <v>17200</v>
      </c>
      <c r="Z218" s="103">
        <v>27600</v>
      </c>
      <c r="AA218" s="103">
        <v>41400</v>
      </c>
      <c r="AB218" s="103">
        <v>59800</v>
      </c>
      <c r="AC218" s="103">
        <v>88500</v>
      </c>
      <c r="AD218" s="103">
        <v>131000</v>
      </c>
      <c r="AE218" s="103">
        <v>193500</v>
      </c>
      <c r="AF218" s="103">
        <v>286500</v>
      </c>
      <c r="AG218" s="103">
        <v>414000</v>
      </c>
      <c r="AH218" s="100">
        <v>529000</v>
      </c>
      <c r="AI218" s="100">
        <v>609000</v>
      </c>
      <c r="AJ218" s="100">
        <v>654000</v>
      </c>
      <c r="AK218" s="100"/>
      <c r="AL218" s="113">
        <v>12248200</v>
      </c>
      <c r="AM218" s="95">
        <v>45000</v>
      </c>
      <c r="AN218" s="95">
        <v>7</v>
      </c>
      <c r="AO218" s="96">
        <v>90000</v>
      </c>
      <c r="AP218" s="96">
        <v>5</v>
      </c>
      <c r="AQ218" s="97">
        <v>270000</v>
      </c>
      <c r="AR218" s="134">
        <v>4</v>
      </c>
      <c r="AS218" s="135"/>
      <c r="AT218" s="135"/>
      <c r="AU218" s="113">
        <v>7380000</v>
      </c>
      <c r="AV218" s="113">
        <v>19628200</v>
      </c>
      <c r="AW218" s="113">
        <v>373</v>
      </c>
      <c r="AX218" s="113"/>
      <c r="AY218" s="113">
        <v>493</v>
      </c>
      <c r="AZ218" s="113">
        <v>17</v>
      </c>
      <c r="BA218" s="113" t="s">
        <v>640</v>
      </c>
      <c r="BB218" s="32"/>
      <c r="BC218" s="32"/>
      <c r="BD218" s="32"/>
      <c r="BE218" s="32">
        <v>1</v>
      </c>
      <c r="BF218" s="32"/>
      <c r="BG218" s="32"/>
      <c r="BH218" s="32"/>
      <c r="BI218" s="32"/>
      <c r="BJ218" s="32"/>
      <c r="BK218" s="32"/>
      <c r="BL218" s="32"/>
      <c r="BM218" s="32">
        <v>1</v>
      </c>
      <c r="BN218" s="32"/>
      <c r="BO218" s="32">
        <v>1</v>
      </c>
      <c r="BP218" s="32">
        <v>1</v>
      </c>
      <c r="BQ218" s="32"/>
      <c r="BR218" s="32"/>
      <c r="BS218" s="32"/>
      <c r="BT218" s="32">
        <v>1</v>
      </c>
      <c r="BU218" s="32">
        <v>1</v>
      </c>
      <c r="BV218" s="81" t="s">
        <v>747</v>
      </c>
      <c r="BW218" s="77" t="s">
        <v>687</v>
      </c>
      <c r="BX218" s="77"/>
      <c r="BY218" s="113">
        <v>1</v>
      </c>
      <c r="BZ218" s="113">
        <v>9</v>
      </c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7.149999999999999">
      <c r="A219" s="109">
        <v>217</v>
      </c>
      <c r="B219" s="110" t="s">
        <v>239</v>
      </c>
      <c r="C219" s="111" t="s">
        <v>240</v>
      </c>
      <c r="D219" s="110" t="s">
        <v>620</v>
      </c>
      <c r="E219" s="111" t="s">
        <v>375</v>
      </c>
      <c r="F219" s="111" t="s">
        <v>220</v>
      </c>
      <c r="G219" s="26" t="s">
        <v>173</v>
      </c>
      <c r="H219" s="112" t="s">
        <v>303</v>
      </c>
      <c r="I219" s="13">
        <v>4274</v>
      </c>
      <c r="J219" s="14">
        <v>4292</v>
      </c>
      <c r="K219" s="120">
        <v>365.4</v>
      </c>
      <c r="L219" s="121">
        <v>80.040000000000006</v>
      </c>
      <c r="M219" s="121">
        <v>63.11</v>
      </c>
      <c r="N219" s="121">
        <v>86.75</v>
      </c>
      <c r="O219" s="32">
        <v>11.832000000000001</v>
      </c>
      <c r="P219" s="42" t="s">
        <v>420</v>
      </c>
      <c r="Q219" s="16">
        <v>60</v>
      </c>
      <c r="R219" s="16">
        <v>15</v>
      </c>
      <c r="S219" s="16">
        <v>18</v>
      </c>
      <c r="T219" s="16">
        <v>25</v>
      </c>
      <c r="U219" s="16">
        <v>38</v>
      </c>
      <c r="V219" s="16">
        <v>48</v>
      </c>
      <c r="W219" s="109">
        <v>204</v>
      </c>
      <c r="X219" s="103">
        <v>10550</v>
      </c>
      <c r="Y219" s="103">
        <v>17200</v>
      </c>
      <c r="Z219" s="103">
        <v>27600</v>
      </c>
      <c r="AA219" s="103">
        <v>41400</v>
      </c>
      <c r="AB219" s="103">
        <v>59800</v>
      </c>
      <c r="AC219" s="103">
        <v>88500</v>
      </c>
      <c r="AD219" s="103">
        <v>131000</v>
      </c>
      <c r="AE219" s="103">
        <v>193500</v>
      </c>
      <c r="AF219" s="103">
        <v>286500</v>
      </c>
      <c r="AG219" s="103">
        <v>414000</v>
      </c>
      <c r="AH219" s="100">
        <v>529000</v>
      </c>
      <c r="AI219" s="100">
        <v>609000</v>
      </c>
      <c r="AJ219" s="100">
        <v>654000</v>
      </c>
      <c r="AK219" s="32"/>
      <c r="AL219" s="113">
        <v>12248200</v>
      </c>
      <c r="AM219" s="95">
        <v>45000</v>
      </c>
      <c r="AN219" s="95">
        <v>7</v>
      </c>
      <c r="AO219" s="96">
        <v>90000</v>
      </c>
      <c r="AP219" s="96">
        <v>5</v>
      </c>
      <c r="AQ219" s="97">
        <v>270000</v>
      </c>
      <c r="AR219" s="134">
        <v>4</v>
      </c>
      <c r="AS219" s="135"/>
      <c r="AT219" s="135"/>
      <c r="AU219" s="113">
        <v>7380000</v>
      </c>
      <c r="AV219" s="113">
        <v>19628200</v>
      </c>
      <c r="AW219" s="113">
        <v>380</v>
      </c>
      <c r="AX219" s="113"/>
      <c r="AY219" s="113">
        <v>504</v>
      </c>
      <c r="AZ219" s="113">
        <v>18</v>
      </c>
      <c r="BA219" s="113" t="s">
        <v>709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84" t="s">
        <v>800</v>
      </c>
      <c r="BR219" s="32"/>
      <c r="BS219" s="32"/>
      <c r="BT219" s="32"/>
      <c r="BU219" s="32">
        <v>1</v>
      </c>
      <c r="BV219" s="81" t="s">
        <v>1280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7.149999999999999">
      <c r="A220" s="109">
        <v>218</v>
      </c>
      <c r="B220" s="110" t="s">
        <v>241</v>
      </c>
      <c r="C220" s="111" t="s">
        <v>242</v>
      </c>
      <c r="D220" s="110" t="s">
        <v>158</v>
      </c>
      <c r="E220" s="111" t="s">
        <v>376</v>
      </c>
      <c r="F220" s="111" t="s">
        <v>220</v>
      </c>
      <c r="G220" s="26" t="s">
        <v>173</v>
      </c>
      <c r="H220" s="112" t="s">
        <v>304</v>
      </c>
      <c r="I220" s="13">
        <v>4291</v>
      </c>
      <c r="J220" s="14">
        <v>4293</v>
      </c>
      <c r="K220" s="120">
        <v>366.2</v>
      </c>
      <c r="L220" s="121">
        <v>81.03</v>
      </c>
      <c r="M220" s="121">
        <v>82.48</v>
      </c>
      <c r="N220" s="121">
        <v>70.099999999999994</v>
      </c>
      <c r="O220" s="32">
        <v>7.2</v>
      </c>
      <c r="P220" s="42" t="s">
        <v>420</v>
      </c>
      <c r="Q220" s="16">
        <v>30</v>
      </c>
      <c r="R220" s="16">
        <v>30</v>
      </c>
      <c r="S220" s="16">
        <v>30</v>
      </c>
      <c r="T220" s="16">
        <v>35</v>
      </c>
      <c r="U220" s="16">
        <v>35</v>
      </c>
      <c r="V220" s="16">
        <v>40</v>
      </c>
      <c r="W220" s="109">
        <v>200</v>
      </c>
      <c r="X220" s="16">
        <v>10550</v>
      </c>
      <c r="Y220" s="16">
        <v>17200</v>
      </c>
      <c r="Z220" s="16">
        <v>27600</v>
      </c>
      <c r="AA220" s="16">
        <v>41400</v>
      </c>
      <c r="AB220" s="16">
        <v>59800</v>
      </c>
      <c r="AC220" s="16">
        <v>88500</v>
      </c>
      <c r="AD220" s="16">
        <v>131000</v>
      </c>
      <c r="AE220" s="16">
        <v>193500</v>
      </c>
      <c r="AF220" s="16">
        <v>286500</v>
      </c>
      <c r="AG220" s="16">
        <v>414000</v>
      </c>
      <c r="AH220" s="17">
        <v>529000</v>
      </c>
      <c r="AI220" s="17">
        <v>609000</v>
      </c>
      <c r="AJ220" s="17">
        <v>654000</v>
      </c>
      <c r="AK220" s="17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381</v>
      </c>
      <c r="AX220" s="113"/>
      <c r="AY220" s="113">
        <v>506</v>
      </c>
      <c r="AZ220" s="113">
        <v>18</v>
      </c>
      <c r="BA220" s="113" t="s">
        <v>709</v>
      </c>
      <c r="BB220" s="32"/>
      <c r="BC220" s="32"/>
      <c r="BD220" s="32"/>
      <c r="BE220" s="32">
        <v>1</v>
      </c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>
        <v>1</v>
      </c>
      <c r="BQ220" s="32"/>
      <c r="BR220" s="32"/>
      <c r="BS220" s="32" t="s">
        <v>650</v>
      </c>
      <c r="BT220" s="32"/>
      <c r="BU220" s="32">
        <v>1</v>
      </c>
      <c r="BV220" s="81" t="s">
        <v>1281</v>
      </c>
      <c r="BW220" s="113"/>
      <c r="BX220" s="113"/>
      <c r="BY220" s="113">
        <v>1</v>
      </c>
      <c r="BZ220" s="113">
        <v>9</v>
      </c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7.149999999999999">
      <c r="A221" s="109">
        <v>219</v>
      </c>
      <c r="B221" s="110" t="s">
        <v>1282</v>
      </c>
      <c r="C221" s="111" t="s">
        <v>664</v>
      </c>
      <c r="D221" s="110" t="s">
        <v>662</v>
      </c>
      <c r="E221" s="111" t="s">
        <v>663</v>
      </c>
      <c r="F221" s="111" t="s">
        <v>220</v>
      </c>
      <c r="G221" s="26" t="s">
        <v>173</v>
      </c>
      <c r="H221" s="112" t="s">
        <v>311</v>
      </c>
      <c r="I221" s="13">
        <v>4171</v>
      </c>
      <c r="J221" s="14">
        <v>4301</v>
      </c>
      <c r="K221" s="120">
        <v>353.8</v>
      </c>
      <c r="L221" s="121">
        <v>85.32</v>
      </c>
      <c r="M221" s="121">
        <v>74.39</v>
      </c>
      <c r="N221" s="121">
        <v>69</v>
      </c>
      <c r="O221" s="39"/>
      <c r="P221" s="42" t="s">
        <v>420</v>
      </c>
      <c r="Q221" s="37" t="s">
        <v>270</v>
      </c>
      <c r="R221" s="37">
        <v>30</v>
      </c>
      <c r="S221" s="37">
        <v>35</v>
      </c>
      <c r="T221" s="37">
        <v>45</v>
      </c>
      <c r="U221" s="37">
        <v>55</v>
      </c>
      <c r="V221" s="37">
        <v>85</v>
      </c>
      <c r="W221" s="109">
        <v>250</v>
      </c>
      <c r="X221" s="16">
        <v>10550</v>
      </c>
      <c r="Y221" s="16">
        <v>17200</v>
      </c>
      <c r="Z221" s="16">
        <v>27600</v>
      </c>
      <c r="AA221" s="16">
        <v>41400</v>
      </c>
      <c r="AB221" s="16">
        <v>59800</v>
      </c>
      <c r="AC221" s="16">
        <v>88500</v>
      </c>
      <c r="AD221" s="16">
        <v>131000</v>
      </c>
      <c r="AE221" s="16">
        <v>193500</v>
      </c>
      <c r="AF221" s="16">
        <v>286500</v>
      </c>
      <c r="AG221" s="16">
        <v>414000</v>
      </c>
      <c r="AH221" s="106">
        <v>529000</v>
      </c>
      <c r="AI221" s="106">
        <v>609000</v>
      </c>
      <c r="AJ221" s="106">
        <v>654000</v>
      </c>
      <c r="AK221" s="17"/>
      <c r="AL221" s="113">
        <v>12248200</v>
      </c>
      <c r="AM221" s="95">
        <v>45000</v>
      </c>
      <c r="AN221" s="95">
        <v>7</v>
      </c>
      <c r="AO221" s="96">
        <v>90000</v>
      </c>
      <c r="AP221" s="96">
        <v>5</v>
      </c>
      <c r="AQ221" s="97">
        <v>270000</v>
      </c>
      <c r="AR221" s="134">
        <v>4</v>
      </c>
      <c r="AS221" s="135"/>
      <c r="AT221" s="135"/>
      <c r="AU221" s="32">
        <v>7380000</v>
      </c>
      <c r="AV221" s="32">
        <v>19628200</v>
      </c>
      <c r="AW221" s="113">
        <v>368</v>
      </c>
      <c r="AX221" s="113">
        <v>378</v>
      </c>
      <c r="AY221" s="113">
        <v>498</v>
      </c>
      <c r="AZ221" s="113">
        <v>14</v>
      </c>
      <c r="BA221" s="113" t="s">
        <v>640</v>
      </c>
      <c r="BB221" s="32"/>
      <c r="BC221" s="32"/>
      <c r="BD221" s="32"/>
      <c r="BE221" s="32">
        <v>1</v>
      </c>
      <c r="BF221" s="32"/>
      <c r="BG221" s="32"/>
      <c r="BH221" s="32"/>
      <c r="BI221" s="32"/>
      <c r="BJ221" s="32"/>
      <c r="BK221" s="32"/>
      <c r="BL221" s="32"/>
      <c r="BM221" s="32">
        <v>1</v>
      </c>
      <c r="BN221" s="32"/>
      <c r="BO221" s="32">
        <v>1</v>
      </c>
      <c r="BP221" s="32"/>
      <c r="BQ221" s="32" t="s">
        <v>800</v>
      </c>
      <c r="BR221" s="32"/>
      <c r="BS221" s="32"/>
      <c r="BT221" s="32"/>
      <c r="BU221" s="32">
        <v>1</v>
      </c>
      <c r="BV221" s="81" t="s">
        <v>1283</v>
      </c>
      <c r="BW221" s="113"/>
      <c r="BX221" s="113"/>
      <c r="BY221" s="113"/>
      <c r="BZ221" s="113"/>
      <c r="CA221" s="113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7.149999999999999">
      <c r="A222" s="109">
        <v>220</v>
      </c>
      <c r="B222" s="110" t="s">
        <v>243</v>
      </c>
      <c r="C222" s="111" t="s">
        <v>244</v>
      </c>
      <c r="D222" s="110" t="s">
        <v>182</v>
      </c>
      <c r="E222" s="111" t="s">
        <v>377</v>
      </c>
      <c r="F222" s="111" t="s">
        <v>220</v>
      </c>
      <c r="G222" s="26" t="s">
        <v>173</v>
      </c>
      <c r="H222" s="112" t="s">
        <v>606</v>
      </c>
      <c r="I222" s="13">
        <v>4309</v>
      </c>
      <c r="J222" s="14">
        <v>4301</v>
      </c>
      <c r="K222" s="126">
        <v>377</v>
      </c>
      <c r="L222" s="127">
        <v>74.66</v>
      </c>
      <c r="M222" s="127">
        <v>66.61</v>
      </c>
      <c r="N222" s="127">
        <v>73.12</v>
      </c>
      <c r="O222" s="39"/>
      <c r="P222" s="42" t="s">
        <v>420</v>
      </c>
      <c r="Q222" s="16" t="s">
        <v>270</v>
      </c>
      <c r="R222" s="16">
        <v>30</v>
      </c>
      <c r="S222" s="16">
        <v>35</v>
      </c>
      <c r="T222" s="16">
        <v>45</v>
      </c>
      <c r="U222" s="16">
        <v>55</v>
      </c>
      <c r="V222" s="16">
        <v>85</v>
      </c>
      <c r="W222" s="109">
        <v>250</v>
      </c>
      <c r="X222" s="16">
        <v>10550</v>
      </c>
      <c r="Y222" s="16">
        <v>17200</v>
      </c>
      <c r="Z222" s="16">
        <v>27600</v>
      </c>
      <c r="AA222" s="16">
        <v>41400</v>
      </c>
      <c r="AB222" s="16">
        <v>59800</v>
      </c>
      <c r="AC222" s="16">
        <v>88500</v>
      </c>
      <c r="AD222" s="16">
        <v>131000</v>
      </c>
      <c r="AE222" s="16">
        <v>193500</v>
      </c>
      <c r="AF222" s="16">
        <v>286500</v>
      </c>
      <c r="AG222" s="16">
        <v>414000</v>
      </c>
      <c r="AH222" s="17">
        <v>529000</v>
      </c>
      <c r="AI222" s="17">
        <v>609000</v>
      </c>
      <c r="AJ222" s="17">
        <v>654000</v>
      </c>
      <c r="AK222" s="17"/>
      <c r="AL222" s="113">
        <v>12248200</v>
      </c>
      <c r="AM222" s="95">
        <v>45000</v>
      </c>
      <c r="AN222" s="95">
        <v>7</v>
      </c>
      <c r="AO222" s="96">
        <v>90000</v>
      </c>
      <c r="AP222" s="96">
        <v>5</v>
      </c>
      <c r="AQ222" s="97">
        <v>270000</v>
      </c>
      <c r="AR222" s="134">
        <v>4</v>
      </c>
      <c r="AS222" s="135"/>
      <c r="AT222" s="135"/>
      <c r="AU222" s="113">
        <v>7380000</v>
      </c>
      <c r="AV222" s="113">
        <v>19628200</v>
      </c>
      <c r="AW222" s="113">
        <v>392</v>
      </c>
      <c r="AX222" s="113"/>
      <c r="AY222" s="113">
        <v>525</v>
      </c>
      <c r="AZ222" s="113">
        <v>15</v>
      </c>
      <c r="BA222" s="113" t="s">
        <v>640</v>
      </c>
      <c r="BB222" s="32"/>
      <c r="BC222" s="32"/>
      <c r="BD222" s="32"/>
      <c r="BE222" s="32">
        <v>1</v>
      </c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>
        <v>1</v>
      </c>
      <c r="BQ222" s="84" t="s">
        <v>800</v>
      </c>
      <c r="BR222" s="32"/>
      <c r="BS222" s="32"/>
      <c r="BT222" s="32"/>
      <c r="BU222" s="32">
        <v>1</v>
      </c>
      <c r="BV222" s="81" t="s">
        <v>755</v>
      </c>
      <c r="BW222" s="77" t="s">
        <v>688</v>
      </c>
      <c r="BX222" s="77"/>
      <c r="BY222" s="77"/>
      <c r="BZ222" s="77"/>
      <c r="CA222" s="77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7.149999999999999">
      <c r="A223" s="109">
        <v>221</v>
      </c>
      <c r="B223" s="110" t="s">
        <v>407</v>
      </c>
      <c r="C223" s="111" t="s">
        <v>409</v>
      </c>
      <c r="D223" s="110" t="s">
        <v>158</v>
      </c>
      <c r="E223" s="111" t="s">
        <v>408</v>
      </c>
      <c r="F223" s="111" t="s">
        <v>220</v>
      </c>
      <c r="G223" s="26" t="s">
        <v>173</v>
      </c>
      <c r="H223" s="112" t="s">
        <v>654</v>
      </c>
      <c r="I223" s="13">
        <v>4305</v>
      </c>
      <c r="J223" s="14">
        <v>4313</v>
      </c>
      <c r="K223" s="126">
        <v>360.8</v>
      </c>
      <c r="L223" s="127">
        <v>83.23</v>
      </c>
      <c r="M223" s="127">
        <v>94.48</v>
      </c>
      <c r="N223" s="127">
        <v>70.069999999999993</v>
      </c>
      <c r="O223" s="17">
        <v>7.1</v>
      </c>
      <c r="P223" s="42" t="s">
        <v>420</v>
      </c>
      <c r="Q223" s="16">
        <v>40</v>
      </c>
      <c r="R223" s="37">
        <v>30</v>
      </c>
      <c r="S223" s="37">
        <v>35</v>
      </c>
      <c r="T223" s="37">
        <v>40</v>
      </c>
      <c r="U223" s="37">
        <v>50</v>
      </c>
      <c r="V223" s="37">
        <v>55</v>
      </c>
      <c r="W223" s="109">
        <v>250</v>
      </c>
      <c r="X223" s="103">
        <v>10550</v>
      </c>
      <c r="Y223" s="103">
        <v>17200</v>
      </c>
      <c r="Z223" s="103">
        <v>27600</v>
      </c>
      <c r="AA223" s="103">
        <v>41400</v>
      </c>
      <c r="AB223" s="103">
        <v>59800</v>
      </c>
      <c r="AC223" s="103">
        <v>88500</v>
      </c>
      <c r="AD223" s="103">
        <v>131000</v>
      </c>
      <c r="AE223" s="103">
        <v>193500</v>
      </c>
      <c r="AF223" s="103">
        <v>286500</v>
      </c>
      <c r="AG223" s="103">
        <v>414000</v>
      </c>
      <c r="AH223" s="100">
        <v>529000</v>
      </c>
      <c r="AI223" s="100">
        <v>609000</v>
      </c>
      <c r="AJ223" s="100">
        <v>654000</v>
      </c>
      <c r="AK223" s="100"/>
      <c r="AL223" s="113">
        <v>12248200</v>
      </c>
      <c r="AM223" s="95">
        <v>45000</v>
      </c>
      <c r="AN223" s="95">
        <v>7</v>
      </c>
      <c r="AO223" s="96">
        <v>90000</v>
      </c>
      <c r="AP223" s="96">
        <v>5</v>
      </c>
      <c r="AQ223" s="97">
        <v>270000</v>
      </c>
      <c r="AR223" s="134">
        <v>4</v>
      </c>
      <c r="AS223" s="135"/>
      <c r="AT223" s="135"/>
      <c r="AU223" s="113">
        <v>7380000</v>
      </c>
      <c r="AV223" s="113">
        <v>19628200</v>
      </c>
      <c r="AW223" s="113">
        <v>375</v>
      </c>
      <c r="AX223" s="113"/>
      <c r="AY223" s="113">
        <v>497</v>
      </c>
      <c r="AZ223" s="113"/>
      <c r="BA223" s="113" t="s">
        <v>639</v>
      </c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>
        <v>1</v>
      </c>
      <c r="BM223" s="32"/>
      <c r="BN223" s="32"/>
      <c r="BO223" s="32"/>
      <c r="BP223" s="32">
        <v>1</v>
      </c>
      <c r="BQ223" s="84"/>
      <c r="BR223" s="32"/>
      <c r="BS223" s="32"/>
      <c r="BT223" s="32">
        <v>1</v>
      </c>
      <c r="BU223" s="32"/>
      <c r="BV223" s="81" t="s">
        <v>754</v>
      </c>
      <c r="BW223" s="77"/>
      <c r="BX223" s="77"/>
      <c r="BY223" s="77"/>
      <c r="BZ223" s="77"/>
      <c r="CA223" s="77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7.149999999999999">
      <c r="A224" s="109">
        <v>222</v>
      </c>
      <c r="B224" s="110" t="s">
        <v>245</v>
      </c>
      <c r="C224" s="111" t="s">
        <v>598</v>
      </c>
      <c r="D224" s="110" t="s">
        <v>775</v>
      </c>
      <c r="E224" s="111" t="s">
        <v>378</v>
      </c>
      <c r="F224" s="111" t="s">
        <v>220</v>
      </c>
      <c r="G224" s="26" t="s">
        <v>173</v>
      </c>
      <c r="H224" s="112" t="s">
        <v>303</v>
      </c>
      <c r="I224" s="13">
        <v>4310</v>
      </c>
      <c r="J224" s="14">
        <v>4323</v>
      </c>
      <c r="K224" s="120">
        <v>371.7</v>
      </c>
      <c r="L224" s="121">
        <v>82.93</v>
      </c>
      <c r="M224" s="121">
        <v>67.81</v>
      </c>
      <c r="N224" s="121">
        <v>70.349999999999994</v>
      </c>
      <c r="O224" s="32">
        <v>7.15</v>
      </c>
      <c r="P224" s="42" t="s">
        <v>420</v>
      </c>
      <c r="Q224" s="16">
        <v>60</v>
      </c>
      <c r="R224" s="16">
        <v>15</v>
      </c>
      <c r="S224" s="16">
        <v>18</v>
      </c>
      <c r="T224" s="16">
        <v>25</v>
      </c>
      <c r="U224" s="16">
        <v>38</v>
      </c>
      <c r="V224" s="16">
        <v>48</v>
      </c>
      <c r="W224" s="109">
        <v>204</v>
      </c>
      <c r="X224" s="16">
        <v>10550</v>
      </c>
      <c r="Y224" s="16">
        <v>17200</v>
      </c>
      <c r="Z224" s="16">
        <v>27600</v>
      </c>
      <c r="AA224" s="16">
        <v>41400</v>
      </c>
      <c r="AB224" s="16">
        <v>59800</v>
      </c>
      <c r="AC224" s="16">
        <v>88500</v>
      </c>
      <c r="AD224" s="16">
        <v>131000</v>
      </c>
      <c r="AE224" s="16">
        <v>193500</v>
      </c>
      <c r="AF224" s="16">
        <v>286500</v>
      </c>
      <c r="AG224" s="16">
        <v>414000</v>
      </c>
      <c r="AH224" s="17">
        <v>529000</v>
      </c>
      <c r="AI224" s="17">
        <v>609000</v>
      </c>
      <c r="AJ224" s="17">
        <v>654000</v>
      </c>
      <c r="AK224" s="17"/>
      <c r="AL224" s="113">
        <v>12248200</v>
      </c>
      <c r="AM224" s="95">
        <v>45000</v>
      </c>
      <c r="AN224" s="95">
        <v>7</v>
      </c>
      <c r="AO224" s="96">
        <v>90000</v>
      </c>
      <c r="AP224" s="96">
        <v>5</v>
      </c>
      <c r="AQ224" s="97">
        <v>270000</v>
      </c>
      <c r="AR224" s="134">
        <v>4</v>
      </c>
      <c r="AS224" s="135"/>
      <c r="AT224" s="135"/>
      <c r="AU224" s="113">
        <v>7380000</v>
      </c>
      <c r="AV224" s="113">
        <v>19628200</v>
      </c>
      <c r="AW224" s="113">
        <v>386</v>
      </c>
      <c r="AX224" s="113"/>
      <c r="AY224" s="113">
        <v>515</v>
      </c>
      <c r="AZ224" s="113">
        <v>15</v>
      </c>
      <c r="BA224" s="113" t="s">
        <v>709</v>
      </c>
      <c r="BB224" s="32"/>
      <c r="BC224" s="32"/>
      <c r="BD224" s="32"/>
      <c r="BE224" s="32">
        <v>1</v>
      </c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>
        <v>1</v>
      </c>
      <c r="BV224" s="81" t="s">
        <v>598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7.149999999999999">
      <c r="A225" s="109">
        <v>223</v>
      </c>
      <c r="B225" s="110" t="s">
        <v>1284</v>
      </c>
      <c r="C225" s="111" t="s">
        <v>700</v>
      </c>
      <c r="D225" s="110" t="s">
        <v>141</v>
      </c>
      <c r="E225" s="111" t="s">
        <v>699</v>
      </c>
      <c r="F225" s="111" t="s">
        <v>220</v>
      </c>
      <c r="G225" s="26" t="s">
        <v>173</v>
      </c>
      <c r="H225" s="112" t="s">
        <v>863</v>
      </c>
      <c r="I225" s="13">
        <v>4307</v>
      </c>
      <c r="J225" s="38">
        <v>4326</v>
      </c>
      <c r="K225" s="130">
        <v>371.3</v>
      </c>
      <c r="L225" s="131">
        <v>82.04</v>
      </c>
      <c r="M225" s="131">
        <v>72.709999999999994</v>
      </c>
      <c r="N225" s="131">
        <v>69.2</v>
      </c>
      <c r="O225" s="39"/>
      <c r="P225" s="42" t="s">
        <v>420</v>
      </c>
      <c r="Q225" s="37" t="s">
        <v>270</v>
      </c>
      <c r="R225" s="75">
        <v>30</v>
      </c>
      <c r="S225" s="75">
        <v>35</v>
      </c>
      <c r="T225" s="75">
        <v>45</v>
      </c>
      <c r="U225" s="75">
        <v>55</v>
      </c>
      <c r="V225" s="75">
        <v>85</v>
      </c>
      <c r="W225" s="109">
        <v>250</v>
      </c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32"/>
      <c r="AL225" s="113"/>
      <c r="AM225" s="95">
        <v>45000</v>
      </c>
      <c r="AN225" s="95">
        <v>7</v>
      </c>
      <c r="AO225" s="96">
        <v>90000</v>
      </c>
      <c r="AP225" s="96">
        <v>5</v>
      </c>
      <c r="AQ225" s="97">
        <v>270000</v>
      </c>
      <c r="AR225" s="134">
        <v>4</v>
      </c>
      <c r="AS225" s="135"/>
      <c r="AT225" s="135"/>
      <c r="AU225" s="32">
        <v>7380000</v>
      </c>
      <c r="AV225" s="32"/>
      <c r="AW225" s="113">
        <v>386</v>
      </c>
      <c r="AX225" s="113"/>
      <c r="AY225" s="113">
        <v>515</v>
      </c>
      <c r="AZ225" s="113"/>
      <c r="BA225" s="82" t="s">
        <v>640</v>
      </c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>
        <v>1</v>
      </c>
      <c r="BN225" s="32"/>
      <c r="BO225" s="32">
        <v>1</v>
      </c>
      <c r="BP225" s="32"/>
      <c r="BQ225" s="32"/>
      <c r="BR225" s="32"/>
      <c r="BS225" s="32" t="s">
        <v>650</v>
      </c>
      <c r="BT225" s="32"/>
      <c r="BU225" s="32"/>
      <c r="BV225" s="113" t="s">
        <v>802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7.149999999999999">
      <c r="A226" s="109">
        <v>224</v>
      </c>
      <c r="B226" s="110" t="s">
        <v>1285</v>
      </c>
      <c r="C226" s="111" t="s">
        <v>666</v>
      </c>
      <c r="D226" s="110" t="s">
        <v>659</v>
      </c>
      <c r="E226" s="111" t="s">
        <v>665</v>
      </c>
      <c r="F226" s="111" t="s">
        <v>220</v>
      </c>
      <c r="G226" s="26" t="s">
        <v>173</v>
      </c>
      <c r="H226" s="112" t="s">
        <v>311</v>
      </c>
      <c r="I226" s="13">
        <v>4348</v>
      </c>
      <c r="J226" s="14">
        <v>4334</v>
      </c>
      <c r="K226" s="120">
        <v>370.2</v>
      </c>
      <c r="L226" s="121">
        <v>79.02</v>
      </c>
      <c r="M226" s="121">
        <v>84.32</v>
      </c>
      <c r="N226" s="121">
        <v>54.56</v>
      </c>
      <c r="O226" s="39"/>
      <c r="P226" s="42" t="s">
        <v>420</v>
      </c>
      <c r="Q226" s="37" t="s">
        <v>270</v>
      </c>
      <c r="R226" s="16">
        <v>30</v>
      </c>
      <c r="S226" s="16">
        <v>35</v>
      </c>
      <c r="T226" s="16">
        <v>45</v>
      </c>
      <c r="U226" s="16">
        <v>55</v>
      </c>
      <c r="V226" s="16">
        <v>85</v>
      </c>
      <c r="W226" s="109">
        <v>250</v>
      </c>
      <c r="X226" s="103">
        <v>10550</v>
      </c>
      <c r="Y226" s="103">
        <v>17200</v>
      </c>
      <c r="Z226" s="103">
        <v>27600</v>
      </c>
      <c r="AA226" s="103">
        <v>41400</v>
      </c>
      <c r="AB226" s="103">
        <v>59800</v>
      </c>
      <c r="AC226" s="103">
        <v>88500</v>
      </c>
      <c r="AD226" s="103">
        <v>131000</v>
      </c>
      <c r="AE226" s="103">
        <v>193500</v>
      </c>
      <c r="AF226" s="103">
        <v>286500</v>
      </c>
      <c r="AG226" s="103">
        <v>414000</v>
      </c>
      <c r="AH226" s="100">
        <v>529000</v>
      </c>
      <c r="AI226" s="100">
        <v>609000</v>
      </c>
      <c r="AJ226" s="100">
        <v>654000</v>
      </c>
      <c r="AK226" s="100"/>
      <c r="AL226" s="113">
        <v>12248200</v>
      </c>
      <c r="AM226" s="95">
        <v>45000</v>
      </c>
      <c r="AN226" s="95">
        <v>7</v>
      </c>
      <c r="AO226" s="96">
        <v>90000</v>
      </c>
      <c r="AP226" s="96">
        <v>5</v>
      </c>
      <c r="AQ226" s="97">
        <v>270000</v>
      </c>
      <c r="AR226" s="134">
        <v>4</v>
      </c>
      <c r="AS226" s="135"/>
      <c r="AT226" s="135"/>
      <c r="AU226" s="113">
        <v>7380000</v>
      </c>
      <c r="AV226" s="113">
        <v>19628200</v>
      </c>
      <c r="AW226" s="113">
        <v>384</v>
      </c>
      <c r="AX226" s="113"/>
      <c r="AY226" s="113">
        <v>512</v>
      </c>
      <c r="AZ226" s="113">
        <v>14</v>
      </c>
      <c r="BA226" s="113" t="s">
        <v>639</v>
      </c>
      <c r="BB226" s="32"/>
      <c r="BC226" s="32"/>
      <c r="BD226" s="32"/>
      <c r="BE226" s="32">
        <v>1</v>
      </c>
      <c r="BF226" s="32"/>
      <c r="BG226" s="32"/>
      <c r="BH226" s="32"/>
      <c r="BI226" s="32"/>
      <c r="BJ226" s="32"/>
      <c r="BK226" s="32"/>
      <c r="BL226" s="32">
        <v>1</v>
      </c>
      <c r="BM226" s="32"/>
      <c r="BN226" s="32"/>
      <c r="BO226" s="32">
        <v>1</v>
      </c>
      <c r="BP226" s="32"/>
      <c r="BQ226" s="32" t="s">
        <v>800</v>
      </c>
      <c r="BR226" s="32"/>
      <c r="BS226" s="32"/>
      <c r="BT226" s="32">
        <v>1</v>
      </c>
      <c r="BU226" s="32"/>
      <c r="BV226" s="81" t="s">
        <v>80</v>
      </c>
      <c r="BW226" s="113"/>
      <c r="BX226" s="113"/>
      <c r="BY226" s="113">
        <v>1</v>
      </c>
      <c r="BZ226" s="113">
        <v>9</v>
      </c>
      <c r="CA226" s="113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7.149999999999999">
      <c r="A227" s="109">
        <v>225</v>
      </c>
      <c r="B227" s="110" t="s">
        <v>247</v>
      </c>
      <c r="C227" s="111" t="s">
        <v>248</v>
      </c>
      <c r="D227" s="110" t="s">
        <v>776</v>
      </c>
      <c r="E227" s="111" t="s">
        <v>379</v>
      </c>
      <c r="F227" s="111" t="s">
        <v>220</v>
      </c>
      <c r="G227" s="26" t="s">
        <v>173</v>
      </c>
      <c r="H227" s="112" t="s">
        <v>296</v>
      </c>
      <c r="I227" s="13">
        <v>4344</v>
      </c>
      <c r="J227" s="14">
        <v>4344</v>
      </c>
      <c r="K227" s="120">
        <v>450.7</v>
      </c>
      <c r="L227" s="121">
        <v>79.98</v>
      </c>
      <c r="M227" s="121">
        <v>48.49</v>
      </c>
      <c r="N227" s="121">
        <v>44.79</v>
      </c>
      <c r="O227" s="32">
        <v>4.266</v>
      </c>
      <c r="P227" s="42" t="s">
        <v>420</v>
      </c>
      <c r="Q227" s="16">
        <v>60</v>
      </c>
      <c r="R227" s="16">
        <v>15</v>
      </c>
      <c r="S227" s="16">
        <v>18</v>
      </c>
      <c r="T227" s="16">
        <v>25</v>
      </c>
      <c r="U227" s="16">
        <v>38</v>
      </c>
      <c r="V227" s="16">
        <v>48</v>
      </c>
      <c r="W227" s="109">
        <v>204</v>
      </c>
      <c r="X227" s="16">
        <v>10550</v>
      </c>
      <c r="Y227" s="16">
        <v>17200</v>
      </c>
      <c r="Z227" s="16">
        <v>27600</v>
      </c>
      <c r="AA227" s="16">
        <v>41400</v>
      </c>
      <c r="AB227" s="16">
        <v>59800</v>
      </c>
      <c r="AC227" s="16">
        <v>88500</v>
      </c>
      <c r="AD227" s="16">
        <v>131000</v>
      </c>
      <c r="AE227" s="16">
        <v>193500</v>
      </c>
      <c r="AF227" s="16">
        <v>286500</v>
      </c>
      <c r="AG227" s="16">
        <v>414000</v>
      </c>
      <c r="AH227" s="17">
        <v>529000</v>
      </c>
      <c r="AI227" s="17">
        <v>609000</v>
      </c>
      <c r="AJ227" s="17">
        <v>654000</v>
      </c>
      <c r="AK227" s="17"/>
      <c r="AL227" s="113">
        <v>12248200</v>
      </c>
      <c r="AM227" s="95">
        <v>45000</v>
      </c>
      <c r="AN227" s="95">
        <v>7</v>
      </c>
      <c r="AO227" s="96">
        <v>90000</v>
      </c>
      <c r="AP227" s="96">
        <v>5</v>
      </c>
      <c r="AQ227" s="97">
        <v>270000</v>
      </c>
      <c r="AR227" s="134">
        <v>4</v>
      </c>
      <c r="AS227" s="135"/>
      <c r="AT227" s="135"/>
      <c r="AU227" s="113">
        <v>7380000</v>
      </c>
      <c r="AV227" s="113">
        <v>19628200</v>
      </c>
      <c r="AW227" s="113">
        <v>475</v>
      </c>
      <c r="AX227" s="113"/>
      <c r="AY227" s="113">
        <v>582</v>
      </c>
      <c r="AZ227" s="113"/>
      <c r="BA227" s="113" t="s">
        <v>604</v>
      </c>
      <c r="BB227" s="32"/>
      <c r="BC227" s="32"/>
      <c r="BD227" s="32"/>
      <c r="BE227" s="32"/>
      <c r="BF227" s="32">
        <v>1</v>
      </c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 t="s">
        <v>799</v>
      </c>
      <c r="BR227" s="32"/>
      <c r="BS227" s="32"/>
      <c r="BT227" s="32"/>
      <c r="BU227" s="32"/>
      <c r="BV227" s="81" t="s">
        <v>248</v>
      </c>
      <c r="BW227" s="113"/>
      <c r="BX227" s="113"/>
      <c r="BY227" s="113"/>
      <c r="BZ227" s="113"/>
      <c r="CA227" s="113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7.149999999999999">
      <c r="A228" s="109">
        <v>226</v>
      </c>
      <c r="B228" s="110" t="s">
        <v>1286</v>
      </c>
      <c r="C228" s="111" t="s">
        <v>976</v>
      </c>
      <c r="D228" s="110" t="s">
        <v>1287</v>
      </c>
      <c r="E228" s="111" t="s">
        <v>977</v>
      </c>
      <c r="F228" s="111" t="s">
        <v>220</v>
      </c>
      <c r="G228" s="26" t="s">
        <v>173</v>
      </c>
      <c r="H228" s="112" t="s">
        <v>967</v>
      </c>
      <c r="I228" s="13">
        <v>4373</v>
      </c>
      <c r="J228" s="14">
        <v>4385</v>
      </c>
      <c r="K228" s="120">
        <v>383.7</v>
      </c>
      <c r="L228" s="121">
        <v>81.2</v>
      </c>
      <c r="M228" s="121">
        <v>59.72</v>
      </c>
      <c r="N228" s="121">
        <v>69.97</v>
      </c>
      <c r="O228" s="32">
        <v>6.6</v>
      </c>
      <c r="P228" s="42" t="s">
        <v>420</v>
      </c>
      <c r="Q228" s="75">
        <v>40</v>
      </c>
      <c r="R228" s="75">
        <v>45</v>
      </c>
      <c r="S228" s="75">
        <v>55</v>
      </c>
      <c r="T228" s="75">
        <v>48</v>
      </c>
      <c r="U228" s="75">
        <v>56</v>
      </c>
      <c r="V228" s="75">
        <v>56</v>
      </c>
      <c r="W228" s="109">
        <v>300</v>
      </c>
      <c r="X228" s="96">
        <v>20000</v>
      </c>
      <c r="Y228" s="96">
        <v>35000</v>
      </c>
      <c r="Z228" s="96">
        <v>50000</v>
      </c>
      <c r="AA228" s="96">
        <v>65000</v>
      </c>
      <c r="AB228" s="96">
        <v>110000</v>
      </c>
      <c r="AC228" s="96">
        <v>180000</v>
      </c>
      <c r="AD228" s="96">
        <v>270000</v>
      </c>
      <c r="AE228" s="96">
        <v>390000</v>
      </c>
      <c r="AF228" s="94"/>
      <c r="AG228" s="94"/>
      <c r="AH228" s="94"/>
      <c r="AI228" s="94"/>
      <c r="AJ228" s="94"/>
      <c r="AK228" s="32"/>
      <c r="AL228" s="113">
        <v>4480000</v>
      </c>
      <c r="AM228" s="95">
        <v>90000</v>
      </c>
      <c r="AN228" s="95">
        <v>7</v>
      </c>
      <c r="AO228" s="96">
        <v>180000</v>
      </c>
      <c r="AP228" s="96">
        <v>5</v>
      </c>
      <c r="AQ228" s="97">
        <v>540000</v>
      </c>
      <c r="AR228" s="134">
        <v>4</v>
      </c>
      <c r="AS228" s="135"/>
      <c r="AT228" s="135"/>
      <c r="AU228" s="32">
        <v>14760000</v>
      </c>
      <c r="AV228" s="113"/>
      <c r="AW228" s="113">
        <v>399</v>
      </c>
      <c r="AX228" s="113"/>
      <c r="AY228" s="113">
        <v>536</v>
      </c>
      <c r="AZ228" s="113"/>
      <c r="BA228" s="113" t="s">
        <v>639</v>
      </c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>
        <v>1</v>
      </c>
      <c r="BM228" s="32"/>
      <c r="BN228" s="32"/>
      <c r="BO228" s="32"/>
      <c r="BP228" s="32"/>
      <c r="BQ228" s="32"/>
      <c r="BR228" s="32"/>
      <c r="BS228" s="32"/>
      <c r="BT228" s="32"/>
      <c r="BU228" s="32"/>
      <c r="BV228" s="81"/>
      <c r="BW228" s="113"/>
      <c r="BX228" s="113"/>
      <c r="BY228" s="113"/>
      <c r="BZ228" s="113"/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7.149999999999999">
      <c r="A229" s="109">
        <v>227</v>
      </c>
      <c r="B229" s="110" t="s">
        <v>1288</v>
      </c>
      <c r="C229" s="111" t="s">
        <v>1003</v>
      </c>
      <c r="D229" s="110" t="s">
        <v>1289</v>
      </c>
      <c r="E229" s="111" t="s">
        <v>1004</v>
      </c>
      <c r="F229" s="111" t="s">
        <v>220</v>
      </c>
      <c r="G229" s="26" t="s">
        <v>173</v>
      </c>
      <c r="H229" s="112" t="s">
        <v>992</v>
      </c>
      <c r="I229" s="13">
        <v>4398</v>
      </c>
      <c r="J229" s="14">
        <v>4398</v>
      </c>
      <c r="K229" s="120">
        <v>391.3</v>
      </c>
      <c r="L229" s="121">
        <v>85.7</v>
      </c>
      <c r="M229" s="121">
        <v>56.68</v>
      </c>
      <c r="N229" s="121">
        <v>47.35</v>
      </c>
      <c r="O229" s="15"/>
      <c r="P229" s="42" t="s">
        <v>420</v>
      </c>
      <c r="Q229" s="37" t="s">
        <v>270</v>
      </c>
      <c r="R229" s="75">
        <v>45</v>
      </c>
      <c r="S229" s="16">
        <v>56</v>
      </c>
      <c r="T229" s="16">
        <v>65</v>
      </c>
      <c r="U229" s="16">
        <v>66</v>
      </c>
      <c r="V229" s="16">
        <v>68</v>
      </c>
      <c r="W229" s="109">
        <v>300</v>
      </c>
      <c r="X229" s="94">
        <v>20000</v>
      </c>
      <c r="Y229" s="94">
        <v>35000</v>
      </c>
      <c r="Z229" s="94">
        <v>50000</v>
      </c>
      <c r="AA229" s="96">
        <v>65000</v>
      </c>
      <c r="AB229" s="96">
        <v>110000</v>
      </c>
      <c r="AC229" s="96">
        <v>180000</v>
      </c>
      <c r="AD229" s="96">
        <v>270000</v>
      </c>
      <c r="AE229" s="96">
        <v>390000</v>
      </c>
      <c r="AF229" s="96">
        <v>505000</v>
      </c>
      <c r="AG229" s="96">
        <v>610000</v>
      </c>
      <c r="AH229" s="105">
        <v>680000</v>
      </c>
      <c r="AI229" s="105">
        <v>712000</v>
      </c>
      <c r="AJ229" s="94"/>
      <c r="AK229" s="32"/>
      <c r="AL229" s="113"/>
      <c r="AM229" s="95">
        <v>67500</v>
      </c>
      <c r="AN229" s="95">
        <v>7</v>
      </c>
      <c r="AO229" s="96">
        <v>135000</v>
      </c>
      <c r="AP229" s="96">
        <v>5</v>
      </c>
      <c r="AQ229" s="97">
        <v>405000</v>
      </c>
      <c r="AR229" s="134">
        <v>4</v>
      </c>
      <c r="AS229" s="135"/>
      <c r="AT229" s="135"/>
      <c r="AU229" s="113"/>
      <c r="AV229" s="113"/>
      <c r="AW229" s="113">
        <v>407</v>
      </c>
      <c r="AX229" s="113"/>
      <c r="AY229" s="113">
        <v>549</v>
      </c>
      <c r="AZ229" s="113"/>
      <c r="BA229" s="113" t="s">
        <v>640</v>
      </c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>
        <v>1</v>
      </c>
      <c r="BN229" s="32"/>
      <c r="BO229" s="32">
        <v>1</v>
      </c>
      <c r="BP229" s="32"/>
      <c r="BQ229" s="32"/>
      <c r="BR229" s="32"/>
      <c r="BS229" s="32"/>
      <c r="BT229" s="32"/>
      <c r="BU229" s="32"/>
      <c r="BV229" s="81" t="s">
        <v>1005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7.149999999999999">
      <c r="A230" s="109">
        <v>228</v>
      </c>
      <c r="B230" s="110" t="s">
        <v>249</v>
      </c>
      <c r="C230" s="111" t="s">
        <v>599</v>
      </c>
      <c r="D230" s="110" t="s">
        <v>141</v>
      </c>
      <c r="E230" s="111" t="s">
        <v>380</v>
      </c>
      <c r="F230" s="111" t="s">
        <v>220</v>
      </c>
      <c r="G230" s="26" t="s">
        <v>173</v>
      </c>
      <c r="H230" s="112" t="s">
        <v>303</v>
      </c>
      <c r="I230" s="13">
        <v>4411</v>
      </c>
      <c r="J230" s="14">
        <v>4400</v>
      </c>
      <c r="K230" s="120">
        <v>394.3</v>
      </c>
      <c r="L230" s="121">
        <v>82.77</v>
      </c>
      <c r="M230" s="121">
        <v>52.84</v>
      </c>
      <c r="N230" s="121">
        <v>69.290000000000006</v>
      </c>
      <c r="O230" s="32">
        <v>6.55</v>
      </c>
      <c r="P230" s="42" t="s">
        <v>420</v>
      </c>
      <c r="Q230" s="16">
        <v>60</v>
      </c>
      <c r="R230" s="16">
        <v>15</v>
      </c>
      <c r="S230" s="16">
        <v>18</v>
      </c>
      <c r="T230" s="16">
        <v>25</v>
      </c>
      <c r="U230" s="16">
        <v>38</v>
      </c>
      <c r="V230" s="16">
        <v>48</v>
      </c>
      <c r="W230" s="109">
        <v>204</v>
      </c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32"/>
      <c r="AL230" s="113"/>
      <c r="AM230" s="95">
        <v>60000</v>
      </c>
      <c r="AN230" s="95">
        <v>7</v>
      </c>
      <c r="AO230" s="96">
        <v>120000</v>
      </c>
      <c r="AP230" s="96">
        <v>5</v>
      </c>
      <c r="AQ230" s="97">
        <v>360000</v>
      </c>
      <c r="AR230" s="134">
        <v>4</v>
      </c>
      <c r="AS230" s="135"/>
      <c r="AT230" s="135"/>
      <c r="AU230" s="113">
        <v>9840000</v>
      </c>
      <c r="AV230" s="113"/>
      <c r="AW230" s="113">
        <v>410</v>
      </c>
      <c r="AX230" s="113"/>
      <c r="AY230" s="113">
        <v>551</v>
      </c>
      <c r="AZ230" s="113">
        <v>19</v>
      </c>
      <c r="BA230" s="113" t="s">
        <v>709</v>
      </c>
      <c r="BB230" s="32"/>
      <c r="BC230" s="32"/>
      <c r="BD230" s="32"/>
      <c r="BE230" s="32">
        <v>1</v>
      </c>
      <c r="BF230" s="32"/>
      <c r="BG230" s="32">
        <v>1</v>
      </c>
      <c r="BH230" s="32"/>
      <c r="BI230" s="32"/>
      <c r="BJ230" s="32"/>
      <c r="BK230" s="32"/>
      <c r="BL230" s="32"/>
      <c r="BM230" s="32"/>
      <c r="BN230" s="32"/>
      <c r="BO230" s="32"/>
      <c r="BP230" s="32">
        <v>1</v>
      </c>
      <c r="BQ230" s="32" t="s">
        <v>895</v>
      </c>
      <c r="BR230" s="32"/>
      <c r="BS230" s="32"/>
      <c r="BT230" s="32"/>
      <c r="BU230" s="32">
        <v>1</v>
      </c>
      <c r="BV230" s="81" t="s">
        <v>1290</v>
      </c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7.149999999999999">
      <c r="A231" s="109">
        <v>229</v>
      </c>
      <c r="B231" s="110" t="s">
        <v>251</v>
      </c>
      <c r="C231" s="111" t="s">
        <v>600</v>
      </c>
      <c r="D231" s="110" t="s">
        <v>182</v>
      </c>
      <c r="E231" s="111" t="s">
        <v>381</v>
      </c>
      <c r="F231" s="111" t="s">
        <v>220</v>
      </c>
      <c r="G231" s="26" t="s">
        <v>173</v>
      </c>
      <c r="H231" s="112" t="s">
        <v>304</v>
      </c>
      <c r="I231" s="13">
        <v>4406</v>
      </c>
      <c r="J231" s="14">
        <v>4407</v>
      </c>
      <c r="K231" s="120">
        <v>358.3</v>
      </c>
      <c r="L231" s="121">
        <v>82.91</v>
      </c>
      <c r="M231" s="121">
        <v>101.81</v>
      </c>
      <c r="N231" s="121">
        <v>78.25</v>
      </c>
      <c r="O231" s="32">
        <v>9.1489999999999991</v>
      </c>
      <c r="P231" s="42" t="s">
        <v>420</v>
      </c>
      <c r="Q231" s="16">
        <v>30</v>
      </c>
      <c r="R231" s="16">
        <v>30</v>
      </c>
      <c r="S231" s="16">
        <v>30</v>
      </c>
      <c r="T231" s="16">
        <v>35</v>
      </c>
      <c r="U231" s="16">
        <v>35</v>
      </c>
      <c r="V231" s="16">
        <v>40</v>
      </c>
      <c r="W231" s="109">
        <v>200</v>
      </c>
      <c r="X231" s="94">
        <v>13400</v>
      </c>
      <c r="Y231" s="94">
        <v>21800</v>
      </c>
      <c r="Z231" s="94">
        <v>34900</v>
      </c>
      <c r="AA231" s="94">
        <v>52300</v>
      </c>
      <c r="AB231" s="94">
        <v>75600</v>
      </c>
      <c r="AC231" s="94">
        <v>112000</v>
      </c>
      <c r="AD231" s="94">
        <v>165500</v>
      </c>
      <c r="AE231" s="94">
        <v>245000</v>
      </c>
      <c r="AF231" s="105">
        <v>362500</v>
      </c>
      <c r="AG231" s="105">
        <v>523000</v>
      </c>
      <c r="AH231" s="105">
        <v>669000</v>
      </c>
      <c r="AI231" s="105">
        <v>771000</v>
      </c>
      <c r="AJ231" s="94">
        <v>828000</v>
      </c>
      <c r="AK231" s="32"/>
      <c r="AL231" s="113">
        <v>15496000</v>
      </c>
      <c r="AM231" s="95">
        <v>60000</v>
      </c>
      <c r="AN231" s="95">
        <v>7</v>
      </c>
      <c r="AO231" s="96">
        <v>120000</v>
      </c>
      <c r="AP231" s="96">
        <v>5</v>
      </c>
      <c r="AQ231" s="97">
        <v>360000</v>
      </c>
      <c r="AR231" s="134">
        <v>4</v>
      </c>
      <c r="AS231" s="135"/>
      <c r="AT231" s="135"/>
      <c r="AU231" s="113">
        <v>9840000</v>
      </c>
      <c r="AV231" s="113">
        <v>25336000</v>
      </c>
      <c r="AW231" s="113">
        <v>373</v>
      </c>
      <c r="AX231" s="113"/>
      <c r="AY231" s="113">
        <v>492</v>
      </c>
      <c r="AZ231" s="113"/>
      <c r="BA231" s="113" t="s">
        <v>709</v>
      </c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>
        <v>1</v>
      </c>
      <c r="BQ231" s="32" t="s">
        <v>799</v>
      </c>
      <c r="BR231" s="32"/>
      <c r="BS231" s="32"/>
      <c r="BT231" s="32"/>
      <c r="BU231" s="32"/>
      <c r="BV231" s="81" t="s">
        <v>1291</v>
      </c>
      <c r="BW231" s="113"/>
      <c r="BX231" s="113"/>
      <c r="BY231" s="113">
        <v>1</v>
      </c>
      <c r="BZ231" s="113">
        <v>9</v>
      </c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7.149999999999999">
      <c r="A232" s="109">
        <v>230</v>
      </c>
      <c r="B232" s="110" t="s">
        <v>1292</v>
      </c>
      <c r="C232" s="111" t="s">
        <v>702</v>
      </c>
      <c r="D232" s="110" t="s">
        <v>538</v>
      </c>
      <c r="E232" s="111" t="s">
        <v>701</v>
      </c>
      <c r="F232" s="111" t="s">
        <v>220</v>
      </c>
      <c r="G232" s="26" t="s">
        <v>173</v>
      </c>
      <c r="H232" s="112" t="s">
        <v>863</v>
      </c>
      <c r="I232" s="13">
        <v>4406</v>
      </c>
      <c r="J232" s="14">
        <v>4411</v>
      </c>
      <c r="K232" s="120">
        <v>419.1</v>
      </c>
      <c r="L232" s="121">
        <v>81.08</v>
      </c>
      <c r="M232" s="121">
        <v>49.17</v>
      </c>
      <c r="N232" s="121">
        <v>50.7</v>
      </c>
      <c r="O232" s="15"/>
      <c r="P232" s="42" t="s">
        <v>420</v>
      </c>
      <c r="Q232" s="16">
        <v>85</v>
      </c>
      <c r="R232" s="75">
        <v>25</v>
      </c>
      <c r="S232" s="75">
        <v>29</v>
      </c>
      <c r="T232" s="75">
        <v>38</v>
      </c>
      <c r="U232" s="75">
        <v>54</v>
      </c>
      <c r="V232" s="75">
        <v>69</v>
      </c>
      <c r="W232" s="109">
        <v>300</v>
      </c>
      <c r="X232" s="94">
        <v>13400</v>
      </c>
      <c r="Y232" s="94">
        <v>21800</v>
      </c>
      <c r="Z232" s="94">
        <v>34900</v>
      </c>
      <c r="AA232" s="105">
        <v>52300</v>
      </c>
      <c r="AB232" s="105">
        <v>75600</v>
      </c>
      <c r="AC232" s="94">
        <v>112000</v>
      </c>
      <c r="AD232" s="94">
        <v>165500</v>
      </c>
      <c r="AE232" s="94">
        <v>245000</v>
      </c>
      <c r="AF232" s="94">
        <v>362500</v>
      </c>
      <c r="AG232" s="94">
        <v>523000</v>
      </c>
      <c r="AH232" s="94">
        <v>669000</v>
      </c>
      <c r="AI232" s="94">
        <v>771000</v>
      </c>
      <c r="AJ232" s="94">
        <v>828000</v>
      </c>
      <c r="AK232" s="32"/>
      <c r="AL232" s="113">
        <v>15496000</v>
      </c>
      <c r="AM232" s="95">
        <v>60000</v>
      </c>
      <c r="AN232" s="95">
        <v>7</v>
      </c>
      <c r="AO232" s="96">
        <v>120000</v>
      </c>
      <c r="AP232" s="96">
        <v>5</v>
      </c>
      <c r="AQ232" s="97">
        <v>360000</v>
      </c>
      <c r="AR232" s="134">
        <v>4</v>
      </c>
      <c r="AS232" s="135"/>
      <c r="AT232" s="135"/>
      <c r="AU232" s="32">
        <v>9840000</v>
      </c>
      <c r="AV232" s="32">
        <v>25336000</v>
      </c>
      <c r="AW232" s="113">
        <v>442</v>
      </c>
      <c r="AX232" s="113"/>
      <c r="AY232" s="113">
        <v>568</v>
      </c>
      <c r="AZ232" s="113"/>
      <c r="BA232" s="82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 t="s">
        <v>800</v>
      </c>
      <c r="BR232" s="32"/>
      <c r="BS232" s="32" t="s">
        <v>650</v>
      </c>
      <c r="BT232" s="32">
        <v>1</v>
      </c>
      <c r="BU232" s="32"/>
      <c r="BV232" s="113" t="s">
        <v>1293</v>
      </c>
      <c r="BW232" s="113"/>
      <c r="BX232" s="113"/>
      <c r="BY232" s="113"/>
      <c r="BZ232" s="113"/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7.149999999999999">
      <c r="A233" s="109">
        <v>231</v>
      </c>
      <c r="B233" s="110" t="s">
        <v>253</v>
      </c>
      <c r="C233" s="111" t="s">
        <v>601</v>
      </c>
      <c r="D233" s="110" t="s">
        <v>93</v>
      </c>
      <c r="E233" s="111" t="s">
        <v>382</v>
      </c>
      <c r="F233" s="111" t="s">
        <v>220</v>
      </c>
      <c r="G233" s="26" t="s">
        <v>173</v>
      </c>
      <c r="H233" s="112" t="s">
        <v>300</v>
      </c>
      <c r="I233" s="13">
        <v>4276</v>
      </c>
      <c r="J233" s="14">
        <v>4432</v>
      </c>
      <c r="K233" s="120">
        <v>368.1</v>
      </c>
      <c r="L233" s="121">
        <v>81.14</v>
      </c>
      <c r="M233" s="121">
        <v>65.02</v>
      </c>
      <c r="N233" s="121">
        <v>63.31</v>
      </c>
      <c r="O233" s="32">
        <v>6.22</v>
      </c>
      <c r="P233" s="42" t="s">
        <v>420</v>
      </c>
      <c r="Q233" s="16">
        <v>30</v>
      </c>
      <c r="R233" s="16">
        <v>30</v>
      </c>
      <c r="S233" s="16">
        <v>30</v>
      </c>
      <c r="T233" s="25">
        <v>35</v>
      </c>
      <c r="U233" s="25">
        <v>35</v>
      </c>
      <c r="V233" s="25">
        <v>40</v>
      </c>
      <c r="W233" s="109">
        <v>200</v>
      </c>
      <c r="X233" s="94">
        <v>13400</v>
      </c>
      <c r="Y233" s="94">
        <v>21800</v>
      </c>
      <c r="Z233" s="94">
        <v>34900</v>
      </c>
      <c r="AA233" s="94">
        <v>52300</v>
      </c>
      <c r="AB233" s="94">
        <v>75600</v>
      </c>
      <c r="AC233" s="94">
        <v>112000</v>
      </c>
      <c r="AD233" s="96">
        <v>165500</v>
      </c>
      <c r="AE233" s="94">
        <v>245000</v>
      </c>
      <c r="AF233" s="94">
        <v>362500</v>
      </c>
      <c r="AG233" s="94">
        <v>523000</v>
      </c>
      <c r="AH233" s="94">
        <v>669000</v>
      </c>
      <c r="AI233" s="94">
        <v>771000</v>
      </c>
      <c r="AJ233" s="94">
        <v>828000</v>
      </c>
      <c r="AK233" s="32"/>
      <c r="AL233" s="113">
        <v>15496000</v>
      </c>
      <c r="AM233" s="95">
        <v>60000</v>
      </c>
      <c r="AN233" s="95">
        <v>7</v>
      </c>
      <c r="AO233" s="96">
        <v>120000</v>
      </c>
      <c r="AP233" s="96">
        <v>5</v>
      </c>
      <c r="AQ233" s="97">
        <v>360000</v>
      </c>
      <c r="AR233" s="134">
        <v>4</v>
      </c>
      <c r="AS233" s="135"/>
      <c r="AT233" s="135"/>
      <c r="AU233" s="113">
        <v>9840000</v>
      </c>
      <c r="AV233" s="113">
        <v>25336000</v>
      </c>
      <c r="AW233" s="113">
        <v>383</v>
      </c>
      <c r="AX233" s="113"/>
      <c r="AY233" s="113">
        <v>509</v>
      </c>
      <c r="AZ233" s="113">
        <v>13</v>
      </c>
      <c r="BA233" s="113" t="s">
        <v>639</v>
      </c>
      <c r="BB233" s="32"/>
      <c r="BC233" s="32"/>
      <c r="BD233" s="32">
        <v>1</v>
      </c>
      <c r="BE233" s="32"/>
      <c r="BF233" s="32"/>
      <c r="BG233" s="32"/>
      <c r="BH233" s="32"/>
      <c r="BI233" s="32"/>
      <c r="BJ233" s="32"/>
      <c r="BK233" s="32"/>
      <c r="BL233" s="32">
        <v>1</v>
      </c>
      <c r="BM233" s="32"/>
      <c r="BN233" s="32"/>
      <c r="BO233" s="32"/>
      <c r="BP233" s="32">
        <v>1</v>
      </c>
      <c r="BQ233" s="32" t="s">
        <v>799</v>
      </c>
      <c r="BR233" s="32"/>
      <c r="BS233" s="32"/>
      <c r="BT233" s="32">
        <v>1</v>
      </c>
      <c r="BU233" s="32"/>
      <c r="BV233" s="81" t="s">
        <v>1294</v>
      </c>
      <c r="BW233" s="113"/>
      <c r="BX233" s="113"/>
      <c r="BY233" s="113"/>
      <c r="BZ233" s="113"/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7.149999999999999">
      <c r="A234" s="109">
        <v>232</v>
      </c>
      <c r="B234" s="110" t="s">
        <v>1295</v>
      </c>
      <c r="C234" s="111" t="s">
        <v>851</v>
      </c>
      <c r="D234" s="110" t="s">
        <v>850</v>
      </c>
      <c r="E234" s="111" t="s">
        <v>851</v>
      </c>
      <c r="F234" s="111" t="s">
        <v>220</v>
      </c>
      <c r="G234" s="26" t="s">
        <v>173</v>
      </c>
      <c r="H234" s="112" t="s">
        <v>915</v>
      </c>
      <c r="I234" s="13">
        <v>4435</v>
      </c>
      <c r="J234" s="14">
        <v>4442</v>
      </c>
      <c r="K234" s="120">
        <v>389.9</v>
      </c>
      <c r="L234" s="121">
        <v>81.28</v>
      </c>
      <c r="M234" s="121">
        <v>59.91</v>
      </c>
      <c r="N234" s="121">
        <v>72.19</v>
      </c>
      <c r="O234" s="15"/>
      <c r="P234" s="42" t="s">
        <v>420</v>
      </c>
      <c r="Q234" s="16">
        <v>40</v>
      </c>
      <c r="R234" s="16">
        <v>45</v>
      </c>
      <c r="S234" s="16">
        <v>55</v>
      </c>
      <c r="T234" s="16">
        <v>48</v>
      </c>
      <c r="U234" s="16">
        <v>56</v>
      </c>
      <c r="V234" s="16">
        <v>56</v>
      </c>
      <c r="W234" s="109">
        <v>300</v>
      </c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32"/>
      <c r="AL234" s="113"/>
      <c r="AM234" s="95">
        <v>60000</v>
      </c>
      <c r="AN234" s="95">
        <v>7</v>
      </c>
      <c r="AO234" s="96">
        <v>120000</v>
      </c>
      <c r="AP234" s="96">
        <v>5</v>
      </c>
      <c r="AQ234" s="97">
        <v>360000</v>
      </c>
      <c r="AR234" s="134">
        <v>4</v>
      </c>
      <c r="AS234" s="135"/>
      <c r="AT234" s="135"/>
      <c r="AU234" s="32"/>
      <c r="AV234" s="32"/>
      <c r="AW234" s="113">
        <v>405</v>
      </c>
      <c r="AX234" s="113"/>
      <c r="AY234" s="113">
        <v>547</v>
      </c>
      <c r="AZ234" s="113"/>
      <c r="BA234" s="113" t="s">
        <v>639</v>
      </c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>
        <v>1</v>
      </c>
      <c r="BM234" s="32"/>
      <c r="BN234" s="32"/>
      <c r="BO234" s="32"/>
      <c r="BP234" s="32"/>
      <c r="BQ234" s="84" t="s">
        <v>800</v>
      </c>
      <c r="BR234" s="32"/>
      <c r="BS234" s="32"/>
      <c r="BT234" s="32">
        <v>1</v>
      </c>
      <c r="BU234" s="32"/>
      <c r="BV234" s="81"/>
      <c r="BW234" s="113"/>
      <c r="BX234" s="113"/>
      <c r="BY234" s="113">
        <v>1</v>
      </c>
      <c r="BZ234" s="113">
        <v>9</v>
      </c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7.149999999999999">
      <c r="A235" s="109">
        <v>233</v>
      </c>
      <c r="B235" s="110" t="s">
        <v>1518</v>
      </c>
      <c r="C235" s="111" t="s">
        <v>1519</v>
      </c>
      <c r="D235" s="110" t="s">
        <v>765</v>
      </c>
      <c r="E235" s="111" t="s">
        <v>1520</v>
      </c>
      <c r="F235" s="111" t="s">
        <v>220</v>
      </c>
      <c r="G235" s="26" t="s">
        <v>173</v>
      </c>
      <c r="H235" s="112" t="s">
        <v>1492</v>
      </c>
      <c r="I235" s="13"/>
      <c r="J235" s="14">
        <v>4473</v>
      </c>
      <c r="K235" s="120">
        <v>422.9</v>
      </c>
      <c r="L235" s="121">
        <v>77.14</v>
      </c>
      <c r="M235" s="121">
        <v>55.74</v>
      </c>
      <c r="N235" s="121">
        <v>51.7</v>
      </c>
      <c r="O235" s="32"/>
      <c r="P235" s="42" t="s">
        <v>420</v>
      </c>
      <c r="Q235" s="16">
        <v>35</v>
      </c>
      <c r="R235" s="16">
        <v>40</v>
      </c>
      <c r="S235" s="16">
        <v>45</v>
      </c>
      <c r="T235" s="16">
        <v>50</v>
      </c>
      <c r="U235" s="16">
        <v>60</v>
      </c>
      <c r="V235" s="16">
        <v>70</v>
      </c>
      <c r="W235" s="109">
        <v>300</v>
      </c>
      <c r="X235" s="105">
        <v>22000</v>
      </c>
      <c r="Y235" s="105">
        <v>36000</v>
      </c>
      <c r="Z235" s="105">
        <v>56000</v>
      </c>
      <c r="AA235" s="105">
        <v>85000</v>
      </c>
      <c r="AB235" s="105">
        <v>122000</v>
      </c>
      <c r="AC235" s="105">
        <v>180000</v>
      </c>
      <c r="AD235" s="108">
        <v>267000</v>
      </c>
      <c r="AE235" s="108">
        <v>395000</v>
      </c>
      <c r="AF235" s="106">
        <v>585000</v>
      </c>
      <c r="AG235" s="106">
        <v>844000</v>
      </c>
      <c r="AH235" s="108">
        <v>1079000</v>
      </c>
      <c r="AI235" s="108">
        <v>1243000</v>
      </c>
      <c r="AJ235" s="94"/>
      <c r="AK235" s="32"/>
      <c r="AL235" s="113"/>
      <c r="AM235" s="95">
        <v>66000</v>
      </c>
      <c r="AN235" s="95">
        <v>7</v>
      </c>
      <c r="AO235" s="96">
        <v>132000</v>
      </c>
      <c r="AP235" s="96">
        <v>5</v>
      </c>
      <c r="AQ235" s="97">
        <v>396000</v>
      </c>
      <c r="AR235" s="134">
        <v>4</v>
      </c>
      <c r="AS235" s="135"/>
      <c r="AT235" s="135"/>
      <c r="AU235" s="113"/>
      <c r="AV235" s="113"/>
      <c r="AW235" s="113"/>
      <c r="AX235" s="113"/>
      <c r="AY235" s="113"/>
      <c r="AZ235" s="113"/>
      <c r="BA235" s="113" t="s">
        <v>605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81"/>
      <c r="BW235" s="113"/>
      <c r="BX235" s="113"/>
      <c r="BY235" s="113"/>
      <c r="BZ235" s="113"/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7.149999999999999">
      <c r="A236" s="109">
        <v>234</v>
      </c>
      <c r="B236" s="110" t="s">
        <v>255</v>
      </c>
      <c r="C236" s="111" t="s">
        <v>256</v>
      </c>
      <c r="D236" s="110" t="s">
        <v>1271</v>
      </c>
      <c r="E236" s="111" t="s">
        <v>383</v>
      </c>
      <c r="F236" s="111" t="s">
        <v>220</v>
      </c>
      <c r="G236" s="26" t="s">
        <v>173</v>
      </c>
      <c r="H236" s="112" t="s">
        <v>296</v>
      </c>
      <c r="I236" s="13">
        <v>4479</v>
      </c>
      <c r="J236" s="14">
        <v>4479</v>
      </c>
      <c r="K236" s="120">
        <v>416.9</v>
      </c>
      <c r="L236" s="121">
        <v>82.19</v>
      </c>
      <c r="M236" s="121">
        <v>43.24</v>
      </c>
      <c r="N236" s="121">
        <v>68.599999999999994</v>
      </c>
      <c r="O236" s="32">
        <v>6.1</v>
      </c>
      <c r="P236" s="42" t="s">
        <v>420</v>
      </c>
      <c r="Q236" s="16">
        <v>60</v>
      </c>
      <c r="R236" s="16">
        <v>15</v>
      </c>
      <c r="S236" s="16">
        <v>18</v>
      </c>
      <c r="T236" s="16">
        <v>25</v>
      </c>
      <c r="U236" s="16">
        <v>38</v>
      </c>
      <c r="V236" s="16">
        <v>48</v>
      </c>
      <c r="W236" s="109">
        <v>204</v>
      </c>
      <c r="X236" s="94">
        <v>13400</v>
      </c>
      <c r="Y236" s="94">
        <v>21800</v>
      </c>
      <c r="Z236" s="94">
        <v>34900</v>
      </c>
      <c r="AA236" s="94">
        <v>52300</v>
      </c>
      <c r="AB236" s="94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113">
        <v>9840000</v>
      </c>
      <c r="AV236" s="113">
        <v>25336000</v>
      </c>
      <c r="AW236" s="113">
        <v>438</v>
      </c>
      <c r="AX236" s="113"/>
      <c r="AY236" s="113">
        <v>566</v>
      </c>
      <c r="AZ236" s="113"/>
      <c r="BA236" s="113" t="s">
        <v>711</v>
      </c>
      <c r="BB236" s="32"/>
      <c r="BC236" s="32"/>
      <c r="BD236" s="32"/>
      <c r="BE236" s="32"/>
      <c r="BF236" s="32"/>
      <c r="BG236" s="32"/>
      <c r="BH236" s="32"/>
      <c r="BI236" s="32"/>
      <c r="BJ236" s="32">
        <v>1</v>
      </c>
      <c r="BK236" s="32"/>
      <c r="BL236" s="32"/>
      <c r="BM236" s="32"/>
      <c r="BN236" s="32"/>
      <c r="BO236" s="32"/>
      <c r="BP236" s="32"/>
      <c r="BQ236" s="32" t="s">
        <v>828</v>
      </c>
      <c r="BR236" s="32"/>
      <c r="BS236" s="32"/>
      <c r="BT236" s="32"/>
      <c r="BU236" s="32"/>
      <c r="BV236" s="81" t="s">
        <v>1296</v>
      </c>
      <c r="BW236" s="113"/>
      <c r="BX236" s="113"/>
      <c r="BY236" s="113">
        <v>1</v>
      </c>
      <c r="BZ236" s="113">
        <v>9</v>
      </c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7.149999999999999">
      <c r="A237" s="109">
        <v>235</v>
      </c>
      <c r="B237" s="110" t="s">
        <v>1297</v>
      </c>
      <c r="C237" s="111" t="s">
        <v>669</v>
      </c>
      <c r="D237" s="110" t="s">
        <v>1129</v>
      </c>
      <c r="E237" s="111" t="s">
        <v>668</v>
      </c>
      <c r="F237" s="111" t="s">
        <v>220</v>
      </c>
      <c r="G237" s="26" t="s">
        <v>173</v>
      </c>
      <c r="H237" s="112" t="s">
        <v>311</v>
      </c>
      <c r="I237" s="13">
        <v>4488</v>
      </c>
      <c r="J237" s="14">
        <v>4487</v>
      </c>
      <c r="K237" s="120">
        <v>378.1</v>
      </c>
      <c r="L237" s="121">
        <v>80.260000000000005</v>
      </c>
      <c r="M237" s="121">
        <v>77.87</v>
      </c>
      <c r="N237" s="121">
        <v>76.72</v>
      </c>
      <c r="O237" s="15"/>
      <c r="P237" s="42" t="s">
        <v>420</v>
      </c>
      <c r="Q237" s="16">
        <v>40</v>
      </c>
      <c r="R237" s="37">
        <v>45</v>
      </c>
      <c r="S237" s="75">
        <v>55</v>
      </c>
      <c r="T237" s="75">
        <v>48</v>
      </c>
      <c r="U237" s="75">
        <v>56</v>
      </c>
      <c r="V237" s="75">
        <v>56</v>
      </c>
      <c r="W237" s="109">
        <v>300</v>
      </c>
      <c r="X237" s="96">
        <v>13400</v>
      </c>
      <c r="Y237" s="94">
        <v>21800</v>
      </c>
      <c r="Z237" s="94">
        <v>34900</v>
      </c>
      <c r="AA237" s="94">
        <v>52300</v>
      </c>
      <c r="AB237" s="94">
        <v>75600</v>
      </c>
      <c r="AC237" s="94">
        <v>112000</v>
      </c>
      <c r="AD237" s="94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393</v>
      </c>
      <c r="AX237" s="113"/>
      <c r="AY237" s="113">
        <v>527</v>
      </c>
      <c r="AZ237" s="113"/>
      <c r="BA237" s="113" t="s">
        <v>639</v>
      </c>
      <c r="BB237" s="32"/>
      <c r="BC237" s="32"/>
      <c r="BD237" s="32"/>
      <c r="BE237" s="32"/>
      <c r="BF237" s="32"/>
      <c r="BG237" s="32"/>
      <c r="BH237" s="32"/>
      <c r="BI237" s="32"/>
      <c r="BJ237" s="32">
        <v>1</v>
      </c>
      <c r="BK237" s="32"/>
      <c r="BL237" s="32">
        <v>1</v>
      </c>
      <c r="BM237" s="32"/>
      <c r="BN237" s="32"/>
      <c r="BO237" s="32"/>
      <c r="BP237" s="32"/>
      <c r="BQ237" s="32" t="s">
        <v>799</v>
      </c>
      <c r="BR237" s="32"/>
      <c r="BS237" s="32"/>
      <c r="BT237" s="32">
        <v>1</v>
      </c>
      <c r="BU237" s="32"/>
      <c r="BV237" s="81" t="s">
        <v>748</v>
      </c>
      <c r="BW237" s="113"/>
      <c r="BX237" s="113"/>
      <c r="BY237" s="113"/>
      <c r="BZ237" s="113"/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7.149999999999999">
      <c r="A238" s="109">
        <v>236</v>
      </c>
      <c r="B238" s="110" t="s">
        <v>1298</v>
      </c>
      <c r="C238" s="111" t="s">
        <v>792</v>
      </c>
      <c r="D238" s="110" t="s">
        <v>780</v>
      </c>
      <c r="E238" s="111" t="s">
        <v>791</v>
      </c>
      <c r="F238" s="111" t="s">
        <v>220</v>
      </c>
      <c r="G238" s="26" t="s">
        <v>173</v>
      </c>
      <c r="H238" s="112" t="s">
        <v>857</v>
      </c>
      <c r="I238" s="13">
        <v>4480</v>
      </c>
      <c r="J238" s="38">
        <v>4490</v>
      </c>
      <c r="K238" s="130">
        <v>368.7</v>
      </c>
      <c r="L238" s="131">
        <v>86.45</v>
      </c>
      <c r="M238" s="131">
        <v>84.35</v>
      </c>
      <c r="N238" s="131">
        <v>54.75</v>
      </c>
      <c r="O238" s="39"/>
      <c r="P238" s="42" t="s">
        <v>420</v>
      </c>
      <c r="Q238" s="75">
        <v>40</v>
      </c>
      <c r="R238" s="75">
        <v>45</v>
      </c>
      <c r="S238" s="75">
        <v>55</v>
      </c>
      <c r="T238" s="75">
        <v>48</v>
      </c>
      <c r="U238" s="75">
        <v>56</v>
      </c>
      <c r="V238" s="75">
        <v>56</v>
      </c>
      <c r="W238" s="109">
        <v>300</v>
      </c>
      <c r="X238" s="94">
        <v>13400</v>
      </c>
      <c r="Y238" s="94">
        <v>21800</v>
      </c>
      <c r="Z238" s="94">
        <v>34900</v>
      </c>
      <c r="AA238" s="96">
        <v>52300</v>
      </c>
      <c r="AB238" s="94">
        <v>75600</v>
      </c>
      <c r="AC238" s="94">
        <v>112000</v>
      </c>
      <c r="AD238" s="94">
        <v>165500</v>
      </c>
      <c r="AE238" s="94">
        <v>245000</v>
      </c>
      <c r="AF238" s="94">
        <v>362500</v>
      </c>
      <c r="AG238" s="94">
        <v>523000</v>
      </c>
      <c r="AH238" s="94">
        <v>669000</v>
      </c>
      <c r="AI238" s="94">
        <v>771000</v>
      </c>
      <c r="AJ238" s="94">
        <v>828000</v>
      </c>
      <c r="AK238" s="32"/>
      <c r="AL238" s="113">
        <v>15496000</v>
      </c>
      <c r="AM238" s="95">
        <v>60000</v>
      </c>
      <c r="AN238" s="95">
        <v>7</v>
      </c>
      <c r="AO238" s="96">
        <v>120000</v>
      </c>
      <c r="AP238" s="96">
        <v>5</v>
      </c>
      <c r="AQ238" s="97">
        <v>360000</v>
      </c>
      <c r="AR238" s="134">
        <v>4</v>
      </c>
      <c r="AS238" s="135"/>
      <c r="AT238" s="135"/>
      <c r="AU238" s="32">
        <v>9840000</v>
      </c>
      <c r="AV238" s="32">
        <v>25336000</v>
      </c>
      <c r="AW238" s="113">
        <v>383</v>
      </c>
      <c r="AX238" s="113"/>
      <c r="AY238" s="113">
        <v>510</v>
      </c>
      <c r="AZ238" s="113"/>
      <c r="BA238" s="113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/>
      <c r="BP238" s="32"/>
      <c r="BQ238" s="32" t="s">
        <v>800</v>
      </c>
      <c r="BR238" s="32"/>
      <c r="BS238" s="32"/>
      <c r="BT238" s="32">
        <v>1</v>
      </c>
      <c r="BU238" s="32"/>
      <c r="BV238" s="113"/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7.149999999999999">
      <c r="A239" s="109">
        <v>237</v>
      </c>
      <c r="B239" s="110" t="s">
        <v>257</v>
      </c>
      <c r="C239" s="111" t="s">
        <v>258</v>
      </c>
      <c r="D239" s="110" t="s">
        <v>662</v>
      </c>
      <c r="E239" s="111" t="s">
        <v>384</v>
      </c>
      <c r="F239" s="111" t="s">
        <v>220</v>
      </c>
      <c r="G239" s="26" t="s">
        <v>173</v>
      </c>
      <c r="H239" s="112" t="s">
        <v>299</v>
      </c>
      <c r="I239" s="13">
        <v>4514</v>
      </c>
      <c r="J239" s="14">
        <v>4521</v>
      </c>
      <c r="K239" s="120">
        <v>418.2</v>
      </c>
      <c r="L239" s="121">
        <v>81.290000000000006</v>
      </c>
      <c r="M239" s="121">
        <v>46.66</v>
      </c>
      <c r="N239" s="121">
        <v>63.43</v>
      </c>
      <c r="O239" s="32">
        <v>5.5670000000000002</v>
      </c>
      <c r="P239" s="42" t="s">
        <v>420</v>
      </c>
      <c r="Q239" s="16">
        <v>30</v>
      </c>
      <c r="R239" s="16">
        <v>13</v>
      </c>
      <c r="S239" s="16">
        <v>21</v>
      </c>
      <c r="T239" s="16">
        <v>32</v>
      </c>
      <c r="U239" s="107">
        <v>46</v>
      </c>
      <c r="V239" s="16">
        <v>58</v>
      </c>
      <c r="W239" s="109">
        <v>200</v>
      </c>
      <c r="X239" s="94">
        <v>13400</v>
      </c>
      <c r="Y239" s="94">
        <v>21800</v>
      </c>
      <c r="Z239" s="94">
        <v>34900</v>
      </c>
      <c r="AA239" s="94">
        <v>52300</v>
      </c>
      <c r="AB239" s="94">
        <v>75600</v>
      </c>
      <c r="AC239" s="94">
        <v>112000</v>
      </c>
      <c r="AD239" s="94">
        <v>165500</v>
      </c>
      <c r="AE239" s="94">
        <v>245000</v>
      </c>
      <c r="AF239" s="96">
        <v>362500</v>
      </c>
      <c r="AG239" s="96">
        <v>523000</v>
      </c>
      <c r="AH239" s="96">
        <v>669000</v>
      </c>
      <c r="AI239" s="96">
        <v>771000</v>
      </c>
      <c r="AJ239" s="94">
        <v>828000</v>
      </c>
      <c r="AK239" s="32"/>
      <c r="AL239" s="113">
        <v>15496000</v>
      </c>
      <c r="AM239" s="95">
        <v>60000</v>
      </c>
      <c r="AN239" s="95">
        <v>7</v>
      </c>
      <c r="AO239" s="96">
        <v>120000</v>
      </c>
      <c r="AP239" s="96">
        <v>5</v>
      </c>
      <c r="AQ239" s="97">
        <v>360000</v>
      </c>
      <c r="AR239" s="134">
        <v>4</v>
      </c>
      <c r="AS239" s="135"/>
      <c r="AT239" s="135"/>
      <c r="AU239" s="113">
        <v>9840000</v>
      </c>
      <c r="AV239" s="113">
        <v>25336000</v>
      </c>
      <c r="AW239" s="113">
        <v>443</v>
      </c>
      <c r="AX239" s="113"/>
      <c r="AY239" s="113">
        <v>568</v>
      </c>
      <c r="AZ239" s="113"/>
      <c r="BA239" s="113" t="s">
        <v>639</v>
      </c>
      <c r="BB239" s="32"/>
      <c r="BC239" s="32"/>
      <c r="BD239" s="32"/>
      <c r="BE239" s="32"/>
      <c r="BF239" s="32"/>
      <c r="BG239" s="32"/>
      <c r="BH239" s="32"/>
      <c r="BI239" s="32"/>
      <c r="BJ239" s="32">
        <v>1</v>
      </c>
      <c r="BK239" s="32"/>
      <c r="BL239" s="32">
        <v>1</v>
      </c>
      <c r="BM239" s="32"/>
      <c r="BN239" s="32"/>
      <c r="BO239" s="32"/>
      <c r="BP239" s="32"/>
      <c r="BQ239" s="32" t="s">
        <v>653</v>
      </c>
      <c r="BR239" s="32"/>
      <c r="BS239" s="32"/>
      <c r="BT239" s="32"/>
      <c r="BU239" s="32"/>
      <c r="BV239" s="81" t="s">
        <v>758</v>
      </c>
      <c r="BW239" s="113"/>
      <c r="BX239" s="113"/>
      <c r="BY239" s="113">
        <v>1</v>
      </c>
      <c r="BZ239" s="113">
        <v>9</v>
      </c>
      <c r="CA239" s="113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7.149999999999999">
      <c r="A240" s="109">
        <v>238</v>
      </c>
      <c r="B240" s="110" t="s">
        <v>1299</v>
      </c>
      <c r="C240" s="111" t="s">
        <v>1055</v>
      </c>
      <c r="D240" s="110" t="s">
        <v>780</v>
      </c>
      <c r="E240" s="111" t="s">
        <v>1056</v>
      </c>
      <c r="F240" s="111" t="s">
        <v>220</v>
      </c>
      <c r="G240" s="26" t="s">
        <v>173</v>
      </c>
      <c r="H240" s="112" t="s">
        <v>1049</v>
      </c>
      <c r="I240" s="13"/>
      <c r="J240" s="14">
        <v>4528</v>
      </c>
      <c r="K240" s="126">
        <v>376.3</v>
      </c>
      <c r="L240" s="127">
        <v>84.53</v>
      </c>
      <c r="M240" s="127">
        <v>79.09</v>
      </c>
      <c r="N240" s="127">
        <v>69.86</v>
      </c>
      <c r="O240" s="36"/>
      <c r="P240" s="42" t="s">
        <v>420</v>
      </c>
      <c r="Q240" s="16">
        <v>40</v>
      </c>
      <c r="R240" s="37">
        <v>45</v>
      </c>
      <c r="S240" s="75">
        <v>55</v>
      </c>
      <c r="T240" s="75">
        <v>48</v>
      </c>
      <c r="U240" s="75">
        <v>56</v>
      </c>
      <c r="V240" s="75">
        <v>56</v>
      </c>
      <c r="W240" s="109">
        <v>300</v>
      </c>
      <c r="X240" s="96">
        <v>20000</v>
      </c>
      <c r="Y240" s="96">
        <v>35000</v>
      </c>
      <c r="Z240" s="96">
        <v>50000</v>
      </c>
      <c r="AA240" s="94">
        <v>80000</v>
      </c>
      <c r="AB240" s="94">
        <v>115000</v>
      </c>
      <c r="AC240" s="94">
        <v>170000</v>
      </c>
      <c r="AD240" s="94">
        <v>260000</v>
      </c>
      <c r="AE240" s="94">
        <v>375000</v>
      </c>
      <c r="AF240" s="94">
        <v>585000</v>
      </c>
      <c r="AG240" s="94">
        <v>800000</v>
      </c>
      <c r="AH240" s="94">
        <v>940000</v>
      </c>
      <c r="AI240" s="94">
        <v>1020000</v>
      </c>
      <c r="AJ240" s="94">
        <v>1050000</v>
      </c>
      <c r="AK240" s="32"/>
      <c r="AL240" s="113">
        <v>22000000</v>
      </c>
      <c r="AM240" s="95">
        <v>90000</v>
      </c>
      <c r="AN240" s="95">
        <v>7</v>
      </c>
      <c r="AO240" s="96">
        <v>180000</v>
      </c>
      <c r="AP240" s="96">
        <v>5</v>
      </c>
      <c r="AQ240" s="97">
        <v>540000</v>
      </c>
      <c r="AR240" s="134">
        <v>4</v>
      </c>
      <c r="AS240" s="135"/>
      <c r="AT240" s="135"/>
      <c r="AU240" s="113">
        <v>14760000</v>
      </c>
      <c r="AV240" s="113">
        <v>36760000</v>
      </c>
      <c r="AW240" s="113">
        <v>391</v>
      </c>
      <c r="AX240" s="113"/>
      <c r="AY240" s="113">
        <v>523</v>
      </c>
      <c r="AZ240" s="113"/>
      <c r="BA240" s="113" t="s">
        <v>639</v>
      </c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>
        <v>1</v>
      </c>
      <c r="BM240" s="32"/>
      <c r="BN240" s="32"/>
      <c r="BO240" s="32"/>
      <c r="BP240" s="32"/>
      <c r="BQ240" s="32"/>
      <c r="BR240" s="32"/>
      <c r="BS240" s="32"/>
      <c r="BT240" s="32"/>
      <c r="BU240" s="32"/>
      <c r="BV240" s="81"/>
      <c r="BW240" s="77"/>
      <c r="BX240" s="77"/>
      <c r="BY240" s="113">
        <v>1</v>
      </c>
      <c r="BZ240" s="113">
        <v>9</v>
      </c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7.149999999999999">
      <c r="A241" s="109">
        <v>239</v>
      </c>
      <c r="B241" s="110" t="s">
        <v>410</v>
      </c>
      <c r="C241" s="111" t="s">
        <v>412</v>
      </c>
      <c r="D241" s="110" t="s">
        <v>158</v>
      </c>
      <c r="E241" s="111" t="s">
        <v>411</v>
      </c>
      <c r="F241" s="111" t="s">
        <v>220</v>
      </c>
      <c r="G241" s="26" t="s">
        <v>173</v>
      </c>
      <c r="H241" s="112" t="s">
        <v>654</v>
      </c>
      <c r="I241" s="13">
        <v>4395</v>
      </c>
      <c r="J241" s="14">
        <v>4550</v>
      </c>
      <c r="K241" s="126">
        <v>360.1</v>
      </c>
      <c r="L241" s="127">
        <v>86.83</v>
      </c>
      <c r="M241" s="127">
        <v>93.5</v>
      </c>
      <c r="N241" s="127">
        <v>69.88</v>
      </c>
      <c r="O241" s="17">
        <v>7.73</v>
      </c>
      <c r="P241" s="42" t="s">
        <v>420</v>
      </c>
      <c r="Q241" s="16">
        <v>40</v>
      </c>
      <c r="R241" s="37">
        <v>45</v>
      </c>
      <c r="S241" s="75">
        <v>55</v>
      </c>
      <c r="T241" s="75">
        <v>48</v>
      </c>
      <c r="U241" s="75">
        <v>56</v>
      </c>
      <c r="V241" s="75">
        <v>56</v>
      </c>
      <c r="W241" s="109">
        <v>300</v>
      </c>
      <c r="X241" s="96">
        <v>13400</v>
      </c>
      <c r="Y241" s="96">
        <v>21800</v>
      </c>
      <c r="Z241" s="96">
        <v>34900</v>
      </c>
      <c r="AA241" s="96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374</v>
      </c>
      <c r="AX241" s="113">
        <v>384</v>
      </c>
      <c r="AY241" s="113">
        <v>509</v>
      </c>
      <c r="AZ241" s="113"/>
      <c r="BA241" s="113" t="s">
        <v>639</v>
      </c>
      <c r="BB241" s="32"/>
      <c r="BC241" s="32"/>
      <c r="BD241" s="32"/>
      <c r="BE241" s="32"/>
      <c r="BF241" s="32"/>
      <c r="BG241" s="32"/>
      <c r="BH241" s="32"/>
      <c r="BI241" s="32"/>
      <c r="BJ241" s="32">
        <v>1</v>
      </c>
      <c r="BK241" s="32"/>
      <c r="BL241" s="32">
        <v>1</v>
      </c>
      <c r="BM241" s="32"/>
      <c r="BN241" s="32"/>
      <c r="BO241" s="32"/>
      <c r="BP241" s="32">
        <v>1</v>
      </c>
      <c r="BQ241" s="32" t="s">
        <v>799</v>
      </c>
      <c r="BR241" s="32"/>
      <c r="BS241" s="32"/>
      <c r="BT241" s="32">
        <v>1</v>
      </c>
      <c r="BU241" s="32"/>
      <c r="BV241" s="81" t="s">
        <v>1300</v>
      </c>
      <c r="BW241" s="77"/>
      <c r="BX241" s="77"/>
      <c r="BY241" s="113">
        <v>1</v>
      </c>
      <c r="BZ241" s="113">
        <v>9</v>
      </c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7.149999999999999">
      <c r="A242" s="109">
        <v>240</v>
      </c>
      <c r="B242" s="110" t="s">
        <v>259</v>
      </c>
      <c r="C242" s="111" t="s">
        <v>260</v>
      </c>
      <c r="D242" s="110" t="s">
        <v>1301</v>
      </c>
      <c r="E242" s="111" t="s">
        <v>386</v>
      </c>
      <c r="F242" s="111" t="s">
        <v>220</v>
      </c>
      <c r="G242" s="26" t="s">
        <v>173</v>
      </c>
      <c r="H242" s="112" t="s">
        <v>801</v>
      </c>
      <c r="I242" s="13">
        <v>4550</v>
      </c>
      <c r="J242" s="14">
        <v>4551</v>
      </c>
      <c r="K242" s="130">
        <v>368.3</v>
      </c>
      <c r="L242" s="131">
        <v>88.48</v>
      </c>
      <c r="M242" s="131">
        <v>80.42</v>
      </c>
      <c r="N242" s="131">
        <v>78.22</v>
      </c>
      <c r="O242" s="75">
        <v>8.6300000000000008</v>
      </c>
      <c r="P242" s="42" t="s">
        <v>420</v>
      </c>
      <c r="Q242" s="75">
        <v>60</v>
      </c>
      <c r="R242" s="75">
        <v>25</v>
      </c>
      <c r="S242" s="75">
        <v>35</v>
      </c>
      <c r="T242" s="75">
        <v>46</v>
      </c>
      <c r="U242" s="75">
        <v>58</v>
      </c>
      <c r="V242" s="75">
        <v>76</v>
      </c>
      <c r="W242" s="109">
        <v>300</v>
      </c>
      <c r="X242" s="94">
        <v>13400</v>
      </c>
      <c r="Y242" s="94">
        <v>21800</v>
      </c>
      <c r="Z242" s="94">
        <v>34900</v>
      </c>
      <c r="AA242" s="94">
        <v>52300</v>
      </c>
      <c r="AB242" s="94">
        <v>75600</v>
      </c>
      <c r="AC242" s="94">
        <v>112000</v>
      </c>
      <c r="AD242" s="94">
        <v>165500</v>
      </c>
      <c r="AE242" s="94">
        <v>245000</v>
      </c>
      <c r="AF242" s="94">
        <v>362500</v>
      </c>
      <c r="AG242" s="94">
        <v>523000</v>
      </c>
      <c r="AH242" s="94">
        <v>669000</v>
      </c>
      <c r="AI242" s="94">
        <v>771000</v>
      </c>
      <c r="AJ242" s="94">
        <v>828000</v>
      </c>
      <c r="AK242" s="32"/>
      <c r="AL242" s="113">
        <v>15496000</v>
      </c>
      <c r="AM242" s="95">
        <v>60000</v>
      </c>
      <c r="AN242" s="95">
        <v>7</v>
      </c>
      <c r="AO242" s="96">
        <v>120000</v>
      </c>
      <c r="AP242" s="96">
        <v>5</v>
      </c>
      <c r="AQ242" s="97">
        <v>360000</v>
      </c>
      <c r="AR242" s="134">
        <v>4</v>
      </c>
      <c r="AS242" s="135"/>
      <c r="AT242" s="135"/>
      <c r="AU242" s="32">
        <v>9840000</v>
      </c>
      <c r="AV242" s="32">
        <v>25336000</v>
      </c>
      <c r="AW242" s="113">
        <v>382</v>
      </c>
      <c r="AX242" s="113"/>
      <c r="AY242" s="113">
        <v>509</v>
      </c>
      <c r="AZ242" s="113"/>
      <c r="BA242" s="113" t="s">
        <v>639</v>
      </c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>
        <v>1</v>
      </c>
      <c r="BQ242" s="32" t="s">
        <v>828</v>
      </c>
      <c r="BR242" s="32"/>
      <c r="BS242" s="32"/>
      <c r="BT242" s="32">
        <v>1</v>
      </c>
      <c r="BU242" s="32"/>
      <c r="BV242" s="81" t="s">
        <v>1302</v>
      </c>
      <c r="BW242" s="113"/>
      <c r="BX242" s="113"/>
      <c r="BY242" s="113"/>
      <c r="BZ242" s="113"/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7.149999999999999">
      <c r="A243" s="109">
        <v>241</v>
      </c>
      <c r="B243" s="110" t="s">
        <v>1487</v>
      </c>
      <c r="C243" s="111" t="s">
        <v>1468</v>
      </c>
      <c r="D243" s="110" t="s">
        <v>773</v>
      </c>
      <c r="E243" s="111" t="s">
        <v>1469</v>
      </c>
      <c r="F243" s="111" t="s">
        <v>220</v>
      </c>
      <c r="G243" s="26" t="s">
        <v>173</v>
      </c>
      <c r="H243" s="112" t="s">
        <v>1444</v>
      </c>
      <c r="I243" s="13"/>
      <c r="J243" s="14">
        <v>4556</v>
      </c>
      <c r="K243" s="130">
        <v>366.4</v>
      </c>
      <c r="L243" s="131">
        <v>87.23</v>
      </c>
      <c r="M243" s="131">
        <v>75.05</v>
      </c>
      <c r="N243" s="131">
        <v>72.62</v>
      </c>
      <c r="O243" s="39"/>
      <c r="P243" s="42" t="s">
        <v>420</v>
      </c>
      <c r="Q243" s="37" t="s">
        <v>270</v>
      </c>
      <c r="R243" s="75">
        <v>38</v>
      </c>
      <c r="S243" s="75">
        <v>48</v>
      </c>
      <c r="T243" s="75">
        <v>58</v>
      </c>
      <c r="U243" s="75">
        <v>68</v>
      </c>
      <c r="V243" s="75">
        <v>88</v>
      </c>
      <c r="W243" s="109">
        <v>300</v>
      </c>
      <c r="X243" s="96">
        <v>20000</v>
      </c>
      <c r="Y243" s="96">
        <v>35000</v>
      </c>
      <c r="Z243" s="96">
        <v>50000</v>
      </c>
      <c r="AA243" s="96">
        <v>80000</v>
      </c>
      <c r="AB243" s="96">
        <v>115000</v>
      </c>
      <c r="AC243" s="96">
        <v>170000</v>
      </c>
      <c r="AD243" s="94">
        <v>260000</v>
      </c>
      <c r="AE243" s="94">
        <v>375000</v>
      </c>
      <c r="AF243" s="94">
        <v>585000</v>
      </c>
      <c r="AG243" s="94">
        <v>800000</v>
      </c>
      <c r="AH243" s="94">
        <v>940000</v>
      </c>
      <c r="AI243" s="94">
        <v>1020000</v>
      </c>
      <c r="AJ243" s="94">
        <v>1050000</v>
      </c>
      <c r="AK243" s="32"/>
      <c r="AL243" s="113">
        <v>22000000</v>
      </c>
      <c r="AM243" s="95">
        <v>90000</v>
      </c>
      <c r="AN243" s="95">
        <v>7</v>
      </c>
      <c r="AO243" s="96">
        <v>180000</v>
      </c>
      <c r="AP243" s="96">
        <v>5</v>
      </c>
      <c r="AQ243" s="97">
        <v>540000</v>
      </c>
      <c r="AR243" s="134">
        <v>4</v>
      </c>
      <c r="AS243" s="135"/>
      <c r="AT243" s="135"/>
      <c r="AU243" s="32">
        <v>14760000</v>
      </c>
      <c r="AV243" s="32">
        <v>36760000</v>
      </c>
      <c r="AW243" s="113">
        <v>381</v>
      </c>
      <c r="AX243" s="113"/>
      <c r="AY243" s="113">
        <v>506</v>
      </c>
      <c r="AZ243" s="113"/>
      <c r="BA243" s="113" t="s">
        <v>1000</v>
      </c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>
        <v>1</v>
      </c>
      <c r="BP243" s="32"/>
      <c r="BQ243" s="32"/>
      <c r="BR243" s="32"/>
      <c r="BS243" s="32"/>
      <c r="BT243" s="32"/>
      <c r="BU243" s="32"/>
      <c r="BV243" s="81" t="s">
        <v>1470</v>
      </c>
      <c r="BW243" s="113"/>
      <c r="BX243" s="113"/>
      <c r="BY243" s="113"/>
      <c r="BZ243" s="113"/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7.149999999999999">
      <c r="A244" s="109">
        <v>242</v>
      </c>
      <c r="B244" s="110" t="s">
        <v>1303</v>
      </c>
      <c r="C244" s="111" t="s">
        <v>622</v>
      </c>
      <c r="D244" s="110" t="s">
        <v>620</v>
      </c>
      <c r="E244" s="111" t="s">
        <v>621</v>
      </c>
      <c r="F244" s="111" t="s">
        <v>220</v>
      </c>
      <c r="G244" s="26" t="s">
        <v>173</v>
      </c>
      <c r="H244" s="112" t="s">
        <v>801</v>
      </c>
      <c r="I244" s="13">
        <v>4545</v>
      </c>
      <c r="J244" s="14">
        <v>4564</v>
      </c>
      <c r="K244" s="130">
        <v>378.5</v>
      </c>
      <c r="L244" s="131">
        <v>80.260000000000005</v>
      </c>
      <c r="M244" s="131">
        <v>72.44</v>
      </c>
      <c r="N244" s="131">
        <v>71.290000000000006</v>
      </c>
      <c r="O244" s="39"/>
      <c r="P244" s="42" t="s">
        <v>420</v>
      </c>
      <c r="Q244" s="75">
        <v>85</v>
      </c>
      <c r="R244" s="75">
        <v>25</v>
      </c>
      <c r="S244" s="75">
        <v>29</v>
      </c>
      <c r="T244" s="75">
        <v>38</v>
      </c>
      <c r="U244" s="75">
        <v>54</v>
      </c>
      <c r="V244" s="75">
        <v>69</v>
      </c>
      <c r="W244" s="109">
        <v>300</v>
      </c>
      <c r="X244" s="94">
        <v>13400</v>
      </c>
      <c r="Y244" s="94">
        <v>21800</v>
      </c>
      <c r="Z244" s="94">
        <v>34900</v>
      </c>
      <c r="AA244" s="94">
        <v>52300</v>
      </c>
      <c r="AB244" s="94">
        <v>75600</v>
      </c>
      <c r="AC244" s="94">
        <v>112000</v>
      </c>
      <c r="AD244" s="94">
        <v>165500</v>
      </c>
      <c r="AE244" s="94">
        <v>245000</v>
      </c>
      <c r="AF244" s="94">
        <v>362500</v>
      </c>
      <c r="AG244" s="94">
        <v>523000</v>
      </c>
      <c r="AH244" s="94">
        <v>669000</v>
      </c>
      <c r="AI244" s="94">
        <v>771000</v>
      </c>
      <c r="AJ244" s="94">
        <v>828000</v>
      </c>
      <c r="AK244" s="32"/>
      <c r="AL244" s="113">
        <v>15496000</v>
      </c>
      <c r="AM244" s="95">
        <v>60000</v>
      </c>
      <c r="AN244" s="95">
        <v>7</v>
      </c>
      <c r="AO244" s="96">
        <v>120000</v>
      </c>
      <c r="AP244" s="96">
        <v>5</v>
      </c>
      <c r="AQ244" s="97">
        <v>360000</v>
      </c>
      <c r="AR244" s="134">
        <v>4</v>
      </c>
      <c r="AS244" s="135"/>
      <c r="AT244" s="135"/>
      <c r="AU244" s="113">
        <v>9840000</v>
      </c>
      <c r="AV244" s="113">
        <v>25336000</v>
      </c>
      <c r="AW244" s="113">
        <v>393</v>
      </c>
      <c r="AX244" s="113"/>
      <c r="AY244" s="113">
        <v>526</v>
      </c>
      <c r="AZ244" s="113"/>
      <c r="BA244" s="113" t="s">
        <v>639</v>
      </c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>
        <v>1</v>
      </c>
      <c r="BQ244" s="32" t="s">
        <v>800</v>
      </c>
      <c r="BR244" s="32"/>
      <c r="BS244" s="32"/>
      <c r="BT244" s="32">
        <v>1</v>
      </c>
      <c r="BU244" s="32"/>
      <c r="BV244" s="81" t="s">
        <v>1304</v>
      </c>
      <c r="BW244" s="113"/>
      <c r="BX244" s="113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7.149999999999999">
      <c r="A245" s="109">
        <v>243</v>
      </c>
      <c r="B245" s="110" t="s">
        <v>1305</v>
      </c>
      <c r="C245" s="111" t="s">
        <v>820</v>
      </c>
      <c r="D245" s="110" t="s">
        <v>819</v>
      </c>
      <c r="E245" s="111" t="s">
        <v>899</v>
      </c>
      <c r="F245" s="111" t="s">
        <v>220</v>
      </c>
      <c r="G245" s="26" t="s">
        <v>173</v>
      </c>
      <c r="H245" s="112" t="s">
        <v>878</v>
      </c>
      <c r="I245" s="13">
        <v>4566</v>
      </c>
      <c r="J245" s="14">
        <v>4564</v>
      </c>
      <c r="K245" s="120">
        <v>383.4</v>
      </c>
      <c r="L245" s="121">
        <v>85.79</v>
      </c>
      <c r="M245" s="121">
        <v>67.31</v>
      </c>
      <c r="N245" s="121">
        <v>65.58</v>
      </c>
      <c r="O245" s="39"/>
      <c r="P245" s="42" t="s">
        <v>420</v>
      </c>
      <c r="Q245" s="17">
        <v>40</v>
      </c>
      <c r="R245" s="75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96">
        <v>13400</v>
      </c>
      <c r="Y245" s="96">
        <v>21800</v>
      </c>
      <c r="Z245" s="96">
        <v>34900</v>
      </c>
      <c r="AA245" s="94">
        <v>52300</v>
      </c>
      <c r="AB245" s="94">
        <v>75600</v>
      </c>
      <c r="AC245" s="94">
        <v>112000</v>
      </c>
      <c r="AD245" s="94">
        <v>165500</v>
      </c>
      <c r="AE245" s="94">
        <v>245000</v>
      </c>
      <c r="AF245" s="94">
        <v>362500</v>
      </c>
      <c r="AG245" s="94">
        <v>523000</v>
      </c>
      <c r="AH245" s="94">
        <v>669000</v>
      </c>
      <c r="AI245" s="94">
        <v>771000</v>
      </c>
      <c r="AJ245" s="94">
        <v>828000</v>
      </c>
      <c r="AK245" s="32"/>
      <c r="AL245" s="113">
        <v>15496000</v>
      </c>
      <c r="AM245" s="95">
        <v>60000</v>
      </c>
      <c r="AN245" s="95">
        <v>7</v>
      </c>
      <c r="AO245" s="96">
        <v>120000</v>
      </c>
      <c r="AP245" s="96">
        <v>5</v>
      </c>
      <c r="AQ245" s="97">
        <v>360000</v>
      </c>
      <c r="AR245" s="134">
        <v>4</v>
      </c>
      <c r="AS245" s="135"/>
      <c r="AT245" s="135"/>
      <c r="AU245" s="113">
        <v>9840000</v>
      </c>
      <c r="AV245" s="113">
        <v>25336000</v>
      </c>
      <c r="AW245" s="113">
        <v>398</v>
      </c>
      <c r="AX245" s="113"/>
      <c r="AY245" s="113">
        <v>536</v>
      </c>
      <c r="AZ245" s="113"/>
      <c r="BA245" s="82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>
        <v>1</v>
      </c>
      <c r="BM245" s="32"/>
      <c r="BN245" s="32"/>
      <c r="BO245" s="32"/>
      <c r="BP245" s="32">
        <v>1</v>
      </c>
      <c r="BQ245" s="32"/>
      <c r="BR245" s="32"/>
      <c r="BS245" s="32"/>
      <c r="BT245" s="32">
        <v>1</v>
      </c>
      <c r="BU245" s="32"/>
      <c r="BV245" s="113" t="s">
        <v>820</v>
      </c>
      <c r="BW245" s="77"/>
      <c r="BX245" s="77"/>
      <c r="BY245" s="113">
        <v>1</v>
      </c>
      <c r="BZ245" s="113">
        <v>9</v>
      </c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7.149999999999999">
      <c r="A246" s="109">
        <v>244</v>
      </c>
      <c r="B246" s="110" t="s">
        <v>1306</v>
      </c>
      <c r="C246" s="111" t="s">
        <v>877</v>
      </c>
      <c r="D246" s="110" t="s">
        <v>141</v>
      </c>
      <c r="E246" s="111" t="s">
        <v>876</v>
      </c>
      <c r="F246" s="111" t="s">
        <v>220</v>
      </c>
      <c r="G246" s="26" t="s">
        <v>173</v>
      </c>
      <c r="H246" s="112" t="s">
        <v>932</v>
      </c>
      <c r="I246" s="13">
        <v>4559</v>
      </c>
      <c r="J246" s="38">
        <v>4571</v>
      </c>
      <c r="K246" s="130">
        <v>373.7</v>
      </c>
      <c r="L246" s="131">
        <v>82.53</v>
      </c>
      <c r="M246" s="131">
        <v>86.93</v>
      </c>
      <c r="N246" s="131">
        <v>73.040000000000006</v>
      </c>
      <c r="O246" s="39"/>
      <c r="P246" s="42" t="s">
        <v>420</v>
      </c>
      <c r="Q246" s="27" t="s">
        <v>270</v>
      </c>
      <c r="R246" s="75">
        <v>38</v>
      </c>
      <c r="S246" s="75">
        <v>48</v>
      </c>
      <c r="T246" s="75">
        <v>58</v>
      </c>
      <c r="U246" s="75">
        <v>68</v>
      </c>
      <c r="V246" s="75">
        <v>88</v>
      </c>
      <c r="W246" s="109">
        <v>300</v>
      </c>
      <c r="X246" s="94"/>
      <c r="Y246" s="94"/>
      <c r="Z246" s="94"/>
      <c r="AA246" s="94"/>
      <c r="AB246" s="94"/>
      <c r="AC246" s="94"/>
      <c r="AD246" s="94">
        <v>182000</v>
      </c>
      <c r="AE246" s="94">
        <v>269500</v>
      </c>
      <c r="AF246" s="94">
        <v>399000</v>
      </c>
      <c r="AG246" s="94">
        <v>576000</v>
      </c>
      <c r="AH246" s="94">
        <v>736000</v>
      </c>
      <c r="AI246" s="94">
        <v>848000</v>
      </c>
      <c r="AJ246" s="94">
        <v>912000</v>
      </c>
      <c r="AK246" s="32"/>
      <c r="AL246" s="113"/>
      <c r="AM246" s="95">
        <v>78000</v>
      </c>
      <c r="AN246" s="95">
        <v>7</v>
      </c>
      <c r="AO246" s="96">
        <v>156000</v>
      </c>
      <c r="AP246" s="96">
        <v>5</v>
      </c>
      <c r="AQ246" s="97">
        <v>468000</v>
      </c>
      <c r="AR246" s="134">
        <v>4</v>
      </c>
      <c r="AS246" s="135"/>
      <c r="AT246" s="135"/>
      <c r="AU246" s="113"/>
      <c r="AV246" s="113"/>
      <c r="AW246" s="113">
        <v>388</v>
      </c>
      <c r="AX246" s="113"/>
      <c r="AY246" s="113">
        <v>519</v>
      </c>
      <c r="AZ246" s="113"/>
      <c r="BA246" s="82" t="s">
        <v>639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>
        <v>1</v>
      </c>
      <c r="BM246" s="32"/>
      <c r="BN246" s="32"/>
      <c r="BO246" s="32">
        <v>1</v>
      </c>
      <c r="BP246" s="32">
        <v>1</v>
      </c>
      <c r="BQ246" s="32"/>
      <c r="BR246" s="32"/>
      <c r="BS246" s="32"/>
      <c r="BT246" s="32">
        <v>1</v>
      </c>
      <c r="BU246" s="32"/>
      <c r="BV246" s="113" t="s">
        <v>802</v>
      </c>
      <c r="BW246" s="113"/>
      <c r="BX246" s="113"/>
      <c r="BY246" s="113">
        <v>1</v>
      </c>
      <c r="BZ246" s="113">
        <v>9</v>
      </c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7.149999999999999">
      <c r="A247" s="109">
        <v>245</v>
      </c>
      <c r="B247" s="110" t="s">
        <v>1307</v>
      </c>
      <c r="C247" s="111" t="s">
        <v>549</v>
      </c>
      <c r="D247" s="110" t="s">
        <v>777</v>
      </c>
      <c r="E247" s="111" t="s">
        <v>548</v>
      </c>
      <c r="F247" s="111" t="s">
        <v>220</v>
      </c>
      <c r="G247" s="26" t="s">
        <v>173</v>
      </c>
      <c r="H247" s="112" t="s">
        <v>606</v>
      </c>
      <c r="I247" s="13">
        <v>3194</v>
      </c>
      <c r="J247" s="14">
        <v>4571</v>
      </c>
      <c r="K247" s="120">
        <v>372.8</v>
      </c>
      <c r="L247" s="121">
        <v>82.96</v>
      </c>
      <c r="M247" s="121">
        <v>77.72</v>
      </c>
      <c r="N247" s="121">
        <v>76.17</v>
      </c>
      <c r="O247" s="39"/>
      <c r="P247" s="42" t="s">
        <v>420</v>
      </c>
      <c r="Q247" s="16">
        <v>40</v>
      </c>
      <c r="R247" s="16">
        <v>30</v>
      </c>
      <c r="S247" s="16">
        <v>35</v>
      </c>
      <c r="T247" s="16">
        <v>40</v>
      </c>
      <c r="U247" s="16">
        <v>50</v>
      </c>
      <c r="V247" s="16">
        <v>55</v>
      </c>
      <c r="W247" s="109">
        <v>250</v>
      </c>
      <c r="X247" s="96">
        <v>13400</v>
      </c>
      <c r="Y247" s="96">
        <v>21800</v>
      </c>
      <c r="Z247" s="96">
        <v>34900</v>
      </c>
      <c r="AA247" s="94">
        <v>52300</v>
      </c>
      <c r="AB247" s="94">
        <v>75600</v>
      </c>
      <c r="AC247" s="94">
        <v>112000</v>
      </c>
      <c r="AD247" s="94">
        <v>165500</v>
      </c>
      <c r="AE247" s="94">
        <v>245000</v>
      </c>
      <c r="AF247" s="94">
        <v>362500</v>
      </c>
      <c r="AG247" s="94">
        <v>523000</v>
      </c>
      <c r="AH247" s="94">
        <v>669000</v>
      </c>
      <c r="AI247" s="94">
        <v>771000</v>
      </c>
      <c r="AJ247" s="94">
        <v>828000</v>
      </c>
      <c r="AK247" s="32"/>
      <c r="AL247" s="113">
        <v>15496000</v>
      </c>
      <c r="AM247" s="95">
        <v>60000</v>
      </c>
      <c r="AN247" s="95">
        <v>7</v>
      </c>
      <c r="AO247" s="96">
        <v>120000</v>
      </c>
      <c r="AP247" s="96">
        <v>5</v>
      </c>
      <c r="AQ247" s="97">
        <v>360000</v>
      </c>
      <c r="AR247" s="134">
        <v>4</v>
      </c>
      <c r="AS247" s="135"/>
      <c r="AT247" s="135"/>
      <c r="AU247" s="113">
        <v>9840000</v>
      </c>
      <c r="AV247" s="113">
        <v>25336000</v>
      </c>
      <c r="AW247" s="113">
        <v>388</v>
      </c>
      <c r="AX247" s="113"/>
      <c r="AY247" s="113">
        <v>530</v>
      </c>
      <c r="AZ247" s="113"/>
      <c r="BA247" s="113" t="s">
        <v>605</v>
      </c>
      <c r="BB247" s="32"/>
      <c r="BC247" s="32"/>
      <c r="BD247" s="32"/>
      <c r="BE247" s="32"/>
      <c r="BF247" s="32"/>
      <c r="BG247" s="32"/>
      <c r="BH247" s="32">
        <v>1</v>
      </c>
      <c r="BI247" s="32">
        <v>1</v>
      </c>
      <c r="BJ247" s="32">
        <v>1</v>
      </c>
      <c r="BK247" s="32"/>
      <c r="BL247" s="32"/>
      <c r="BM247" s="32"/>
      <c r="BN247" s="32"/>
      <c r="BO247" s="32"/>
      <c r="BP247" s="32">
        <v>1</v>
      </c>
      <c r="BQ247" s="32" t="s">
        <v>828</v>
      </c>
      <c r="BR247" s="32"/>
      <c r="BS247" s="32"/>
      <c r="BT247" s="32">
        <v>1</v>
      </c>
      <c r="BU247" s="32"/>
      <c r="BV247" s="81" t="s">
        <v>759</v>
      </c>
      <c r="BW247" s="77"/>
      <c r="BX247" s="77"/>
      <c r="BY247" s="77"/>
      <c r="BZ247" s="77"/>
      <c r="CA247" s="77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7.149999999999999">
      <c r="A248" s="109">
        <v>246</v>
      </c>
      <c r="B248" s="110" t="s">
        <v>1481</v>
      </c>
      <c r="C248" s="111" t="s">
        <v>1434</v>
      </c>
      <c r="D248" s="110" t="s">
        <v>810</v>
      </c>
      <c r="E248" s="111" t="s">
        <v>1435</v>
      </c>
      <c r="F248" s="111" t="s">
        <v>220</v>
      </c>
      <c r="G248" s="26" t="s">
        <v>173</v>
      </c>
      <c r="H248" s="112" t="s">
        <v>1426</v>
      </c>
      <c r="I248" s="13"/>
      <c r="J248" s="14">
        <v>4577</v>
      </c>
      <c r="K248" s="120">
        <v>397.5</v>
      </c>
      <c r="L248" s="121">
        <v>84.85</v>
      </c>
      <c r="M248" s="121">
        <v>53.17</v>
      </c>
      <c r="N248" s="121">
        <v>56.61</v>
      </c>
      <c r="O248" s="39"/>
      <c r="P248" s="42" t="s">
        <v>420</v>
      </c>
      <c r="Q248" s="37" t="s">
        <v>270</v>
      </c>
      <c r="R248" s="75">
        <v>45</v>
      </c>
      <c r="S248" s="16">
        <v>56</v>
      </c>
      <c r="T248" s="75">
        <v>65</v>
      </c>
      <c r="U248" s="75">
        <v>66</v>
      </c>
      <c r="V248" s="75">
        <v>68</v>
      </c>
      <c r="W248" s="109">
        <v>300</v>
      </c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32"/>
      <c r="AL248" s="113"/>
      <c r="AM248" s="95"/>
      <c r="AN248" s="95">
        <v>7</v>
      </c>
      <c r="AO248" s="96"/>
      <c r="AP248" s="96">
        <v>5</v>
      </c>
      <c r="AQ248" s="97"/>
      <c r="AR248" s="134">
        <v>4</v>
      </c>
      <c r="AS248" s="135"/>
      <c r="AT248" s="135"/>
      <c r="AU248" s="113"/>
      <c r="AV248" s="113"/>
      <c r="AW248" s="113">
        <v>413</v>
      </c>
      <c r="AX248" s="113"/>
      <c r="AY248" s="113">
        <v>565</v>
      </c>
      <c r="AZ248" s="113"/>
      <c r="BA248" s="82" t="s">
        <v>1099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81" t="s">
        <v>812</v>
      </c>
      <c r="BW248" s="77"/>
      <c r="BX248" s="77"/>
      <c r="BY248" s="113"/>
      <c r="BZ248" s="113"/>
      <c r="CA248" s="113"/>
      <c r="CB248" s="113"/>
      <c r="CC248" s="113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7.149999999999999">
      <c r="A249" s="109">
        <v>247</v>
      </c>
      <c r="B249" s="110" t="s">
        <v>291</v>
      </c>
      <c r="C249" s="111" t="s">
        <v>416</v>
      </c>
      <c r="D249" s="110" t="s">
        <v>182</v>
      </c>
      <c r="E249" s="111" t="s">
        <v>387</v>
      </c>
      <c r="F249" s="111" t="s">
        <v>220</v>
      </c>
      <c r="G249" s="26" t="s">
        <v>173</v>
      </c>
      <c r="H249" s="112" t="s">
        <v>606</v>
      </c>
      <c r="I249" s="13">
        <v>4593</v>
      </c>
      <c r="J249" s="14">
        <v>4590</v>
      </c>
      <c r="K249" s="120">
        <v>416.7</v>
      </c>
      <c r="L249" s="121">
        <v>81.11</v>
      </c>
      <c r="M249" s="121">
        <v>56.63</v>
      </c>
      <c r="N249" s="121">
        <v>74.19</v>
      </c>
      <c r="O249" s="39"/>
      <c r="P249" s="42" t="s">
        <v>420</v>
      </c>
      <c r="Q249" s="16">
        <v>40</v>
      </c>
      <c r="R249" s="16">
        <v>30</v>
      </c>
      <c r="S249" s="16">
        <v>35</v>
      </c>
      <c r="T249" s="16">
        <v>40</v>
      </c>
      <c r="U249" s="16">
        <v>50</v>
      </c>
      <c r="V249" s="16">
        <v>55</v>
      </c>
      <c r="W249" s="109">
        <v>250</v>
      </c>
      <c r="X249" s="94">
        <v>13400</v>
      </c>
      <c r="Y249" s="94">
        <v>21800</v>
      </c>
      <c r="Z249" s="94">
        <v>34900</v>
      </c>
      <c r="AA249" s="94">
        <v>52300</v>
      </c>
      <c r="AB249" s="94">
        <v>75600</v>
      </c>
      <c r="AC249" s="94">
        <v>112000</v>
      </c>
      <c r="AD249" s="94">
        <v>165500</v>
      </c>
      <c r="AE249" s="94">
        <v>245000</v>
      </c>
      <c r="AF249" s="94">
        <v>362500</v>
      </c>
      <c r="AG249" s="94">
        <v>523000</v>
      </c>
      <c r="AH249" s="94">
        <v>669000</v>
      </c>
      <c r="AI249" s="94">
        <v>771000</v>
      </c>
      <c r="AJ249" s="94">
        <v>828000</v>
      </c>
      <c r="AK249" s="32"/>
      <c r="AL249" s="113">
        <v>15496000</v>
      </c>
      <c r="AM249" s="95">
        <v>60000</v>
      </c>
      <c r="AN249" s="95">
        <v>7</v>
      </c>
      <c r="AO249" s="96">
        <v>120000</v>
      </c>
      <c r="AP249" s="96">
        <v>5</v>
      </c>
      <c r="AQ249" s="97">
        <v>360000</v>
      </c>
      <c r="AR249" s="134">
        <v>4</v>
      </c>
      <c r="AS249" s="135"/>
      <c r="AT249" s="135"/>
      <c r="AU249" s="113">
        <v>9840000</v>
      </c>
      <c r="AV249" s="113">
        <v>25336000</v>
      </c>
      <c r="AW249" s="113">
        <v>438</v>
      </c>
      <c r="AX249" s="113"/>
      <c r="AY249" s="113">
        <v>566</v>
      </c>
      <c r="AZ249" s="113"/>
      <c r="BA249" s="113" t="s">
        <v>639</v>
      </c>
      <c r="BB249" s="32"/>
      <c r="BC249" s="32"/>
      <c r="BD249" s="32"/>
      <c r="BE249" s="32">
        <v>1</v>
      </c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>
        <v>1</v>
      </c>
      <c r="BQ249" s="32" t="s">
        <v>828</v>
      </c>
      <c r="BR249" s="32"/>
      <c r="BS249" s="32"/>
      <c r="BT249" s="32">
        <v>1</v>
      </c>
      <c r="BU249" s="32">
        <v>1</v>
      </c>
      <c r="BV249" s="81" t="s">
        <v>1308</v>
      </c>
      <c r="BW249" s="77"/>
      <c r="BX249" s="77"/>
      <c r="BY249" s="113">
        <v>1</v>
      </c>
      <c r="BZ249" s="113">
        <v>9</v>
      </c>
      <c r="CA249" s="113"/>
      <c r="CB249" s="113"/>
      <c r="CC249" s="113"/>
    </row>
    <row r="250" spans="1:92" ht="17.149999999999999">
      <c r="A250" s="109">
        <v>248</v>
      </c>
      <c r="B250" s="110" t="s">
        <v>1309</v>
      </c>
      <c r="C250" s="111" t="s">
        <v>978</v>
      </c>
      <c r="D250" s="110" t="s">
        <v>1310</v>
      </c>
      <c r="E250" s="111" t="s">
        <v>979</v>
      </c>
      <c r="F250" s="111" t="s">
        <v>220</v>
      </c>
      <c r="G250" s="26" t="s">
        <v>173</v>
      </c>
      <c r="H250" s="112" t="s">
        <v>967</v>
      </c>
      <c r="I250" s="14">
        <v>4602</v>
      </c>
      <c r="J250" s="14">
        <v>4602</v>
      </c>
      <c r="K250" s="120">
        <v>423</v>
      </c>
      <c r="L250" s="121">
        <v>86.06</v>
      </c>
      <c r="M250" s="121">
        <v>42.83</v>
      </c>
      <c r="N250" s="121">
        <v>51.7</v>
      </c>
      <c r="O250" s="39"/>
      <c r="P250" s="42" t="s">
        <v>420</v>
      </c>
      <c r="Q250" s="75">
        <v>60</v>
      </c>
      <c r="R250" s="75">
        <v>35</v>
      </c>
      <c r="S250" s="75">
        <v>40</v>
      </c>
      <c r="T250" s="75">
        <v>50</v>
      </c>
      <c r="U250" s="75">
        <v>55</v>
      </c>
      <c r="V250" s="75">
        <v>60</v>
      </c>
      <c r="W250" s="109">
        <v>300</v>
      </c>
      <c r="X250" s="96">
        <v>20000</v>
      </c>
      <c r="Y250" s="96">
        <v>35000</v>
      </c>
      <c r="Z250" s="96">
        <v>50000</v>
      </c>
      <c r="AA250" s="32">
        <v>80000</v>
      </c>
      <c r="AB250" s="32">
        <v>115000</v>
      </c>
      <c r="AC250" s="32">
        <v>170000</v>
      </c>
      <c r="AD250" s="106">
        <v>260000</v>
      </c>
      <c r="AE250" s="106">
        <v>375000</v>
      </c>
      <c r="AF250" s="106">
        <v>585000</v>
      </c>
      <c r="AG250" s="106">
        <v>800000</v>
      </c>
      <c r="AH250" s="106">
        <v>940000</v>
      </c>
      <c r="AI250" s="106">
        <v>102000</v>
      </c>
      <c r="AJ250" s="106">
        <v>1050000</v>
      </c>
      <c r="AK250" s="32"/>
      <c r="AL250" s="113">
        <v>18328000</v>
      </c>
      <c r="AM250" s="95">
        <v>96000</v>
      </c>
      <c r="AN250" s="95">
        <v>7</v>
      </c>
      <c r="AO250" s="96">
        <v>192000</v>
      </c>
      <c r="AP250" s="96">
        <v>5</v>
      </c>
      <c r="AQ250" s="97">
        <v>576000</v>
      </c>
      <c r="AR250" s="134">
        <v>4</v>
      </c>
      <c r="AS250" s="135"/>
      <c r="AT250" s="135"/>
      <c r="AU250" s="113">
        <v>15744000</v>
      </c>
      <c r="AV250" s="113">
        <v>34072000</v>
      </c>
      <c r="AW250" s="113">
        <v>445</v>
      </c>
      <c r="AX250" s="113"/>
      <c r="AY250" s="113">
        <v>569</v>
      </c>
      <c r="AZ250" s="113"/>
      <c r="BA250" s="113" t="s">
        <v>980</v>
      </c>
      <c r="BB250" s="32"/>
      <c r="BC250" s="32"/>
      <c r="BD250" s="32"/>
      <c r="BE250" s="32">
        <v>1</v>
      </c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/>
      <c r="BP250" s="32"/>
      <c r="BQ250" s="32"/>
      <c r="BR250" s="32"/>
      <c r="BS250" s="32"/>
      <c r="BT250" s="32"/>
      <c r="BU250" s="32">
        <v>1</v>
      </c>
      <c r="BV250" s="81" t="s">
        <v>1311</v>
      </c>
      <c r="BW250" s="113"/>
      <c r="BX250" s="113"/>
      <c r="BY250" s="113">
        <v>1</v>
      </c>
      <c r="BZ250" s="113">
        <v>9</v>
      </c>
      <c r="CA250" s="113"/>
      <c r="CB250" s="113"/>
      <c r="CC250" s="113"/>
    </row>
    <row r="251" spans="1:92" ht="17.149999999999999">
      <c r="A251" s="109">
        <v>249</v>
      </c>
      <c r="B251" s="110" t="s">
        <v>1312</v>
      </c>
      <c r="C251" s="111" t="s">
        <v>540</v>
      </c>
      <c r="D251" s="110" t="s">
        <v>538</v>
      </c>
      <c r="E251" s="111" t="s">
        <v>539</v>
      </c>
      <c r="F251" s="111" t="s">
        <v>220</v>
      </c>
      <c r="G251" s="26" t="s">
        <v>173</v>
      </c>
      <c r="H251" s="112" t="s">
        <v>670</v>
      </c>
      <c r="I251" s="13">
        <v>4773</v>
      </c>
      <c r="J251" s="14">
        <v>4607</v>
      </c>
      <c r="K251" s="120">
        <v>389.5</v>
      </c>
      <c r="L251" s="121">
        <v>85.66</v>
      </c>
      <c r="M251" s="121">
        <v>61.5</v>
      </c>
      <c r="N251" s="121">
        <v>74.02</v>
      </c>
      <c r="O251" s="39"/>
      <c r="P251" s="42" t="s">
        <v>420</v>
      </c>
      <c r="Q251" s="75">
        <v>40</v>
      </c>
      <c r="R251" s="75">
        <v>45</v>
      </c>
      <c r="S251" s="75">
        <v>55</v>
      </c>
      <c r="T251" s="75">
        <v>48</v>
      </c>
      <c r="U251" s="75">
        <v>56</v>
      </c>
      <c r="V251" s="75">
        <v>56</v>
      </c>
      <c r="W251" s="109">
        <v>300</v>
      </c>
      <c r="X251" s="16">
        <v>17250</v>
      </c>
      <c r="Y251" s="16">
        <v>28100</v>
      </c>
      <c r="Z251" s="16">
        <v>45000</v>
      </c>
      <c r="AA251" s="16">
        <v>67500</v>
      </c>
      <c r="AB251" s="16">
        <v>97600</v>
      </c>
      <c r="AC251" s="16">
        <v>144500</v>
      </c>
      <c r="AD251" s="16">
        <v>213500</v>
      </c>
      <c r="AE251" s="16">
        <v>316500</v>
      </c>
      <c r="AF251" s="17">
        <v>468000</v>
      </c>
      <c r="AG251" s="17">
        <v>675000</v>
      </c>
      <c r="AH251" s="17">
        <v>863000</v>
      </c>
      <c r="AI251" s="17">
        <v>994000</v>
      </c>
      <c r="AJ251" s="17">
        <v>1070000</v>
      </c>
      <c r="AK251" s="17"/>
      <c r="AL251" s="113">
        <v>19999800</v>
      </c>
      <c r="AM251" s="95">
        <v>80000</v>
      </c>
      <c r="AN251" s="95">
        <v>7</v>
      </c>
      <c r="AO251" s="96">
        <v>160000</v>
      </c>
      <c r="AP251" s="96">
        <v>5</v>
      </c>
      <c r="AQ251" s="97">
        <v>480000</v>
      </c>
      <c r="AR251" s="134">
        <v>4</v>
      </c>
      <c r="AS251" s="135"/>
      <c r="AT251" s="135"/>
      <c r="AU251" s="113">
        <v>13120000</v>
      </c>
      <c r="AV251" s="113">
        <v>33119800</v>
      </c>
      <c r="AW251" s="113">
        <v>405</v>
      </c>
      <c r="AX251" s="113"/>
      <c r="AY251" s="113">
        <v>546</v>
      </c>
      <c r="AZ251" s="113"/>
      <c r="BA251" s="113" t="s">
        <v>639</v>
      </c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>
        <v>1</v>
      </c>
      <c r="BM251" s="32"/>
      <c r="BN251" s="32"/>
      <c r="BO251" s="32"/>
      <c r="BP251" s="32">
        <v>1</v>
      </c>
      <c r="BQ251" s="32" t="s">
        <v>828</v>
      </c>
      <c r="BR251" s="32"/>
      <c r="BS251" s="32"/>
      <c r="BT251" s="32">
        <v>1</v>
      </c>
      <c r="BU251" s="32"/>
      <c r="BV251" s="81" t="s">
        <v>1313</v>
      </c>
      <c r="BW251" s="113"/>
      <c r="BX251" s="113"/>
      <c r="BY251" s="113"/>
      <c r="BZ251" s="113"/>
      <c r="CA251" s="113"/>
      <c r="CB251" s="113"/>
      <c r="CC251" s="113"/>
    </row>
    <row r="252" spans="1:92" ht="17.149999999999999">
      <c r="A252" s="109">
        <v>250</v>
      </c>
      <c r="B252" s="110" t="s">
        <v>261</v>
      </c>
      <c r="C252" s="111" t="s">
        <v>602</v>
      </c>
      <c r="D252" s="110" t="s">
        <v>262</v>
      </c>
      <c r="E252" s="111" t="s">
        <v>263</v>
      </c>
      <c r="F252" s="111" t="s">
        <v>220</v>
      </c>
      <c r="G252" s="26" t="s">
        <v>173</v>
      </c>
      <c r="H252" s="112" t="s">
        <v>305</v>
      </c>
      <c r="I252" s="13">
        <v>4616</v>
      </c>
      <c r="J252" s="14">
        <v>4616</v>
      </c>
      <c r="K252" s="120">
        <v>457.1</v>
      </c>
      <c r="L252" s="121">
        <v>80.88</v>
      </c>
      <c r="M252" s="121">
        <v>48.75</v>
      </c>
      <c r="N252" s="121">
        <v>52.48</v>
      </c>
      <c r="O252" s="32">
        <v>4.6159999999999997</v>
      </c>
      <c r="P252" s="42" t="s">
        <v>420</v>
      </c>
      <c r="Q252" s="16">
        <v>60</v>
      </c>
      <c r="R252" s="16">
        <v>15</v>
      </c>
      <c r="S252" s="16">
        <v>18</v>
      </c>
      <c r="T252" s="16">
        <v>25</v>
      </c>
      <c r="U252" s="16">
        <v>38</v>
      </c>
      <c r="V252" s="16">
        <v>48</v>
      </c>
      <c r="W252" s="109">
        <v>204</v>
      </c>
      <c r="X252" s="16">
        <v>17250</v>
      </c>
      <c r="Y252" s="16">
        <v>28100</v>
      </c>
      <c r="Z252" s="16">
        <v>45000</v>
      </c>
      <c r="AA252" s="16">
        <v>67500</v>
      </c>
      <c r="AB252" s="16">
        <v>97600</v>
      </c>
      <c r="AC252" s="16">
        <v>144500</v>
      </c>
      <c r="AD252" s="16">
        <v>213500</v>
      </c>
      <c r="AE252" s="16">
        <v>316500</v>
      </c>
      <c r="AF252" s="17">
        <v>468000</v>
      </c>
      <c r="AG252" s="17">
        <v>675000</v>
      </c>
      <c r="AH252" s="17">
        <v>863000</v>
      </c>
      <c r="AI252" s="17">
        <v>994000</v>
      </c>
      <c r="AJ252" s="17">
        <v>1070000</v>
      </c>
      <c r="AK252" s="17"/>
      <c r="AL252" s="113">
        <v>19999800</v>
      </c>
      <c r="AM252" s="95">
        <v>80000</v>
      </c>
      <c r="AN252" s="95">
        <v>7</v>
      </c>
      <c r="AO252" s="96">
        <v>160000</v>
      </c>
      <c r="AP252" s="96">
        <v>5</v>
      </c>
      <c r="AQ252" s="97">
        <v>480000</v>
      </c>
      <c r="AR252" s="134">
        <v>4</v>
      </c>
      <c r="AS252" s="135"/>
      <c r="AT252" s="135"/>
      <c r="AU252" s="113">
        <v>13120000</v>
      </c>
      <c r="AV252" s="113">
        <v>33119800</v>
      </c>
      <c r="AW252" s="113">
        <v>481</v>
      </c>
      <c r="AX252" s="113"/>
      <c r="AY252" s="113">
        <v>585</v>
      </c>
      <c r="AZ252" s="113">
        <v>19</v>
      </c>
      <c r="BA252" s="113" t="s">
        <v>639</v>
      </c>
      <c r="BB252" s="32"/>
      <c r="BC252" s="32"/>
      <c r="BD252" s="32"/>
      <c r="BE252" s="32">
        <v>1</v>
      </c>
      <c r="BF252" s="32"/>
      <c r="BG252" s="32"/>
      <c r="BH252" s="32"/>
      <c r="BI252" s="32"/>
      <c r="BJ252" s="32"/>
      <c r="BK252" s="32"/>
      <c r="BL252" s="32">
        <v>1</v>
      </c>
      <c r="BM252" s="32"/>
      <c r="BN252" s="32"/>
      <c r="BO252" s="32"/>
      <c r="BP252" s="32">
        <v>1</v>
      </c>
      <c r="BQ252" s="32" t="s">
        <v>799</v>
      </c>
      <c r="BR252" s="32"/>
      <c r="BS252" s="32"/>
      <c r="BT252" s="32"/>
      <c r="BU252" s="32">
        <v>1</v>
      </c>
      <c r="BV252" s="81" t="s">
        <v>1314</v>
      </c>
      <c r="BW252" s="113"/>
      <c r="BX252" s="113"/>
      <c r="BY252" s="113">
        <v>1</v>
      </c>
      <c r="BZ252" s="113">
        <v>9</v>
      </c>
      <c r="CA252" s="113"/>
      <c r="CB252" s="113"/>
      <c r="CC252" s="113"/>
    </row>
    <row r="253" spans="1:92" ht="17.149999999999999">
      <c r="A253" s="109">
        <v>251</v>
      </c>
      <c r="B253" s="110" t="s">
        <v>1315</v>
      </c>
      <c r="C253" s="111" t="s">
        <v>1039</v>
      </c>
      <c r="D253" s="110" t="s">
        <v>806</v>
      </c>
      <c r="E253" s="111" t="s">
        <v>1040</v>
      </c>
      <c r="F253" s="111" t="s">
        <v>220</v>
      </c>
      <c r="G253" s="26" t="s">
        <v>173</v>
      </c>
      <c r="H253" s="112" t="s">
        <v>1031</v>
      </c>
      <c r="I253" s="13"/>
      <c r="J253" s="14">
        <v>4629</v>
      </c>
      <c r="K253" s="130">
        <v>429.9</v>
      </c>
      <c r="L253" s="131">
        <v>69.5</v>
      </c>
      <c r="M253" s="131">
        <v>68.97</v>
      </c>
      <c r="N253" s="131">
        <v>77.31</v>
      </c>
      <c r="O253" s="39"/>
      <c r="P253" s="42" t="s">
        <v>420</v>
      </c>
      <c r="Q253" s="75">
        <v>40</v>
      </c>
      <c r="R253" s="75">
        <v>45</v>
      </c>
      <c r="S253" s="75">
        <v>55</v>
      </c>
      <c r="T253" s="75">
        <v>48</v>
      </c>
      <c r="U253" s="75">
        <v>56</v>
      </c>
      <c r="V253" s="75">
        <v>56</v>
      </c>
      <c r="W253" s="109">
        <v>300</v>
      </c>
      <c r="X253" s="100">
        <v>20000</v>
      </c>
      <c r="Y253" s="100">
        <v>35000</v>
      </c>
      <c r="Z253" s="100">
        <v>50000</v>
      </c>
      <c r="AA253" s="32">
        <v>80000</v>
      </c>
      <c r="AB253" s="32">
        <v>115000</v>
      </c>
      <c r="AC253" s="32">
        <v>170000</v>
      </c>
      <c r="AD253" s="32">
        <v>260000</v>
      </c>
      <c r="AE253" s="32">
        <v>375000</v>
      </c>
      <c r="AF253" s="32">
        <v>585000</v>
      </c>
      <c r="AG253" s="32">
        <v>800000</v>
      </c>
      <c r="AH253" s="32">
        <v>940000</v>
      </c>
      <c r="AI253" s="32">
        <v>102000</v>
      </c>
      <c r="AJ253" s="32">
        <v>1050000</v>
      </c>
      <c r="AK253" s="32"/>
      <c r="AL253" s="113">
        <v>18328000</v>
      </c>
      <c r="AM253" s="95">
        <v>80000</v>
      </c>
      <c r="AN253" s="95">
        <v>7</v>
      </c>
      <c r="AO253" s="96">
        <v>160000</v>
      </c>
      <c r="AP253" s="96">
        <v>5</v>
      </c>
      <c r="AQ253" s="97">
        <v>480000</v>
      </c>
      <c r="AR253" s="134">
        <v>4</v>
      </c>
      <c r="AS253" s="135"/>
      <c r="AT253" s="135"/>
      <c r="AU253" s="113">
        <v>13120000</v>
      </c>
      <c r="AV253" s="113">
        <v>31448000</v>
      </c>
      <c r="AW253" s="113">
        <v>452</v>
      </c>
      <c r="AX253" s="113"/>
      <c r="AY253" s="113">
        <v>572</v>
      </c>
      <c r="AZ253" s="113"/>
      <c r="BA253" s="113" t="s">
        <v>639</v>
      </c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>
        <v>1</v>
      </c>
      <c r="BM253" s="32"/>
      <c r="BN253" s="32"/>
      <c r="BO253" s="32"/>
      <c r="BP253" s="32"/>
      <c r="BQ253" s="32"/>
      <c r="BR253" s="32"/>
      <c r="BS253" s="32"/>
      <c r="BT253" s="32"/>
      <c r="BU253" s="32"/>
      <c r="BV253" s="81" t="s">
        <v>809</v>
      </c>
      <c r="BW253" s="113"/>
      <c r="BX253" s="113"/>
      <c r="BY253" s="113"/>
      <c r="BZ253" s="113"/>
      <c r="CA253" s="113"/>
      <c r="CB253" s="113"/>
      <c r="CC253" s="113"/>
    </row>
    <row r="254" spans="1:92" ht="17.149999999999999">
      <c r="A254" s="109">
        <v>252</v>
      </c>
      <c r="B254" s="110" t="s">
        <v>1416</v>
      </c>
      <c r="C254" s="111" t="s">
        <v>957</v>
      </c>
      <c r="D254" s="110" t="s">
        <v>1271</v>
      </c>
      <c r="E254" s="111" t="s">
        <v>956</v>
      </c>
      <c r="F254" s="111" t="s">
        <v>220</v>
      </c>
      <c r="G254" s="26" t="s">
        <v>173</v>
      </c>
      <c r="H254" s="112" t="s">
        <v>943</v>
      </c>
      <c r="I254" s="13">
        <v>4636</v>
      </c>
      <c r="J254" s="14">
        <v>4636</v>
      </c>
      <c r="K254" s="130">
        <v>407.5</v>
      </c>
      <c r="L254" s="131">
        <v>80.48</v>
      </c>
      <c r="M254" s="131">
        <v>53.75</v>
      </c>
      <c r="N254" s="131">
        <v>65.900000000000006</v>
      </c>
      <c r="O254" s="39"/>
      <c r="P254" s="42" t="s">
        <v>420</v>
      </c>
      <c r="Q254" s="75">
        <v>40</v>
      </c>
      <c r="R254" s="75">
        <v>45</v>
      </c>
      <c r="S254" s="75">
        <v>55</v>
      </c>
      <c r="T254" s="75">
        <v>48</v>
      </c>
      <c r="U254" s="75">
        <v>56</v>
      </c>
      <c r="V254" s="75">
        <v>56</v>
      </c>
      <c r="W254" s="109">
        <v>300</v>
      </c>
      <c r="X254" s="94">
        <v>60000</v>
      </c>
      <c r="Y254" s="94">
        <v>75000</v>
      </c>
      <c r="Z254" s="94">
        <v>105000</v>
      </c>
      <c r="AA254" s="94">
        <v>150000</v>
      </c>
      <c r="AB254" s="94">
        <v>210000</v>
      </c>
      <c r="AC254" s="94">
        <v>285000</v>
      </c>
      <c r="AD254" s="94">
        <v>390000</v>
      </c>
      <c r="AE254" s="94">
        <v>510000</v>
      </c>
      <c r="AF254" s="94">
        <v>660000</v>
      </c>
      <c r="AG254" s="94">
        <v>795000</v>
      </c>
      <c r="AH254" s="94">
        <v>870000</v>
      </c>
      <c r="AI254" s="94">
        <v>930000</v>
      </c>
      <c r="AJ254" s="94">
        <v>960000</v>
      </c>
      <c r="AK254" s="32"/>
      <c r="AL254" s="113">
        <v>24000000</v>
      </c>
      <c r="AM254" s="95">
        <v>96000</v>
      </c>
      <c r="AN254" s="95">
        <v>7</v>
      </c>
      <c r="AO254" s="96">
        <v>192000</v>
      </c>
      <c r="AP254" s="96">
        <v>5</v>
      </c>
      <c r="AQ254" s="97">
        <v>576000</v>
      </c>
      <c r="AR254" s="134">
        <v>4</v>
      </c>
      <c r="AS254" s="135"/>
      <c r="AT254" s="135"/>
      <c r="AU254" s="32">
        <v>15744000</v>
      </c>
      <c r="AV254" s="32">
        <v>39744000</v>
      </c>
      <c r="AW254" s="113">
        <v>425</v>
      </c>
      <c r="AX254" s="113"/>
      <c r="AY254" s="113">
        <v>560</v>
      </c>
      <c r="AZ254" s="113"/>
      <c r="BA254" s="113" t="s">
        <v>641</v>
      </c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>
        <v>1</v>
      </c>
      <c r="BO254" s="32"/>
      <c r="BP254" s="32"/>
      <c r="BQ254" s="32"/>
      <c r="BR254" s="32"/>
      <c r="BS254" s="32"/>
      <c r="BT254" s="32"/>
      <c r="BU254" s="32"/>
      <c r="BV254" s="81" t="s">
        <v>958</v>
      </c>
      <c r="BW254" s="113"/>
      <c r="BX254" s="113"/>
      <c r="BY254" s="113"/>
      <c r="BZ254" s="113"/>
      <c r="CA254" s="113"/>
      <c r="CB254" s="113"/>
      <c r="CC254" s="113"/>
    </row>
    <row r="255" spans="1:92" ht="17.149999999999999">
      <c r="A255" s="109">
        <v>253</v>
      </c>
      <c r="B255" s="110" t="s">
        <v>1316</v>
      </c>
      <c r="C255" s="111" t="s">
        <v>1317</v>
      </c>
      <c r="D255" s="110" t="s">
        <v>852</v>
      </c>
      <c r="E255" s="111" t="s">
        <v>853</v>
      </c>
      <c r="F255" s="111" t="s">
        <v>220</v>
      </c>
      <c r="G255" s="26" t="s">
        <v>173</v>
      </c>
      <c r="H255" s="112" t="s">
        <v>900</v>
      </c>
      <c r="I255" s="13">
        <v>4644</v>
      </c>
      <c r="J255" s="14">
        <v>4650</v>
      </c>
      <c r="K255" s="130">
        <v>418.2</v>
      </c>
      <c r="L255" s="131">
        <v>81.41</v>
      </c>
      <c r="M255" s="131">
        <v>63.54</v>
      </c>
      <c r="N255" s="131">
        <v>63.28</v>
      </c>
      <c r="O255" s="39"/>
      <c r="P255" s="42" t="s">
        <v>420</v>
      </c>
      <c r="Q255" s="27" t="s">
        <v>270</v>
      </c>
      <c r="R255" s="75">
        <v>38</v>
      </c>
      <c r="S255" s="75">
        <v>48</v>
      </c>
      <c r="T255" s="75">
        <v>58</v>
      </c>
      <c r="U255" s="75">
        <v>68</v>
      </c>
      <c r="V255" s="75">
        <v>88</v>
      </c>
      <c r="W255" s="109">
        <v>300</v>
      </c>
      <c r="X255" s="94">
        <v>60000</v>
      </c>
      <c r="Y255" s="94">
        <v>75000</v>
      </c>
      <c r="Z255" s="94">
        <v>105000</v>
      </c>
      <c r="AA255" s="94">
        <v>150000</v>
      </c>
      <c r="AB255" s="94">
        <v>210000</v>
      </c>
      <c r="AC255" s="94">
        <v>285000</v>
      </c>
      <c r="AD255" s="94">
        <v>390000</v>
      </c>
      <c r="AE255" s="94">
        <v>510000</v>
      </c>
      <c r="AF255" s="94">
        <v>660000</v>
      </c>
      <c r="AG255" s="94">
        <v>795000</v>
      </c>
      <c r="AH255" s="94">
        <v>870000</v>
      </c>
      <c r="AI255" s="94">
        <v>930000</v>
      </c>
      <c r="AJ255" s="94">
        <v>960000</v>
      </c>
      <c r="AK255" s="32"/>
      <c r="AL255" s="113">
        <v>24000000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113">
        <v>13120000</v>
      </c>
      <c r="AV255" s="113">
        <v>37120000</v>
      </c>
      <c r="AW255" s="113">
        <v>440</v>
      </c>
      <c r="AX255" s="113"/>
      <c r="AY255" s="113">
        <v>567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>
        <v>1</v>
      </c>
      <c r="BP255" s="32">
        <v>1</v>
      </c>
      <c r="BQ255" s="32" t="s">
        <v>800</v>
      </c>
      <c r="BR255" s="32"/>
      <c r="BS255" s="32"/>
      <c r="BT255" s="32">
        <v>1</v>
      </c>
      <c r="BU255" s="32"/>
      <c r="BV255" s="81" t="s">
        <v>905</v>
      </c>
      <c r="BW255" s="113"/>
      <c r="BX255" s="113"/>
      <c r="BY255" s="113">
        <v>1</v>
      </c>
      <c r="BZ255" s="113">
        <v>9</v>
      </c>
      <c r="CA255" s="113"/>
      <c r="CB255" s="113"/>
      <c r="CC255" s="113"/>
    </row>
    <row r="256" spans="1:92" ht="17.149999999999999">
      <c r="A256" s="109">
        <v>254</v>
      </c>
      <c r="B256" s="33" t="s">
        <v>1318</v>
      </c>
      <c r="C256" s="34" t="s">
        <v>922</v>
      </c>
      <c r="D256" s="33" t="s">
        <v>920</v>
      </c>
      <c r="E256" s="34" t="s">
        <v>921</v>
      </c>
      <c r="F256" s="34" t="s">
        <v>220</v>
      </c>
      <c r="G256" s="26" t="s">
        <v>173</v>
      </c>
      <c r="H256" s="35" t="s">
        <v>937</v>
      </c>
      <c r="I256" s="13">
        <v>4702</v>
      </c>
      <c r="J256" s="14">
        <v>4702</v>
      </c>
      <c r="K256" s="130">
        <v>441</v>
      </c>
      <c r="L256" s="131">
        <v>81.56</v>
      </c>
      <c r="M256" s="131">
        <v>47.91</v>
      </c>
      <c r="N256" s="131">
        <v>60.58</v>
      </c>
      <c r="O256" s="75">
        <v>5.15</v>
      </c>
      <c r="P256" s="42" t="s">
        <v>420</v>
      </c>
      <c r="Q256" s="17">
        <v>60</v>
      </c>
      <c r="R256" s="75">
        <v>35</v>
      </c>
      <c r="S256" s="75">
        <v>40</v>
      </c>
      <c r="T256" s="75">
        <v>50</v>
      </c>
      <c r="U256" s="75">
        <v>55</v>
      </c>
      <c r="V256" s="75">
        <v>60</v>
      </c>
      <c r="W256" s="28">
        <v>300</v>
      </c>
      <c r="X256" s="32">
        <v>20000</v>
      </c>
      <c r="Y256" s="32">
        <v>35000</v>
      </c>
      <c r="Z256" s="32">
        <v>50000</v>
      </c>
      <c r="AA256" s="32">
        <v>80000</v>
      </c>
      <c r="AB256" s="32">
        <v>115000</v>
      </c>
      <c r="AC256" s="32">
        <v>170000</v>
      </c>
      <c r="AD256" s="100">
        <v>260000</v>
      </c>
      <c r="AE256" s="100">
        <v>375000</v>
      </c>
      <c r="AF256" s="32">
        <v>585000</v>
      </c>
      <c r="AG256" s="32">
        <v>800000</v>
      </c>
      <c r="AH256" s="32">
        <v>940000</v>
      </c>
      <c r="AI256" s="32">
        <v>1020000</v>
      </c>
      <c r="AJ256" s="32">
        <v>1050000</v>
      </c>
      <c r="AK256" s="32"/>
      <c r="AL256" s="113">
        <v>22000000</v>
      </c>
      <c r="AM256" s="95">
        <v>80000</v>
      </c>
      <c r="AN256" s="95">
        <v>7</v>
      </c>
      <c r="AO256" s="96">
        <v>160000</v>
      </c>
      <c r="AP256" s="96">
        <v>5</v>
      </c>
      <c r="AQ256" s="97">
        <v>480000</v>
      </c>
      <c r="AR256" s="134">
        <v>4</v>
      </c>
      <c r="AS256" s="135"/>
      <c r="AT256" s="135"/>
      <c r="AU256" s="32">
        <v>13120000</v>
      </c>
      <c r="AV256" s="32">
        <v>35120000</v>
      </c>
      <c r="AW256" s="32">
        <v>464</v>
      </c>
      <c r="AX256" s="32"/>
      <c r="AY256" s="32">
        <v>578</v>
      </c>
      <c r="AZ256" s="32"/>
      <c r="BA256" s="113" t="s">
        <v>639</v>
      </c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 t="s">
        <v>800</v>
      </c>
      <c r="BR256" s="32"/>
      <c r="BS256" s="32"/>
      <c r="BT256" s="32">
        <v>1</v>
      </c>
      <c r="BU256" s="32"/>
      <c r="BV256" s="81"/>
      <c r="BW256" s="32"/>
      <c r="BX256" s="32"/>
      <c r="BY256" s="113">
        <v>1</v>
      </c>
      <c r="BZ256" s="113">
        <v>9</v>
      </c>
      <c r="CA256" s="113"/>
      <c r="CB256" s="32"/>
      <c r="CC256" s="32"/>
    </row>
    <row r="257" spans="1:81" ht="17.149999999999999">
      <c r="A257" s="109">
        <v>255</v>
      </c>
      <c r="B257" s="110" t="s">
        <v>1319</v>
      </c>
      <c r="C257" s="111" t="s">
        <v>981</v>
      </c>
      <c r="D257" s="110" t="s">
        <v>115</v>
      </c>
      <c r="E257" s="111" t="s">
        <v>982</v>
      </c>
      <c r="F257" s="34" t="s">
        <v>220</v>
      </c>
      <c r="G257" s="26" t="s">
        <v>173</v>
      </c>
      <c r="H257" s="112" t="s">
        <v>967</v>
      </c>
      <c r="I257" s="13">
        <v>4709</v>
      </c>
      <c r="J257" s="14">
        <v>4709</v>
      </c>
      <c r="K257" s="130">
        <v>385.5</v>
      </c>
      <c r="L257" s="131">
        <v>87.77</v>
      </c>
      <c r="M257" s="131">
        <v>83.66</v>
      </c>
      <c r="N257" s="131">
        <v>51.4</v>
      </c>
      <c r="O257" s="39"/>
      <c r="P257" s="42" t="s">
        <v>420</v>
      </c>
      <c r="Q257" s="17">
        <v>60</v>
      </c>
      <c r="R257" s="75">
        <v>35</v>
      </c>
      <c r="S257" s="75">
        <v>40</v>
      </c>
      <c r="T257" s="75">
        <v>50</v>
      </c>
      <c r="U257" s="75">
        <v>55</v>
      </c>
      <c r="V257" s="75">
        <v>60</v>
      </c>
      <c r="W257" s="28">
        <v>300</v>
      </c>
      <c r="X257" s="32">
        <v>20000</v>
      </c>
      <c r="Y257" s="32">
        <v>35000</v>
      </c>
      <c r="Z257" s="32">
        <v>50000</v>
      </c>
      <c r="AA257" s="32">
        <v>80000</v>
      </c>
      <c r="AB257" s="32">
        <v>115000</v>
      </c>
      <c r="AC257" s="32">
        <v>170000</v>
      </c>
      <c r="AD257" s="32">
        <v>260000</v>
      </c>
      <c r="AE257" s="32">
        <v>375000</v>
      </c>
      <c r="AF257" s="100">
        <v>585000</v>
      </c>
      <c r="AG257" s="32">
        <v>800000</v>
      </c>
      <c r="AH257" s="100">
        <v>940000</v>
      </c>
      <c r="AI257" s="100">
        <v>1020000</v>
      </c>
      <c r="AJ257" s="32">
        <v>1050000</v>
      </c>
      <c r="AK257" s="32"/>
      <c r="AL257" s="113">
        <v>22000000</v>
      </c>
      <c r="AM257" s="95">
        <v>96000</v>
      </c>
      <c r="AN257" s="95">
        <v>7</v>
      </c>
      <c r="AO257" s="96">
        <v>192000</v>
      </c>
      <c r="AP257" s="96">
        <v>5</v>
      </c>
      <c r="AQ257" s="97">
        <v>576000</v>
      </c>
      <c r="AR257" s="134">
        <v>4</v>
      </c>
      <c r="AS257" s="135"/>
      <c r="AT257" s="135"/>
      <c r="AU257" s="32">
        <v>15744000</v>
      </c>
      <c r="AV257" s="32">
        <v>37744000</v>
      </c>
      <c r="AW257" s="113">
        <v>401</v>
      </c>
      <c r="AX257" s="113"/>
      <c r="AY257" s="113">
        <v>539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>
        <v>1</v>
      </c>
      <c r="BM257" s="32"/>
      <c r="BN257" s="32"/>
      <c r="BO257" s="32"/>
      <c r="BP257" s="32"/>
      <c r="BQ257" s="32"/>
      <c r="BR257" s="32"/>
      <c r="BS257" s="32"/>
      <c r="BT257" s="32"/>
      <c r="BU257" s="32"/>
      <c r="BV257" s="81"/>
      <c r="BW257" s="113"/>
      <c r="BX257" s="113"/>
      <c r="BY257" s="113">
        <v>1</v>
      </c>
      <c r="BZ257" s="113">
        <v>9</v>
      </c>
      <c r="CA257" s="113"/>
      <c r="CB257" s="113"/>
      <c r="CC257" s="113"/>
    </row>
    <row r="258" spans="1:81" ht="17.149999999999999">
      <c r="A258" s="109">
        <v>256</v>
      </c>
      <c r="B258" s="110" t="s">
        <v>1320</v>
      </c>
      <c r="C258" s="111" t="s">
        <v>582</v>
      </c>
      <c r="D258" s="110" t="s">
        <v>778</v>
      </c>
      <c r="E258" s="111" t="s">
        <v>550</v>
      </c>
      <c r="F258" s="111" t="s">
        <v>220</v>
      </c>
      <c r="G258" s="26" t="s">
        <v>173</v>
      </c>
      <c r="H258" s="112" t="s">
        <v>740</v>
      </c>
      <c r="I258" s="13">
        <v>4722</v>
      </c>
      <c r="J258" s="14">
        <v>4725</v>
      </c>
      <c r="K258" s="130">
        <v>412.9</v>
      </c>
      <c r="L258" s="131">
        <v>83.02</v>
      </c>
      <c r="M258" s="131">
        <v>54.86</v>
      </c>
      <c r="N258" s="131">
        <v>76.59</v>
      </c>
      <c r="O258" s="39"/>
      <c r="P258" s="42" t="s">
        <v>420</v>
      </c>
      <c r="Q258" s="16">
        <v>85</v>
      </c>
      <c r="R258" s="75">
        <v>25</v>
      </c>
      <c r="S258" s="75">
        <v>29</v>
      </c>
      <c r="T258" s="75">
        <v>38</v>
      </c>
      <c r="U258" s="75">
        <v>54</v>
      </c>
      <c r="V258" s="75">
        <v>69</v>
      </c>
      <c r="W258" s="109">
        <v>300</v>
      </c>
      <c r="X258" s="16">
        <v>21550</v>
      </c>
      <c r="Y258" s="16">
        <v>35200</v>
      </c>
      <c r="Z258" s="16">
        <v>56300</v>
      </c>
      <c r="AA258" s="16">
        <v>84400</v>
      </c>
      <c r="AB258" s="16">
        <v>121900</v>
      </c>
      <c r="AC258" s="16">
        <v>180500</v>
      </c>
      <c r="AD258" s="16">
        <v>267000</v>
      </c>
      <c r="AE258" s="16">
        <v>395500</v>
      </c>
      <c r="AF258" s="17">
        <v>585000</v>
      </c>
      <c r="AG258" s="17">
        <v>844000</v>
      </c>
      <c r="AH258" s="16">
        <v>1079000</v>
      </c>
      <c r="AI258" s="16">
        <v>1243000</v>
      </c>
      <c r="AJ258" s="16">
        <v>1336000</v>
      </c>
      <c r="AK258" s="17"/>
      <c r="AL258" s="113">
        <v>24997400</v>
      </c>
      <c r="AM258" s="95">
        <v>80000</v>
      </c>
      <c r="AN258" s="95">
        <v>7</v>
      </c>
      <c r="AO258" s="96">
        <v>160000</v>
      </c>
      <c r="AP258" s="96">
        <v>5</v>
      </c>
      <c r="AQ258" s="97">
        <v>480000</v>
      </c>
      <c r="AR258" s="134">
        <v>4</v>
      </c>
      <c r="AS258" s="135"/>
      <c r="AT258" s="135"/>
      <c r="AU258" s="32">
        <v>13120000</v>
      </c>
      <c r="AV258" s="32">
        <v>38117400</v>
      </c>
      <c r="AW258" s="113">
        <v>433</v>
      </c>
      <c r="AX258" s="113"/>
      <c r="AY258" s="113">
        <v>564</v>
      </c>
      <c r="AZ258" s="113"/>
      <c r="BA258" s="113" t="s">
        <v>639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>
        <v>1</v>
      </c>
      <c r="BM258" s="32"/>
      <c r="BN258" s="32"/>
      <c r="BO258" s="32"/>
      <c r="BP258" s="32"/>
      <c r="BQ258" s="32"/>
      <c r="BR258" s="32"/>
      <c r="BS258" s="32"/>
      <c r="BT258" s="32">
        <v>1</v>
      </c>
      <c r="BU258" s="32"/>
      <c r="BV258" s="81" t="s">
        <v>1321</v>
      </c>
      <c r="BW258" s="113"/>
      <c r="BX258" s="113"/>
      <c r="BY258" s="113"/>
      <c r="BZ258" s="113"/>
      <c r="CA258" s="113"/>
      <c r="CB258" s="113"/>
      <c r="CC258" s="113"/>
    </row>
    <row r="259" spans="1:81" ht="17.149999999999999">
      <c r="A259" s="109">
        <v>257</v>
      </c>
      <c r="B259" s="110" t="s">
        <v>1322</v>
      </c>
      <c r="C259" s="111" t="s">
        <v>983</v>
      </c>
      <c r="D259" s="110" t="s">
        <v>1323</v>
      </c>
      <c r="E259" s="111" t="s">
        <v>984</v>
      </c>
      <c r="F259" s="111" t="s">
        <v>220</v>
      </c>
      <c r="G259" s="26" t="s">
        <v>173</v>
      </c>
      <c r="H259" s="112" t="s">
        <v>967</v>
      </c>
      <c r="I259" s="13">
        <v>4741</v>
      </c>
      <c r="J259" s="14">
        <v>4741</v>
      </c>
      <c r="K259" s="120">
        <v>405.3</v>
      </c>
      <c r="L259" s="121">
        <v>82.28</v>
      </c>
      <c r="M259" s="121">
        <v>62.3</v>
      </c>
      <c r="N259" s="121">
        <v>75.81</v>
      </c>
      <c r="O259" s="15"/>
      <c r="P259" s="42" t="s">
        <v>420</v>
      </c>
      <c r="Q259" s="27" t="s">
        <v>270</v>
      </c>
      <c r="R259" s="16">
        <v>45</v>
      </c>
      <c r="S259" s="75">
        <v>56</v>
      </c>
      <c r="T259" s="75">
        <v>65</v>
      </c>
      <c r="U259" s="75">
        <v>66</v>
      </c>
      <c r="V259" s="75">
        <v>68</v>
      </c>
      <c r="W259" s="109">
        <v>300</v>
      </c>
      <c r="X259" s="100">
        <v>20000</v>
      </c>
      <c r="Y259" s="100">
        <v>35000</v>
      </c>
      <c r="Z259" s="100">
        <v>50000</v>
      </c>
      <c r="AA259" s="32">
        <v>80000</v>
      </c>
      <c r="AB259" s="32">
        <v>115000</v>
      </c>
      <c r="AC259" s="32">
        <v>170000</v>
      </c>
      <c r="AD259" s="32">
        <v>260000</v>
      </c>
      <c r="AE259" s="32">
        <v>375000</v>
      </c>
      <c r="AF259" s="32">
        <v>585000</v>
      </c>
      <c r="AG259" s="32">
        <v>800000</v>
      </c>
      <c r="AH259" s="32">
        <v>940000</v>
      </c>
      <c r="AI259" s="32">
        <v>1020000</v>
      </c>
      <c r="AJ259" s="32">
        <v>1050000</v>
      </c>
      <c r="AK259" s="32"/>
      <c r="AL259" s="113">
        <v>22000000</v>
      </c>
      <c r="AM259" s="95">
        <v>80000</v>
      </c>
      <c r="AN259" s="95">
        <v>7</v>
      </c>
      <c r="AO259" s="96">
        <v>160000</v>
      </c>
      <c r="AP259" s="96">
        <v>5</v>
      </c>
      <c r="AQ259" s="97">
        <v>480000</v>
      </c>
      <c r="AR259" s="134">
        <v>4</v>
      </c>
      <c r="AS259" s="135"/>
      <c r="AT259" s="135"/>
      <c r="AU259" s="32">
        <v>13120000</v>
      </c>
      <c r="AV259" s="32">
        <v>35120000</v>
      </c>
      <c r="AW259" s="113">
        <v>422</v>
      </c>
      <c r="AX259" s="113"/>
      <c r="AY259" s="113">
        <v>559</v>
      </c>
      <c r="AZ259" s="113"/>
      <c r="BA259" s="113" t="s">
        <v>639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>
        <v>1</v>
      </c>
      <c r="BM259" s="32"/>
      <c r="BN259" s="32"/>
      <c r="BO259" s="32">
        <v>1</v>
      </c>
      <c r="BP259" s="32"/>
      <c r="BQ259" s="32"/>
      <c r="BR259" s="32"/>
      <c r="BS259" s="32"/>
      <c r="BT259" s="32"/>
      <c r="BU259" s="32"/>
      <c r="BV259" s="81" t="s">
        <v>985</v>
      </c>
      <c r="BW259" s="113"/>
      <c r="BX259" s="113"/>
      <c r="BY259" s="113"/>
      <c r="BZ259" s="113"/>
      <c r="CA259" s="113"/>
      <c r="CB259" s="113"/>
      <c r="CC259" s="113"/>
    </row>
    <row r="260" spans="1:81" ht="17.149999999999999">
      <c r="A260" s="109">
        <v>258</v>
      </c>
      <c r="B260" s="110" t="s">
        <v>266</v>
      </c>
      <c r="C260" s="111" t="s">
        <v>1482</v>
      </c>
      <c r="D260" s="110" t="s">
        <v>538</v>
      </c>
      <c r="E260" s="111" t="s">
        <v>389</v>
      </c>
      <c r="F260" s="111" t="s">
        <v>220</v>
      </c>
      <c r="G260" s="26" t="s">
        <v>173</v>
      </c>
      <c r="H260" s="112" t="s">
        <v>306</v>
      </c>
      <c r="I260" s="13">
        <v>4755</v>
      </c>
      <c r="J260" s="14">
        <v>4755</v>
      </c>
      <c r="K260" s="120">
        <v>443.4</v>
      </c>
      <c r="L260" s="121">
        <v>84.4</v>
      </c>
      <c r="M260" s="121">
        <v>45.62</v>
      </c>
      <c r="N260" s="121">
        <v>63.63</v>
      </c>
      <c r="O260" s="32">
        <v>5.4329999999999998</v>
      </c>
      <c r="P260" s="42" t="s">
        <v>420</v>
      </c>
      <c r="Q260" s="16">
        <v>30</v>
      </c>
      <c r="R260" s="16">
        <v>30</v>
      </c>
      <c r="S260" s="16">
        <v>30</v>
      </c>
      <c r="T260" s="16">
        <v>35</v>
      </c>
      <c r="U260" s="16">
        <v>35</v>
      </c>
      <c r="V260" s="16">
        <v>40</v>
      </c>
      <c r="W260" s="109">
        <v>200</v>
      </c>
      <c r="X260" s="16">
        <v>21550</v>
      </c>
      <c r="Y260" s="16">
        <v>35200</v>
      </c>
      <c r="Z260" s="16">
        <v>56300</v>
      </c>
      <c r="AA260" s="16">
        <v>84400</v>
      </c>
      <c r="AB260" s="16">
        <v>121900</v>
      </c>
      <c r="AC260" s="16">
        <v>180500</v>
      </c>
      <c r="AD260" s="16">
        <v>267000</v>
      </c>
      <c r="AE260" s="16">
        <v>395500</v>
      </c>
      <c r="AF260" s="17">
        <v>585000</v>
      </c>
      <c r="AG260" s="17">
        <v>844000</v>
      </c>
      <c r="AH260" s="16">
        <v>1079000</v>
      </c>
      <c r="AI260" s="16">
        <v>1243000</v>
      </c>
      <c r="AJ260" s="16">
        <v>1336000</v>
      </c>
      <c r="AK260" s="17"/>
      <c r="AL260" s="113"/>
      <c r="AM260" s="95">
        <v>80000</v>
      </c>
      <c r="AN260" s="95">
        <v>7</v>
      </c>
      <c r="AO260" s="96">
        <v>160000</v>
      </c>
      <c r="AP260" s="96">
        <v>5</v>
      </c>
      <c r="AQ260" s="97">
        <v>480000</v>
      </c>
      <c r="AR260" s="134">
        <v>4</v>
      </c>
      <c r="AS260" s="135"/>
      <c r="AT260" s="135"/>
      <c r="AU260" s="113">
        <v>13120000</v>
      </c>
      <c r="AV260" s="113"/>
      <c r="AW260" s="113">
        <v>467</v>
      </c>
      <c r="AX260" s="113"/>
      <c r="AY260" s="113">
        <v>579</v>
      </c>
      <c r="AZ260" s="113">
        <v>19</v>
      </c>
      <c r="BA260" s="113" t="s">
        <v>639</v>
      </c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>
        <v>1</v>
      </c>
      <c r="BM260" s="32"/>
      <c r="BN260" s="32"/>
      <c r="BO260" s="32"/>
      <c r="BP260" s="32">
        <v>1</v>
      </c>
      <c r="BQ260" s="32" t="s">
        <v>828</v>
      </c>
      <c r="BR260" s="32">
        <v>1</v>
      </c>
      <c r="BS260" s="32"/>
      <c r="BT260" s="32">
        <v>1</v>
      </c>
      <c r="BU260" s="32"/>
      <c r="BV260" s="81" t="s">
        <v>1324</v>
      </c>
      <c r="BW260" s="113"/>
      <c r="BX260" s="113"/>
      <c r="BY260" s="113"/>
      <c r="BZ260" s="113"/>
      <c r="CA260" s="113"/>
      <c r="CB260" s="113"/>
      <c r="CC260" s="113"/>
    </row>
    <row r="261" spans="1:81" ht="17.149999999999999">
      <c r="A261" s="109">
        <v>259</v>
      </c>
      <c r="B261" s="110" t="s">
        <v>292</v>
      </c>
      <c r="C261" s="111" t="s">
        <v>293</v>
      </c>
      <c r="D261" s="110" t="s">
        <v>293</v>
      </c>
      <c r="E261" s="111" t="s">
        <v>390</v>
      </c>
      <c r="F261" s="111" t="s">
        <v>220</v>
      </c>
      <c r="G261" s="26" t="s">
        <v>173</v>
      </c>
      <c r="H261" s="112" t="s">
        <v>670</v>
      </c>
      <c r="I261" s="13">
        <v>4764</v>
      </c>
      <c r="J261" s="14">
        <v>4759</v>
      </c>
      <c r="K261" s="120">
        <v>449</v>
      </c>
      <c r="L261" s="121">
        <v>80.510000000000005</v>
      </c>
      <c r="M261" s="121">
        <v>46.84</v>
      </c>
      <c r="N261" s="121">
        <v>70.64</v>
      </c>
      <c r="O261" s="32">
        <v>5.97</v>
      </c>
      <c r="P261" s="42" t="s">
        <v>420</v>
      </c>
      <c r="Q261" s="16">
        <v>40</v>
      </c>
      <c r="R261" s="16">
        <v>30</v>
      </c>
      <c r="S261" s="16">
        <v>35</v>
      </c>
      <c r="T261" s="16">
        <v>40</v>
      </c>
      <c r="U261" s="16">
        <v>50</v>
      </c>
      <c r="V261" s="16">
        <v>55</v>
      </c>
      <c r="W261" s="109">
        <v>250</v>
      </c>
      <c r="X261" s="103">
        <v>21550</v>
      </c>
      <c r="Y261" s="103">
        <v>35200</v>
      </c>
      <c r="Z261" s="103">
        <v>56300</v>
      </c>
      <c r="AA261" s="103">
        <v>84400</v>
      </c>
      <c r="AB261" s="103">
        <v>121900</v>
      </c>
      <c r="AC261" s="103">
        <v>180500</v>
      </c>
      <c r="AD261" s="103">
        <v>267000</v>
      </c>
      <c r="AE261" s="103">
        <v>395500</v>
      </c>
      <c r="AF261" s="100">
        <v>585000</v>
      </c>
      <c r="AG261" s="100">
        <v>844000</v>
      </c>
      <c r="AH261" s="103">
        <v>1079000</v>
      </c>
      <c r="AI261" s="103">
        <v>1243000</v>
      </c>
      <c r="AJ261" s="103">
        <v>1336000</v>
      </c>
      <c r="AK261" s="100"/>
      <c r="AL261" s="113">
        <v>24997400</v>
      </c>
      <c r="AM261" s="95">
        <v>80000</v>
      </c>
      <c r="AN261" s="95">
        <v>7</v>
      </c>
      <c r="AO261" s="96">
        <v>160000</v>
      </c>
      <c r="AP261" s="96">
        <v>5</v>
      </c>
      <c r="AQ261" s="97">
        <v>480000</v>
      </c>
      <c r="AR261" s="134">
        <v>4</v>
      </c>
      <c r="AS261" s="135"/>
      <c r="AT261" s="135"/>
      <c r="AU261" s="32">
        <v>13120000</v>
      </c>
      <c r="AV261" s="32">
        <v>38117400</v>
      </c>
      <c r="AW261" s="113">
        <v>473</v>
      </c>
      <c r="AX261" s="113"/>
      <c r="AY261" s="113">
        <v>582</v>
      </c>
      <c r="AZ261" s="113"/>
      <c r="BA261" s="113" t="s">
        <v>712</v>
      </c>
      <c r="BB261" s="32"/>
      <c r="BC261" s="32"/>
      <c r="BD261" s="32"/>
      <c r="BE261" s="32"/>
      <c r="BF261" s="32"/>
      <c r="BG261" s="32"/>
      <c r="BH261" s="32"/>
      <c r="BI261" s="32"/>
      <c r="BJ261" s="32">
        <v>1</v>
      </c>
      <c r="BK261" s="32"/>
      <c r="BL261" s="32"/>
      <c r="BM261" s="32"/>
      <c r="BN261" s="32"/>
      <c r="BO261" s="32"/>
      <c r="BP261" s="32"/>
      <c r="BQ261" s="32" t="s">
        <v>715</v>
      </c>
      <c r="BR261" s="32"/>
      <c r="BS261" s="32"/>
      <c r="BT261" s="32"/>
      <c r="BU261" s="32"/>
      <c r="BV261" s="81" t="s">
        <v>1325</v>
      </c>
      <c r="BW261" s="113"/>
      <c r="BX261" s="113"/>
      <c r="BY261" s="113"/>
      <c r="BZ261" s="113"/>
      <c r="CA261" s="113"/>
      <c r="CB261" s="113"/>
      <c r="CC261" s="113"/>
    </row>
    <row r="262" spans="1:81" ht="17.149999999999999">
      <c r="A262" s="109">
        <v>260</v>
      </c>
      <c r="B262" s="110" t="s">
        <v>1326</v>
      </c>
      <c r="C262" s="111" t="s">
        <v>856</v>
      </c>
      <c r="D262" s="110" t="s">
        <v>854</v>
      </c>
      <c r="E262" s="111" t="s">
        <v>855</v>
      </c>
      <c r="F262" s="111" t="s">
        <v>220</v>
      </c>
      <c r="G262" s="26" t="s">
        <v>173</v>
      </c>
      <c r="H262" s="115" t="s">
        <v>915</v>
      </c>
      <c r="I262" s="13">
        <v>4779</v>
      </c>
      <c r="J262" s="14">
        <v>4782</v>
      </c>
      <c r="K262" s="130">
        <v>395</v>
      </c>
      <c r="L262" s="131">
        <v>86.02</v>
      </c>
      <c r="M262" s="131">
        <v>73.760000000000005</v>
      </c>
      <c r="N262" s="131">
        <v>61.52</v>
      </c>
      <c r="O262" s="39"/>
      <c r="P262" s="42" t="s">
        <v>420</v>
      </c>
      <c r="Q262" s="75">
        <v>85</v>
      </c>
      <c r="R262" s="75">
        <v>25</v>
      </c>
      <c r="S262" s="75">
        <v>29</v>
      </c>
      <c r="T262" s="75">
        <v>38</v>
      </c>
      <c r="U262" s="75">
        <v>54</v>
      </c>
      <c r="V262" s="75">
        <v>69</v>
      </c>
      <c r="W262" s="109">
        <v>300</v>
      </c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>
        <v>1243000</v>
      </c>
      <c r="AJ262" s="94"/>
      <c r="AK262" s="32"/>
      <c r="AL262" s="113"/>
      <c r="AM262" s="95">
        <v>80000</v>
      </c>
      <c r="AN262" s="95">
        <v>7</v>
      </c>
      <c r="AO262" s="96">
        <v>160000</v>
      </c>
      <c r="AP262" s="96">
        <v>5</v>
      </c>
      <c r="AQ262" s="97">
        <v>480000</v>
      </c>
      <c r="AR262" s="134">
        <v>4</v>
      </c>
      <c r="AS262" s="135"/>
      <c r="AT262" s="135"/>
      <c r="AU262" s="113"/>
      <c r="AV262" s="113"/>
      <c r="AW262" s="113">
        <v>410</v>
      </c>
      <c r="AX262" s="113"/>
      <c r="AY262" s="113">
        <v>552</v>
      </c>
      <c r="AZ262" s="113"/>
      <c r="BA262" s="113" t="s">
        <v>639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>
        <v>1</v>
      </c>
      <c r="BM262" s="32"/>
      <c r="BN262" s="32"/>
      <c r="BO262" s="32"/>
      <c r="BP262" s="32"/>
      <c r="BQ262" s="84" t="s">
        <v>799</v>
      </c>
      <c r="BR262" s="32"/>
      <c r="BS262" s="32"/>
      <c r="BT262" s="32">
        <v>1</v>
      </c>
      <c r="BU262" s="32"/>
      <c r="BV262" s="81"/>
      <c r="BW262" s="113"/>
      <c r="BX262" s="113"/>
      <c r="BY262" s="113">
        <v>1</v>
      </c>
      <c r="BZ262" s="113">
        <v>9</v>
      </c>
      <c r="CA262" s="113"/>
      <c r="CB262" s="113"/>
      <c r="CC262" s="113"/>
    </row>
    <row r="263" spans="1:81" ht="17.149999999999999">
      <c r="A263" s="109">
        <v>261</v>
      </c>
      <c r="B263" s="110" t="s">
        <v>1327</v>
      </c>
      <c r="C263" s="111" t="s">
        <v>625</v>
      </c>
      <c r="D263" s="110" t="s">
        <v>623</v>
      </c>
      <c r="E263" s="111" t="s">
        <v>624</v>
      </c>
      <c r="F263" s="111" t="s">
        <v>220</v>
      </c>
      <c r="G263" s="26" t="s">
        <v>173</v>
      </c>
      <c r="H263" s="112" t="s">
        <v>801</v>
      </c>
      <c r="I263" s="13">
        <v>4796</v>
      </c>
      <c r="J263" s="14">
        <v>4790</v>
      </c>
      <c r="K263" s="130">
        <v>412.3</v>
      </c>
      <c r="L263" s="131">
        <v>82.6</v>
      </c>
      <c r="M263" s="131">
        <v>63.85</v>
      </c>
      <c r="N263" s="131">
        <v>64.81</v>
      </c>
      <c r="O263" s="39"/>
      <c r="P263" s="42" t="s">
        <v>420</v>
      </c>
      <c r="Q263" s="75">
        <v>85</v>
      </c>
      <c r="R263" s="75">
        <v>25</v>
      </c>
      <c r="S263" s="75">
        <v>29</v>
      </c>
      <c r="T263" s="75">
        <v>38</v>
      </c>
      <c r="U263" s="75">
        <v>54</v>
      </c>
      <c r="V263" s="75">
        <v>69</v>
      </c>
      <c r="W263" s="109">
        <v>300</v>
      </c>
      <c r="X263" s="16">
        <v>21550</v>
      </c>
      <c r="Y263" s="16">
        <v>35200</v>
      </c>
      <c r="Z263" s="16">
        <v>56300</v>
      </c>
      <c r="AA263" s="16">
        <v>84400</v>
      </c>
      <c r="AB263" s="16">
        <v>121900</v>
      </c>
      <c r="AC263" s="16">
        <v>180500</v>
      </c>
      <c r="AD263" s="16">
        <v>267000</v>
      </c>
      <c r="AE263" s="16">
        <v>395500</v>
      </c>
      <c r="AF263" s="17">
        <v>585000</v>
      </c>
      <c r="AG263" s="17">
        <v>844000</v>
      </c>
      <c r="AH263" s="16">
        <v>1079000</v>
      </c>
      <c r="AI263" s="16">
        <v>1243000</v>
      </c>
      <c r="AJ263" s="16">
        <v>1336000</v>
      </c>
      <c r="AK263" s="17"/>
      <c r="AL263" s="113">
        <v>24997400</v>
      </c>
      <c r="AM263" s="95">
        <v>80000</v>
      </c>
      <c r="AN263" s="95">
        <v>7</v>
      </c>
      <c r="AO263" s="96">
        <v>160000</v>
      </c>
      <c r="AP263" s="96">
        <v>5</v>
      </c>
      <c r="AQ263" s="97">
        <v>480000</v>
      </c>
      <c r="AR263" s="134">
        <v>4</v>
      </c>
      <c r="AS263" s="135"/>
      <c r="AT263" s="135"/>
      <c r="AU263" s="32">
        <v>13120000</v>
      </c>
      <c r="AV263" s="32">
        <v>38117400</v>
      </c>
      <c r="AW263" s="113">
        <v>432</v>
      </c>
      <c r="AX263" s="113"/>
      <c r="AY263" s="113">
        <v>563</v>
      </c>
      <c r="AZ263" s="113"/>
      <c r="BA263" s="113" t="s">
        <v>639</v>
      </c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>
        <v>1</v>
      </c>
      <c r="BM263" s="32"/>
      <c r="BN263" s="32"/>
      <c r="BO263" s="32"/>
      <c r="BP263" s="32"/>
      <c r="BQ263" s="32" t="s">
        <v>799</v>
      </c>
      <c r="BR263" s="32"/>
      <c r="BS263" s="32"/>
      <c r="BT263" s="32">
        <v>1</v>
      </c>
      <c r="BU263" s="32"/>
      <c r="BV263" s="81" t="s">
        <v>803</v>
      </c>
      <c r="BW263" s="113"/>
      <c r="BX263" s="113"/>
      <c r="BY263" s="113"/>
      <c r="BZ263" s="113"/>
      <c r="CA263" s="113"/>
      <c r="CB263" s="113"/>
      <c r="CC263" s="113"/>
    </row>
    <row r="264" spans="1:81" ht="17.149999999999999">
      <c r="A264" s="109">
        <v>262</v>
      </c>
      <c r="B264" s="110" t="s">
        <v>1328</v>
      </c>
      <c r="C264" s="111" t="s">
        <v>798</v>
      </c>
      <c r="D264" s="110" t="s">
        <v>796</v>
      </c>
      <c r="E264" s="111" t="s">
        <v>797</v>
      </c>
      <c r="F264" s="111" t="s">
        <v>220</v>
      </c>
      <c r="G264" s="26" t="s">
        <v>173</v>
      </c>
      <c r="H264" s="112" t="s">
        <v>857</v>
      </c>
      <c r="I264" s="13">
        <v>4806</v>
      </c>
      <c r="J264" s="38">
        <v>4808</v>
      </c>
      <c r="K264" s="130">
        <v>460.4</v>
      </c>
      <c r="L264" s="131">
        <v>81.28</v>
      </c>
      <c r="M264" s="131">
        <v>60.34</v>
      </c>
      <c r="N264" s="131">
        <v>54.16</v>
      </c>
      <c r="O264" s="39"/>
      <c r="P264" s="42" t="s">
        <v>420</v>
      </c>
      <c r="Q264" s="75">
        <v>85</v>
      </c>
      <c r="R264" s="75">
        <v>25</v>
      </c>
      <c r="S264" s="75">
        <v>29</v>
      </c>
      <c r="T264" s="75">
        <v>38</v>
      </c>
      <c r="U264" s="75">
        <v>54</v>
      </c>
      <c r="V264" s="75">
        <v>69</v>
      </c>
      <c r="W264" s="109">
        <v>300</v>
      </c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32"/>
      <c r="AL264" s="113"/>
      <c r="AM264" s="95"/>
      <c r="AN264" s="95">
        <v>7</v>
      </c>
      <c r="AO264" s="96"/>
      <c r="AP264" s="96">
        <v>5</v>
      </c>
      <c r="AQ264" s="97"/>
      <c r="AR264" s="134">
        <v>4</v>
      </c>
      <c r="AS264" s="135"/>
      <c r="AT264" s="135"/>
      <c r="AU264" s="113"/>
      <c r="AV264" s="113"/>
      <c r="AW264" s="113">
        <v>485</v>
      </c>
      <c r="AX264" s="113"/>
      <c r="AY264" s="113">
        <v>587</v>
      </c>
      <c r="AZ264" s="113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/>
      <c r="BP264" s="32">
        <v>1</v>
      </c>
      <c r="BQ264" s="32"/>
      <c r="BR264" s="32"/>
      <c r="BS264" s="32"/>
      <c r="BT264" s="32">
        <v>1</v>
      </c>
      <c r="BU264" s="32"/>
      <c r="BV264" s="113" t="s">
        <v>858</v>
      </c>
      <c r="BW264" s="113"/>
      <c r="BX264" s="113"/>
      <c r="BY264" s="113"/>
      <c r="BZ264" s="113"/>
      <c r="CA264" s="113"/>
      <c r="CB264" s="113"/>
      <c r="CC264" s="113"/>
    </row>
    <row r="265" spans="1:81" ht="17.149999999999999">
      <c r="A265" s="109">
        <v>263</v>
      </c>
      <c r="B265" s="110" t="s">
        <v>1417</v>
      </c>
      <c r="C265" s="111" t="s">
        <v>1410</v>
      </c>
      <c r="D265" s="110" t="s">
        <v>538</v>
      </c>
      <c r="E265" s="111" t="s">
        <v>1411</v>
      </c>
      <c r="F265" s="111" t="s">
        <v>220</v>
      </c>
      <c r="G265" s="26" t="s">
        <v>173</v>
      </c>
      <c r="H265" s="112" t="s">
        <v>1394</v>
      </c>
      <c r="I265" s="13"/>
      <c r="J265" s="14">
        <v>4821</v>
      </c>
      <c r="K265" s="120">
        <v>397.8</v>
      </c>
      <c r="L265" s="121">
        <v>87.01</v>
      </c>
      <c r="M265" s="121">
        <v>73.62</v>
      </c>
      <c r="N265" s="121">
        <v>65.319999999999993</v>
      </c>
      <c r="O265" s="32"/>
      <c r="P265" s="42" t="s">
        <v>420</v>
      </c>
      <c r="Q265" s="37" t="s">
        <v>270</v>
      </c>
      <c r="R265" s="37">
        <v>45</v>
      </c>
      <c r="S265" s="37">
        <v>56</v>
      </c>
      <c r="T265" s="37">
        <v>65</v>
      </c>
      <c r="U265" s="37">
        <v>66</v>
      </c>
      <c r="V265" s="37">
        <v>68</v>
      </c>
      <c r="W265" s="109">
        <v>300</v>
      </c>
      <c r="X265" s="96">
        <v>30000</v>
      </c>
      <c r="Y265" s="96">
        <v>50000</v>
      </c>
      <c r="Z265" s="96">
        <v>80000</v>
      </c>
      <c r="AA265" s="105">
        <v>121000</v>
      </c>
      <c r="AB265" s="105">
        <v>175000</v>
      </c>
      <c r="AC265" s="105">
        <v>260000</v>
      </c>
      <c r="AD265" s="100">
        <v>384000</v>
      </c>
      <c r="AE265" s="100">
        <v>569000</v>
      </c>
      <c r="AF265" s="100"/>
      <c r="AG265" s="100"/>
      <c r="AH265" s="100"/>
      <c r="AI265" s="100"/>
      <c r="AJ265" s="100"/>
      <c r="AK265" s="100"/>
      <c r="AL265" s="113"/>
      <c r="AM265" s="95">
        <v>100000</v>
      </c>
      <c r="AN265" s="95">
        <v>7</v>
      </c>
      <c r="AO265" s="96">
        <v>200000</v>
      </c>
      <c r="AP265" s="96">
        <v>5</v>
      </c>
      <c r="AQ265" s="97">
        <v>600000</v>
      </c>
      <c r="AR265" s="134">
        <v>4</v>
      </c>
      <c r="AS265" s="135"/>
      <c r="AT265" s="135"/>
      <c r="AU265" s="113"/>
      <c r="AV265" s="113"/>
      <c r="AW265" s="113">
        <v>413</v>
      </c>
      <c r="AX265" s="113"/>
      <c r="AY265" s="113">
        <v>554</v>
      </c>
      <c r="AZ265" s="113"/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81" t="s">
        <v>1483</v>
      </c>
      <c r="BW265" s="113"/>
      <c r="BX265" s="113"/>
      <c r="BY265" s="113"/>
      <c r="BZ265" s="113"/>
      <c r="CA265" s="113"/>
      <c r="CB265" s="113"/>
      <c r="CC265" s="113"/>
    </row>
    <row r="266" spans="1:81" ht="17.149999999999999">
      <c r="A266" s="109">
        <v>264</v>
      </c>
      <c r="B266" s="110" t="s">
        <v>268</v>
      </c>
      <c r="C266" s="111" t="s">
        <v>269</v>
      </c>
      <c r="D266" s="110" t="s">
        <v>262</v>
      </c>
      <c r="E266" s="111" t="s">
        <v>391</v>
      </c>
      <c r="F266" s="111" t="s">
        <v>220</v>
      </c>
      <c r="G266" s="26" t="s">
        <v>173</v>
      </c>
      <c r="H266" s="112" t="s">
        <v>297</v>
      </c>
      <c r="I266" s="13">
        <v>4826</v>
      </c>
      <c r="J266" s="14">
        <v>4824</v>
      </c>
      <c r="K266" s="120">
        <v>496.6</v>
      </c>
      <c r="L266" s="121">
        <v>80.069999999999993</v>
      </c>
      <c r="M266" s="121">
        <v>48.19</v>
      </c>
      <c r="N266" s="121">
        <v>58.23</v>
      </c>
      <c r="O266" s="32">
        <v>4.8</v>
      </c>
      <c r="P266" s="42" t="s">
        <v>420</v>
      </c>
      <c r="Q266" s="27" t="s">
        <v>270</v>
      </c>
      <c r="R266" s="16">
        <v>40</v>
      </c>
      <c r="S266" s="16">
        <v>45</v>
      </c>
      <c r="T266" s="16">
        <v>60</v>
      </c>
      <c r="U266" s="16">
        <v>70</v>
      </c>
      <c r="V266" s="16">
        <v>85</v>
      </c>
      <c r="W266" s="109">
        <v>300</v>
      </c>
      <c r="X266" s="103">
        <v>21550</v>
      </c>
      <c r="Y266" s="103">
        <v>35200</v>
      </c>
      <c r="Z266" s="103">
        <v>56300</v>
      </c>
      <c r="AA266" s="103">
        <v>84400</v>
      </c>
      <c r="AB266" s="103">
        <v>121900</v>
      </c>
      <c r="AC266" s="103">
        <v>180500</v>
      </c>
      <c r="AD266" s="103">
        <v>267000</v>
      </c>
      <c r="AE266" s="103">
        <v>395500</v>
      </c>
      <c r="AF266" s="100">
        <v>585000</v>
      </c>
      <c r="AG266" s="100">
        <v>844000</v>
      </c>
      <c r="AH266" s="103">
        <v>1079000</v>
      </c>
      <c r="AI266" s="103">
        <v>1243000</v>
      </c>
      <c r="AJ266" s="103">
        <v>1336000</v>
      </c>
      <c r="AK266" s="100"/>
      <c r="AL266" s="113">
        <v>24997400</v>
      </c>
      <c r="AM266" s="95">
        <v>100000</v>
      </c>
      <c r="AN266" s="95">
        <v>7</v>
      </c>
      <c r="AO266" s="96">
        <v>200000</v>
      </c>
      <c r="AP266" s="96">
        <v>5</v>
      </c>
      <c r="AQ266" s="97">
        <v>600000</v>
      </c>
      <c r="AR266" s="134">
        <v>4</v>
      </c>
      <c r="AS266" s="135"/>
      <c r="AT266" s="135"/>
      <c r="AU266" s="113">
        <v>16400000</v>
      </c>
      <c r="AV266" s="113">
        <v>41397400</v>
      </c>
      <c r="AW266" s="113">
        <v>522</v>
      </c>
      <c r="AX266" s="113"/>
      <c r="AY266" s="113">
        <v>600</v>
      </c>
      <c r="AZ266" s="113"/>
      <c r="BA266" s="113" t="s">
        <v>641</v>
      </c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>
        <v>1</v>
      </c>
      <c r="BO266" s="32">
        <v>1</v>
      </c>
      <c r="BP266" s="32">
        <v>1</v>
      </c>
      <c r="BQ266" s="32" t="s">
        <v>940</v>
      </c>
      <c r="BR266" s="32"/>
      <c r="BS266" s="32"/>
      <c r="BT266" s="32">
        <v>1</v>
      </c>
      <c r="BU266" s="32"/>
      <c r="BV266" s="81" t="s">
        <v>1329</v>
      </c>
      <c r="BW266" s="113"/>
      <c r="BX266" s="113"/>
      <c r="BY266" s="113">
        <v>1</v>
      </c>
      <c r="BZ266" s="113">
        <v>0</v>
      </c>
      <c r="CA266" s="113"/>
      <c r="CB266" s="113"/>
      <c r="CC266" s="113"/>
    </row>
    <row r="267" spans="1:81" ht="17.149999999999999">
      <c r="A267" s="109">
        <v>265</v>
      </c>
      <c r="B267" s="110" t="s">
        <v>1330</v>
      </c>
      <c r="C267" s="111" t="s">
        <v>897</v>
      </c>
      <c r="D267" s="110" t="s">
        <v>538</v>
      </c>
      <c r="E267" s="111" t="s">
        <v>896</v>
      </c>
      <c r="F267" s="111" t="s">
        <v>220</v>
      </c>
      <c r="G267" s="26" t="s">
        <v>173</v>
      </c>
      <c r="H267" s="112" t="s">
        <v>926</v>
      </c>
      <c r="I267" s="13">
        <v>4843</v>
      </c>
      <c r="J267" s="14">
        <v>4843</v>
      </c>
      <c r="K267" s="120">
        <v>402.7</v>
      </c>
      <c r="L267" s="121">
        <v>86.51</v>
      </c>
      <c r="M267" s="121">
        <v>62.58</v>
      </c>
      <c r="N267" s="121">
        <v>77.09</v>
      </c>
      <c r="O267" s="15"/>
      <c r="P267" s="42" t="s">
        <v>420</v>
      </c>
      <c r="Q267" s="16" t="s">
        <v>270</v>
      </c>
      <c r="R267" s="16">
        <v>40</v>
      </c>
      <c r="S267" s="16">
        <v>45</v>
      </c>
      <c r="T267" s="16">
        <v>60</v>
      </c>
      <c r="U267" s="16">
        <v>70</v>
      </c>
      <c r="V267" s="16">
        <v>85</v>
      </c>
      <c r="W267" s="109">
        <v>300</v>
      </c>
      <c r="X267" s="103">
        <v>21550</v>
      </c>
      <c r="Y267" s="103">
        <v>35200</v>
      </c>
      <c r="Z267" s="103">
        <v>56300</v>
      </c>
      <c r="AA267" s="103">
        <v>84400</v>
      </c>
      <c r="AB267" s="103">
        <v>121900</v>
      </c>
      <c r="AC267" s="103">
        <v>180500</v>
      </c>
      <c r="AD267" s="103">
        <v>267000</v>
      </c>
      <c r="AE267" s="103">
        <v>395500</v>
      </c>
      <c r="AF267" s="100">
        <v>585000</v>
      </c>
      <c r="AG267" s="100">
        <v>844000</v>
      </c>
      <c r="AH267" s="103">
        <v>1079000</v>
      </c>
      <c r="AI267" s="103">
        <v>1243000</v>
      </c>
      <c r="AJ267" s="103">
        <v>1336000</v>
      </c>
      <c r="AK267" s="100"/>
      <c r="AL267" s="113">
        <v>24997400</v>
      </c>
      <c r="AM267" s="95">
        <v>100000</v>
      </c>
      <c r="AN267" s="95">
        <v>7</v>
      </c>
      <c r="AO267" s="96">
        <v>200000</v>
      </c>
      <c r="AP267" s="96">
        <v>5</v>
      </c>
      <c r="AQ267" s="97">
        <v>600000</v>
      </c>
      <c r="AR267" s="134">
        <v>4</v>
      </c>
      <c r="AS267" s="135"/>
      <c r="AT267" s="135"/>
      <c r="AU267" s="113">
        <v>16400000</v>
      </c>
      <c r="AV267" s="113">
        <v>41397400</v>
      </c>
      <c r="AW267" s="113">
        <v>418</v>
      </c>
      <c r="AX267" s="113"/>
      <c r="AY267" s="113">
        <v>557</v>
      </c>
      <c r="AZ267" s="113"/>
      <c r="BA267" s="113" t="s">
        <v>641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>
        <v>1</v>
      </c>
      <c r="BO267" s="32">
        <v>1</v>
      </c>
      <c r="BP267" s="32">
        <v>1</v>
      </c>
      <c r="BQ267" s="32" t="s">
        <v>800</v>
      </c>
      <c r="BR267" s="32"/>
      <c r="BS267" s="32"/>
      <c r="BT267" s="32"/>
      <c r="BU267" s="32"/>
      <c r="BV267" s="81" t="s">
        <v>1484</v>
      </c>
      <c r="BW267" s="77"/>
      <c r="BX267" s="77"/>
      <c r="BY267" s="113">
        <v>1</v>
      </c>
      <c r="BZ267" s="113">
        <v>9</v>
      </c>
      <c r="CA267" s="113"/>
      <c r="CB267" s="113"/>
      <c r="CC267" s="113"/>
    </row>
    <row r="268" spans="1:81" ht="17.149999999999999">
      <c r="A268" s="109">
        <v>266</v>
      </c>
      <c r="B268" s="110" t="s">
        <v>1331</v>
      </c>
      <c r="C268" s="111" t="s">
        <v>265</v>
      </c>
      <c r="D268" s="110" t="s">
        <v>141</v>
      </c>
      <c r="E268" s="111" t="s">
        <v>388</v>
      </c>
      <c r="F268" s="111" t="s">
        <v>220</v>
      </c>
      <c r="G268" s="26" t="s">
        <v>173</v>
      </c>
      <c r="H268" s="112" t="s">
        <v>543</v>
      </c>
      <c r="I268" s="13">
        <v>4685</v>
      </c>
      <c r="J268" s="14">
        <v>4860</v>
      </c>
      <c r="K268" s="120">
        <v>374</v>
      </c>
      <c r="L268" s="121">
        <v>82.06</v>
      </c>
      <c r="M268" s="121">
        <v>92.32</v>
      </c>
      <c r="N268" s="121">
        <v>81.150000000000006</v>
      </c>
      <c r="O268" s="32">
        <v>9.36</v>
      </c>
      <c r="P268" s="42" t="s">
        <v>420</v>
      </c>
      <c r="Q268" s="16" t="s">
        <v>270</v>
      </c>
      <c r="R268" s="16">
        <v>40</v>
      </c>
      <c r="S268" s="16">
        <v>45</v>
      </c>
      <c r="T268" s="16">
        <v>60</v>
      </c>
      <c r="U268" s="16">
        <v>70</v>
      </c>
      <c r="V268" s="16">
        <v>85</v>
      </c>
      <c r="W268" s="109">
        <v>300</v>
      </c>
      <c r="X268" s="28">
        <v>21550</v>
      </c>
      <c r="Y268" s="28">
        <v>35200</v>
      </c>
      <c r="Z268" s="28">
        <v>56300</v>
      </c>
      <c r="AA268" s="108">
        <v>84400</v>
      </c>
      <c r="AB268" s="108">
        <v>121900</v>
      </c>
      <c r="AC268" s="108">
        <v>180500</v>
      </c>
      <c r="AD268" s="108">
        <v>267000</v>
      </c>
      <c r="AE268" s="108">
        <v>395500</v>
      </c>
      <c r="AF268" s="32">
        <v>585000</v>
      </c>
      <c r="AG268" s="106">
        <v>844000</v>
      </c>
      <c r="AH268" s="108">
        <v>1079000</v>
      </c>
      <c r="AI268" s="108">
        <v>1243000</v>
      </c>
      <c r="AJ268" s="108">
        <v>1336000</v>
      </c>
      <c r="AK268" s="32"/>
      <c r="AL268" s="113">
        <v>24997400</v>
      </c>
      <c r="AM268" s="95">
        <v>100000</v>
      </c>
      <c r="AN268" s="95">
        <v>7</v>
      </c>
      <c r="AO268" s="96">
        <v>200000</v>
      </c>
      <c r="AP268" s="96">
        <v>5</v>
      </c>
      <c r="AQ268" s="97">
        <v>600000</v>
      </c>
      <c r="AR268" s="134">
        <v>4</v>
      </c>
      <c r="AS268" s="135"/>
      <c r="AT268" s="135"/>
      <c r="AU268" s="113">
        <v>16400000</v>
      </c>
      <c r="AV268" s="113">
        <v>41397400</v>
      </c>
      <c r="AW268" s="113">
        <v>389</v>
      </c>
      <c r="AX268" s="113">
        <v>399</v>
      </c>
      <c r="AY268" s="113">
        <v>534</v>
      </c>
      <c r="AZ268" s="113"/>
      <c r="BA268" s="113" t="s">
        <v>636</v>
      </c>
      <c r="BB268" s="32"/>
      <c r="BC268" s="32"/>
      <c r="BD268" s="32"/>
      <c r="BE268" s="32"/>
      <c r="BF268" s="32"/>
      <c r="BG268" s="32"/>
      <c r="BH268" s="32"/>
      <c r="BI268" s="32">
        <v>1</v>
      </c>
      <c r="BJ268" s="32"/>
      <c r="BK268" s="32"/>
      <c r="BL268" s="32"/>
      <c r="BM268" s="32"/>
      <c r="BN268" s="32"/>
      <c r="BO268" s="32">
        <v>1</v>
      </c>
      <c r="BP268" s="32">
        <v>1</v>
      </c>
      <c r="BQ268" s="32" t="s">
        <v>799</v>
      </c>
      <c r="BR268" s="32"/>
      <c r="BS268" s="32"/>
      <c r="BT268" s="32">
        <v>1</v>
      </c>
      <c r="BU268" s="32"/>
      <c r="BV268" s="81" t="s">
        <v>1332</v>
      </c>
      <c r="BW268" s="77" t="s">
        <v>689</v>
      </c>
      <c r="BX268" s="77"/>
      <c r="BY268" s="77"/>
      <c r="BZ268" s="77"/>
      <c r="CA268" s="77"/>
      <c r="CB268" s="113"/>
      <c r="CC268" s="113"/>
    </row>
    <row r="269" spans="1:81" ht="17.149999999999999">
      <c r="A269" s="109">
        <v>267</v>
      </c>
      <c r="B269" s="110" t="s">
        <v>1333</v>
      </c>
      <c r="C269" s="111" t="s">
        <v>552</v>
      </c>
      <c r="D269" s="110" t="s">
        <v>779</v>
      </c>
      <c r="E269" s="111" t="s">
        <v>551</v>
      </c>
      <c r="F269" s="111" t="s">
        <v>220</v>
      </c>
      <c r="G269" s="26" t="s">
        <v>173</v>
      </c>
      <c r="H269" s="112" t="s">
        <v>740</v>
      </c>
      <c r="I269" s="13">
        <v>4863</v>
      </c>
      <c r="J269" s="38">
        <v>4861</v>
      </c>
      <c r="K269" s="130">
        <v>414.8</v>
      </c>
      <c r="L269" s="131">
        <v>89.34</v>
      </c>
      <c r="M269" s="131">
        <v>51.72</v>
      </c>
      <c r="N269" s="131">
        <v>51.29</v>
      </c>
      <c r="O269" s="39"/>
      <c r="P269" s="42" t="s">
        <v>420</v>
      </c>
      <c r="Q269" s="16">
        <v>85</v>
      </c>
      <c r="R269" s="75">
        <v>25</v>
      </c>
      <c r="S269" s="75">
        <v>29</v>
      </c>
      <c r="T269" s="75">
        <v>38</v>
      </c>
      <c r="U269" s="75">
        <v>54</v>
      </c>
      <c r="V269" s="75">
        <v>69</v>
      </c>
      <c r="W269" s="109">
        <v>300</v>
      </c>
      <c r="X269" s="103">
        <v>21550</v>
      </c>
      <c r="Y269" s="103">
        <v>35200</v>
      </c>
      <c r="Z269" s="103">
        <v>56300</v>
      </c>
      <c r="AA269" s="108">
        <v>84400</v>
      </c>
      <c r="AB269" s="108">
        <v>121900</v>
      </c>
      <c r="AC269" s="108">
        <v>180500</v>
      </c>
      <c r="AD269" s="108">
        <v>267000</v>
      </c>
      <c r="AE269" s="108">
        <v>395500</v>
      </c>
      <c r="AF269" s="106">
        <v>585000</v>
      </c>
      <c r="AG269" s="106">
        <v>844000</v>
      </c>
      <c r="AH269" s="108">
        <v>1079000</v>
      </c>
      <c r="AI269" s="108">
        <v>1243000</v>
      </c>
      <c r="AJ269" s="108">
        <v>1336000</v>
      </c>
      <c r="AK269" s="106"/>
      <c r="AL269" s="113">
        <v>24997400</v>
      </c>
      <c r="AM269" s="95">
        <v>100000</v>
      </c>
      <c r="AN269" s="95">
        <v>7</v>
      </c>
      <c r="AO269" s="96">
        <v>200000</v>
      </c>
      <c r="AP269" s="96">
        <v>5</v>
      </c>
      <c r="AQ269" s="97">
        <v>600000</v>
      </c>
      <c r="AR269" s="134">
        <v>4</v>
      </c>
      <c r="AS269" s="135"/>
      <c r="AT269" s="135"/>
      <c r="AU269" s="113">
        <v>16400000</v>
      </c>
      <c r="AV269" s="113">
        <v>41397400</v>
      </c>
      <c r="AW269" s="113">
        <v>435</v>
      </c>
      <c r="AX269" s="113"/>
      <c r="AY269" s="113">
        <v>565</v>
      </c>
      <c r="AZ269" s="113"/>
      <c r="BA269" s="113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>
        <v>1</v>
      </c>
      <c r="BK269" s="32"/>
      <c r="BL269" s="32">
        <v>1</v>
      </c>
      <c r="BM269" s="32"/>
      <c r="BN269" s="32"/>
      <c r="BO269" s="32"/>
      <c r="BP269" s="32">
        <v>1</v>
      </c>
      <c r="BQ269" s="32"/>
      <c r="BR269" s="32"/>
      <c r="BS269" s="32"/>
      <c r="BT269" s="32">
        <v>1</v>
      </c>
      <c r="BU269" s="32"/>
      <c r="BV269" s="81" t="s">
        <v>552</v>
      </c>
      <c r="BW269" s="113"/>
      <c r="BX269" s="113"/>
      <c r="BY269" s="113"/>
      <c r="BZ269" s="113"/>
      <c r="CA269" s="113"/>
      <c r="CB269" s="113"/>
      <c r="CC269" s="113"/>
    </row>
    <row r="270" spans="1:81" ht="17.149999999999999">
      <c r="A270" s="109">
        <v>268</v>
      </c>
      <c r="B270" s="110" t="s">
        <v>1334</v>
      </c>
      <c r="C270" s="111" t="s">
        <v>272</v>
      </c>
      <c r="D270" s="110" t="s">
        <v>780</v>
      </c>
      <c r="E270" s="111" t="s">
        <v>392</v>
      </c>
      <c r="F270" s="111" t="s">
        <v>220</v>
      </c>
      <c r="G270" s="26" t="s">
        <v>173</v>
      </c>
      <c r="H270" s="112" t="s">
        <v>301</v>
      </c>
      <c r="I270" s="13">
        <v>4897</v>
      </c>
      <c r="J270" s="14">
        <v>4897</v>
      </c>
      <c r="K270" s="126">
        <v>421.6</v>
      </c>
      <c r="L270" s="127">
        <v>87.71</v>
      </c>
      <c r="M270" s="127">
        <v>51.33</v>
      </c>
      <c r="N270" s="127">
        <v>56.51</v>
      </c>
      <c r="O270" s="17">
        <v>5</v>
      </c>
      <c r="P270" s="42" t="s">
        <v>420</v>
      </c>
      <c r="Q270" s="16" t="s">
        <v>270</v>
      </c>
      <c r="R270" s="16">
        <v>40</v>
      </c>
      <c r="S270" s="16">
        <v>45</v>
      </c>
      <c r="T270" s="16">
        <v>60</v>
      </c>
      <c r="U270" s="16">
        <v>70</v>
      </c>
      <c r="V270" s="16">
        <v>85</v>
      </c>
      <c r="W270" s="109">
        <v>300</v>
      </c>
      <c r="X270" s="28">
        <v>21550</v>
      </c>
      <c r="Y270" s="28">
        <v>35200</v>
      </c>
      <c r="Z270" s="28">
        <v>56300</v>
      </c>
      <c r="AA270" s="108">
        <v>84400</v>
      </c>
      <c r="AB270" s="108">
        <v>121900</v>
      </c>
      <c r="AC270" s="108">
        <v>180500</v>
      </c>
      <c r="AD270" s="108">
        <v>267000</v>
      </c>
      <c r="AE270" s="108">
        <v>395500</v>
      </c>
      <c r="AF270" s="32">
        <v>585000</v>
      </c>
      <c r="AG270" s="32">
        <v>844000</v>
      </c>
      <c r="AH270" s="28">
        <v>1079000</v>
      </c>
      <c r="AI270" s="28">
        <v>1243000</v>
      </c>
      <c r="AJ270" s="28">
        <v>1336000</v>
      </c>
      <c r="AK270" s="17"/>
      <c r="AL270" s="113">
        <v>24997400</v>
      </c>
      <c r="AM270" s="95">
        <v>100000</v>
      </c>
      <c r="AN270" s="95">
        <v>7</v>
      </c>
      <c r="AO270" s="96">
        <v>200000</v>
      </c>
      <c r="AP270" s="96">
        <v>5</v>
      </c>
      <c r="AQ270" s="97">
        <v>600000</v>
      </c>
      <c r="AR270" s="134">
        <v>4</v>
      </c>
      <c r="AS270" s="135"/>
      <c r="AT270" s="135"/>
      <c r="AU270" s="113">
        <v>16400000</v>
      </c>
      <c r="AV270" s="113">
        <v>41397400</v>
      </c>
      <c r="AW270" s="113">
        <v>444</v>
      </c>
      <c r="AX270" s="113"/>
      <c r="AY270" s="113">
        <v>569</v>
      </c>
      <c r="AZ270" s="113"/>
      <c r="BA270" s="113" t="s">
        <v>641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>
        <v>1</v>
      </c>
      <c r="BO270" s="32">
        <v>1</v>
      </c>
      <c r="BP270" s="32">
        <v>1</v>
      </c>
      <c r="BQ270" s="32" t="s">
        <v>940</v>
      </c>
      <c r="BR270" s="32"/>
      <c r="BS270" s="32"/>
      <c r="BT270" s="32">
        <v>1</v>
      </c>
      <c r="BU270" s="32"/>
      <c r="BV270" s="81" t="s">
        <v>1335</v>
      </c>
      <c r="BW270" s="113"/>
      <c r="BX270" s="113"/>
      <c r="BY270" s="113">
        <v>1</v>
      </c>
      <c r="BZ270" s="113">
        <v>0</v>
      </c>
      <c r="CA270" s="113"/>
      <c r="CB270" s="113"/>
      <c r="CC270" s="113"/>
    </row>
    <row r="271" spans="1:81" ht="17.149999999999999">
      <c r="A271" s="109">
        <v>269</v>
      </c>
      <c r="B271" s="110" t="s">
        <v>1336</v>
      </c>
      <c r="C271" s="111" t="s">
        <v>295</v>
      </c>
      <c r="D271" s="110" t="s">
        <v>781</v>
      </c>
      <c r="E271" s="111" t="s">
        <v>393</v>
      </c>
      <c r="F271" s="111" t="s">
        <v>220</v>
      </c>
      <c r="G271" s="26" t="s">
        <v>173</v>
      </c>
      <c r="H271" s="112" t="s">
        <v>670</v>
      </c>
      <c r="I271" s="13">
        <v>4969</v>
      </c>
      <c r="J271" s="14">
        <v>4930</v>
      </c>
      <c r="K271" s="126">
        <v>487</v>
      </c>
      <c r="L271" s="127">
        <v>82.51</v>
      </c>
      <c r="M271" s="127">
        <v>48.74</v>
      </c>
      <c r="N271" s="127">
        <v>62.05</v>
      </c>
      <c r="O271" s="17">
        <v>5.17</v>
      </c>
      <c r="P271" s="42" t="s">
        <v>420</v>
      </c>
      <c r="Q271" s="75">
        <v>40</v>
      </c>
      <c r="R271" s="75">
        <v>45</v>
      </c>
      <c r="S271" s="75">
        <v>55</v>
      </c>
      <c r="T271" s="75">
        <v>48</v>
      </c>
      <c r="U271" s="75">
        <v>56</v>
      </c>
      <c r="V271" s="75">
        <v>56</v>
      </c>
      <c r="W271" s="109">
        <v>300</v>
      </c>
      <c r="X271" s="96">
        <v>27600</v>
      </c>
      <c r="Y271" s="96">
        <v>45000</v>
      </c>
      <c r="Z271" s="96">
        <v>72000</v>
      </c>
      <c r="AA271" s="94">
        <v>108100</v>
      </c>
      <c r="AB271" s="94">
        <v>156100</v>
      </c>
      <c r="AC271" s="94">
        <v>231000</v>
      </c>
      <c r="AD271" s="94"/>
      <c r="AE271" s="94"/>
      <c r="AF271" s="94">
        <v>749000</v>
      </c>
      <c r="AG271" s="94">
        <v>1081000</v>
      </c>
      <c r="AH271" s="94"/>
      <c r="AI271" s="94"/>
      <c r="AJ271" s="94"/>
      <c r="AK271" s="32"/>
      <c r="AL271" s="113"/>
      <c r="AM271" s="95">
        <v>100000</v>
      </c>
      <c r="AN271" s="95">
        <v>7</v>
      </c>
      <c r="AO271" s="96">
        <v>200000</v>
      </c>
      <c r="AP271" s="96">
        <v>5</v>
      </c>
      <c r="AQ271" s="97">
        <v>600000</v>
      </c>
      <c r="AR271" s="134">
        <v>4</v>
      </c>
      <c r="AS271" s="135"/>
      <c r="AT271" s="135"/>
      <c r="AU271" s="113">
        <v>16400000</v>
      </c>
      <c r="AV271" s="113"/>
      <c r="AW271" s="113">
        <v>512</v>
      </c>
      <c r="AX271" s="113"/>
      <c r="AY271" s="113">
        <v>599</v>
      </c>
      <c r="AZ271" s="113"/>
      <c r="BA271" s="113" t="s">
        <v>708</v>
      </c>
      <c r="BB271" s="32"/>
      <c r="BC271" s="32"/>
      <c r="BD271" s="32"/>
      <c r="BE271" s="32"/>
      <c r="BF271" s="32"/>
      <c r="BG271" s="32"/>
      <c r="BH271" s="32"/>
      <c r="BI271" s="32"/>
      <c r="BJ271" s="32">
        <v>1</v>
      </c>
      <c r="BK271" s="32"/>
      <c r="BL271" s="32"/>
      <c r="BM271" s="32"/>
      <c r="BN271" s="32"/>
      <c r="BO271" s="32"/>
      <c r="BP271" s="32">
        <v>1</v>
      </c>
      <c r="BQ271" s="32" t="s">
        <v>799</v>
      </c>
      <c r="BR271" s="32"/>
      <c r="BS271" s="32"/>
      <c r="BT271" s="32">
        <v>1</v>
      </c>
      <c r="BU271" s="32"/>
      <c r="BV271" s="81" t="s">
        <v>295</v>
      </c>
      <c r="BW271" s="113"/>
      <c r="BX271" s="113"/>
      <c r="BY271" s="113"/>
      <c r="BZ271" s="113"/>
      <c r="CA271" s="32"/>
      <c r="CB271" s="32"/>
      <c r="CC271" s="32"/>
    </row>
    <row r="272" spans="1:81" ht="17.149999999999999">
      <c r="A272" s="109">
        <v>270</v>
      </c>
      <c r="B272" s="33" t="s">
        <v>1337</v>
      </c>
      <c r="C272" s="34" t="s">
        <v>1338</v>
      </c>
      <c r="D272" s="33" t="s">
        <v>262</v>
      </c>
      <c r="E272" s="34" t="s">
        <v>923</v>
      </c>
      <c r="F272" s="34" t="s">
        <v>220</v>
      </c>
      <c r="G272" s="26" t="s">
        <v>173</v>
      </c>
      <c r="H272" s="35" t="s">
        <v>937</v>
      </c>
      <c r="I272" s="13">
        <v>4940</v>
      </c>
      <c r="J272" s="14">
        <v>4940</v>
      </c>
      <c r="K272" s="126">
        <v>484.8</v>
      </c>
      <c r="L272" s="127">
        <v>79.67</v>
      </c>
      <c r="M272" s="127">
        <v>60.03</v>
      </c>
      <c r="N272" s="127">
        <v>58.86</v>
      </c>
      <c r="O272" s="17">
        <v>4.75</v>
      </c>
      <c r="P272" s="42" t="s">
        <v>420</v>
      </c>
      <c r="Q272" s="37">
        <v>85</v>
      </c>
      <c r="R272" s="75">
        <v>40</v>
      </c>
      <c r="S272" s="75">
        <v>48</v>
      </c>
      <c r="T272" s="75">
        <v>50</v>
      </c>
      <c r="U272" s="75">
        <v>52</v>
      </c>
      <c r="V272" s="75">
        <v>55</v>
      </c>
      <c r="W272" s="28">
        <v>330</v>
      </c>
      <c r="X272" s="94">
        <v>80000</v>
      </c>
      <c r="Y272" s="94">
        <v>100000</v>
      </c>
      <c r="Z272" s="94">
        <v>140000</v>
      </c>
      <c r="AA272" s="94">
        <v>200000</v>
      </c>
      <c r="AB272" s="94">
        <v>280000</v>
      </c>
      <c r="AC272" s="94">
        <v>380000</v>
      </c>
      <c r="AD272" s="94">
        <v>520000</v>
      </c>
      <c r="AE272" s="94">
        <v>680000</v>
      </c>
      <c r="AF272" s="94">
        <v>880000</v>
      </c>
      <c r="AG272" s="94">
        <v>1060000</v>
      </c>
      <c r="AH272" s="105">
        <v>1381000</v>
      </c>
      <c r="AI272" s="105">
        <v>1591000</v>
      </c>
      <c r="AJ272" s="94">
        <v>1280000</v>
      </c>
      <c r="AK272" s="32"/>
      <c r="AL272" s="113">
        <v>34288000</v>
      </c>
      <c r="AM272" s="95">
        <v>100000</v>
      </c>
      <c r="AN272" s="95">
        <v>8</v>
      </c>
      <c r="AO272" s="96">
        <v>200000</v>
      </c>
      <c r="AP272" s="96">
        <v>6</v>
      </c>
      <c r="AQ272" s="97">
        <v>600000</v>
      </c>
      <c r="AR272" s="134">
        <v>5</v>
      </c>
      <c r="AS272" s="135"/>
      <c r="AT272" s="135"/>
      <c r="AU272" s="32">
        <v>20000000</v>
      </c>
      <c r="AV272" s="32">
        <v>54288000</v>
      </c>
      <c r="AW272" s="32">
        <v>510</v>
      </c>
      <c r="AX272" s="32"/>
      <c r="AY272" s="32">
        <v>598</v>
      </c>
      <c r="AZ272" s="32"/>
      <c r="BA272" s="113" t="s">
        <v>639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>
        <v>1</v>
      </c>
      <c r="BM272" s="32"/>
      <c r="BN272" s="32"/>
      <c r="BO272" s="32"/>
      <c r="BP272" s="32"/>
      <c r="BQ272" s="32"/>
      <c r="BR272" s="32"/>
      <c r="BS272" s="32"/>
      <c r="BT272" s="32"/>
      <c r="BU272" s="32"/>
      <c r="BV272" s="81" t="s">
        <v>938</v>
      </c>
      <c r="BW272" s="32"/>
      <c r="BX272" s="32"/>
      <c r="BY272" s="32"/>
      <c r="BZ272" s="32"/>
      <c r="CA272" s="113"/>
      <c r="CB272" s="113"/>
      <c r="CC272" s="113"/>
    </row>
    <row r="273" spans="1:81" ht="17.149999999999999">
      <c r="A273" s="109">
        <v>271</v>
      </c>
      <c r="B273" s="110" t="s">
        <v>1471</v>
      </c>
      <c r="C273" s="111" t="s">
        <v>1472</v>
      </c>
      <c r="D273" s="110" t="s">
        <v>1472</v>
      </c>
      <c r="E273" s="111" t="s">
        <v>1473</v>
      </c>
      <c r="F273" s="34" t="s">
        <v>220</v>
      </c>
      <c r="G273" s="26" t="s">
        <v>173</v>
      </c>
      <c r="H273" s="112" t="s">
        <v>1444</v>
      </c>
      <c r="I273" s="13"/>
      <c r="J273" s="14">
        <v>4955</v>
      </c>
      <c r="K273" s="126">
        <v>414.5</v>
      </c>
      <c r="L273" s="127">
        <v>78.040000000000006</v>
      </c>
      <c r="M273" s="127">
        <v>75.86</v>
      </c>
      <c r="N273" s="127">
        <v>84.58</v>
      </c>
      <c r="O273" s="36"/>
      <c r="P273" s="42" t="s">
        <v>420</v>
      </c>
      <c r="Q273" s="17">
        <v>60</v>
      </c>
      <c r="R273" s="75">
        <v>35</v>
      </c>
      <c r="S273" s="75">
        <v>40</v>
      </c>
      <c r="T273" s="75">
        <v>50</v>
      </c>
      <c r="U273" s="75">
        <v>55</v>
      </c>
      <c r="V273" s="75">
        <v>60</v>
      </c>
      <c r="W273" s="28">
        <v>300</v>
      </c>
      <c r="X273" s="96">
        <v>22000</v>
      </c>
      <c r="Y273" s="96">
        <v>36000</v>
      </c>
      <c r="Z273" s="96">
        <v>56000</v>
      </c>
      <c r="AA273" s="94">
        <v>85000</v>
      </c>
      <c r="AB273" s="94">
        <v>122000</v>
      </c>
      <c r="AC273" s="94">
        <v>180000</v>
      </c>
      <c r="AD273" s="94">
        <v>267000</v>
      </c>
      <c r="AE273" s="94">
        <v>395000</v>
      </c>
      <c r="AF273" s="32">
        <v>585000</v>
      </c>
      <c r="AG273" s="32">
        <v>844000</v>
      </c>
      <c r="AH273" s="28">
        <v>1079000</v>
      </c>
      <c r="AI273" s="28">
        <v>1243000</v>
      </c>
      <c r="AJ273" s="94"/>
      <c r="AK273" s="32"/>
      <c r="AL273" s="113"/>
      <c r="AM273" s="95"/>
      <c r="AN273" s="95"/>
      <c r="AO273" s="96"/>
      <c r="AP273" s="96"/>
      <c r="AQ273" s="97"/>
      <c r="AR273" s="134"/>
      <c r="AS273" s="135"/>
      <c r="AT273" s="135"/>
      <c r="AU273" s="113"/>
      <c r="AV273" s="113"/>
      <c r="AW273" s="113">
        <v>435</v>
      </c>
      <c r="AX273" s="113"/>
      <c r="AY273" s="113">
        <v>565</v>
      </c>
      <c r="AZ273" s="113"/>
      <c r="BA273" s="113" t="s">
        <v>639</v>
      </c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81" t="s">
        <v>1474</v>
      </c>
      <c r="BW273" s="113"/>
      <c r="BX273" s="113"/>
      <c r="BY273" s="113"/>
      <c r="BZ273" s="113"/>
      <c r="CA273" s="113"/>
      <c r="CB273" s="113"/>
      <c r="CC273" s="113"/>
    </row>
    <row r="274" spans="1:81" ht="17.149999999999999">
      <c r="A274" s="109">
        <v>272</v>
      </c>
      <c r="B274" s="110" t="s">
        <v>1339</v>
      </c>
      <c r="C274" s="111" t="s">
        <v>931</v>
      </c>
      <c r="D274" s="110" t="s">
        <v>1271</v>
      </c>
      <c r="E274" s="111" t="s">
        <v>898</v>
      </c>
      <c r="F274" s="111" t="s">
        <v>220</v>
      </c>
      <c r="G274" s="26" t="s">
        <v>173</v>
      </c>
      <c r="H274" s="112" t="s">
        <v>926</v>
      </c>
      <c r="I274" s="13">
        <v>4977</v>
      </c>
      <c r="J274" s="14">
        <v>4977</v>
      </c>
      <c r="K274" s="126">
        <v>445.8</v>
      </c>
      <c r="L274" s="127">
        <v>86.33</v>
      </c>
      <c r="M274" s="127">
        <v>61.08</v>
      </c>
      <c r="N274" s="127">
        <v>29.38</v>
      </c>
      <c r="O274" s="36"/>
      <c r="P274" s="42" t="s">
        <v>420</v>
      </c>
      <c r="Q274" s="37" t="s">
        <v>607</v>
      </c>
      <c r="R274" s="37" t="s">
        <v>607</v>
      </c>
      <c r="S274" s="37" t="s">
        <v>607</v>
      </c>
      <c r="T274" s="37" t="s">
        <v>607</v>
      </c>
      <c r="U274" s="37" t="s">
        <v>607</v>
      </c>
      <c r="V274" s="37" t="s">
        <v>607</v>
      </c>
      <c r="W274" s="109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32"/>
      <c r="AL274" s="113"/>
      <c r="AM274" s="95"/>
      <c r="AN274" s="95"/>
      <c r="AO274" s="96"/>
      <c r="AP274" s="96"/>
      <c r="AQ274" s="97"/>
      <c r="AR274" s="134"/>
      <c r="AS274" s="135"/>
      <c r="AT274" s="135"/>
      <c r="AU274" s="113"/>
      <c r="AV274" s="113"/>
      <c r="AW274" s="113"/>
      <c r="AX274" s="113"/>
      <c r="AY274" s="113">
        <v>581</v>
      </c>
      <c r="AZ274" s="113"/>
      <c r="BA274" s="113" t="s">
        <v>641</v>
      </c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>
        <v>1</v>
      </c>
      <c r="BO274" s="32"/>
      <c r="BP274" s="32"/>
      <c r="BQ274" s="32"/>
      <c r="BR274" s="32"/>
      <c r="BS274" s="32"/>
      <c r="BT274" s="32"/>
      <c r="BU274" s="32"/>
      <c r="BV274" s="81" t="s">
        <v>222</v>
      </c>
      <c r="BW274" s="113"/>
      <c r="BX274" s="113"/>
      <c r="BY274" s="113"/>
      <c r="BZ274" s="113"/>
      <c r="CA274" s="113"/>
      <c r="CB274" s="113"/>
      <c r="CC274" s="113"/>
    </row>
    <row r="275" spans="1:81" ht="17.149999999999999">
      <c r="A275" s="109">
        <v>273</v>
      </c>
      <c r="B275" s="110" t="s">
        <v>1340</v>
      </c>
      <c r="C275" s="111" t="s">
        <v>1006</v>
      </c>
      <c r="D275" s="110" t="s">
        <v>262</v>
      </c>
      <c r="E275" s="111" t="s">
        <v>1007</v>
      </c>
      <c r="F275" s="111" t="s">
        <v>220</v>
      </c>
      <c r="G275" s="26" t="s">
        <v>173</v>
      </c>
      <c r="H275" s="112" t="s">
        <v>992</v>
      </c>
      <c r="I275" s="13">
        <v>4998</v>
      </c>
      <c r="J275" s="14">
        <v>4998</v>
      </c>
      <c r="K275" s="126">
        <v>412.2</v>
      </c>
      <c r="L275" s="127">
        <v>79.400000000000006</v>
      </c>
      <c r="M275" s="127">
        <v>79.09</v>
      </c>
      <c r="N275" s="127">
        <v>71.510000000000005</v>
      </c>
      <c r="O275" s="36"/>
      <c r="P275" s="42" t="s">
        <v>420</v>
      </c>
      <c r="Q275" s="37" t="s">
        <v>270</v>
      </c>
      <c r="R275" s="37">
        <v>45</v>
      </c>
      <c r="S275" s="37">
        <v>56</v>
      </c>
      <c r="T275" s="37">
        <v>65</v>
      </c>
      <c r="U275" s="37">
        <v>66</v>
      </c>
      <c r="V275" s="37">
        <v>68</v>
      </c>
      <c r="W275" s="109">
        <v>300</v>
      </c>
      <c r="X275" s="94">
        <v>22000</v>
      </c>
      <c r="Y275" s="94">
        <v>36000</v>
      </c>
      <c r="Z275" s="94">
        <v>56000</v>
      </c>
      <c r="AA275" s="94">
        <v>85000</v>
      </c>
      <c r="AB275" s="94">
        <v>122000</v>
      </c>
      <c r="AC275" s="94">
        <v>180000</v>
      </c>
      <c r="AD275" s="108">
        <v>267000</v>
      </c>
      <c r="AE275" s="108">
        <v>395000</v>
      </c>
      <c r="AF275" s="106">
        <v>585000</v>
      </c>
      <c r="AG275" s="106">
        <v>844000</v>
      </c>
      <c r="AH275" s="108">
        <v>1079000</v>
      </c>
      <c r="AI275" s="108">
        <v>1243000</v>
      </c>
      <c r="AJ275" s="94"/>
      <c r="AK275" s="32"/>
      <c r="AL275" s="113"/>
      <c r="AM275" s="95">
        <v>100000</v>
      </c>
      <c r="AN275" s="95">
        <v>7</v>
      </c>
      <c r="AO275" s="96">
        <v>200000</v>
      </c>
      <c r="AP275" s="96">
        <v>5</v>
      </c>
      <c r="AQ275" s="97">
        <v>600000</v>
      </c>
      <c r="AR275" s="134">
        <v>4</v>
      </c>
      <c r="AS275" s="135"/>
      <c r="AT275" s="135"/>
      <c r="AU275" s="113"/>
      <c r="AV275" s="113"/>
      <c r="AW275" s="113">
        <v>432</v>
      </c>
      <c r="AX275" s="113"/>
      <c r="AY275" s="113">
        <v>563</v>
      </c>
      <c r="AZ275" s="113"/>
      <c r="BA275" s="113" t="s">
        <v>639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>
        <v>1</v>
      </c>
      <c r="BM275" s="32"/>
      <c r="BN275" s="32"/>
      <c r="BO275" s="32">
        <v>1</v>
      </c>
      <c r="BP275" s="32"/>
      <c r="BQ275" s="32"/>
      <c r="BR275" s="32"/>
      <c r="BS275" s="32"/>
      <c r="BT275" s="32"/>
      <c r="BU275" s="32"/>
      <c r="BV275" s="81" t="s">
        <v>938</v>
      </c>
      <c r="BW275" s="113"/>
      <c r="BX275" s="113"/>
      <c r="BY275" s="113">
        <v>1</v>
      </c>
      <c r="BZ275" s="113">
        <v>9</v>
      </c>
      <c r="CA275" s="113"/>
      <c r="CB275" s="113"/>
      <c r="CC275" s="113"/>
    </row>
    <row r="276" spans="1:81" ht="17.149999999999999">
      <c r="A276" s="109">
        <v>274</v>
      </c>
      <c r="B276" s="110" t="s">
        <v>1341</v>
      </c>
      <c r="C276" s="111" t="s">
        <v>542</v>
      </c>
      <c r="D276" s="110" t="s">
        <v>538</v>
      </c>
      <c r="E276" s="111" t="s">
        <v>541</v>
      </c>
      <c r="F276" s="111" t="s">
        <v>220</v>
      </c>
      <c r="G276" s="26" t="s">
        <v>173</v>
      </c>
      <c r="H276" s="112" t="s">
        <v>670</v>
      </c>
      <c r="I276" s="13">
        <v>5041</v>
      </c>
      <c r="J276" s="14">
        <v>5055</v>
      </c>
      <c r="K276" s="126">
        <v>443.2</v>
      </c>
      <c r="L276" s="127">
        <v>84.88</v>
      </c>
      <c r="M276" s="127">
        <v>54.68</v>
      </c>
      <c r="N276" s="127">
        <v>63.8</v>
      </c>
      <c r="O276" s="36"/>
      <c r="P276" s="42" t="s">
        <v>420</v>
      </c>
      <c r="Q276" s="37" t="s">
        <v>270</v>
      </c>
      <c r="R276" s="75">
        <v>38</v>
      </c>
      <c r="S276" s="75">
        <v>53</v>
      </c>
      <c r="T276" s="75">
        <v>58</v>
      </c>
      <c r="U276" s="75">
        <v>68</v>
      </c>
      <c r="V276" s="75">
        <v>88</v>
      </c>
      <c r="W276" s="109">
        <v>305</v>
      </c>
      <c r="X276" s="96">
        <v>30000</v>
      </c>
      <c r="Y276" s="96">
        <v>50000</v>
      </c>
      <c r="Z276" s="96">
        <v>80000</v>
      </c>
      <c r="AA276" s="96">
        <v>121000</v>
      </c>
      <c r="AB276" s="96">
        <v>175000</v>
      </c>
      <c r="AC276" s="96">
        <v>260000</v>
      </c>
      <c r="AD276" s="100">
        <v>384000</v>
      </c>
      <c r="AE276" s="100">
        <v>569000</v>
      </c>
      <c r="AF276" s="94"/>
      <c r="AG276" s="94"/>
      <c r="AH276" s="94"/>
      <c r="AI276" s="94"/>
      <c r="AJ276" s="94"/>
      <c r="AK276" s="32"/>
      <c r="AL276" s="113"/>
      <c r="AM276" s="95">
        <v>120000</v>
      </c>
      <c r="AN276" s="95">
        <v>7</v>
      </c>
      <c r="AO276" s="96">
        <v>240000</v>
      </c>
      <c r="AP276" s="96">
        <v>5</v>
      </c>
      <c r="AQ276" s="97">
        <v>720000</v>
      </c>
      <c r="AR276" s="134">
        <v>4</v>
      </c>
      <c r="AS276" s="135"/>
      <c r="AT276" s="135"/>
      <c r="AU276" s="113"/>
      <c r="AV276" s="113"/>
      <c r="AW276" s="113">
        <v>467</v>
      </c>
      <c r="AX276" s="113"/>
      <c r="AY276" s="113">
        <v>579</v>
      </c>
      <c r="AZ276" s="113"/>
      <c r="BA276" s="113" t="s">
        <v>641</v>
      </c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>
        <v>1</v>
      </c>
      <c r="BO276" s="32">
        <v>1</v>
      </c>
      <c r="BP276" s="32">
        <v>1</v>
      </c>
      <c r="BQ276" s="32" t="s">
        <v>799</v>
      </c>
      <c r="BR276" s="32"/>
      <c r="BS276" s="32"/>
      <c r="BT276" s="32">
        <v>1</v>
      </c>
      <c r="BU276" s="32"/>
      <c r="BV276" s="81" t="s">
        <v>1485</v>
      </c>
      <c r="BW276" s="113"/>
      <c r="BX276" s="113"/>
      <c r="BY276" s="113">
        <v>1</v>
      </c>
      <c r="BZ276" s="113">
        <v>0</v>
      </c>
      <c r="CA276" s="113"/>
      <c r="CB276" s="113"/>
      <c r="CC276" s="113"/>
    </row>
    <row r="277" spans="1:81" ht="17.149999999999999">
      <c r="A277" s="109">
        <v>275</v>
      </c>
      <c r="B277" s="110" t="s">
        <v>1342</v>
      </c>
      <c r="C277" s="111" t="s">
        <v>1057</v>
      </c>
      <c r="D277" s="110" t="s">
        <v>1058</v>
      </c>
      <c r="E277" s="111" t="s">
        <v>1059</v>
      </c>
      <c r="F277" s="111" t="s">
        <v>220</v>
      </c>
      <c r="G277" s="26" t="s">
        <v>173</v>
      </c>
      <c r="H277" s="112" t="s">
        <v>1049</v>
      </c>
      <c r="I277" s="13"/>
      <c r="J277" s="14">
        <v>5082</v>
      </c>
      <c r="K277" s="126">
        <v>438.7</v>
      </c>
      <c r="L277" s="127">
        <v>86.55</v>
      </c>
      <c r="M277" s="127">
        <v>47.61</v>
      </c>
      <c r="N277" s="127">
        <v>47.08</v>
      </c>
      <c r="O277" s="36"/>
      <c r="P277" s="42" t="s">
        <v>420</v>
      </c>
      <c r="Q277" s="17">
        <v>60</v>
      </c>
      <c r="R277" s="75">
        <v>35</v>
      </c>
      <c r="S277" s="75">
        <v>40</v>
      </c>
      <c r="T277" s="75">
        <v>50</v>
      </c>
      <c r="U277" s="75">
        <v>55</v>
      </c>
      <c r="V277" s="75">
        <v>60</v>
      </c>
      <c r="W277" s="109">
        <v>300</v>
      </c>
      <c r="X277" s="94">
        <v>22000</v>
      </c>
      <c r="Y277" s="94">
        <v>36000</v>
      </c>
      <c r="Z277" s="94">
        <v>56000</v>
      </c>
      <c r="AA277" s="96">
        <v>85000</v>
      </c>
      <c r="AB277" s="96">
        <v>122000</v>
      </c>
      <c r="AC277" s="96">
        <v>180000</v>
      </c>
      <c r="AD277" s="94">
        <v>267000</v>
      </c>
      <c r="AE277" s="94">
        <v>395000</v>
      </c>
      <c r="AF277" s="32">
        <v>585000</v>
      </c>
      <c r="AG277" s="32">
        <v>844000</v>
      </c>
      <c r="AH277" s="28">
        <v>1079000</v>
      </c>
      <c r="AI277" s="28">
        <v>1243000</v>
      </c>
      <c r="AJ277" s="94"/>
      <c r="AK277" s="32"/>
      <c r="AL277" s="113"/>
      <c r="AM277" s="95"/>
      <c r="AN277" s="95">
        <v>7</v>
      </c>
      <c r="AO277" s="96"/>
      <c r="AP277" s="96">
        <v>5</v>
      </c>
      <c r="AQ277" s="97"/>
      <c r="AR277" s="134">
        <v>4</v>
      </c>
      <c r="AS277" s="135"/>
      <c r="AT277" s="135"/>
      <c r="AU277" s="113"/>
      <c r="AV277" s="113"/>
      <c r="AW277" s="113">
        <v>462</v>
      </c>
      <c r="AX277" s="113"/>
      <c r="AY277" s="113">
        <v>577</v>
      </c>
      <c r="AZ277" s="113"/>
      <c r="BA277" s="82" t="s">
        <v>639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>
        <v>1</v>
      </c>
      <c r="BM277" s="32"/>
      <c r="BN277" s="32"/>
      <c r="BO277" s="32"/>
      <c r="BP277" s="32"/>
      <c r="BQ277" s="32"/>
      <c r="BR277" s="32"/>
      <c r="BS277" s="32"/>
      <c r="BT277" s="32"/>
      <c r="BU277" s="32"/>
      <c r="BV277" s="113"/>
      <c r="BW277" s="113"/>
      <c r="BX277" s="113"/>
      <c r="BY277" s="113"/>
      <c r="BZ277" s="113"/>
      <c r="CA277" s="113"/>
      <c r="CB277" s="113"/>
      <c r="CC277" s="113"/>
    </row>
    <row r="278" spans="1:81" ht="17.149999999999999">
      <c r="A278" s="109">
        <v>276</v>
      </c>
      <c r="B278" s="110" t="s">
        <v>1343</v>
      </c>
      <c r="C278" s="111" t="s">
        <v>822</v>
      </c>
      <c r="D278" s="110" t="s">
        <v>262</v>
      </c>
      <c r="E278" s="111" t="s">
        <v>821</v>
      </c>
      <c r="F278" s="111" t="s">
        <v>220</v>
      </c>
      <c r="G278" s="26" t="s">
        <v>173</v>
      </c>
      <c r="H278" s="112" t="s">
        <v>878</v>
      </c>
      <c r="I278" s="13">
        <v>5085</v>
      </c>
      <c r="J278" s="14">
        <v>5092</v>
      </c>
      <c r="K278" s="126">
        <v>413.1</v>
      </c>
      <c r="L278" s="127">
        <v>88.58</v>
      </c>
      <c r="M278" s="127">
        <v>66.06</v>
      </c>
      <c r="N278" s="127">
        <v>48.36</v>
      </c>
      <c r="O278" s="36"/>
      <c r="P278" s="42" t="s">
        <v>420</v>
      </c>
      <c r="Q278" s="37" t="s">
        <v>270</v>
      </c>
      <c r="R278" s="75">
        <v>38</v>
      </c>
      <c r="S278" s="75">
        <v>48</v>
      </c>
      <c r="T278" s="75">
        <v>58</v>
      </c>
      <c r="U278" s="75">
        <v>68</v>
      </c>
      <c r="V278" s="75">
        <v>88</v>
      </c>
      <c r="W278" s="109">
        <v>300</v>
      </c>
      <c r="X278" s="96">
        <v>30000</v>
      </c>
      <c r="Y278" s="96">
        <v>50000</v>
      </c>
      <c r="Z278" s="96">
        <v>80000</v>
      </c>
      <c r="AA278" s="94">
        <v>121000</v>
      </c>
      <c r="AB278" s="94">
        <v>175000</v>
      </c>
      <c r="AC278" s="94">
        <v>260000</v>
      </c>
      <c r="AD278" s="94"/>
      <c r="AE278" s="94"/>
      <c r="AF278" s="94"/>
      <c r="AG278" s="94"/>
      <c r="AH278" s="94">
        <v>1550000</v>
      </c>
      <c r="AI278" s="94">
        <v>1790000</v>
      </c>
      <c r="AJ278" s="94"/>
      <c r="AK278" s="32"/>
      <c r="AL278" s="113"/>
      <c r="AM278" s="95">
        <v>120000</v>
      </c>
      <c r="AN278" s="95">
        <v>7</v>
      </c>
      <c r="AO278" s="96">
        <v>240000</v>
      </c>
      <c r="AP278" s="96">
        <v>5</v>
      </c>
      <c r="AQ278" s="97">
        <v>720000</v>
      </c>
      <c r="AR278" s="134">
        <v>4</v>
      </c>
      <c r="AS278" s="135"/>
      <c r="AT278" s="135"/>
      <c r="AU278" s="113"/>
      <c r="AV278" s="113"/>
      <c r="AW278" s="113">
        <v>433</v>
      </c>
      <c r="AX278" s="113"/>
      <c r="AY278" s="113">
        <v>564</v>
      </c>
      <c r="AZ278" s="113"/>
      <c r="BA278" s="82" t="s">
        <v>641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>
        <v>1</v>
      </c>
      <c r="BO278" s="32">
        <v>1</v>
      </c>
      <c r="BP278" s="32">
        <v>1</v>
      </c>
      <c r="BQ278" s="32" t="s">
        <v>800</v>
      </c>
      <c r="BR278" s="32"/>
      <c r="BS278" s="32"/>
      <c r="BT278" s="32">
        <v>1</v>
      </c>
      <c r="BU278" s="32"/>
      <c r="BV278" s="113" t="s">
        <v>1344</v>
      </c>
      <c r="BW278" s="113"/>
      <c r="BX278" s="113"/>
      <c r="BY278" s="113">
        <v>1</v>
      </c>
      <c r="BZ278" s="113">
        <v>0</v>
      </c>
      <c r="CA278" s="113"/>
      <c r="CB278" s="113"/>
      <c r="CC278" s="113"/>
    </row>
    <row r="279" spans="1:81" ht="17.149999999999999">
      <c r="A279" s="109">
        <v>277</v>
      </c>
      <c r="B279" s="110" t="s">
        <v>1388</v>
      </c>
      <c r="C279" s="111" t="s">
        <v>1097</v>
      </c>
      <c r="D279" s="110" t="s">
        <v>538</v>
      </c>
      <c r="E279" s="111" t="s">
        <v>1098</v>
      </c>
      <c r="F279" s="111" t="s">
        <v>220</v>
      </c>
      <c r="G279" s="26" t="s">
        <v>173</v>
      </c>
      <c r="H279" s="112" t="s">
        <v>1090</v>
      </c>
      <c r="I279" s="13"/>
      <c r="J279" s="14">
        <v>5096</v>
      </c>
      <c r="K279" s="126">
        <v>431.7</v>
      </c>
      <c r="L279" s="127">
        <v>84.4</v>
      </c>
      <c r="M279" s="127">
        <v>60.79</v>
      </c>
      <c r="N279" s="127">
        <v>65.81</v>
      </c>
      <c r="O279" s="36"/>
      <c r="P279" s="42" t="s">
        <v>420</v>
      </c>
      <c r="Q279" s="37" t="s">
        <v>270</v>
      </c>
      <c r="R279" s="75">
        <v>38</v>
      </c>
      <c r="S279" s="75">
        <v>48</v>
      </c>
      <c r="T279" s="75">
        <v>58</v>
      </c>
      <c r="U279" s="75">
        <v>68</v>
      </c>
      <c r="V279" s="75">
        <v>88</v>
      </c>
      <c r="W279" s="109">
        <v>300</v>
      </c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6"/>
      <c r="AK279" s="100"/>
      <c r="AL279" s="113"/>
      <c r="AM279" s="95"/>
      <c r="AN279" s="95">
        <v>7</v>
      </c>
      <c r="AO279" s="96"/>
      <c r="AP279" s="96">
        <v>5</v>
      </c>
      <c r="AQ279" s="97"/>
      <c r="AR279" s="134">
        <v>4</v>
      </c>
      <c r="AS279" s="135"/>
      <c r="AT279" s="135"/>
      <c r="AU279" s="113"/>
      <c r="AV279" s="113"/>
      <c r="AW279" s="113"/>
      <c r="AX279" s="113"/>
      <c r="AY279" s="113">
        <v>574</v>
      </c>
      <c r="AZ279" s="113"/>
      <c r="BA279" s="82" t="s">
        <v>1099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>
        <v>1</v>
      </c>
      <c r="BP279" s="32"/>
      <c r="BQ279" s="32"/>
      <c r="BR279" s="32"/>
      <c r="BS279" s="32"/>
      <c r="BT279" s="32"/>
      <c r="BU279" s="32"/>
      <c r="BV279" s="113" t="s">
        <v>1486</v>
      </c>
      <c r="BW279" s="113"/>
      <c r="BX279" s="113"/>
      <c r="BY279" s="113"/>
      <c r="BZ279" s="113"/>
      <c r="CA279" s="113"/>
      <c r="CB279" s="113"/>
      <c r="CC279" s="113"/>
    </row>
    <row r="280" spans="1:81" ht="17.149999999999999">
      <c r="A280" s="109">
        <v>278</v>
      </c>
      <c r="B280" s="110" t="s">
        <v>1363</v>
      </c>
      <c r="C280" s="111" t="s">
        <v>1364</v>
      </c>
      <c r="D280" s="110" t="s">
        <v>662</v>
      </c>
      <c r="E280" s="111" t="s">
        <v>1365</v>
      </c>
      <c r="F280" s="111" t="s">
        <v>220</v>
      </c>
      <c r="G280" s="26" t="s">
        <v>173</v>
      </c>
      <c r="H280" s="112" t="s">
        <v>1369</v>
      </c>
      <c r="I280" s="13"/>
      <c r="J280" s="14">
        <v>5100</v>
      </c>
      <c r="K280" s="126">
        <v>467.5</v>
      </c>
      <c r="L280" s="127">
        <v>81.73</v>
      </c>
      <c r="M280" s="127">
        <v>56.53</v>
      </c>
      <c r="N280" s="127">
        <v>42.65</v>
      </c>
      <c r="O280" s="36"/>
      <c r="P280" s="42" t="s">
        <v>420</v>
      </c>
      <c r="Q280" s="17">
        <v>60</v>
      </c>
      <c r="R280" s="75">
        <v>35</v>
      </c>
      <c r="S280" s="75">
        <v>40</v>
      </c>
      <c r="T280" s="75">
        <v>50</v>
      </c>
      <c r="U280" s="75">
        <v>55</v>
      </c>
      <c r="V280" s="75">
        <v>60</v>
      </c>
      <c r="W280" s="109">
        <v>300</v>
      </c>
      <c r="X280" s="96">
        <v>22000</v>
      </c>
      <c r="Y280" s="96">
        <v>36000</v>
      </c>
      <c r="Z280" s="96">
        <v>56000</v>
      </c>
      <c r="AA280" s="96">
        <v>85000</v>
      </c>
      <c r="AB280" s="96">
        <v>122000</v>
      </c>
      <c r="AC280" s="96">
        <v>180000</v>
      </c>
      <c r="AD280" s="96">
        <v>267000</v>
      </c>
      <c r="AE280" s="96">
        <v>395000</v>
      </c>
      <c r="AF280" s="100">
        <v>585000</v>
      </c>
      <c r="AG280" s="100">
        <v>844000</v>
      </c>
      <c r="AH280" s="28">
        <v>1079000</v>
      </c>
      <c r="AI280" s="28">
        <v>1243000</v>
      </c>
      <c r="AJ280" s="96"/>
      <c r="AK280" s="100"/>
      <c r="AL280" s="113"/>
      <c r="AM280" s="95">
        <v>180000</v>
      </c>
      <c r="AN280" s="95">
        <v>7</v>
      </c>
      <c r="AO280" s="96">
        <v>360000</v>
      </c>
      <c r="AP280" s="96">
        <v>5</v>
      </c>
      <c r="AQ280" s="97">
        <v>1080000</v>
      </c>
      <c r="AR280" s="134">
        <v>4</v>
      </c>
      <c r="AS280" s="135"/>
      <c r="AT280" s="135"/>
      <c r="AU280" s="113"/>
      <c r="AV280" s="113"/>
      <c r="AW280" s="113"/>
      <c r="AX280" s="113"/>
      <c r="AY280" s="113"/>
      <c r="AZ280" s="113"/>
      <c r="BA280" s="82" t="s">
        <v>639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>
        <v>1</v>
      </c>
      <c r="BM280" s="32"/>
      <c r="BN280" s="32"/>
      <c r="BO280" s="32"/>
      <c r="BP280" s="32"/>
      <c r="BQ280" s="32"/>
      <c r="BR280" s="32"/>
      <c r="BS280" s="32"/>
      <c r="BT280" s="32"/>
      <c r="BU280" s="32"/>
      <c r="BV280" s="113"/>
      <c r="BW280" s="113"/>
      <c r="BX280" s="113"/>
      <c r="BY280" s="113"/>
      <c r="BZ280" s="113"/>
      <c r="CA280" s="113"/>
      <c r="CB280" s="113"/>
      <c r="CC280" s="113"/>
    </row>
    <row r="281" spans="1:81" ht="17.149999999999999">
      <c r="A281" s="109">
        <v>279</v>
      </c>
      <c r="B281" s="110" t="s">
        <v>1345</v>
      </c>
      <c r="C281" s="111" t="s">
        <v>704</v>
      </c>
      <c r="D281" s="110" t="s">
        <v>804</v>
      </c>
      <c r="E281" s="111" t="s">
        <v>703</v>
      </c>
      <c r="F281" s="111" t="s">
        <v>220</v>
      </c>
      <c r="G281" s="26" t="s">
        <v>173</v>
      </c>
      <c r="H281" s="112" t="s">
        <v>863</v>
      </c>
      <c r="I281" s="13">
        <v>5126</v>
      </c>
      <c r="J281" s="14">
        <v>5128</v>
      </c>
      <c r="K281" s="126">
        <v>512.4</v>
      </c>
      <c r="L281" s="127">
        <v>80.680000000000007</v>
      </c>
      <c r="M281" s="127">
        <v>49.02</v>
      </c>
      <c r="N281" s="127">
        <v>49.52</v>
      </c>
      <c r="O281" s="17">
        <v>4.2</v>
      </c>
      <c r="P281" s="42" t="s">
        <v>420</v>
      </c>
      <c r="Q281" s="75">
        <v>85</v>
      </c>
      <c r="R281" s="75">
        <v>25</v>
      </c>
      <c r="S281" s="75">
        <v>29</v>
      </c>
      <c r="T281" s="75">
        <v>38</v>
      </c>
      <c r="U281" s="75">
        <v>54</v>
      </c>
      <c r="V281" s="75">
        <v>69</v>
      </c>
      <c r="W281" s="109">
        <v>300</v>
      </c>
      <c r="X281" s="94">
        <v>90000</v>
      </c>
      <c r="Y281" s="94">
        <v>112500</v>
      </c>
      <c r="Z281" s="94">
        <v>157500</v>
      </c>
      <c r="AA281" s="94"/>
      <c r="AB281" s="94"/>
      <c r="AC281" s="94"/>
      <c r="AD281" s="94"/>
      <c r="AE281" s="94"/>
      <c r="AF281" s="94"/>
      <c r="AG281" s="94"/>
      <c r="AH281" s="94"/>
      <c r="AI281" s="94"/>
      <c r="AJ281" s="96">
        <v>1900000</v>
      </c>
      <c r="AK281" s="100"/>
      <c r="AL281" s="113"/>
      <c r="AM281" s="95">
        <v>120000</v>
      </c>
      <c r="AN281" s="95">
        <v>7</v>
      </c>
      <c r="AO281" s="96">
        <v>240000</v>
      </c>
      <c r="AP281" s="96">
        <v>5</v>
      </c>
      <c r="AQ281" s="97">
        <v>720000</v>
      </c>
      <c r="AR281" s="134">
        <v>4</v>
      </c>
      <c r="AS281" s="135"/>
      <c r="AT281" s="135"/>
      <c r="AU281" s="113"/>
      <c r="AV281" s="113"/>
      <c r="AW281" s="113">
        <v>538</v>
      </c>
      <c r="AX281" s="113"/>
      <c r="AY281" s="113">
        <v>600</v>
      </c>
      <c r="AZ281" s="113"/>
      <c r="BA281" s="82" t="s">
        <v>639</v>
      </c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>
        <v>1</v>
      </c>
      <c r="BM281" s="32"/>
      <c r="BN281" s="32"/>
      <c r="BO281" s="32"/>
      <c r="BP281" s="32"/>
      <c r="BQ281" s="32" t="s">
        <v>799</v>
      </c>
      <c r="BR281" s="32"/>
      <c r="BS281" s="32" t="s">
        <v>650</v>
      </c>
      <c r="BT281" s="32">
        <v>1</v>
      </c>
      <c r="BU281" s="32"/>
      <c r="BV281" s="113" t="s">
        <v>865</v>
      </c>
      <c r="BW281" s="113"/>
      <c r="BX281" s="113"/>
      <c r="BY281" s="113">
        <v>1</v>
      </c>
      <c r="BZ281" s="113">
        <v>0</v>
      </c>
      <c r="CA281" s="113"/>
      <c r="CB281" s="113"/>
      <c r="CC281" s="113"/>
    </row>
    <row r="282" spans="1:81" ht="17.149999999999999">
      <c r="A282" s="109">
        <v>280</v>
      </c>
      <c r="B282" s="110" t="s">
        <v>1346</v>
      </c>
      <c r="C282" s="111" t="s">
        <v>1041</v>
      </c>
      <c r="D282" s="110" t="s">
        <v>262</v>
      </c>
      <c r="E282" s="111" t="s">
        <v>1042</v>
      </c>
      <c r="F282" s="111" t="s">
        <v>220</v>
      </c>
      <c r="G282" s="26" t="s">
        <v>173</v>
      </c>
      <c r="H282" s="112" t="s">
        <v>1031</v>
      </c>
      <c r="I282" s="13"/>
      <c r="J282" s="14">
        <v>5146</v>
      </c>
      <c r="K282" s="126">
        <v>478.3</v>
      </c>
      <c r="L282" s="127">
        <v>82.37</v>
      </c>
      <c r="M282" s="127">
        <v>54.39</v>
      </c>
      <c r="N282" s="127">
        <v>49.63</v>
      </c>
      <c r="O282" s="36"/>
      <c r="P282" s="42" t="s">
        <v>420</v>
      </c>
      <c r="Q282" s="37" t="s">
        <v>270</v>
      </c>
      <c r="R282" s="37">
        <v>45</v>
      </c>
      <c r="S282" s="37">
        <v>56</v>
      </c>
      <c r="T282" s="37">
        <v>65</v>
      </c>
      <c r="U282" s="37">
        <v>66</v>
      </c>
      <c r="V282" s="37">
        <v>68</v>
      </c>
      <c r="W282" s="109">
        <v>300</v>
      </c>
      <c r="X282" s="94"/>
      <c r="Y282" s="94"/>
      <c r="Z282" s="94"/>
      <c r="AA282" s="94">
        <v>121000</v>
      </c>
      <c r="AB282" s="94">
        <v>175000</v>
      </c>
      <c r="AC282" s="94">
        <v>260000</v>
      </c>
      <c r="AD282" s="105">
        <v>384000</v>
      </c>
      <c r="AE282" s="105">
        <v>569000</v>
      </c>
      <c r="AF282" s="105">
        <v>842000</v>
      </c>
      <c r="AG282" s="105">
        <v>1216000</v>
      </c>
      <c r="AH282" s="94"/>
      <c r="AI282" s="94"/>
      <c r="AJ282" s="94"/>
      <c r="AK282" s="32"/>
      <c r="AL282" s="113"/>
      <c r="AM282" s="95">
        <v>120000</v>
      </c>
      <c r="AN282" s="95">
        <v>7</v>
      </c>
      <c r="AO282" s="96">
        <v>240000</v>
      </c>
      <c r="AP282" s="96">
        <v>5</v>
      </c>
      <c r="AQ282" s="97">
        <v>720000</v>
      </c>
      <c r="AR282" s="134">
        <v>4</v>
      </c>
      <c r="AS282" s="135"/>
      <c r="AT282" s="135"/>
      <c r="AU282" s="113"/>
      <c r="AV282" s="113"/>
      <c r="AW282" s="113"/>
      <c r="AX282" s="113"/>
      <c r="AY282" s="113"/>
      <c r="AZ282" s="113"/>
      <c r="BA282" s="82" t="s">
        <v>641</v>
      </c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>
        <v>1</v>
      </c>
      <c r="BO282" s="32">
        <v>1</v>
      </c>
      <c r="BP282" s="32"/>
      <c r="BQ282" s="32"/>
      <c r="BR282" s="32"/>
      <c r="BS282" s="32"/>
      <c r="BT282" s="32"/>
      <c r="BU282" s="32"/>
      <c r="BV282" s="113" t="s">
        <v>938</v>
      </c>
      <c r="BW282" s="113"/>
      <c r="BX282" s="113"/>
      <c r="BY282" s="113">
        <v>1</v>
      </c>
      <c r="BZ282" s="113">
        <v>0</v>
      </c>
      <c r="CA282" s="113"/>
      <c r="CB282" s="113"/>
      <c r="CC282" s="113"/>
    </row>
    <row r="283" spans="1:81" ht="17.149999999999999">
      <c r="A283" s="109">
        <v>281</v>
      </c>
      <c r="B283" s="33" t="s">
        <v>1436</v>
      </c>
      <c r="C283" s="34" t="s">
        <v>1437</v>
      </c>
      <c r="D283" s="33" t="s">
        <v>1438</v>
      </c>
      <c r="E283" s="34" t="s">
        <v>1439</v>
      </c>
      <c r="F283" s="34" t="s">
        <v>220</v>
      </c>
      <c r="G283" s="26" t="s">
        <v>173</v>
      </c>
      <c r="H283" s="35" t="s">
        <v>1426</v>
      </c>
      <c r="I283" s="32"/>
      <c r="J283" s="32">
        <v>5149</v>
      </c>
      <c r="K283" s="120">
        <v>417.1</v>
      </c>
      <c r="L283" s="121">
        <v>89.07</v>
      </c>
      <c r="M283" s="121">
        <v>54.43</v>
      </c>
      <c r="N283" s="121">
        <v>51.03</v>
      </c>
      <c r="O283" s="15"/>
      <c r="P283" s="42" t="s">
        <v>420</v>
      </c>
      <c r="Q283" s="17">
        <v>60</v>
      </c>
      <c r="R283" s="75">
        <v>35</v>
      </c>
      <c r="S283" s="75">
        <v>40</v>
      </c>
      <c r="T283" s="75">
        <v>50</v>
      </c>
      <c r="U283" s="75">
        <v>55</v>
      </c>
      <c r="V283" s="75">
        <v>60</v>
      </c>
      <c r="W283" s="109">
        <v>300</v>
      </c>
      <c r="X283" s="96">
        <v>22000</v>
      </c>
      <c r="Y283" s="96">
        <v>36000</v>
      </c>
      <c r="Z283" s="96">
        <v>56000</v>
      </c>
      <c r="AA283" s="96">
        <v>85000</v>
      </c>
      <c r="AB283" s="96">
        <v>122000</v>
      </c>
      <c r="AC283" s="96">
        <v>180000</v>
      </c>
      <c r="AD283" s="94">
        <v>267000</v>
      </c>
      <c r="AE283" s="94">
        <v>395000</v>
      </c>
      <c r="AF283" s="32">
        <v>585000</v>
      </c>
      <c r="AG283" s="32">
        <v>844000</v>
      </c>
      <c r="AH283" s="28">
        <v>1079000</v>
      </c>
      <c r="AI283" s="28">
        <v>1243000</v>
      </c>
      <c r="AJ283" s="94"/>
      <c r="AK283" s="32"/>
      <c r="AL283" s="113"/>
      <c r="AM283" s="95">
        <v>120000</v>
      </c>
      <c r="AN283" s="95">
        <v>7</v>
      </c>
      <c r="AO283" s="96">
        <v>240000</v>
      </c>
      <c r="AP283" s="96">
        <v>5</v>
      </c>
      <c r="AQ283" s="97">
        <v>720000</v>
      </c>
      <c r="AR283" s="134">
        <v>4</v>
      </c>
      <c r="AS283" s="135"/>
      <c r="AT283" s="135"/>
      <c r="AU283" s="32"/>
      <c r="AV283" s="32"/>
      <c r="AW283" s="32">
        <v>439</v>
      </c>
      <c r="AX283" s="32"/>
      <c r="AY283" s="32">
        <v>566</v>
      </c>
      <c r="AZ283" s="32"/>
      <c r="BA283" s="82" t="s">
        <v>1000</v>
      </c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 spans="1:81" ht="17.149999999999999">
      <c r="A284" s="109">
        <v>282</v>
      </c>
      <c r="B284" s="33" t="s">
        <v>1521</v>
      </c>
      <c r="C284" s="34" t="s">
        <v>1522</v>
      </c>
      <c r="D284" s="33" t="s">
        <v>793</v>
      </c>
      <c r="E284" s="34" t="s">
        <v>1523</v>
      </c>
      <c r="F284" s="34" t="s">
        <v>220</v>
      </c>
      <c r="G284" s="26" t="s">
        <v>173</v>
      </c>
      <c r="H284" s="35" t="s">
        <v>1492</v>
      </c>
      <c r="I284" s="32"/>
      <c r="J284" s="32">
        <v>5355</v>
      </c>
      <c r="K284" s="120">
        <v>538.70000000000005</v>
      </c>
      <c r="L284" s="121">
        <v>90.64</v>
      </c>
      <c r="M284" s="121">
        <v>61.77</v>
      </c>
      <c r="N284" s="121">
        <v>42.69</v>
      </c>
      <c r="O284" s="15"/>
      <c r="P284" s="42" t="s">
        <v>420</v>
      </c>
      <c r="Q284" s="17">
        <v>40</v>
      </c>
      <c r="R284" s="75">
        <v>45</v>
      </c>
      <c r="S284" s="75">
        <v>55</v>
      </c>
      <c r="T284" s="75">
        <v>48</v>
      </c>
      <c r="U284" s="75">
        <v>56</v>
      </c>
      <c r="V284" s="75">
        <v>56</v>
      </c>
      <c r="W284" s="109">
        <v>300</v>
      </c>
      <c r="X284" s="96">
        <v>30000</v>
      </c>
      <c r="Y284" s="96">
        <v>50000</v>
      </c>
      <c r="Z284" s="96">
        <v>80000</v>
      </c>
      <c r="AA284" s="96">
        <v>121000</v>
      </c>
      <c r="AB284" s="96">
        <v>175000</v>
      </c>
      <c r="AC284" s="96">
        <v>260000</v>
      </c>
      <c r="AD284" s="100">
        <v>384000</v>
      </c>
      <c r="AE284" s="100">
        <v>569000</v>
      </c>
      <c r="AF284" s="32"/>
      <c r="AG284" s="32"/>
      <c r="AH284" s="32"/>
      <c r="AI284" s="32"/>
      <c r="AJ284" s="94"/>
      <c r="AK284" s="32"/>
      <c r="AL284" s="113"/>
      <c r="AM284" s="95">
        <v>120000</v>
      </c>
      <c r="AN284" s="95">
        <v>7</v>
      </c>
      <c r="AO284" s="96">
        <v>240000</v>
      </c>
      <c r="AP284" s="96">
        <v>5</v>
      </c>
      <c r="AQ284" s="97">
        <v>720000</v>
      </c>
      <c r="AR284" s="134">
        <v>4</v>
      </c>
      <c r="AS284" s="135"/>
      <c r="AT284" s="135"/>
      <c r="AU284" s="32"/>
      <c r="AV284" s="32"/>
      <c r="AW284" s="32">
        <v>550</v>
      </c>
      <c r="AX284" s="32"/>
      <c r="AY284" s="32">
        <v>600</v>
      </c>
      <c r="AZ284" s="32"/>
      <c r="BA284" s="82" t="s">
        <v>1000</v>
      </c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 t="s">
        <v>1524</v>
      </c>
      <c r="BW284" s="32"/>
      <c r="BX284" s="32"/>
      <c r="BY284" s="32"/>
      <c r="BZ284" s="32"/>
      <c r="CA284" s="32"/>
      <c r="CB284" s="32"/>
      <c r="CC284" s="32"/>
    </row>
    <row r="285" spans="1:81" ht="17.149999999999999">
      <c r="A285" s="109">
        <v>283</v>
      </c>
      <c r="B285" s="138" t="s">
        <v>1347</v>
      </c>
      <c r="C285" s="139" t="s">
        <v>1100</v>
      </c>
      <c r="D285" s="138" t="s">
        <v>1101</v>
      </c>
      <c r="E285" s="139" t="s">
        <v>1102</v>
      </c>
      <c r="F285" s="139" t="s">
        <v>963</v>
      </c>
      <c r="G285" s="26" t="s">
        <v>173</v>
      </c>
      <c r="H285" s="35" t="s">
        <v>1090</v>
      </c>
      <c r="I285" s="32"/>
      <c r="J285" s="32">
        <v>5254</v>
      </c>
      <c r="K285" s="120">
        <v>556.5</v>
      </c>
      <c r="L285" s="121">
        <v>81.37</v>
      </c>
      <c r="M285" s="121">
        <v>56.37</v>
      </c>
      <c r="N285" s="121">
        <v>38.450000000000003</v>
      </c>
      <c r="O285" s="15">
        <v>3.7</v>
      </c>
      <c r="P285" s="92" t="s">
        <v>1008</v>
      </c>
      <c r="Q285" s="37" t="s">
        <v>270</v>
      </c>
      <c r="R285" s="37">
        <v>60</v>
      </c>
      <c r="S285" s="37">
        <v>65</v>
      </c>
      <c r="T285" s="37">
        <v>68</v>
      </c>
      <c r="U285" s="37">
        <v>72</v>
      </c>
      <c r="V285" s="37">
        <v>75</v>
      </c>
      <c r="W285" s="109">
        <v>340</v>
      </c>
      <c r="X285" s="94">
        <v>30000</v>
      </c>
      <c r="Y285" s="94">
        <v>50000</v>
      </c>
      <c r="Z285" s="94">
        <v>80000</v>
      </c>
      <c r="AA285" s="94">
        <v>175000</v>
      </c>
      <c r="AB285" s="94">
        <v>300000</v>
      </c>
      <c r="AC285" s="94">
        <v>500000</v>
      </c>
      <c r="AD285" s="105">
        <v>700000</v>
      </c>
      <c r="AE285" s="105">
        <v>1000000</v>
      </c>
      <c r="AF285" s="96">
        <v>1250000</v>
      </c>
      <c r="AG285" s="96">
        <v>1450000</v>
      </c>
      <c r="AH285" s="94">
        <v>1600000</v>
      </c>
      <c r="AI285" s="94">
        <v>1705000</v>
      </c>
      <c r="AJ285" s="94">
        <v>1800000</v>
      </c>
      <c r="AK285" s="32">
        <v>1860000</v>
      </c>
      <c r="AL285" s="113">
        <v>50000000</v>
      </c>
      <c r="AM285" s="95">
        <v>240000</v>
      </c>
      <c r="AN285" s="99">
        <v>4</v>
      </c>
      <c r="AO285" s="96">
        <v>480000</v>
      </c>
      <c r="AP285" s="100">
        <v>8</v>
      </c>
      <c r="AQ285" s="97">
        <v>1200000</v>
      </c>
      <c r="AR285" s="101">
        <v>6</v>
      </c>
      <c r="AS285" s="135">
        <v>1250000</v>
      </c>
      <c r="AT285" s="135">
        <v>4</v>
      </c>
      <c r="AU285" s="32">
        <v>68000000</v>
      </c>
      <c r="AV285" s="32">
        <v>118000000</v>
      </c>
      <c r="AW285" s="32">
        <v>559</v>
      </c>
      <c r="AX285" s="32"/>
      <c r="AY285" s="32">
        <v>600</v>
      </c>
      <c r="AZ285" s="32"/>
      <c r="BA285" s="82" t="s">
        <v>641</v>
      </c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>
        <v>1</v>
      </c>
      <c r="BO285" s="32">
        <v>1</v>
      </c>
      <c r="BP285" s="32"/>
      <c r="BQ285" s="32"/>
      <c r="BR285" s="32"/>
      <c r="BS285" s="32"/>
      <c r="BT285" s="32"/>
      <c r="BU285" s="32"/>
      <c r="BV285" s="32" t="s">
        <v>1348</v>
      </c>
      <c r="BW285" s="32"/>
      <c r="BX285" s="32"/>
      <c r="BY285" s="32"/>
      <c r="BZ285" s="32"/>
      <c r="CA285" s="32"/>
      <c r="CB285" s="32"/>
      <c r="CC285" s="32"/>
    </row>
    <row r="286" spans="1:81" ht="17.149999999999999">
      <c r="A286" s="109">
        <v>284</v>
      </c>
      <c r="B286" s="138" t="s">
        <v>1412</v>
      </c>
      <c r="C286" s="139" t="s">
        <v>1413</v>
      </c>
      <c r="D286" s="138" t="s">
        <v>102</v>
      </c>
      <c r="E286" s="139" t="s">
        <v>1414</v>
      </c>
      <c r="F286" s="139" t="s">
        <v>963</v>
      </c>
      <c r="G286" s="26" t="s">
        <v>173</v>
      </c>
      <c r="H286" s="35" t="s">
        <v>1394</v>
      </c>
      <c r="I286" s="32"/>
      <c r="J286" s="32">
        <v>5344</v>
      </c>
      <c r="K286" s="120">
        <v>443.4</v>
      </c>
      <c r="L286" s="121">
        <v>80.150000000000006</v>
      </c>
      <c r="M286" s="121">
        <v>84.1</v>
      </c>
      <c r="N286" s="121">
        <v>55.95</v>
      </c>
      <c r="O286" s="15">
        <v>4.7</v>
      </c>
      <c r="P286" s="92" t="s">
        <v>1008</v>
      </c>
      <c r="Q286" s="37" t="s">
        <v>270</v>
      </c>
      <c r="R286" s="37">
        <v>60</v>
      </c>
      <c r="S286" s="37">
        <v>65</v>
      </c>
      <c r="T286" s="37">
        <v>68</v>
      </c>
      <c r="U286" s="37">
        <v>72</v>
      </c>
      <c r="V286" s="37">
        <v>75</v>
      </c>
      <c r="W286" s="109">
        <v>340</v>
      </c>
      <c r="X286" s="94"/>
      <c r="Y286" s="94"/>
      <c r="Z286" s="94"/>
      <c r="AA286" s="94"/>
      <c r="AB286" s="94"/>
      <c r="AC286" s="94"/>
      <c r="AD286" s="105"/>
      <c r="AE286" s="105"/>
      <c r="AF286" s="96"/>
      <c r="AG286" s="96"/>
      <c r="AH286" s="94"/>
      <c r="AI286" s="94"/>
      <c r="AJ286" s="94"/>
      <c r="AK286" s="32"/>
      <c r="AL286" s="113"/>
      <c r="AM286" s="95"/>
      <c r="AN286" s="99">
        <v>4</v>
      </c>
      <c r="AO286" s="96"/>
      <c r="AP286" s="100">
        <v>8</v>
      </c>
      <c r="AQ286" s="96"/>
      <c r="AR286" s="101">
        <v>6</v>
      </c>
      <c r="AS286" s="135"/>
      <c r="AT286" s="135">
        <v>4</v>
      </c>
      <c r="AU286" s="32"/>
      <c r="AV286" s="32"/>
      <c r="AW286" s="32">
        <v>483</v>
      </c>
      <c r="AX286" s="32">
        <v>531</v>
      </c>
      <c r="AY286" s="32">
        <v>600</v>
      </c>
      <c r="AZ286" s="32"/>
      <c r="BA286" s="82" t="s">
        <v>641</v>
      </c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>
        <v>1</v>
      </c>
      <c r="BO286" s="32">
        <v>1</v>
      </c>
      <c r="BP286" s="32">
        <v>1</v>
      </c>
      <c r="BQ286" s="32"/>
      <c r="BR286" s="32"/>
      <c r="BS286" s="32"/>
      <c r="BT286" s="32"/>
      <c r="BU286" s="32"/>
      <c r="BV286" s="32" t="s">
        <v>1415</v>
      </c>
      <c r="BW286" s="32"/>
      <c r="BX286" s="32"/>
      <c r="BY286" s="32"/>
      <c r="BZ286" s="32"/>
      <c r="CA286" s="32"/>
      <c r="CB286" s="32"/>
      <c r="CC286" s="32"/>
    </row>
    <row r="287" spans="1:81" ht="17.149999999999999">
      <c r="A287" s="109">
        <v>285</v>
      </c>
      <c r="B287" s="140" t="s">
        <v>1349</v>
      </c>
      <c r="C287" s="141" t="s">
        <v>960</v>
      </c>
      <c r="D287" s="140" t="s">
        <v>538</v>
      </c>
      <c r="E287" s="141" t="s">
        <v>959</v>
      </c>
      <c r="F287" s="141" t="s">
        <v>963</v>
      </c>
      <c r="G287" s="26" t="s">
        <v>173</v>
      </c>
      <c r="H287" s="40" t="s">
        <v>943</v>
      </c>
      <c r="I287" s="28">
        <v>5385</v>
      </c>
      <c r="J287" s="28">
        <v>5385</v>
      </c>
      <c r="K287" s="132">
        <v>497.1</v>
      </c>
      <c r="L287" s="133">
        <v>84.28</v>
      </c>
      <c r="M287" s="133">
        <v>55.58</v>
      </c>
      <c r="N287" s="133">
        <v>34.659999999999997</v>
      </c>
      <c r="O287" s="28">
        <v>3.67</v>
      </c>
      <c r="P287" s="92" t="s">
        <v>1008</v>
      </c>
      <c r="Q287" s="37" t="s">
        <v>270</v>
      </c>
      <c r="R287" s="37">
        <v>60</v>
      </c>
      <c r="S287" s="37">
        <v>65</v>
      </c>
      <c r="T287" s="37">
        <v>68</v>
      </c>
      <c r="U287" s="37">
        <v>72</v>
      </c>
      <c r="V287" s="37">
        <v>75</v>
      </c>
      <c r="W287" s="109">
        <v>340</v>
      </c>
      <c r="X287" s="94">
        <v>30000</v>
      </c>
      <c r="Y287" s="94">
        <v>50000</v>
      </c>
      <c r="Z287" s="94">
        <v>80000</v>
      </c>
      <c r="AA287" s="94">
        <v>175000</v>
      </c>
      <c r="AB287" s="94">
        <v>300000</v>
      </c>
      <c r="AC287" s="94">
        <v>500000</v>
      </c>
      <c r="AD287" s="105">
        <v>700000</v>
      </c>
      <c r="AE287" s="105">
        <v>1000000</v>
      </c>
      <c r="AF287" s="96">
        <v>1250000</v>
      </c>
      <c r="AG287" s="96">
        <v>1450000</v>
      </c>
      <c r="AH287" s="94">
        <v>1600000</v>
      </c>
      <c r="AI287" s="94">
        <v>1705000</v>
      </c>
      <c r="AJ287" s="94">
        <v>1800000</v>
      </c>
      <c r="AK287" s="32">
        <v>1860000</v>
      </c>
      <c r="AL287" s="113">
        <v>50000000</v>
      </c>
      <c r="AM287" s="95">
        <v>150000</v>
      </c>
      <c r="AN287" s="99">
        <v>4</v>
      </c>
      <c r="AO287" s="96">
        <v>300000</v>
      </c>
      <c r="AP287" s="100">
        <v>8</v>
      </c>
      <c r="AQ287" s="96">
        <v>750000</v>
      </c>
      <c r="AR287" s="101">
        <v>6</v>
      </c>
      <c r="AS287" s="135">
        <v>1250000</v>
      </c>
      <c r="AT287" s="135">
        <v>4</v>
      </c>
      <c r="AU287" s="32">
        <v>50000000</v>
      </c>
      <c r="AV287" s="32">
        <v>100000000</v>
      </c>
      <c r="AW287" s="32">
        <v>522</v>
      </c>
      <c r="AX287" s="32"/>
      <c r="AY287" s="32">
        <v>600</v>
      </c>
      <c r="AZ287" s="32"/>
      <c r="BA287" s="32" t="s">
        <v>641</v>
      </c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>
        <v>1</v>
      </c>
      <c r="BO287" s="32">
        <v>1</v>
      </c>
      <c r="BP287" s="32"/>
      <c r="BQ287" s="32"/>
      <c r="BR287" s="32"/>
      <c r="BS287" s="32"/>
      <c r="BT287" s="32"/>
      <c r="BU287" s="32"/>
      <c r="BV287" s="32" t="s">
        <v>267</v>
      </c>
      <c r="BW287" s="32"/>
      <c r="BX287" s="32"/>
      <c r="BY287" s="32"/>
      <c r="BZ287" s="32"/>
      <c r="CA287" s="32"/>
      <c r="CB287" s="32"/>
      <c r="CC287" s="32"/>
    </row>
    <row r="288" spans="1:81" ht="17.149999999999999">
      <c r="A288" s="109">
        <v>286</v>
      </c>
      <c r="B288" s="140" t="s">
        <v>1350</v>
      </c>
      <c r="C288" s="141" t="s">
        <v>1060</v>
      </c>
      <c r="D288" s="138" t="s">
        <v>538</v>
      </c>
      <c r="E288" s="141" t="s">
        <v>1066</v>
      </c>
      <c r="F288" s="141" t="s">
        <v>963</v>
      </c>
      <c r="G288" s="26" t="s">
        <v>173</v>
      </c>
      <c r="H288" s="40" t="s">
        <v>1049</v>
      </c>
      <c r="I288" s="28"/>
      <c r="J288" s="28">
        <v>5602</v>
      </c>
      <c r="K288" s="132">
        <v>510.1</v>
      </c>
      <c r="L288" s="133">
        <v>83.26</v>
      </c>
      <c r="M288" s="133">
        <v>64.819999999999993</v>
      </c>
      <c r="N288" s="133">
        <v>44.58</v>
      </c>
      <c r="O288" s="31">
        <v>4</v>
      </c>
      <c r="P288" s="92" t="s">
        <v>1008</v>
      </c>
      <c r="Q288" s="37" t="s">
        <v>270</v>
      </c>
      <c r="R288" s="37">
        <v>60</v>
      </c>
      <c r="S288" s="37">
        <v>65</v>
      </c>
      <c r="T288" s="37">
        <v>68</v>
      </c>
      <c r="U288" s="37">
        <v>72</v>
      </c>
      <c r="V288" s="37">
        <v>75</v>
      </c>
      <c r="W288" s="109">
        <v>340</v>
      </c>
      <c r="X288" s="94">
        <v>30000</v>
      </c>
      <c r="Y288" s="94">
        <v>50000</v>
      </c>
      <c r="Z288" s="94">
        <v>80000</v>
      </c>
      <c r="AA288" s="94">
        <v>175000</v>
      </c>
      <c r="AB288" s="94">
        <v>300000</v>
      </c>
      <c r="AC288" s="94">
        <v>500000</v>
      </c>
      <c r="AD288" s="105">
        <v>700000</v>
      </c>
      <c r="AE288" s="105">
        <v>1000000</v>
      </c>
      <c r="AF288" s="96">
        <v>1250000</v>
      </c>
      <c r="AG288" s="96">
        <v>1450000</v>
      </c>
      <c r="AH288" s="94">
        <v>1600000</v>
      </c>
      <c r="AI288" s="94">
        <v>1705000</v>
      </c>
      <c r="AJ288" s="94">
        <v>1800000</v>
      </c>
      <c r="AK288" s="32">
        <v>1860000</v>
      </c>
      <c r="AL288" s="113">
        <v>50000000</v>
      </c>
      <c r="AM288" s="95">
        <v>150000</v>
      </c>
      <c r="AN288" s="99">
        <v>4</v>
      </c>
      <c r="AO288" s="96">
        <v>300000</v>
      </c>
      <c r="AP288" s="100">
        <v>8</v>
      </c>
      <c r="AQ288" s="96">
        <v>750000</v>
      </c>
      <c r="AR288" s="101">
        <v>6</v>
      </c>
      <c r="AS288" s="135">
        <v>1250000</v>
      </c>
      <c r="AT288" s="135">
        <v>4</v>
      </c>
      <c r="AU288" s="32">
        <v>50000000</v>
      </c>
      <c r="AV288" s="32">
        <v>100000000</v>
      </c>
      <c r="AW288" s="32">
        <v>536</v>
      </c>
      <c r="AX288" s="32"/>
      <c r="AY288" s="32">
        <v>600</v>
      </c>
      <c r="AZ288" s="32"/>
      <c r="BA288" s="32" t="s">
        <v>1061</v>
      </c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>
        <v>1</v>
      </c>
      <c r="BP288" s="32"/>
      <c r="BQ288" s="32"/>
      <c r="BR288" s="32"/>
      <c r="BS288" s="32"/>
      <c r="BT288" s="32"/>
      <c r="BU288" s="32"/>
      <c r="BV288" s="32" t="s">
        <v>1324</v>
      </c>
      <c r="BW288" s="32"/>
      <c r="BX288" s="32"/>
      <c r="BY288" s="32">
        <v>1</v>
      </c>
      <c r="BZ288" s="32">
        <v>0</v>
      </c>
      <c r="CA288" s="32"/>
      <c r="CB288" s="32"/>
      <c r="CC288" s="32"/>
    </row>
    <row r="289" spans="1:81" ht="17.149999999999999">
      <c r="A289" s="109">
        <v>287</v>
      </c>
      <c r="B289" s="140" t="s">
        <v>1525</v>
      </c>
      <c r="C289" s="141" t="s">
        <v>1526</v>
      </c>
      <c r="D289" s="138" t="s">
        <v>780</v>
      </c>
      <c r="E289" s="141" t="s">
        <v>1527</v>
      </c>
      <c r="F289" s="141" t="s">
        <v>963</v>
      </c>
      <c r="G289" s="26" t="s">
        <v>173</v>
      </c>
      <c r="H289" s="40" t="s">
        <v>1492</v>
      </c>
      <c r="I289" s="28"/>
      <c r="J289" s="28">
        <v>5611</v>
      </c>
      <c r="K289" s="132">
        <v>453.1</v>
      </c>
      <c r="L289" s="133">
        <v>89.07</v>
      </c>
      <c r="M289" s="133">
        <v>76.53</v>
      </c>
      <c r="N289" s="133">
        <v>48.88</v>
      </c>
      <c r="O289" s="31"/>
      <c r="P289" s="92" t="s">
        <v>1008</v>
      </c>
      <c r="Q289" s="37" t="s">
        <v>270</v>
      </c>
      <c r="R289" s="37">
        <v>60</v>
      </c>
      <c r="S289" s="37">
        <v>65</v>
      </c>
      <c r="T289" s="37">
        <v>68</v>
      </c>
      <c r="U289" s="37">
        <v>72</v>
      </c>
      <c r="V289" s="37">
        <v>75</v>
      </c>
      <c r="W289" s="109">
        <v>340</v>
      </c>
      <c r="X289" s="94"/>
      <c r="Y289" s="94"/>
      <c r="Z289" s="94"/>
      <c r="AA289" s="94"/>
      <c r="AB289" s="94"/>
      <c r="AC289" s="94"/>
      <c r="AD289" s="105"/>
      <c r="AE289" s="105"/>
      <c r="AF289" s="96"/>
      <c r="AG289" s="96"/>
      <c r="AH289" s="94"/>
      <c r="AI289" s="94"/>
      <c r="AJ289" s="94"/>
      <c r="AK289" s="32"/>
      <c r="AL289" s="113"/>
      <c r="AM289" s="95"/>
      <c r="AN289" s="99"/>
      <c r="AO289" s="96"/>
      <c r="AP289" s="100"/>
      <c r="AQ289" s="96"/>
      <c r="AR289" s="101"/>
      <c r="AS289" s="135"/>
      <c r="AT289" s="135"/>
      <c r="AU289" s="32"/>
      <c r="AV289" s="32"/>
      <c r="AW289" s="32"/>
      <c r="AX289" s="32"/>
      <c r="AY289" s="32"/>
      <c r="AZ289" s="32"/>
      <c r="BA289" s="32" t="s">
        <v>641</v>
      </c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 t="s">
        <v>1528</v>
      </c>
      <c r="BW289" s="32"/>
      <c r="BX289" s="32"/>
      <c r="BY289" s="32"/>
      <c r="BZ289" s="32"/>
      <c r="CA289" s="32"/>
      <c r="CB289" s="32"/>
      <c r="CC289" s="32"/>
    </row>
    <row r="290" spans="1:81" ht="17.149999999999999">
      <c r="A290" s="109">
        <v>288</v>
      </c>
      <c r="B290" s="140" t="s">
        <v>1351</v>
      </c>
      <c r="C290" s="141" t="s">
        <v>1009</v>
      </c>
      <c r="D290" s="138" t="s">
        <v>262</v>
      </c>
      <c r="E290" s="141" t="s">
        <v>1010</v>
      </c>
      <c r="F290" s="141" t="s">
        <v>963</v>
      </c>
      <c r="G290" s="26" t="s">
        <v>173</v>
      </c>
      <c r="H290" s="40" t="s">
        <v>992</v>
      </c>
      <c r="I290" s="28">
        <v>5664</v>
      </c>
      <c r="J290" s="28">
        <v>5664</v>
      </c>
      <c r="K290" s="132">
        <v>548.1</v>
      </c>
      <c r="L290" s="133">
        <v>82.27</v>
      </c>
      <c r="M290" s="133">
        <v>50.53</v>
      </c>
      <c r="N290" s="133">
        <v>52.89</v>
      </c>
      <c r="O290" s="31">
        <v>4.3</v>
      </c>
      <c r="P290" s="92" t="s">
        <v>1008</v>
      </c>
      <c r="Q290" s="37">
        <v>60</v>
      </c>
      <c r="R290" s="37">
        <v>60</v>
      </c>
      <c r="S290" s="37">
        <v>62</v>
      </c>
      <c r="T290" s="37">
        <v>62</v>
      </c>
      <c r="U290" s="37">
        <v>65</v>
      </c>
      <c r="V290" s="37">
        <v>70</v>
      </c>
      <c r="W290" s="109">
        <v>379</v>
      </c>
      <c r="X290" s="94">
        <v>30000</v>
      </c>
      <c r="Y290" s="94">
        <v>50000</v>
      </c>
      <c r="Z290" s="94">
        <v>80000</v>
      </c>
      <c r="AA290" s="94">
        <v>175000</v>
      </c>
      <c r="AB290" s="94">
        <v>300000</v>
      </c>
      <c r="AC290" s="94">
        <v>500000</v>
      </c>
      <c r="AD290" s="105">
        <v>700000</v>
      </c>
      <c r="AE290" s="105">
        <v>1000000</v>
      </c>
      <c r="AF290" s="96">
        <v>1250000</v>
      </c>
      <c r="AG290" s="96">
        <v>1450000</v>
      </c>
      <c r="AH290" s="94">
        <v>1600000</v>
      </c>
      <c r="AI290" s="94">
        <v>1705000</v>
      </c>
      <c r="AJ290" s="94">
        <v>1800000</v>
      </c>
      <c r="AK290" s="32">
        <v>1860000</v>
      </c>
      <c r="AL290" s="113">
        <v>50000000</v>
      </c>
      <c r="AM290" s="95">
        <v>150000</v>
      </c>
      <c r="AN290" s="99">
        <v>4</v>
      </c>
      <c r="AO290" s="96">
        <v>300000</v>
      </c>
      <c r="AP290" s="100">
        <v>8</v>
      </c>
      <c r="AQ290" s="96">
        <v>750000</v>
      </c>
      <c r="AR290" s="101">
        <v>6</v>
      </c>
      <c r="AS290" s="135">
        <v>1250000</v>
      </c>
      <c r="AT290" s="135">
        <v>4</v>
      </c>
      <c r="AU290" s="32">
        <v>50000000</v>
      </c>
      <c r="AV290" s="32">
        <v>100000000</v>
      </c>
      <c r="AW290" s="32">
        <v>559</v>
      </c>
      <c r="AX290" s="32"/>
      <c r="AY290" s="32">
        <v>600</v>
      </c>
      <c r="AZ290" s="32"/>
      <c r="BA290" s="32" t="s">
        <v>1011</v>
      </c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 t="s">
        <v>938</v>
      </c>
      <c r="BW290" s="32"/>
      <c r="BX290" s="32"/>
      <c r="BY290" s="32"/>
      <c r="BZ290" s="32"/>
      <c r="CA290" s="32"/>
      <c r="CB290" s="32"/>
      <c r="CC290" s="32"/>
    </row>
    <row r="291" spans="1:81" ht="17.149999999999999">
      <c r="A291" s="28"/>
      <c r="B291" s="29"/>
      <c r="C291" s="29"/>
      <c r="D291" s="29"/>
      <c r="E291" s="30"/>
      <c r="F291" s="30"/>
      <c r="G291" s="29"/>
      <c r="H291" s="40"/>
      <c r="I291" s="28"/>
      <c r="J291" s="28"/>
      <c r="K291" s="132"/>
      <c r="L291" s="133"/>
      <c r="M291" s="133"/>
      <c r="N291" s="133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 spans="1:81" ht="17.149999999999999">
      <c r="A292" s="28"/>
      <c r="B292" s="29"/>
      <c r="C292" s="29"/>
      <c r="D292" s="29"/>
      <c r="E292" s="30"/>
      <c r="F292" s="30"/>
      <c r="G292" s="29"/>
      <c r="H292" s="40"/>
      <c r="I292" s="28"/>
      <c r="J292" s="28"/>
      <c r="K292" s="132"/>
      <c r="L292" s="133"/>
      <c r="M292" s="133"/>
      <c r="N292" s="133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 spans="1:81" ht="17.149999999999999">
      <c r="A293" s="28"/>
      <c r="B293" s="29"/>
      <c r="C293" s="29"/>
      <c r="D293" s="29"/>
      <c r="E293" s="30"/>
      <c r="F293" s="30"/>
      <c r="G293" s="29"/>
      <c r="H293" s="40"/>
      <c r="I293" s="28"/>
      <c r="J293" s="28"/>
      <c r="K293" s="132"/>
      <c r="L293" s="133"/>
      <c r="M293" s="133"/>
      <c r="N293" s="133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 spans="1:81" ht="17.149999999999999">
      <c r="A294" s="28"/>
      <c r="B294" s="29"/>
      <c r="C294" s="29"/>
      <c r="D294" s="29"/>
      <c r="E294" s="30"/>
      <c r="F294" s="30"/>
      <c r="G294" s="29"/>
      <c r="H294" s="40"/>
      <c r="I294" s="28"/>
      <c r="J294" s="28"/>
      <c r="K294" s="132"/>
      <c r="L294" s="133"/>
      <c r="M294" s="133"/>
      <c r="N294" s="133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 spans="1:81" ht="17.149999999999999">
      <c r="A295" s="28"/>
      <c r="B295" s="29"/>
      <c r="C295" s="29"/>
      <c r="D295" s="29"/>
      <c r="E295" s="30"/>
      <c r="F295" s="30"/>
      <c r="G295" s="29"/>
      <c r="H295" s="40"/>
      <c r="I295" s="28"/>
      <c r="J295" s="28"/>
      <c r="K295" s="132"/>
      <c r="L295" s="133"/>
      <c r="M295" s="133"/>
      <c r="N295" s="133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 spans="1:81" ht="17.149999999999999">
      <c r="A296" s="28"/>
      <c r="B296" s="29"/>
      <c r="C296" s="29"/>
      <c r="D296" s="29"/>
      <c r="E296" s="30"/>
      <c r="F296" s="30"/>
      <c r="G296" s="29"/>
      <c r="H296" s="40"/>
      <c r="I296" s="28"/>
      <c r="J296" s="28"/>
      <c r="K296" s="132"/>
      <c r="L296" s="133"/>
      <c r="M296" s="133"/>
      <c r="N296" s="133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 spans="1:81" ht="17.149999999999999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7.149999999999999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7.149999999999999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7.149999999999999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7.149999999999999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7.149999999999999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7.149999999999999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7.149999999999999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7.149999999999999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7.149999999999999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7.149999999999999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7.149999999999999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7.149999999999999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7.149999999999999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7.149999999999999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7.149999999999999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7.149999999999999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7.149999999999999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7.149999999999999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7.149999999999999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7.149999999999999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7.149999999999999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7.149999999999999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7.149999999999999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7.149999999999999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7.149999999999999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7.149999999999999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7.149999999999999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7.149999999999999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7.149999999999999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7.149999999999999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7.149999999999999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7.149999999999999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7.149999999999999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7.149999999999999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7.149999999999999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7.149999999999999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7.149999999999999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7.149999999999999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7.149999999999999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7.149999999999999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7.149999999999999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7.149999999999999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7.149999999999999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7.149999999999999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7.149999999999999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7.149999999999999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7.149999999999999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7.149999999999999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7.149999999999999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7.149999999999999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7.149999999999999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7.149999999999999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7.149999999999999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7.149999999999999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7.149999999999999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7.149999999999999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7.149999999999999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7.149999999999999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7.149999999999999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7.149999999999999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7.149999999999999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7.149999999999999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7.149999999999999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7.149999999999999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7.149999999999999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7.149999999999999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7.149999999999999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7.149999999999999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7.149999999999999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7.149999999999999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7.149999999999999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7.149999999999999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7.149999999999999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7.149999999999999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7.149999999999999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7.149999999999999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7.149999999999999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7.149999999999999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7.149999999999999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7.149999999999999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7.149999999999999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7.149999999999999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7.149999999999999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7.149999999999999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 spans="1:81" ht="17.149999999999999">
      <c r="A382" s="28"/>
      <c r="B382" s="29"/>
      <c r="C382" s="29"/>
      <c r="D382" s="29"/>
      <c r="E382" s="30"/>
      <c r="F382" s="30"/>
      <c r="G382" s="29"/>
      <c r="H382" s="40"/>
      <c r="I382" s="28"/>
      <c r="J382" s="28"/>
      <c r="K382" s="132"/>
      <c r="L382" s="133"/>
      <c r="M382" s="133"/>
      <c r="N382" s="133"/>
      <c r="O382" s="31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 spans="1:81" ht="17.149999999999999">
      <c r="A383" s="28"/>
      <c r="B383" s="29"/>
      <c r="C383" s="29"/>
      <c r="D383" s="29"/>
      <c r="E383" s="30"/>
      <c r="F383" s="30"/>
      <c r="G383" s="29"/>
      <c r="H383" s="40"/>
      <c r="I383" s="28"/>
      <c r="J383" s="28"/>
      <c r="K383" s="132"/>
      <c r="L383" s="133"/>
      <c r="M383" s="133"/>
      <c r="N383" s="133"/>
      <c r="O383" s="31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 spans="1:81" ht="17.149999999999999">
      <c r="A384" s="28"/>
      <c r="B384" s="29"/>
      <c r="C384" s="29"/>
      <c r="D384" s="29"/>
      <c r="E384" s="30"/>
      <c r="F384" s="30"/>
      <c r="G384" s="29"/>
      <c r="H384" s="40"/>
      <c r="I384" s="28"/>
      <c r="J384" s="28"/>
      <c r="K384" s="132"/>
      <c r="L384" s="133"/>
      <c r="M384" s="133"/>
      <c r="N384" s="133"/>
      <c r="O384" s="31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 spans="1:81" ht="17.149999999999999">
      <c r="A385" s="28"/>
      <c r="B385" s="29"/>
      <c r="C385" s="29"/>
      <c r="D385" s="29"/>
      <c r="E385" s="30"/>
      <c r="F385" s="30"/>
      <c r="G385" s="29"/>
      <c r="H385" s="40"/>
      <c r="I385" s="28"/>
      <c r="J385" s="28"/>
      <c r="K385" s="132"/>
      <c r="L385" s="133"/>
      <c r="M385" s="133"/>
      <c r="N385" s="133"/>
      <c r="O385" s="31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 spans="1:81" ht="17.149999999999999">
      <c r="A386" s="28"/>
      <c r="B386" s="29"/>
      <c r="C386" s="29"/>
      <c r="D386" s="29"/>
      <c r="E386" s="30"/>
      <c r="F386" s="30"/>
      <c r="G386" s="29"/>
      <c r="H386" s="40"/>
      <c r="I386" s="28"/>
      <c r="J386" s="28"/>
      <c r="K386" s="132"/>
      <c r="L386" s="133"/>
      <c r="M386" s="133"/>
      <c r="N386" s="133"/>
      <c r="O386" s="31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 spans="1:81" ht="17.149999999999999">
      <c r="A387" s="28"/>
      <c r="B387" s="29"/>
      <c r="C387" s="29"/>
      <c r="D387" s="29"/>
      <c r="E387" s="30"/>
      <c r="F387" s="30"/>
      <c r="G387" s="29"/>
      <c r="H387" s="40"/>
      <c r="I387" s="28"/>
      <c r="J387" s="28"/>
      <c r="K387" s="132"/>
      <c r="L387" s="133"/>
      <c r="M387" s="133"/>
      <c r="N387" s="133"/>
      <c r="O387" s="31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 spans="1:81" ht="17.149999999999999">
      <c r="A388" s="28"/>
      <c r="B388" s="29"/>
      <c r="C388" s="29"/>
      <c r="D388" s="29"/>
      <c r="E388" s="30"/>
      <c r="F388" s="30"/>
      <c r="G388" s="29"/>
      <c r="H388" s="40"/>
      <c r="I388" s="28"/>
      <c r="J388" s="28"/>
      <c r="K388" s="132"/>
      <c r="L388" s="133"/>
      <c r="M388" s="133"/>
      <c r="N388" s="133"/>
      <c r="O388" s="31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 spans="1:81" ht="17.149999999999999">
      <c r="A389" s="28"/>
      <c r="B389" s="29"/>
      <c r="C389" s="29"/>
      <c r="D389" s="29"/>
      <c r="E389" s="30"/>
      <c r="F389" s="30"/>
      <c r="G389" s="29"/>
      <c r="H389" s="40"/>
      <c r="I389" s="28"/>
      <c r="J389" s="28"/>
      <c r="K389" s="132"/>
      <c r="L389" s="133"/>
      <c r="M389" s="133"/>
      <c r="N389" s="133"/>
      <c r="O389" s="31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 spans="1:81" ht="17.149999999999999">
      <c r="A390" s="28"/>
      <c r="B390" s="29"/>
      <c r="C390" s="29"/>
      <c r="D390" s="29"/>
      <c r="E390" s="30"/>
      <c r="F390" s="30"/>
      <c r="G390" s="29"/>
      <c r="H390" s="40"/>
      <c r="I390" s="28"/>
      <c r="J390" s="28"/>
      <c r="K390" s="132"/>
      <c r="L390" s="133"/>
      <c r="M390" s="133"/>
      <c r="N390" s="133"/>
      <c r="O390" s="31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 spans="1:81" ht="17.149999999999999">
      <c r="A391" s="28"/>
      <c r="B391" s="29"/>
      <c r="C391" s="29"/>
      <c r="D391" s="29"/>
      <c r="E391" s="30"/>
      <c r="F391" s="30"/>
      <c r="G391" s="29"/>
      <c r="H391" s="40"/>
      <c r="I391" s="28"/>
      <c r="J391" s="28"/>
      <c r="K391" s="132"/>
      <c r="L391" s="133"/>
      <c r="M391" s="133"/>
      <c r="N391" s="133"/>
      <c r="O391" s="31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40625" defaultRowHeight="15"/>
  <cols>
    <col min="1" max="3" width="13" customWidth="1"/>
    <col min="4" max="4" width="18.5" customWidth="1"/>
    <col min="5" max="26" width="13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7035000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14070000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168070000</v>
      </c>
      <c r="C4" s="3"/>
      <c r="D4" s="4" t="s">
        <v>6</v>
      </c>
      <c r="E4" s="7">
        <f ca="1">B4/DATEDIF(DATE(2019,8,8),TODAY(),"d")</f>
        <v>77630.484988452663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89"/>
  <sheetViews>
    <sheetView topLeftCell="A255" workbookViewId="0">
      <selection activeCell="F280" sqref="F280"/>
    </sheetView>
  </sheetViews>
  <sheetFormatPr defaultColWidth="8.640625" defaultRowHeight="16.3"/>
  <cols>
    <col min="1" max="1" width="9" style="88" bestFit="1" customWidth="1"/>
    <col min="2" max="2" width="47.5" style="88" customWidth="1"/>
    <col min="3" max="3" width="14.640625" style="88" customWidth="1"/>
    <col min="4" max="4" width="15.5" style="88" customWidth="1"/>
    <col min="5" max="5" width="17.5" style="88" customWidth="1"/>
    <col min="6" max="7" width="8.640625" style="88"/>
    <col min="8" max="8" width="9" style="88" bestFit="1" customWidth="1"/>
    <col min="9" max="9" width="8.640625" style="88"/>
    <col min="10" max="21" width="9" style="88" bestFit="1" customWidth="1"/>
    <col min="22" max="22" width="11" style="88" bestFit="1" customWidth="1"/>
    <col min="23" max="23" width="11" style="88" customWidth="1"/>
    <col min="24" max="25" width="11" style="88" bestFit="1" customWidth="1"/>
    <col min="26" max="31" width="9" style="88" bestFit="1" customWidth="1"/>
    <col min="32" max="32" width="15" style="88" customWidth="1"/>
    <col min="33" max="41" width="9" style="88" bestFit="1" customWidth="1"/>
    <col min="42" max="42" width="8.640625" style="88"/>
    <col min="43" max="47" width="9" style="88" bestFit="1" customWidth="1"/>
    <col min="48" max="48" width="8.640625" style="88"/>
    <col min="49" max="49" width="9" style="88" bestFit="1" customWidth="1"/>
    <col min="50" max="50" width="8.640625" style="88"/>
    <col min="51" max="52" width="9" style="88" bestFit="1" customWidth="1"/>
    <col min="53" max="53" width="20.640625" style="88" customWidth="1"/>
    <col min="54" max="54" width="9" style="91" bestFit="1" customWidth="1"/>
    <col min="55" max="16384" width="8.64062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Ford Mustang Mach-E1400🔑</v>
      </c>
      <c r="C26" s="89" t="str">
        <f>全车数据表!E27</f>
        <v>e1400</v>
      </c>
      <c r="D26" s="88" t="str">
        <f>IF(全车数据表!D27="","",全车数据表!D27)</f>
        <v>Ford</v>
      </c>
      <c r="E26" s="89" t="str">
        <f>全车数据表!H27</f>
        <v>4.4</v>
      </c>
      <c r="F26" s="89" t="str">
        <f>全车数据表!C27</f>
        <v>电马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 t="str">
        <f>全车数据表!Q27</f>
        <v>🔑</v>
      </c>
      <c r="K26" s="88">
        <f>全车数据表!R27</f>
        <v>30</v>
      </c>
      <c r="L26" s="88">
        <f>全车数据表!S27</f>
        <v>35</v>
      </c>
      <c r="M26" s="88">
        <f>全车数据表!T27</f>
        <v>42</v>
      </c>
      <c r="N26" s="88">
        <f>全车数据表!U27</f>
        <v>50</v>
      </c>
      <c r="O26" s="88">
        <f>全车数据表!V27</f>
        <v>0</v>
      </c>
      <c r="P26" s="88">
        <f>全车数据表!J27</f>
        <v>3097</v>
      </c>
      <c r="Q26" s="88">
        <f>全车数据表!K27</f>
        <v>301.2</v>
      </c>
      <c r="R26" s="88">
        <f>全车数据表!L27</f>
        <v>82.87</v>
      </c>
      <c r="S26" s="88">
        <f>全车数据表!M27</f>
        <v>51.83</v>
      </c>
      <c r="T26" s="88">
        <f>全车数据表!N27</f>
        <v>64.819999999999993</v>
      </c>
      <c r="U26" s="88">
        <f>全车数据表!O27</f>
        <v>0</v>
      </c>
      <c r="V26" s="88">
        <f>全车数据表!AL27</f>
        <v>4952000</v>
      </c>
      <c r="W26" s="88">
        <f>全车数据表!AM27</f>
        <v>22750</v>
      </c>
      <c r="X26" s="88">
        <f>全车数据表!AU27</f>
        <v>3276000</v>
      </c>
      <c r="Y26" s="88">
        <f>全车数据表!AV27</f>
        <v>8228000</v>
      </c>
      <c r="Z26" s="88">
        <f>全车数据表!AN27</f>
        <v>8</v>
      </c>
      <c r="AA26" s="88">
        <f>全车数据表!AP27</f>
        <v>5</v>
      </c>
      <c r="AB26" s="88">
        <f>全车数据表!AR27</f>
        <v>3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大奖赛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>
        <f>IF(全车数据表!BM27="","",全车数据表!BM27)</f>
        <v>1</v>
      </c>
      <c r="AS26" s="88" t="str">
        <f>IF(全车数据表!BN27="","",全车数据表!BN27)</f>
        <v/>
      </c>
      <c r="AT26" s="88">
        <f>IF(全车数据表!BO27="","",全车数据表!BO27)</f>
        <v>1</v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>福特 野马</v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Kimera EVO37🔑</v>
      </c>
      <c r="C27" s="89" t="str">
        <f>全车数据表!E28</f>
        <v>evo37</v>
      </c>
      <c r="D27" s="88" t="str">
        <f>IF(全车数据表!D28="","",全车数据表!D28)</f>
        <v>Kimera</v>
      </c>
      <c r="E27" s="89" t="str">
        <f>全车数据表!H28</f>
        <v>5.2</v>
      </c>
      <c r="F27" s="89" t="str">
        <f>全车数据表!C28</f>
        <v>EVO37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3108</v>
      </c>
      <c r="Q27" s="88">
        <f>全车数据表!K28</f>
        <v>297.8</v>
      </c>
      <c r="R27" s="88">
        <f>全车数据表!L28</f>
        <v>80.98</v>
      </c>
      <c r="S27" s="88">
        <f>全车数据表!M28</f>
        <v>78.180000000000007</v>
      </c>
      <c r="T27" s="88">
        <f>全车数据表!N28</f>
        <v>57.43</v>
      </c>
      <c r="U27" s="88">
        <f>全车数据表!O28</f>
        <v>0</v>
      </c>
      <c r="V27" s="88">
        <f>全车数据表!AL28</f>
        <v>4952000</v>
      </c>
      <c r="W27" s="88">
        <f>全车数据表!AM28</f>
        <v>28000</v>
      </c>
      <c r="X27" s="88">
        <f>全车数据表!AU28</f>
        <v>4032000</v>
      </c>
      <c r="Y27" s="88">
        <f>全车数据表!AV28</f>
        <v>8984000</v>
      </c>
      <c r="Z27" s="88">
        <f>全车数据表!AN28</f>
        <v>8</v>
      </c>
      <c r="AA27" s="88">
        <f>全车数据表!AP28</f>
        <v>5</v>
      </c>
      <c r="AB27" s="88">
        <f>全车数据表!AR28</f>
        <v>3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 t="str">
        <f>IF(全车数据表!BM28="","",全车数据表!BM28)</f>
        <v/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/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Lotus Evora Sport 410</v>
      </c>
      <c r="C28" s="89" t="str">
        <f>全车数据表!E29</f>
        <v>410</v>
      </c>
      <c r="D28" s="88" t="str">
        <f>IF(全车数据表!D29="","",全车数据表!D29)</f>
        <v>Lotus</v>
      </c>
      <c r="E28" s="89" t="str">
        <f>全车数据表!H29</f>
        <v>1.3</v>
      </c>
      <c r="F28" s="89" t="str">
        <f>全车数据表!C29</f>
        <v>大莲花</v>
      </c>
      <c r="G28" s="89" t="str">
        <f>全车数据表!F29</f>
        <v>C</v>
      </c>
      <c r="H28" s="88">
        <f>LEN(全车数据表!G29)</f>
        <v>3</v>
      </c>
      <c r="I28" s="88" t="str">
        <f>VLOOKUP(全车数据表!P29,辅助计算!A:B,2,FALSE)</f>
        <v>uncm</v>
      </c>
      <c r="J28" s="88">
        <f>全车数据表!Q29</f>
        <v>20</v>
      </c>
      <c r="K28" s="88">
        <f>全车数据表!R29</f>
        <v>30</v>
      </c>
      <c r="L28" s="88">
        <f>全车数据表!S29</f>
        <v>50</v>
      </c>
      <c r="M28" s="88">
        <f>全车数据表!T29</f>
        <v>0</v>
      </c>
      <c r="N28" s="88">
        <f>全车数据表!U29</f>
        <v>0</v>
      </c>
      <c r="O28" s="88">
        <f>全车数据表!V29</f>
        <v>0</v>
      </c>
      <c r="P28" s="88">
        <f>全车数据表!J29</f>
        <v>2123</v>
      </c>
      <c r="Q28" s="88">
        <f>全车数据表!K29</f>
        <v>317.7</v>
      </c>
      <c r="R28" s="88">
        <f>全车数据表!L29</f>
        <v>71.7</v>
      </c>
      <c r="S28" s="88">
        <f>全车数据表!M29</f>
        <v>50.92</v>
      </c>
      <c r="T28" s="88">
        <f>全车数据表!N29</f>
        <v>47.05</v>
      </c>
      <c r="U28" s="88">
        <f>全车数据表!O29</f>
        <v>5.133</v>
      </c>
      <c r="V28" s="88">
        <f>全车数据表!AL29</f>
        <v>916000</v>
      </c>
      <c r="W28" s="88">
        <f>全车数据表!AM29</f>
        <v>9000</v>
      </c>
      <c r="X28" s="88">
        <f>全车数据表!AU29</f>
        <v>432000</v>
      </c>
      <c r="Y28" s="88">
        <f>全车数据表!AV29</f>
        <v>1348000</v>
      </c>
      <c r="Z28" s="88">
        <f>全车数据表!AN29</f>
        <v>4</v>
      </c>
      <c r="AA28" s="88">
        <f>全车数据表!AP29</f>
        <v>1</v>
      </c>
      <c r="AB28" s="88">
        <f>全车数据表!AR29</f>
        <v>1</v>
      </c>
      <c r="AC28" s="88">
        <f>全车数据表!AW29</f>
        <v>331</v>
      </c>
      <c r="AD28" s="88">
        <f>全车数据表!AX29</f>
        <v>0</v>
      </c>
      <c r="AE28" s="88">
        <f>全车数据表!AY29</f>
        <v>422</v>
      </c>
      <c r="AF28" s="88" t="str">
        <f>IF(全车数据表!BA29="","",全车数据表!BA29)</f>
        <v>级别杯</v>
      </c>
      <c r="AG28" s="88">
        <f>IF(全车数据表!BB29="","",全车数据表!BB29)</f>
        <v>1</v>
      </c>
      <c r="AH28" s="88" t="str">
        <f>IF(全车数据表!BC29="","",全车数据表!BC29)</f>
        <v/>
      </c>
      <c r="AI28" s="88">
        <f>IF(全车数据表!BD29="","",全车数据表!BD29)</f>
        <v>1</v>
      </c>
      <c r="AJ28" s="88">
        <f>IF(全车数据表!BE29="","",全车数据表!BE29)</f>
        <v>1</v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 t="str">
        <f>IF(全车数据表!BO29="","",全车数据表!BO29)</f>
        <v/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>
        <f>IF(全车数据表!BU29="","",全车数据表!BU29)</f>
        <v>1</v>
      </c>
      <c r="BA28" s="88" t="str">
        <f>IF(全车数据表!BV29="","",全车数据表!BV29)</f>
        <v>路特斯 大莲花</v>
      </c>
      <c r="BB28" s="91">
        <f>IF(全车数据表!AZ29="","",全车数据表!AZ29)</f>
        <v>1</v>
      </c>
    </row>
    <row r="29" spans="1:54">
      <c r="A29" s="88">
        <f>全车数据表!A30</f>
        <v>28</v>
      </c>
      <c r="B29" s="88" t="str">
        <f>全车数据表!B30</f>
        <v>Dodge Challenger 392 Hemi Scat Pack</v>
      </c>
      <c r="C29" s="89" t="str">
        <f>全车数据表!E30</f>
        <v>392</v>
      </c>
      <c r="D29" s="88" t="str">
        <f>IF(全车数据表!D30="","",全车数据表!D30)</f>
        <v>Dodge</v>
      </c>
      <c r="E29" s="89" t="str">
        <f>全车数据表!H30</f>
        <v>1.3</v>
      </c>
      <c r="F29" s="89" t="str">
        <f>全车数据表!C30</f>
        <v>392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2152</v>
      </c>
      <c r="Q29" s="88">
        <f>全车数据表!K30</f>
        <v>302.7</v>
      </c>
      <c r="R29" s="88">
        <f>全车数据表!L30</f>
        <v>73.64</v>
      </c>
      <c r="S29" s="88">
        <f>全车数据表!M30</f>
        <v>43.57</v>
      </c>
      <c r="T29" s="88">
        <f>全车数据表!N30</f>
        <v>62.82</v>
      </c>
      <c r="U29" s="88">
        <f>全车数据表!O30</f>
        <v>7.48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315</v>
      </c>
      <c r="AD29" s="88">
        <f>全车数据表!AX30</f>
        <v>0</v>
      </c>
      <c r="AE29" s="88">
        <f>全车数据表!AY30</f>
        <v>403</v>
      </c>
      <c r="AF29" s="88" t="str">
        <f>IF(全车数据表!BA30="","",全车数据表!BA30)</f>
        <v>级别杯</v>
      </c>
      <c r="AG29" s="88" t="str">
        <f>IF(全车数据表!BB30="","",全车数据表!BB30)</f>
        <v/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道奇 挑战者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Porsche 911 GTS Coupe</v>
      </c>
      <c r="C30" s="89" t="str">
        <f>全车数据表!E31</f>
        <v>911</v>
      </c>
      <c r="D30" s="88" t="str">
        <f>IF(全车数据表!D31="","",全车数据表!D31)</f>
        <v>Porsche</v>
      </c>
      <c r="E30" s="89" t="str">
        <f>全车数据表!H31</f>
        <v>1.3</v>
      </c>
      <c r="F30" s="89" t="str">
        <f>全车数据表!C31</f>
        <v>911GTS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25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2185</v>
      </c>
      <c r="Q30" s="88">
        <f>全车数据表!K31</f>
        <v>328.7</v>
      </c>
      <c r="R30" s="88">
        <f>全车数据表!L31</f>
        <v>71.209999999999994</v>
      </c>
      <c r="S30" s="88">
        <f>全车数据表!M31</f>
        <v>45.84</v>
      </c>
      <c r="T30" s="88">
        <f>全车数据表!N31</f>
        <v>56.6</v>
      </c>
      <c r="U30" s="88">
        <f>全车数据表!O31</f>
        <v>5.9829999999999997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342</v>
      </c>
      <c r="AD30" s="88">
        <f>全车数据表!AX31</f>
        <v>0</v>
      </c>
      <c r="AE30" s="88">
        <f>全车数据表!AY31</f>
        <v>441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>
        <f>IF(全车数据表!BR31="","",全车数据表!BR31)</f>
        <v>1</v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保时捷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Mercedes-Benz AMG GT S</v>
      </c>
      <c r="C31" s="89" t="str">
        <f>全车数据表!E32</f>
        <v>amg</v>
      </c>
      <c r="D31" s="88" t="str">
        <f>IF(全车数据表!D32="","",全车数据表!D32)</f>
        <v>Mercedes-Benz</v>
      </c>
      <c r="E31" s="89" t="str">
        <f>全车数据表!H32</f>
        <v>1.3</v>
      </c>
      <c r="F31" s="89" t="str">
        <f>全车数据表!C32</f>
        <v>AMG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2281</v>
      </c>
      <c r="Q31" s="88">
        <f>全车数据表!K32</f>
        <v>329.4</v>
      </c>
      <c r="R31" s="88">
        <f>全车数据表!L32</f>
        <v>71.34</v>
      </c>
      <c r="S31" s="88">
        <f>全车数据表!M32</f>
        <v>42.69</v>
      </c>
      <c r="T31" s="88">
        <f>全车数据表!N32</f>
        <v>54.66</v>
      </c>
      <c r="U31" s="88">
        <f>全车数据表!O32</f>
        <v>5.7489999999999997</v>
      </c>
      <c r="V31" s="88">
        <f>全车数据表!AL32</f>
        <v>1185800</v>
      </c>
      <c r="W31" s="88">
        <f>全车数据表!AM32</f>
        <v>10000</v>
      </c>
      <c r="X31" s="88">
        <f>全车数据表!AU32</f>
        <v>480000</v>
      </c>
      <c r="Y31" s="88">
        <f>全车数据表!AV32</f>
        <v>1665800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343</v>
      </c>
      <c r="AD31" s="88">
        <f>全车数据表!AX32</f>
        <v>0</v>
      </c>
      <c r="AE31" s="88">
        <f>全车数据表!AY32</f>
        <v>442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奔驰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Aston Martin DB11</v>
      </c>
      <c r="C32" s="89" t="str">
        <f>全车数据表!E33</f>
        <v>db11</v>
      </c>
      <c r="D32" s="88" t="str">
        <f>IF(全车数据表!D33="","",全车数据表!D33)</f>
        <v>Aston Martin</v>
      </c>
      <c r="E32" s="89" t="str">
        <f>全车数据表!H33</f>
        <v>1.3</v>
      </c>
      <c r="F32" s="89" t="str">
        <f>全车数据表!C33</f>
        <v>DB11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2330</v>
      </c>
      <c r="Q32" s="88">
        <f>全车数据表!K33</f>
        <v>340.4</v>
      </c>
      <c r="R32" s="88">
        <f>全车数据表!L33</f>
        <v>74.2</v>
      </c>
      <c r="S32" s="88">
        <f>全车数据表!M33</f>
        <v>43.21</v>
      </c>
      <c r="T32" s="88">
        <f>全车数据表!N33</f>
        <v>55.4</v>
      </c>
      <c r="U32" s="88">
        <f>全车数据表!O33</f>
        <v>5.6660000000000004</v>
      </c>
      <c r="V32" s="88">
        <f>全车数据表!AL33</f>
        <v>1148000</v>
      </c>
      <c r="W32" s="88">
        <f>全车数据表!AM33</f>
        <v>10000</v>
      </c>
      <c r="X32" s="88">
        <f>全车数据表!AU33</f>
        <v>480000</v>
      </c>
      <c r="Y32" s="88">
        <f>全车数据表!AV33</f>
        <v>1628000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354</v>
      </c>
      <c r="AD32" s="88">
        <f>全车数据表!AX33</f>
        <v>0</v>
      </c>
      <c r="AE32" s="88">
        <f>全车数据表!AY33</f>
        <v>462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 t="str">
        <f>IF(全车数据表!BD33="","",全车数据表!BD33)</f>
        <v/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>
        <f>IF(全车数据表!BG33="","",全车数据表!BG33)</f>
        <v>1</v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 t="str">
        <f>IF(全车数据表!BR33="","",全车数据表!BR33)</f>
        <v/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阿斯顿马丁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Porsche 718 Cayman</v>
      </c>
      <c r="C33" s="89" t="str">
        <f>全车数据表!E34</f>
        <v>718</v>
      </c>
      <c r="D33" s="88" t="str">
        <f>IF(全车数据表!D34="","",全车数据表!D34)</f>
        <v>Porsche</v>
      </c>
      <c r="E33" s="89" t="str">
        <f>全车数据表!H34</f>
        <v>1.3</v>
      </c>
      <c r="F33" s="89" t="str">
        <f>全车数据表!C34</f>
        <v>718</v>
      </c>
      <c r="G33" s="89" t="str">
        <f>全车数据表!F34</f>
        <v>C</v>
      </c>
      <c r="H33" s="88">
        <f>LEN(全车数据表!G34)</f>
        <v>4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18</v>
      </c>
      <c r="L33" s="88">
        <f>全车数据表!S34</f>
        <v>21</v>
      </c>
      <c r="M33" s="88">
        <f>全车数据表!T34</f>
        <v>32</v>
      </c>
      <c r="N33" s="88">
        <f>全车数据表!U34</f>
        <v>0</v>
      </c>
      <c r="O33" s="88">
        <f>全车数据表!V34</f>
        <v>0</v>
      </c>
      <c r="P33" s="88">
        <f>全车数据表!J34</f>
        <v>2344</v>
      </c>
      <c r="Q33" s="88">
        <f>全车数据表!K34</f>
        <v>295.60000000000002</v>
      </c>
      <c r="R33" s="88">
        <f>全车数据表!L34</f>
        <v>70.52</v>
      </c>
      <c r="S33" s="88">
        <f>全车数据表!M34</f>
        <v>61.9</v>
      </c>
      <c r="T33" s="88">
        <f>全车数据表!N34</f>
        <v>60.28</v>
      </c>
      <c r="U33" s="88">
        <f>全车数据表!O34</f>
        <v>7.17</v>
      </c>
      <c r="V33" s="88">
        <f>全车数据表!AL34</f>
        <v>1076000</v>
      </c>
      <c r="W33" s="88">
        <f>全车数据表!AM34</f>
        <v>10000</v>
      </c>
      <c r="X33" s="88">
        <f>全车数据表!AU34</f>
        <v>720000</v>
      </c>
      <c r="Y33" s="88">
        <f>全车数据表!AV34</f>
        <v>1796000</v>
      </c>
      <c r="Z33" s="88">
        <f>全车数据表!AN34</f>
        <v>6</v>
      </c>
      <c r="AA33" s="88">
        <f>全车数据表!AP34</f>
        <v>3</v>
      </c>
      <c r="AB33" s="88">
        <f>全车数据表!AR34</f>
        <v>1</v>
      </c>
      <c r="AC33" s="88">
        <f>全车数据表!AW34</f>
        <v>308</v>
      </c>
      <c r="AD33" s="88">
        <f>全车数据表!AX34</f>
        <v>0</v>
      </c>
      <c r="AE33" s="88">
        <f>全车数据表!AY34</f>
        <v>394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>
        <f>IF(全车数据表!BD34="","",全车数据表!BD34)</f>
        <v>1</v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>
        <f>IF(全车数据表!BR34="","",全车数据表!BR34)</f>
        <v>1</v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保时捷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Lotus Elise Sprint 220</v>
      </c>
      <c r="C34" s="89" t="str">
        <f>全车数据表!E35</f>
        <v>220</v>
      </c>
      <c r="D34" s="88" t="str">
        <f>IF(全车数据表!D35="","",全车数据表!D35)</f>
        <v>Lotus</v>
      </c>
      <c r="E34" s="89" t="str">
        <f>全车数据表!H35</f>
        <v>1.3</v>
      </c>
      <c r="F34" s="89" t="str">
        <f>全车数据表!C35</f>
        <v>小莲花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2363</v>
      </c>
      <c r="Q34" s="88">
        <f>全车数据表!K35</f>
        <v>269.5</v>
      </c>
      <c r="R34" s="88">
        <f>全车数据表!L35</f>
        <v>82.25</v>
      </c>
      <c r="S34" s="88">
        <f>全车数据表!M35</f>
        <v>83.47</v>
      </c>
      <c r="T34" s="88">
        <f>全车数据表!N35</f>
        <v>72.709999999999994</v>
      </c>
      <c r="U34" s="88">
        <f>全车数据表!O35</f>
        <v>13.382</v>
      </c>
      <c r="V34" s="88">
        <f>全车数据表!AL35</f>
        <v>1183200</v>
      </c>
      <c r="W34" s="88">
        <f>全车数据表!AM35</f>
        <v>10000</v>
      </c>
      <c r="X34" s="88">
        <f>全车数据表!AU35</f>
        <v>720000</v>
      </c>
      <c r="Y34" s="88">
        <f>全车数据表!AV35</f>
        <v>1903200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282</v>
      </c>
      <c r="AD34" s="88">
        <f>全车数据表!AX35</f>
        <v>0</v>
      </c>
      <c r="AE34" s="88">
        <f>全车数据表!AY35</f>
        <v>363</v>
      </c>
      <c r="AF34" s="88" t="str">
        <f>IF(全车数据表!BA35="","",全车数据表!BA35)</f>
        <v>寻车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 t="str">
        <f>IF(全车数据表!BE35="","",全车数据表!BE35)</f>
        <v/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>1款</v>
      </c>
      <c r="AW34" s="88" t="str">
        <f>IF(全车数据表!BR35="","",全车数据表!BR35)</f>
        <v/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 t="str">
        <f>IF(全车数据表!BU35="","",全车数据表!BU35)</f>
        <v/>
      </c>
      <c r="BA34" s="88" t="str">
        <f>IF(全车数据表!BV35="","",全车数据表!BV35)</f>
        <v>路特斯 小莲花</v>
      </c>
      <c r="BB34" s="91">
        <f>IF(全车数据表!AZ35="","",全车数据表!AZ35)</f>
        <v>5</v>
      </c>
    </row>
    <row r="35" spans="1:54">
      <c r="A35" s="88">
        <f>全车数据表!A36</f>
        <v>34</v>
      </c>
      <c r="B35" s="88" t="str">
        <f>全车数据表!B36</f>
        <v>BMW M4 GTS</v>
      </c>
      <c r="C35" s="89" t="str">
        <f>全车数据表!E36</f>
        <v>m4</v>
      </c>
      <c r="D35" s="88" t="str">
        <f>IF(全车数据表!D36="","",全车数据表!D36)</f>
        <v>BMW</v>
      </c>
      <c r="E35" s="89" t="str">
        <f>全车数据表!H36</f>
        <v>1.3</v>
      </c>
      <c r="F35" s="89" t="str">
        <f>全车数据表!C36</f>
        <v>m4</v>
      </c>
      <c r="G35" s="89" t="str">
        <f>全车数据表!F36</f>
        <v>C</v>
      </c>
      <c r="H35" s="88">
        <f>LEN(全车数据表!G36)</f>
        <v>3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30</v>
      </c>
      <c r="L35" s="88">
        <f>全车数据表!S36</f>
        <v>50</v>
      </c>
      <c r="M35" s="88">
        <f>全车数据表!T36</f>
        <v>0</v>
      </c>
      <c r="N35" s="88">
        <f>全车数据表!U36</f>
        <v>0</v>
      </c>
      <c r="O35" s="88">
        <f>全车数据表!V36</f>
        <v>0</v>
      </c>
      <c r="P35" s="88">
        <f>全车数据表!J36</f>
        <v>2447</v>
      </c>
      <c r="Q35" s="88">
        <f>全车数据表!K36</f>
        <v>326.5</v>
      </c>
      <c r="R35" s="88">
        <f>全车数据表!L36</f>
        <v>73.72</v>
      </c>
      <c r="S35" s="88">
        <f>全车数据表!M36</f>
        <v>51.19</v>
      </c>
      <c r="T35" s="88">
        <f>全车数据表!N36</f>
        <v>52.48</v>
      </c>
      <c r="U35" s="88">
        <f>全车数据表!O36</f>
        <v>5.5490000000000004</v>
      </c>
      <c r="V35" s="88">
        <f>全车数据表!AL36</f>
        <v>1501800</v>
      </c>
      <c r="W35" s="88">
        <f>全车数据表!AM36</f>
        <v>10000</v>
      </c>
      <c r="X35" s="88">
        <f>全车数据表!AU36</f>
        <v>480000</v>
      </c>
      <c r="Y35" s="88">
        <f>全车数据表!AV36</f>
        <v>1981800</v>
      </c>
      <c r="Z35" s="88">
        <f>全车数据表!AN36</f>
        <v>4</v>
      </c>
      <c r="AA35" s="88">
        <f>全车数据表!AP36</f>
        <v>1</v>
      </c>
      <c r="AB35" s="88">
        <f>全车数据表!AR36</f>
        <v>1</v>
      </c>
      <c r="AC35" s="88">
        <f>全车数据表!AW36</f>
        <v>340</v>
      </c>
      <c r="AD35" s="88">
        <f>全车数据表!AX36</f>
        <v>0</v>
      </c>
      <c r="AE35" s="88">
        <f>全车数据表!AY36</f>
        <v>437</v>
      </c>
      <c r="AF35" s="88" t="str">
        <f>IF(全车数据表!BA36="","",全车数据表!BA36)</f>
        <v>级别杯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>
        <f>IF(全车数据表!BE36="","",全车数据表!BE36)</f>
        <v>1</v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/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>
        <f>IF(全车数据表!BU36="","",全车数据表!BU36)</f>
        <v>1</v>
      </c>
      <c r="BA35" s="88" t="str">
        <f>IF(全车数据表!BV36="","",全车数据表!BV36)</f>
        <v>宝马</v>
      </c>
      <c r="BB35" s="91">
        <f>IF(全车数据表!AZ36="","",全车数据表!AZ36)</f>
        <v>1</v>
      </c>
    </row>
    <row r="36" spans="1:54">
      <c r="A36" s="88">
        <f>全车数据表!A37</f>
        <v>35</v>
      </c>
      <c r="B36" s="88" t="str">
        <f>全车数据表!B37</f>
        <v>Jaguar F-Type SVR</v>
      </c>
      <c r="C36" s="89" t="str">
        <f>全车数据表!E37</f>
        <v>svr</v>
      </c>
      <c r="D36" s="88" t="str">
        <f>IF(全车数据表!D37="","",全车数据表!D37)</f>
        <v>Jaguar</v>
      </c>
      <c r="E36" s="89" t="str">
        <f>全车数据表!H37</f>
        <v>1.3</v>
      </c>
      <c r="F36" s="89" t="str">
        <f>全车数据表!C37</f>
        <v>捷豹</v>
      </c>
      <c r="G36" s="89" t="str">
        <f>全车数据表!F37</f>
        <v>C</v>
      </c>
      <c r="H36" s="88">
        <f>LEN(全车数据表!G37)</f>
        <v>4</v>
      </c>
      <c r="I36" s="88" t="str">
        <f>VLOOKUP(全车数据表!P37,辅助计算!A:B,2,FALSE)</f>
        <v>uncm</v>
      </c>
      <c r="J36" s="88">
        <f>全车数据表!Q37</f>
        <v>30</v>
      </c>
      <c r="K36" s="88">
        <f>全车数据表!R37</f>
        <v>18</v>
      </c>
      <c r="L36" s="88">
        <f>全车数据表!S37</f>
        <v>21</v>
      </c>
      <c r="M36" s="88">
        <f>全车数据表!T37</f>
        <v>32</v>
      </c>
      <c r="N36" s="88">
        <f>全车数据表!U37</f>
        <v>0</v>
      </c>
      <c r="O36" s="88">
        <f>全车数据表!V37</f>
        <v>0</v>
      </c>
      <c r="P36" s="88">
        <f>全车数据表!J37</f>
        <v>2487</v>
      </c>
      <c r="Q36" s="88">
        <f>全车数据表!K37</f>
        <v>340.3</v>
      </c>
      <c r="R36" s="88">
        <f>全车数据表!L37</f>
        <v>75.55</v>
      </c>
      <c r="S36" s="88">
        <f>全车数据表!M37</f>
        <v>49.28</v>
      </c>
      <c r="T36" s="88">
        <f>全车数据表!N37</f>
        <v>50.12</v>
      </c>
      <c r="U36" s="88">
        <f>全车数据表!O37</f>
        <v>5.1660000000000004</v>
      </c>
      <c r="V36" s="88">
        <f>全车数据表!AL37</f>
        <v>0</v>
      </c>
      <c r="W36" s="88">
        <f>全车数据表!AM37</f>
        <v>10000</v>
      </c>
      <c r="X36" s="88">
        <f>全车数据表!AU37</f>
        <v>720000</v>
      </c>
      <c r="Y36" s="88">
        <f>全车数据表!AV37</f>
        <v>0</v>
      </c>
      <c r="Z36" s="88">
        <f>全车数据表!AN37</f>
        <v>6</v>
      </c>
      <c r="AA36" s="88">
        <f>全车数据表!AP37</f>
        <v>3</v>
      </c>
      <c r="AB36" s="88">
        <f>全车数据表!AR37</f>
        <v>1</v>
      </c>
      <c r="AC36" s="88">
        <f>全车数据表!AW37</f>
        <v>354</v>
      </c>
      <c r="AD36" s="88">
        <f>全车数据表!AX37</f>
        <v>0</v>
      </c>
      <c r="AE36" s="88">
        <f>全车数据表!AY37</f>
        <v>461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 t="str">
        <f>IF(全车数据表!BD37="","",全车数据表!BD37)</f>
        <v/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>1款</v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捷豹</v>
      </c>
      <c r="BB36" s="91" t="str">
        <f>IF(全车数据表!AZ37="","",全车数据表!AZ37)</f>
        <v/>
      </c>
    </row>
    <row r="37" spans="1:54">
      <c r="A37" s="88">
        <f>全车数据表!A38</f>
        <v>36</v>
      </c>
      <c r="B37" s="88" t="str">
        <f>全车数据表!B38</f>
        <v>Ford Shelby GT350R</v>
      </c>
      <c r="C37" s="89" t="str">
        <f>全车数据表!E38</f>
        <v>gt350r</v>
      </c>
      <c r="D37" s="88" t="str">
        <f>IF(全车数据表!D38="","",全车数据表!D38)</f>
        <v>Ford</v>
      </c>
      <c r="E37" s="89" t="str">
        <f>全车数据表!H38</f>
        <v>1.3</v>
      </c>
      <c r="F37" s="89" t="str">
        <f>全车数据表!C38</f>
        <v>野马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2531</v>
      </c>
      <c r="Q37" s="88">
        <f>全车数据表!K38</f>
        <v>299.7</v>
      </c>
      <c r="R37" s="88">
        <f>全车数据表!L38</f>
        <v>75.06</v>
      </c>
      <c r="S37" s="88">
        <f>全车数据表!M38</f>
        <v>58.97</v>
      </c>
      <c r="T37" s="88">
        <f>全车数据表!N38</f>
        <v>52.93</v>
      </c>
      <c r="U37" s="88">
        <f>全车数据表!O38</f>
        <v>5.93</v>
      </c>
      <c r="V37" s="88">
        <f>全车数据表!AL38</f>
        <v>1076000</v>
      </c>
      <c r="W37" s="88">
        <f>全车数据表!AM38</f>
        <v>10000</v>
      </c>
      <c r="X37" s="88">
        <f>全车数据表!AU38</f>
        <v>720000</v>
      </c>
      <c r="Y37" s="88">
        <f>全车数据表!AV38</f>
        <v>1796000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313</v>
      </c>
      <c r="AD37" s="88">
        <f>全车数据表!AX38</f>
        <v>0</v>
      </c>
      <c r="AE37" s="88">
        <f>全车数据表!AY38</f>
        <v>400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/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野马 福特</v>
      </c>
      <c r="BB37" s="91">
        <f>IF(全车数据表!AZ38="","",全车数据表!AZ38)</f>
        <v>1</v>
      </c>
    </row>
    <row r="38" spans="1:54">
      <c r="A38" s="88">
        <f>全车数据表!A39</f>
        <v>37</v>
      </c>
      <c r="B38" s="88" t="str">
        <f>全车数据表!B39</f>
        <v>Porsche 911 Targa 4S</v>
      </c>
      <c r="C38" s="89" t="str">
        <f>全车数据表!E39</f>
        <v>targa</v>
      </c>
      <c r="D38" s="88" t="str">
        <f>IF(全车数据表!D39="","",全车数据表!D39)</f>
        <v>Porsche</v>
      </c>
      <c r="E38" s="89" t="str">
        <f>全车数据表!H39</f>
        <v>1.9</v>
      </c>
      <c r="F38" s="89" t="str">
        <f>全车数据表!C39</f>
        <v>Targa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35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2571</v>
      </c>
      <c r="Q38" s="88">
        <f>全车数据表!K39</f>
        <v>315</v>
      </c>
      <c r="R38" s="88">
        <f>全车数据表!L39</f>
        <v>75.37</v>
      </c>
      <c r="S38" s="88">
        <f>全车数据表!M39</f>
        <v>41.56</v>
      </c>
      <c r="T38" s="88">
        <f>全车数据表!N39</f>
        <v>38.33</v>
      </c>
      <c r="U38" s="88">
        <f>全车数据表!O39</f>
        <v>4.4829999999999997</v>
      </c>
      <c r="V38" s="88">
        <f>全车数据表!AL39</f>
        <v>0</v>
      </c>
      <c r="W38" s="88">
        <f>全车数据表!AM39</f>
        <v>10000</v>
      </c>
      <c r="X38" s="88">
        <f>全车数据表!AU39</f>
        <v>720000</v>
      </c>
      <c r="Y38" s="88">
        <f>全车数据表!AV39</f>
        <v>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328</v>
      </c>
      <c r="AD38" s="88">
        <f>全车数据表!AX39</f>
        <v>0</v>
      </c>
      <c r="AE38" s="88">
        <f>全车数据表!AY39</f>
        <v>418</v>
      </c>
      <c r="AF38" s="88" t="str">
        <f>IF(全车数据表!BA39="","",全车数据表!BA39)</f>
        <v>寻车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>
        <f>IF(全车数据表!BD39="","",全车数据表!BD39)</f>
        <v>1</v>
      </c>
      <c r="AJ38" s="88" t="str">
        <f>IF(全车数据表!BE39="","",全车数据表!BE39)</f>
        <v/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>1款</v>
      </c>
      <c r="AW38" s="88" t="str">
        <f>IF(全车数据表!BR39="","",全车数据表!BR39)</f>
        <v/>
      </c>
      <c r="AX38" s="88" t="str">
        <f>IF(全车数据表!BS39="","",全车数据表!BS39)</f>
        <v>可开合</v>
      </c>
      <c r="AY38" s="88" t="str">
        <f>IF(全车数据表!BT39="","",全车数据表!BT39)</f>
        <v/>
      </c>
      <c r="AZ38" s="88" t="str">
        <f>IF(全车数据表!BU39="","",全车数据表!BU39)</f>
        <v/>
      </c>
      <c r="BA38" s="88" t="str">
        <f>IF(全车数据表!BV39="","",全车数据表!BV39)</f>
        <v>保时捷</v>
      </c>
      <c r="BB38" s="91">
        <f>IF(全车数据表!AZ39="","",全车数据表!AZ39)</f>
        <v>3</v>
      </c>
    </row>
    <row r="39" spans="1:54">
      <c r="A39" s="88">
        <f>全车数据表!A40</f>
        <v>38</v>
      </c>
      <c r="B39" s="88" t="str">
        <f>全车数据表!B40</f>
        <v>Honda Civic Type-R</v>
      </c>
      <c r="C39" s="89" t="str">
        <f>全车数据表!E40</f>
        <v>civic</v>
      </c>
      <c r="D39" s="88" t="str">
        <f>IF(全车数据表!D40="","",全车数据表!D40)</f>
        <v>Honda</v>
      </c>
      <c r="E39" s="89" t="str">
        <f>全车数据表!H40</f>
        <v>2.0</v>
      </c>
      <c r="F39" s="89" t="str">
        <f>全车数据表!C40</f>
        <v>思域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2627</v>
      </c>
      <c r="Q39" s="88">
        <f>全车数据表!K40</f>
        <v>285.10000000000002</v>
      </c>
      <c r="R39" s="88">
        <f>全车数据表!L40</f>
        <v>82.09</v>
      </c>
      <c r="S39" s="88">
        <f>全车数据表!M40</f>
        <v>68.41</v>
      </c>
      <c r="T39" s="88">
        <f>全车数据表!N40</f>
        <v>62.55</v>
      </c>
      <c r="U39" s="88">
        <f>全车数据表!O40</f>
        <v>7.98</v>
      </c>
      <c r="V39" s="88">
        <f>全车数据表!AL40</f>
        <v>1840000</v>
      </c>
      <c r="W39" s="88">
        <f>全车数据表!AM40</f>
        <v>12500</v>
      </c>
      <c r="X39" s="88">
        <f>全车数据表!AU40</f>
        <v>900000</v>
      </c>
      <c r="Y39" s="88">
        <f>全车数据表!AV40</f>
        <v>2740000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297</v>
      </c>
      <c r="AD39" s="88">
        <f>全车数据表!AX40</f>
        <v>0</v>
      </c>
      <c r="AE39" s="88">
        <f>全车数据表!AY40</f>
        <v>381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 t="str">
        <f>IF(全车数据表!BD40="","",全车数据表!BD40)</f>
        <v/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>
        <f>IF(全车数据表!BJ40="","",全车数据表!BJ40)</f>
        <v>1</v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/>
      </c>
      <c r="AW39" s="88" t="str">
        <f>IF(全车数据表!BR40="","",全车数据表!BR40)</f>
        <v/>
      </c>
      <c r="AX39" s="88" t="str">
        <f>IF(全车数据表!BS40="","",全车数据表!BS40)</f>
        <v/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思域 宏达 本田</v>
      </c>
      <c r="BB39" s="91">
        <f>IF(全车数据表!AZ40="","",全车数据表!AZ40)</f>
        <v>1</v>
      </c>
    </row>
    <row r="40" spans="1:54">
      <c r="A40" s="88">
        <f>全车数据表!A41</f>
        <v>39</v>
      </c>
      <c r="B40" s="88" t="str">
        <f>全车数据表!B41</f>
        <v>Rezvani Beast X</v>
      </c>
      <c r="C40" s="89" t="str">
        <f>全车数据表!E41</f>
        <v>beast</v>
      </c>
      <c r="D40" s="88" t="str">
        <f>IF(全车数据表!D41="","",全车数据表!D41)</f>
        <v>Rezvani</v>
      </c>
      <c r="E40" s="89" t="str">
        <f>全车数据表!H41</f>
        <v>1.3</v>
      </c>
      <c r="F40" s="89" t="str">
        <f>全车数据表!C41</f>
        <v>野兽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20</v>
      </c>
      <c r="L40" s="88">
        <f>全车数据表!S41</f>
        <v>24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2635</v>
      </c>
      <c r="Q40" s="88">
        <f>全车数据表!K41</f>
        <v>299.39999999999998</v>
      </c>
      <c r="R40" s="88">
        <f>全车数据表!L41</f>
        <v>84.62</v>
      </c>
      <c r="S40" s="88">
        <f>全车数据表!M41</f>
        <v>69.2</v>
      </c>
      <c r="T40" s="88">
        <f>全车数据表!N41</f>
        <v>63.68</v>
      </c>
      <c r="U40" s="88">
        <f>全车数据表!O41</f>
        <v>7.7830000000000004</v>
      </c>
      <c r="V40" s="88">
        <f>全车数据表!AL41</f>
        <v>0</v>
      </c>
      <c r="W40" s="88">
        <f>全车数据表!AM41</f>
        <v>0</v>
      </c>
      <c r="X40" s="88">
        <f>全车数据表!AU41</f>
        <v>0</v>
      </c>
      <c r="Y40" s="88">
        <f>全车数据表!AV41</f>
        <v>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312</v>
      </c>
      <c r="AD40" s="88">
        <f>全车数据表!AX41</f>
        <v>0</v>
      </c>
      <c r="AE40" s="88">
        <f>全车数据表!AY41</f>
        <v>399</v>
      </c>
      <c r="AF40" s="88" t="str">
        <f>IF(全车数据表!BA41="","",全车数据表!BA41)</f>
        <v>独家赛事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>
        <f>IF(全车数据表!BF41="","",全车数据表!BF41)</f>
        <v>1</v>
      </c>
      <c r="AL40" s="88" t="str">
        <f>IF(全车数据表!BG41="","",全车数据表!BG41)</f>
        <v/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 t="str">
        <f>IF(全车数据表!BJ41="","",全车数据表!BJ41)</f>
        <v/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>1款</v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野兽</v>
      </c>
      <c r="BB40" s="91" t="str">
        <f>IF(全车数据表!AZ41="","",全车数据表!AZ41)</f>
        <v/>
      </c>
    </row>
    <row r="41" spans="1:54">
      <c r="A41" s="88">
        <f>全车数据表!A42</f>
        <v>40</v>
      </c>
      <c r="B41" s="88" t="str">
        <f>全车数据表!B42</f>
        <v>TVR Griffith</v>
      </c>
      <c r="C41" s="89" t="str">
        <f>全车数据表!E42</f>
        <v>griffith</v>
      </c>
      <c r="D41" s="88" t="str">
        <f>IF(全车数据表!D42="","",全车数据表!D42)</f>
        <v>TVR</v>
      </c>
      <c r="E41" s="89" t="str">
        <f>全车数据表!H42</f>
        <v>2.0</v>
      </c>
      <c r="F41" s="89" t="str">
        <f>全车数据表!C42</f>
        <v>TVR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18</v>
      </c>
      <c r="L41" s="88">
        <f>全车数据表!S42</f>
        <v>21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2641</v>
      </c>
      <c r="Q41" s="88">
        <f>全车数据表!K42</f>
        <v>338.7</v>
      </c>
      <c r="R41" s="88">
        <f>全车数据表!L42</f>
        <v>69.28</v>
      </c>
      <c r="S41" s="88">
        <f>全车数据表!M42</f>
        <v>47.31</v>
      </c>
      <c r="T41" s="88">
        <f>全车数据表!N42</f>
        <v>37.49</v>
      </c>
      <c r="U41" s="88">
        <f>全车数据表!O42</f>
        <v>4.3</v>
      </c>
      <c r="V41" s="88">
        <f>全车数据表!AL42</f>
        <v>1840000</v>
      </c>
      <c r="W41" s="88">
        <f>全车数据表!AM42</f>
        <v>12500</v>
      </c>
      <c r="X41" s="88">
        <f>全车数据表!AU42</f>
        <v>900000</v>
      </c>
      <c r="Y41" s="88">
        <f>全车数据表!AV42</f>
        <v>2740000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352</v>
      </c>
      <c r="AD41" s="88">
        <f>全车数据表!AX42</f>
        <v>0</v>
      </c>
      <c r="AE41" s="88">
        <f>全车数据表!AY42</f>
        <v>458</v>
      </c>
      <c r="AF41" s="88" t="str">
        <f>IF(全车数据表!BA42="","",全车数据表!BA42)</f>
        <v>旧版寻车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 t="str">
        <f>IF(全车数据表!BF42="","",全车数据表!BF42)</f>
        <v/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>
        <f>IF(全车数据表!BJ42="","",全车数据表!BJ42)</f>
        <v>1</v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/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/>
      </c>
      <c r="BB41" s="91">
        <f>IF(全车数据表!AZ42="","",全车数据表!AZ42)</f>
        <v>7</v>
      </c>
    </row>
    <row r="42" spans="1:54">
      <c r="A42" s="88">
        <f>全车数据表!A43</f>
        <v>41</v>
      </c>
      <c r="B42" s="88" t="str">
        <f>全车数据表!B43</f>
        <v>Ford Shelby GR-1</v>
      </c>
      <c r="C42" s="89" t="str">
        <f>全车数据表!E43</f>
        <v>gr-1</v>
      </c>
      <c r="D42" s="88" t="str">
        <f>IF(全车数据表!D43="","",全车数据表!D43)</f>
        <v>Ford</v>
      </c>
      <c r="E42" s="89" t="str">
        <f>全车数据表!H43</f>
        <v>2.1</v>
      </c>
      <c r="F42" s="89" t="str">
        <f>全车数据表!C43</f>
        <v>大野马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2642</v>
      </c>
      <c r="Q42" s="88">
        <f>全车数据表!K43</f>
        <v>321.7</v>
      </c>
      <c r="R42" s="88">
        <f>全车数据表!L43</f>
        <v>75.319999999999993</v>
      </c>
      <c r="S42" s="88">
        <f>全车数据表!M43</f>
        <v>69.599999999999994</v>
      </c>
      <c r="T42" s="88">
        <f>全车数据表!N43</f>
        <v>66.63</v>
      </c>
      <c r="U42" s="88">
        <f>全车数据表!O43</f>
        <v>7.7</v>
      </c>
      <c r="V42" s="88">
        <f>全车数据表!AL43</f>
        <v>1850200</v>
      </c>
      <c r="W42" s="88">
        <f>全车数据表!AM43</f>
        <v>12500</v>
      </c>
      <c r="X42" s="88">
        <f>全车数据表!AU43</f>
        <v>900000</v>
      </c>
      <c r="Y42" s="88">
        <f>全车数据表!AV43</f>
        <v>2750200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335</v>
      </c>
      <c r="AD42" s="88">
        <f>全车数据表!AX43</f>
        <v>0</v>
      </c>
      <c r="AE42" s="88">
        <f>全车数据表!AY43</f>
        <v>429</v>
      </c>
      <c r="AF42" s="88" t="str">
        <f>IF(全车数据表!BA43="","",全车数据表!BA43)</f>
        <v>多人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>
        <f>IF(全车数据表!BE43="","",全车数据表!BE43)</f>
        <v>1</v>
      </c>
      <c r="AK42" s="88" t="str">
        <f>IF(全车数据表!BF43="","",全车数据表!BF43)</f>
        <v/>
      </c>
      <c r="AL42" s="88">
        <f>IF(全车数据表!BG43="","",全车数据表!BG43)</f>
        <v>1</v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 t="str">
        <f>IF(全车数据表!BJ43="","",全车数据表!BJ43)</f>
        <v/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>2款</v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>
        <f>IF(全车数据表!BU43="","",全车数据表!BU43)</f>
        <v>1</v>
      </c>
      <c r="BA42" s="88" t="str">
        <f>IF(全车数据表!BV43="","",全车数据表!BV43)</f>
        <v>大野马 福特 阿巴</v>
      </c>
      <c r="BB42" s="91" t="str">
        <f>IF(全车数据表!AZ43="","",全车数据表!AZ43)</f>
        <v/>
      </c>
    </row>
    <row r="43" spans="1:54">
      <c r="A43" s="88">
        <f>全车数据表!A44</f>
        <v>42</v>
      </c>
      <c r="B43" s="88" t="str">
        <f>全车数据表!B44</f>
        <v>Renault TreZor</v>
      </c>
      <c r="C43" s="89" t="str">
        <f>全车数据表!E44</f>
        <v>trezor</v>
      </c>
      <c r="D43" s="88" t="str">
        <f>IF(全车数据表!D44="","",全车数据表!D44)</f>
        <v>Renault</v>
      </c>
      <c r="E43" s="89" t="str">
        <f>全车数据表!H44</f>
        <v>3.1</v>
      </c>
      <c r="F43" s="89" t="str">
        <f>全车数据表!C44</f>
        <v>TreZor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rare</v>
      </c>
      <c r="J43" s="88">
        <f>全车数据表!Q44</f>
        <v>50</v>
      </c>
      <c r="K43" s="88">
        <f>全车数据表!R44</f>
        <v>29</v>
      </c>
      <c r="L43" s="88">
        <f>全车数据表!S44</f>
        <v>38</v>
      </c>
      <c r="M43" s="88">
        <f>全车数据表!T44</f>
        <v>48</v>
      </c>
      <c r="N43" s="88">
        <f>全车数据表!U44</f>
        <v>0</v>
      </c>
      <c r="O43" s="88">
        <f>全车数据表!V44</f>
        <v>0</v>
      </c>
      <c r="P43" s="88">
        <f>全车数据表!J44</f>
        <v>2646</v>
      </c>
      <c r="Q43" s="88">
        <f>全车数据表!K44</f>
        <v>306</v>
      </c>
      <c r="R43" s="88">
        <f>全车数据表!L44</f>
        <v>78.42</v>
      </c>
      <c r="S43" s="88">
        <f>全车数据表!M44</f>
        <v>63.39</v>
      </c>
      <c r="T43" s="88">
        <f>全车数据表!N44</f>
        <v>67.48</v>
      </c>
      <c r="U43" s="88">
        <f>全车数据表!O44</f>
        <v>0</v>
      </c>
      <c r="V43" s="88">
        <f>全车数据表!AL44</f>
        <v>972000</v>
      </c>
      <c r="W43" s="88">
        <f>全车数据表!AM44</f>
        <v>12500</v>
      </c>
      <c r="X43" s="88">
        <f>全车数据表!AU44</f>
        <v>900000</v>
      </c>
      <c r="Y43" s="88">
        <f>全车数据表!AV44</f>
        <v>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307</v>
      </c>
      <c r="AD43" s="88">
        <f>全车数据表!AX44</f>
        <v>0</v>
      </c>
      <c r="AE43" s="88">
        <f>全车数据表!AY44</f>
        <v>392</v>
      </c>
      <c r="AF43" s="88" t="str">
        <f>IF(全车数据表!BA44="","",全车数据表!BA44)</f>
        <v>通行证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 t="str">
        <f>IF(全车数据表!BE44="","",全车数据表!BE44)</f>
        <v/>
      </c>
      <c r="AK43" s="88" t="str">
        <f>IF(全车数据表!BF44="","",全车数据表!BF44)</f>
        <v/>
      </c>
      <c r="AL43" s="88" t="str">
        <f>IF(全车数据表!BG44="","",全车数据表!BG44)</f>
        <v/>
      </c>
      <c r="AM43" s="88">
        <f>IF(全车数据表!BH44="","",全车数据表!BH44)</f>
        <v>1</v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1款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 t="str">
        <f>IF(全车数据表!BU44="","",全车数据表!BU44)</f>
        <v/>
      </c>
      <c r="BA43" s="88" t="str">
        <f>IF(全车数据表!BV44="","",全车数据表!BV44)</f>
        <v>雷诺 红头盔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Jaguar XKR-S GT</v>
      </c>
      <c r="C44" s="89" t="str">
        <f>全车数据表!E45</f>
        <v>xkr-s</v>
      </c>
      <c r="D44" s="88" t="str">
        <f>IF(全车数据表!D45="","",全车数据表!D45)</f>
        <v>Jaguar</v>
      </c>
      <c r="E44" s="89" t="str">
        <f>全车数据表!H45</f>
        <v>5.3</v>
      </c>
      <c r="F44" s="89" t="str">
        <f>全车数据表!C45</f>
        <v>XKR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rare</v>
      </c>
      <c r="J44" s="88">
        <f>全车数据表!Q45</f>
        <v>35</v>
      </c>
      <c r="K44" s="88" t="str">
        <f>全车数据表!R45</f>
        <v>?</v>
      </c>
      <c r="L44" s="88" t="str">
        <f>全车数据表!S45</f>
        <v>?</v>
      </c>
      <c r="M44" s="88" t="str">
        <f>全车数据表!T45</f>
        <v>?</v>
      </c>
      <c r="N44" s="88">
        <f>全车数据表!U45</f>
        <v>0</v>
      </c>
      <c r="O44" s="88">
        <f>全车数据表!V45</f>
        <v>0</v>
      </c>
      <c r="P44" s="88">
        <f>全车数据表!J45</f>
        <v>2700</v>
      </c>
      <c r="Q44" s="88">
        <f>全车数据表!K45</f>
        <v>321.2</v>
      </c>
      <c r="R44" s="88">
        <f>全车数据表!L45</f>
        <v>72.92</v>
      </c>
      <c r="S44" s="88">
        <f>全车数据表!M45</f>
        <v>52.08</v>
      </c>
      <c r="T44" s="88">
        <f>全车数据表!N45</f>
        <v>60.42</v>
      </c>
      <c r="U44" s="88">
        <f>全车数据表!O45</f>
        <v>0</v>
      </c>
      <c r="V44" s="88">
        <f>全车数据表!AL45</f>
        <v>0</v>
      </c>
      <c r="W44" s="88">
        <f>全车数据表!AM45</f>
        <v>0</v>
      </c>
      <c r="X44" s="88">
        <f>全车数据表!AU45</f>
        <v>0</v>
      </c>
      <c r="Y44" s="88">
        <f>全车数据表!AV45</f>
        <v>0</v>
      </c>
      <c r="Z44" s="88">
        <f>全车数据表!AN45</f>
        <v>0</v>
      </c>
      <c r="AA44" s="88">
        <f>全车数据表!AP45</f>
        <v>0</v>
      </c>
      <c r="AB44" s="88">
        <f>全车数据表!AR45</f>
        <v>0</v>
      </c>
      <c r="AC44" s="88">
        <f>全车数据表!AW45</f>
        <v>0</v>
      </c>
      <c r="AD44" s="88">
        <f>全车数据表!AX45</f>
        <v>0</v>
      </c>
      <c r="AE44" s="88">
        <f>全车数据表!AY45</f>
        <v>0</v>
      </c>
      <c r="AF44" s="88" t="str">
        <f>IF(全车数据表!BA45="","",全车数据表!BA45)</f>
        <v>联会赛事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 t="str">
        <f>IF(全车数据表!BH45="","",全车数据表!BH45)</f>
        <v/>
      </c>
      <c r="AN44" s="88" t="str">
        <f>IF(全车数据表!BI45="","",全车数据表!BI45)</f>
        <v/>
      </c>
      <c r="AO44" s="88" t="str">
        <f>IF(全车数据表!BJ45="","",全车数据表!BJ45)</f>
        <v/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 t="str">
        <f>IF(全车数据表!BP45="","",全车数据表!BP45)</f>
        <v/>
      </c>
      <c r="AV44" s="88" t="str">
        <f>IF(全车数据表!BQ45="","",全车数据表!BQ45)</f>
        <v/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捷豹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Porsche Taycan Turbo S</v>
      </c>
      <c r="C45" s="89" t="str">
        <f>全车数据表!E46</f>
        <v>taycan</v>
      </c>
      <c r="D45" s="88" t="str">
        <f>IF(全车数据表!D46="","",全车数据表!D46)</f>
        <v>Porsche</v>
      </c>
      <c r="E45" s="89" t="str">
        <f>全车数据表!H46</f>
        <v>2.3</v>
      </c>
      <c r="F45" s="89" t="str">
        <f>全车数据表!C46</f>
        <v>电蛙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uncm</v>
      </c>
      <c r="J45" s="88">
        <f>全车数据表!Q46</f>
        <v>35</v>
      </c>
      <c r="K45" s="88">
        <f>全车数据表!R46</f>
        <v>18</v>
      </c>
      <c r="L45" s="88">
        <f>全车数据表!S46</f>
        <v>21</v>
      </c>
      <c r="M45" s="88">
        <f>全车数据表!T46</f>
        <v>32</v>
      </c>
      <c r="N45" s="88">
        <f>全车数据表!U46</f>
        <v>0</v>
      </c>
      <c r="O45" s="88">
        <f>全车数据表!V46</f>
        <v>0</v>
      </c>
      <c r="P45" s="88">
        <f>全车数据表!J46</f>
        <v>2704</v>
      </c>
      <c r="Q45" s="88">
        <f>全车数据表!K46</f>
        <v>278.8</v>
      </c>
      <c r="R45" s="88">
        <f>全车数据表!L46</f>
        <v>83.66</v>
      </c>
      <c r="S45" s="88">
        <f>全车数据表!M46</f>
        <v>75.47</v>
      </c>
      <c r="T45" s="88">
        <f>全车数据表!N46</f>
        <v>56.94</v>
      </c>
      <c r="U45" s="88">
        <f>全车数据表!O46</f>
        <v>0</v>
      </c>
      <c r="V45" s="88">
        <f>全车数据表!AL46</f>
        <v>1840000</v>
      </c>
      <c r="W45" s="88">
        <f>全车数据表!AM46</f>
        <v>12500</v>
      </c>
      <c r="X45" s="88">
        <f>全车数据表!AU46</f>
        <v>900000</v>
      </c>
      <c r="Y45" s="88">
        <f>全车数据表!AV46</f>
        <v>2740000</v>
      </c>
      <c r="Z45" s="88">
        <f>全车数据表!AN46</f>
        <v>6</v>
      </c>
      <c r="AA45" s="88">
        <f>全车数据表!AP46</f>
        <v>3</v>
      </c>
      <c r="AB45" s="88">
        <f>全车数据表!AR46</f>
        <v>1</v>
      </c>
      <c r="AC45" s="88">
        <f>全车数据表!AW46</f>
        <v>291</v>
      </c>
      <c r="AD45" s="88">
        <f>全车数据表!AX46</f>
        <v>303</v>
      </c>
      <c r="AE45" s="88">
        <f>全车数据表!AY46</f>
        <v>386</v>
      </c>
      <c r="AF45" s="88" t="str">
        <f>IF(全车数据表!BA46="","",全车数据表!BA46)</f>
        <v>通行证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>
        <f>IF(全车数据表!BH46="","",全车数据表!BH46)</f>
        <v>1</v>
      </c>
      <c r="AN45" s="88" t="str">
        <f>IF(全车数据表!BI46="","",全车数据表!BI46)</f>
        <v/>
      </c>
      <c r="AO45" s="88">
        <f>IF(全车数据表!BJ46="","",全车数据表!BJ46)</f>
        <v>1</v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 t="str">
        <f>IF(全车数据表!BN46="","",全车数据表!BN46)</f>
        <v/>
      </c>
      <c r="AT45" s="88" t="str">
        <f>IF(全车数据表!BO46="","",全车数据表!BO46)</f>
        <v/>
      </c>
      <c r="AU45" s="88">
        <f>IF(全车数据表!BP46="","",全车数据表!BP46)</f>
        <v>1</v>
      </c>
      <c r="AV45" s="88" t="str">
        <f>IF(全车数据表!BQ46="","",全车数据表!BQ46)</f>
        <v>1款</v>
      </c>
      <c r="AW45" s="88" t="str">
        <f>IF(全车数据表!BR46="","",全车数据表!BR46)</f>
        <v/>
      </c>
      <c r="AX45" s="88" t="str">
        <f>IF(全车数据表!BS46="","",全车数据表!BS46)</f>
        <v/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保时捷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Aston Martin V12 Speedster</v>
      </c>
      <c r="C46" s="89" t="str">
        <f>全车数据表!E47</f>
        <v>v12</v>
      </c>
      <c r="D46" s="88" t="str">
        <f>IF(全车数据表!D47="","",全车数据表!D47)</f>
        <v>Aston Martin</v>
      </c>
      <c r="E46" s="89" t="str">
        <f>全车数据表!H47</f>
        <v>3.0</v>
      </c>
      <c r="F46" s="89" t="str">
        <f>全车数据表!C47</f>
        <v>V12</v>
      </c>
      <c r="G46" s="89" t="str">
        <f>全车数据表!F47</f>
        <v>C</v>
      </c>
      <c r="H46" s="88">
        <f>LEN(全车数据表!G47)</f>
        <v>4</v>
      </c>
      <c r="I46" s="88" t="str">
        <f>VLOOKUP(全车数据表!P47,辅助计算!A:B,2,FALSE)</f>
        <v>uncm</v>
      </c>
      <c r="J46" s="88">
        <f>全车数据表!Q47</f>
        <v>35</v>
      </c>
      <c r="K46" s="88">
        <f>全车数据表!R47</f>
        <v>30</v>
      </c>
      <c r="L46" s="88">
        <f>全车数据表!S47</f>
        <v>41</v>
      </c>
      <c r="M46" s="88">
        <f>全车数据表!T47</f>
        <v>48</v>
      </c>
      <c r="N46" s="88">
        <f>全车数据表!U47</f>
        <v>0</v>
      </c>
      <c r="O46" s="88">
        <f>全车数据表!V47</f>
        <v>0</v>
      </c>
      <c r="P46" s="88">
        <f>全车数据表!J47</f>
        <v>2733</v>
      </c>
      <c r="Q46" s="88">
        <f>全车数据表!K47</f>
        <v>312.89999999999998</v>
      </c>
      <c r="R46" s="88">
        <f>全车数据表!L47</f>
        <v>80.12</v>
      </c>
      <c r="S46" s="88">
        <f>全车数据表!M47</f>
        <v>57.27</v>
      </c>
      <c r="T46" s="88">
        <f>全车数据表!N47</f>
        <v>62.49</v>
      </c>
      <c r="U46" s="88">
        <f>全车数据表!O47</f>
        <v>0</v>
      </c>
      <c r="V46" s="88">
        <f>全车数据表!AL47</f>
        <v>1850200</v>
      </c>
      <c r="W46" s="88">
        <f>全车数据表!AM47</f>
        <v>12500</v>
      </c>
      <c r="X46" s="88">
        <f>全车数据表!AU47</f>
        <v>900000</v>
      </c>
      <c r="Y46" s="88">
        <f>全车数据表!AV47</f>
        <v>2750200</v>
      </c>
      <c r="Z46" s="88">
        <f>全车数据表!AN47</f>
        <v>6</v>
      </c>
      <c r="AA46" s="88">
        <f>全车数据表!AP47</f>
        <v>3</v>
      </c>
      <c r="AB46" s="88">
        <f>全车数据表!AR47</f>
        <v>1</v>
      </c>
      <c r="AC46" s="88">
        <f>全车数据表!AW47</f>
        <v>326</v>
      </c>
      <c r="AD46" s="88">
        <f>全车数据表!AX47</f>
        <v>0</v>
      </c>
      <c r="AE46" s="88">
        <f>全车数据表!AY47</f>
        <v>415</v>
      </c>
      <c r="AF46" s="88" t="str">
        <f>IF(全车数据表!BA47="","",全车数据表!BA47)</f>
        <v>联会赛事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 t="str">
        <f>IF(全车数据表!BG47="","",全车数据表!BG47)</f>
        <v/>
      </c>
      <c r="AM46" s="88" t="str">
        <f>IF(全车数据表!BH47="","",全车数据表!BH47)</f>
        <v/>
      </c>
      <c r="AN46" s="88" t="str">
        <f>IF(全车数据表!BI47="","",全车数据表!BI47)</f>
        <v/>
      </c>
      <c r="AO46" s="88" t="str">
        <f>IF(全车数据表!BJ47="","",全车数据表!BJ47)</f>
        <v/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 t="str">
        <f>IF(全车数据表!BM47="","",全车数据表!BM47)</f>
        <v/>
      </c>
      <c r="AS46" s="88">
        <f>IF(全车数据表!BN47="","",全车数据表!BN47)</f>
        <v>1</v>
      </c>
      <c r="AT46" s="88" t="str">
        <f>IF(全车数据表!BO47="","",全车数据表!BO47)</f>
        <v/>
      </c>
      <c r="AU46" s="88" t="str">
        <f>IF(全车数据表!BP47="","",全车数据表!BP47)</f>
        <v/>
      </c>
      <c r="AV46" s="88" t="str">
        <f>IF(全车数据表!BQ47="","",全车数据表!BQ47)</f>
        <v/>
      </c>
      <c r="AW46" s="88" t="str">
        <f>IF(全车数据表!BR47="","",全车数据表!BR47)</f>
        <v/>
      </c>
      <c r="AX46" s="88" t="str">
        <f>IF(全车数据表!BS47="","",全车数据表!BS47)</f>
        <v>无顶</v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阿斯顿马丁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Bentley Continental GT3🔑</v>
      </c>
      <c r="C47" s="89" t="str">
        <f>全车数据表!E48</f>
        <v>continental</v>
      </c>
      <c r="D47" s="88" t="str">
        <f>IF(全车数据表!D48="","",全车数据表!D48)</f>
        <v>Bentley</v>
      </c>
      <c r="E47" s="89" t="str">
        <f>全车数据表!H48</f>
        <v>2.5</v>
      </c>
      <c r="F47" s="89" t="str">
        <f>全车数据表!C48</f>
        <v>欧陆 GT3</v>
      </c>
      <c r="G47" s="89" t="str">
        <f>全车数据表!F48</f>
        <v>C</v>
      </c>
      <c r="H47" s="88">
        <f>LEN(全车数据表!G48)</f>
        <v>5</v>
      </c>
      <c r="I47" s="88" t="str">
        <f>VLOOKUP(全车数据表!P48,辅助计算!A:B,2,FALSE)</f>
        <v>uncm</v>
      </c>
      <c r="J47" s="88" t="str">
        <f>全车数据表!Q48</f>
        <v>🔑</v>
      </c>
      <c r="K47" s="88">
        <f>全车数据表!R48</f>
        <v>25</v>
      </c>
      <c r="L47" s="88">
        <f>全车数据表!S48</f>
        <v>30</v>
      </c>
      <c r="M47" s="88">
        <f>全车数据表!T48</f>
        <v>35</v>
      </c>
      <c r="N47" s="88">
        <f>全车数据表!U48</f>
        <v>40</v>
      </c>
      <c r="O47" s="88">
        <f>全车数据表!V48</f>
        <v>0</v>
      </c>
      <c r="P47" s="88">
        <f>全车数据表!J48</f>
        <v>2781</v>
      </c>
      <c r="Q47" s="88">
        <f>全车数据表!K48</f>
        <v>301.3</v>
      </c>
      <c r="R47" s="88">
        <f>全车数据表!L48</f>
        <v>74.78</v>
      </c>
      <c r="S47" s="88">
        <f>全车数据表!M48</f>
        <v>72.59</v>
      </c>
      <c r="T47" s="88">
        <f>全车数据表!N48</f>
        <v>44.04</v>
      </c>
      <c r="U47" s="88">
        <f>全车数据表!O48</f>
        <v>0</v>
      </c>
      <c r="V47" s="88">
        <f>全车数据表!AL48</f>
        <v>0</v>
      </c>
      <c r="W47" s="88">
        <f>全车数据表!AM48</f>
        <v>12500</v>
      </c>
      <c r="X47" s="88">
        <f>全车数据表!AU48</f>
        <v>1450000</v>
      </c>
      <c r="Y47" s="88">
        <f>全车数据表!AV48</f>
        <v>0</v>
      </c>
      <c r="Z47" s="88">
        <f>全车数据表!AN48</f>
        <v>9</v>
      </c>
      <c r="AA47" s="88">
        <f>全车数据表!AP48</f>
        <v>4</v>
      </c>
      <c r="AB47" s="88">
        <f>全车数据表!AR48</f>
        <v>2</v>
      </c>
      <c r="AC47" s="88">
        <f>全车数据表!AW48</f>
        <v>314</v>
      </c>
      <c r="AD47" s="88">
        <f>全车数据表!AX48</f>
        <v>0</v>
      </c>
      <c r="AE47" s="88">
        <f>全车数据表!AY48</f>
        <v>402</v>
      </c>
      <c r="AF47" s="88" t="str">
        <f>IF(全车数据表!BA48="","",全车数据表!BA48)</f>
        <v>大奖赛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>
        <f>IF(全车数据表!BG48="","",全车数据表!BG48)</f>
        <v>1</v>
      </c>
      <c r="AM47" s="88" t="str">
        <f>IF(全车数据表!BH48="","",全车数据表!BH48)</f>
        <v/>
      </c>
      <c r="AN47" s="88" t="str">
        <f>IF(全车数据表!BI48="","",全车数据表!BI48)</f>
        <v/>
      </c>
      <c r="AO47" s="88" t="str">
        <f>IF(全车数据表!BJ48="","",全车数据表!BJ48)</f>
        <v/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>
        <f>IF(全车数据表!BM48="","",全车数据表!BM48)</f>
        <v>1</v>
      </c>
      <c r="AS47" s="88" t="str">
        <f>IF(全车数据表!BN48="","",全车数据表!BN48)</f>
        <v/>
      </c>
      <c r="AT47" s="88">
        <f>IF(全车数据表!BO48="","",全车数据表!BO48)</f>
        <v>1</v>
      </c>
      <c r="AU47" s="88">
        <f>IF(全车数据表!BP48="","",全车数据表!BP48)</f>
        <v>1</v>
      </c>
      <c r="AV47" s="88" t="str">
        <f>IF(全车数据表!BQ48="","",全车数据表!BQ48)</f>
        <v/>
      </c>
      <c r="AW47" s="88" t="str">
        <f>IF(全车数据表!BR48="","",全车数据表!BR48)</f>
        <v/>
      </c>
      <c r="AX47" s="88" t="str">
        <f>IF(全车数据表!BS48="","",全车数据表!BS48)</f>
        <v/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宾利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Chevrolet Corvette C7.R🔑</v>
      </c>
      <c r="C48" s="89" t="str">
        <f>全车数据表!E49</f>
        <v>c7r</v>
      </c>
      <c r="D48" s="88" t="str">
        <f>IF(全车数据表!D49="","",全车数据表!D49)</f>
        <v>Chevrolet Corvette</v>
      </c>
      <c r="E48" s="89" t="str">
        <f>全车数据表!H49</f>
        <v>2.7</v>
      </c>
      <c r="F48" s="89" t="str">
        <f>全车数据表!C49</f>
        <v>C7R</v>
      </c>
      <c r="G48" s="89" t="str">
        <f>全车数据表!F49</f>
        <v>C</v>
      </c>
      <c r="H48" s="88">
        <f>LEN(全车数据表!G49)</f>
        <v>5</v>
      </c>
      <c r="I48" s="88" t="str">
        <f>VLOOKUP(全车数据表!P49,辅助计算!A:B,2,FALSE)</f>
        <v>uncm</v>
      </c>
      <c r="J48" s="88" t="str">
        <f>全车数据表!Q49</f>
        <v>🔑</v>
      </c>
      <c r="K48" s="88">
        <f>全车数据表!R49</f>
        <v>30</v>
      </c>
      <c r="L48" s="88">
        <f>全车数据表!S49</f>
        <v>38</v>
      </c>
      <c r="M48" s="88">
        <f>全车数据表!T49</f>
        <v>43</v>
      </c>
      <c r="N48" s="88">
        <f>全车数据表!U49</f>
        <v>48</v>
      </c>
      <c r="O48" s="88">
        <f>全车数据表!V49</f>
        <v>0</v>
      </c>
      <c r="P48" s="88">
        <f>全车数据表!J49</f>
        <v>2836</v>
      </c>
      <c r="Q48" s="88">
        <f>全车数据表!K49</f>
        <v>303.60000000000002</v>
      </c>
      <c r="R48" s="88">
        <f>全车数据表!L49</f>
        <v>80.569999999999993</v>
      </c>
      <c r="S48" s="88">
        <f>全车数据表!M49</f>
        <v>47.14</v>
      </c>
      <c r="T48" s="88">
        <f>全车数据表!N49</f>
        <v>57.23</v>
      </c>
      <c r="U48" s="88">
        <f>全车数据表!O49</f>
        <v>0</v>
      </c>
      <c r="V48" s="88">
        <f>全车数据表!AL49</f>
        <v>0</v>
      </c>
      <c r="W48" s="88">
        <f>全车数据表!AM49</f>
        <v>15000</v>
      </c>
      <c r="X48" s="88">
        <f>全车数据表!AU49</f>
        <v>1740000</v>
      </c>
      <c r="Y48" s="88">
        <f>全车数据表!AV49</f>
        <v>0</v>
      </c>
      <c r="Z48" s="88">
        <f>全车数据表!AN49</f>
        <v>9</v>
      </c>
      <c r="AA48" s="88">
        <f>全车数据表!AP49</f>
        <v>4</v>
      </c>
      <c r="AB48" s="88">
        <f>全车数据表!AR49</f>
        <v>2</v>
      </c>
      <c r="AC48" s="88">
        <f>全车数据表!AW49</f>
        <v>316</v>
      </c>
      <c r="AD48" s="88">
        <f>全车数据表!AX49</f>
        <v>0</v>
      </c>
      <c r="AE48" s="88">
        <f>全车数据表!AY49</f>
        <v>404</v>
      </c>
      <c r="AF48" s="88" t="str">
        <f>IF(全车数据表!BA49="","",全车数据表!BA49)</f>
        <v>通行证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>
        <f>IF(全车数据表!BH49="","",全车数据表!BH49)</f>
        <v>1</v>
      </c>
      <c r="AN48" s="88" t="str">
        <f>IF(全车数据表!BI49="","",全车数据表!BI49)</f>
        <v/>
      </c>
      <c r="AO48" s="88">
        <f>IF(全车数据表!BJ49="","",全车数据表!BJ49)</f>
        <v>1</v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 t="str">
        <f>IF(全车数据表!BM49="","",全车数据表!BM49)</f>
        <v/>
      </c>
      <c r="AS48" s="88" t="str">
        <f>IF(全车数据表!BN49="","",全车数据表!BN49)</f>
        <v/>
      </c>
      <c r="AT48" s="88">
        <f>IF(全车数据表!BO49="","",全车数据表!BO49)</f>
        <v>1</v>
      </c>
      <c r="AU48" s="88">
        <f>IF(全车数据表!BP49="","",全车数据表!BP49)</f>
        <v>1</v>
      </c>
      <c r="AV48" s="88" t="str">
        <f>IF(全车数据表!BQ49="","",全车数据表!BQ49)</f>
        <v>1款</v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>雪佛兰 克尔维特</v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Ferrari F50</v>
      </c>
      <c r="C49" s="89" t="str">
        <f>全车数据表!E50</f>
        <v>f50</v>
      </c>
      <c r="D49" s="88" t="str">
        <f>IF(全车数据表!D50="","",全车数据表!D50)</f>
        <v>Ferrari</v>
      </c>
      <c r="E49" s="89" t="str">
        <f>全车数据表!H50</f>
        <v>4.0</v>
      </c>
      <c r="F49" s="89" t="str">
        <f>全车数据表!C50</f>
        <v>F50</v>
      </c>
      <c r="G49" s="89" t="str">
        <f>全车数据表!F50</f>
        <v>C</v>
      </c>
      <c r="H49" s="88">
        <f>LEN(全车数据表!G50)</f>
        <v>4</v>
      </c>
      <c r="I49" s="88" t="str">
        <f>VLOOKUP(全车数据表!P50,辅助计算!A:B,2,FALSE)</f>
        <v>rare</v>
      </c>
      <c r="J49" s="88">
        <f>全车数据表!Q50</f>
        <v>35</v>
      </c>
      <c r="K49" s="88">
        <f>全车数据表!R50</f>
        <v>38</v>
      </c>
      <c r="L49" s="88">
        <f>全车数据表!S50</f>
        <v>42</v>
      </c>
      <c r="M49" s="88">
        <f>全车数据表!T50</f>
        <v>48</v>
      </c>
      <c r="N49" s="88">
        <f>全车数据表!U50</f>
        <v>0</v>
      </c>
      <c r="O49" s="88">
        <f>全车数据表!V50</f>
        <v>0</v>
      </c>
      <c r="P49" s="88">
        <f>全车数据表!J50</f>
        <v>2838</v>
      </c>
      <c r="Q49" s="88">
        <f>全车数据表!K50</f>
        <v>338.8</v>
      </c>
      <c r="R49" s="88">
        <f>全车数据表!L50</f>
        <v>73.819999999999993</v>
      </c>
      <c r="S49" s="88">
        <f>全车数据表!M50</f>
        <v>57.63</v>
      </c>
      <c r="T49" s="88">
        <f>全车数据表!N50</f>
        <v>61.34</v>
      </c>
      <c r="U49" s="88">
        <f>全车数据表!O50</f>
        <v>6.25</v>
      </c>
      <c r="V49" s="88">
        <f>全车数据表!AL50</f>
        <v>3556000</v>
      </c>
      <c r="W49" s="88">
        <f>全车数据表!AM50</f>
        <v>21000</v>
      </c>
      <c r="X49" s="88">
        <f>全车数据表!AU50</f>
        <v>1512000</v>
      </c>
      <c r="Y49" s="88">
        <f>全车数据表!AV50</f>
        <v>5068000</v>
      </c>
      <c r="Z49" s="88">
        <f>全车数据表!AN50</f>
        <v>6</v>
      </c>
      <c r="AA49" s="88">
        <f>全车数据表!AP50</f>
        <v>3</v>
      </c>
      <c r="AB49" s="88">
        <f>全车数据表!AR50</f>
        <v>1</v>
      </c>
      <c r="AC49" s="88">
        <f>全车数据表!AW50</f>
        <v>353</v>
      </c>
      <c r="AD49" s="88">
        <f>全车数据表!AX50</f>
        <v>0</v>
      </c>
      <c r="AE49" s="88">
        <f>全车数据表!AY50</f>
        <v>459</v>
      </c>
      <c r="AF49" s="88" t="str">
        <f>IF(全车数据表!BA50="","",全车数据表!BA50)</f>
        <v>周末爆冲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 t="str">
        <f>IF(全车数据表!BH50="","",全车数据表!BH50)</f>
        <v/>
      </c>
      <c r="AN49" s="88" t="str">
        <f>IF(全车数据表!BI50="","",全车数据表!BI50)</f>
        <v/>
      </c>
      <c r="AO49" s="88" t="str">
        <f>IF(全车数据表!BJ50="","",全车数据表!BJ50)</f>
        <v/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 t="str">
        <f>IF(全车数据表!BO50="","",全车数据表!BO50)</f>
        <v/>
      </c>
      <c r="AU49" s="88" t="str">
        <f>IF(全车数据表!BP50="","",全车数据表!BP50)</f>
        <v/>
      </c>
      <c r="AV49" s="88" t="str">
        <f>IF(全车数据表!BQ50="","",全车数据表!BQ50)</f>
        <v/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/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Bolwell MK X Nagari 500</v>
      </c>
      <c r="C50" s="89" t="str">
        <f>全车数据表!E51</f>
        <v>mk500</v>
      </c>
      <c r="D50" s="88" t="str">
        <f>IF(全车数据表!D51="","",全车数据表!D51)</f>
        <v>Bolwell</v>
      </c>
      <c r="E50" s="89" t="str">
        <f>全车数据表!H51</f>
        <v>3.5</v>
      </c>
      <c r="F50" s="89" t="str">
        <f>全车数据表!C51</f>
        <v>MK500</v>
      </c>
      <c r="G50" s="89" t="str">
        <f>全车数据表!F51</f>
        <v>C</v>
      </c>
      <c r="H50" s="88">
        <f>LEN(全车数据表!G51)</f>
        <v>4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30</v>
      </c>
      <c r="L50" s="88">
        <f>全车数据表!S51</f>
        <v>41</v>
      </c>
      <c r="M50" s="88">
        <f>全车数据表!T51</f>
        <v>48</v>
      </c>
      <c r="N50" s="88">
        <f>全车数据表!U51</f>
        <v>0</v>
      </c>
      <c r="O50" s="88">
        <f>全车数据表!V51</f>
        <v>0</v>
      </c>
      <c r="P50" s="88">
        <f>全车数据表!J51</f>
        <v>2854</v>
      </c>
      <c r="Q50" s="88">
        <f>全车数据表!K51</f>
        <v>314.5</v>
      </c>
      <c r="R50" s="88">
        <f>全车数据表!L51</f>
        <v>81.59</v>
      </c>
      <c r="S50" s="88">
        <f>全车数据表!M51</f>
        <v>65.86</v>
      </c>
      <c r="T50" s="88">
        <f>全车数据表!N51</f>
        <v>63.02</v>
      </c>
      <c r="U50" s="88">
        <f>全车数据表!O51</f>
        <v>0</v>
      </c>
      <c r="V50" s="88">
        <f>全车数据表!AL51</f>
        <v>0</v>
      </c>
      <c r="W50" s="88">
        <f>全车数据表!AM51</f>
        <v>0</v>
      </c>
      <c r="X50" s="88">
        <f>全车数据表!AU51</f>
        <v>0</v>
      </c>
      <c r="Y50" s="88">
        <f>全车数据表!AV51</f>
        <v>0</v>
      </c>
      <c r="Z50" s="88">
        <f>全车数据表!AN51</f>
        <v>6</v>
      </c>
      <c r="AA50" s="88">
        <f>全车数据表!AP51</f>
        <v>3</v>
      </c>
      <c r="AB50" s="88">
        <f>全车数据表!AR51</f>
        <v>1</v>
      </c>
      <c r="AC50" s="88">
        <f>全车数据表!AW51</f>
        <v>327</v>
      </c>
      <c r="AD50" s="88">
        <f>全车数据表!AX51</f>
        <v>0</v>
      </c>
      <c r="AE50" s="88">
        <f>全车数据表!AY51</f>
        <v>417</v>
      </c>
      <c r="AF50" s="88" t="str">
        <f>IF(全车数据表!BA51="","",全车数据表!BA51)</f>
        <v>周末爆冲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 t="str">
        <f>IF(全车数据表!BE51="","",全车数据表!BE51)</f>
        <v/>
      </c>
      <c r="AK50" s="88" t="str">
        <f>IF(全车数据表!BF51="","",全车数据表!BF51)</f>
        <v/>
      </c>
      <c r="AL50" s="88">
        <f>IF(全车数据表!BG51="","",全车数据表!BG51)</f>
        <v>1</v>
      </c>
      <c r="AM50" s="88" t="str">
        <f>IF(全车数据表!BH51="","",全车数据表!BH51)</f>
        <v/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 t="str">
        <f>IF(全车数据表!BU51="","",全车数据表!BU51)</f>
        <v/>
      </c>
      <c r="BA50" s="88" t="str">
        <f>IF(全车数据表!BV51="","",全车数据表!BV51)</f>
        <v/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Donkervoort D8 GTO Individual Series</v>
      </c>
      <c r="C51" s="89" t="str">
        <f>全车数据表!E52</f>
        <v>d8</v>
      </c>
      <c r="D51" s="88" t="str">
        <f>IF(全车数据表!D52="","",全车数据表!D52)</f>
        <v>Donkervoort</v>
      </c>
      <c r="E51" s="89" t="str">
        <f>全车数据表!H52</f>
        <v>4.0</v>
      </c>
      <c r="F51" s="89" t="str">
        <f>全车数据表!C52</f>
        <v>D8</v>
      </c>
      <c r="G51" s="89" t="str">
        <f>全车数据表!F52</f>
        <v>C</v>
      </c>
      <c r="H51" s="88">
        <f>LEN(全车数据表!G52)</f>
        <v>5</v>
      </c>
      <c r="I51" s="88" t="str">
        <f>VLOOKUP(全车数据表!P52,辅助计算!A:B,2,FALSE)</f>
        <v>rare</v>
      </c>
      <c r="J51" s="88">
        <f>全车数据表!Q52</f>
        <v>35</v>
      </c>
      <c r="K51" s="88">
        <f>全车数据表!R52</f>
        <v>35</v>
      </c>
      <c r="L51" s="88">
        <f>全车数据表!S52</f>
        <v>36</v>
      </c>
      <c r="M51" s="88">
        <f>全车数据表!T52</f>
        <v>38</v>
      </c>
      <c r="N51" s="88">
        <f>全车数据表!U52</f>
        <v>42</v>
      </c>
      <c r="O51" s="88">
        <f>全车数据表!V52</f>
        <v>0</v>
      </c>
      <c r="P51" s="88">
        <f>全车数据表!J52</f>
        <v>2991</v>
      </c>
      <c r="Q51" s="88">
        <f>全车数据表!K52</f>
        <v>306.8</v>
      </c>
      <c r="R51" s="88">
        <f>全车数据表!L52</f>
        <v>85.56</v>
      </c>
      <c r="S51" s="88">
        <f>全车数据表!M52</f>
        <v>86.91</v>
      </c>
      <c r="T51" s="88">
        <f>全车数据表!N52</f>
        <v>64</v>
      </c>
      <c r="U51" s="88">
        <f>全车数据表!O52</f>
        <v>0</v>
      </c>
      <c r="V51" s="88">
        <f>全车数据表!AL52</f>
        <v>4088000</v>
      </c>
      <c r="W51" s="88">
        <f>全车数据表!AM52</f>
        <v>30000</v>
      </c>
      <c r="X51" s="88">
        <f>全车数据表!AU52</f>
        <v>3480000</v>
      </c>
      <c r="Y51" s="88">
        <f>全车数据表!AV52</f>
        <v>7568000</v>
      </c>
      <c r="Z51" s="88">
        <f>全车数据表!AN52</f>
        <v>9</v>
      </c>
      <c r="AA51" s="88">
        <f>全车数据表!AP52</f>
        <v>4</v>
      </c>
      <c r="AB51" s="88">
        <f>全车数据表!AR52</f>
        <v>2</v>
      </c>
      <c r="AC51" s="88">
        <f>全车数据表!AW52</f>
        <v>320</v>
      </c>
      <c r="AD51" s="88">
        <f>全车数据表!AX52</f>
        <v>0</v>
      </c>
      <c r="AE51" s="88">
        <f>全车数据表!AY52</f>
        <v>408</v>
      </c>
      <c r="AF51" s="88" t="str">
        <f>IF(全车数据表!BA52="","",全车数据表!BA52)</f>
        <v>通行证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>
        <f>IF(全车数据表!BE52="","",全车数据表!BE52)</f>
        <v>1</v>
      </c>
      <c r="AK51" s="88" t="str">
        <f>IF(全车数据表!BF52="","",全车数据表!BF52)</f>
        <v/>
      </c>
      <c r="AL51" s="88" t="str">
        <f>IF(全车数据表!BG52="","",全车数据表!BG52)</f>
        <v/>
      </c>
      <c r="AM51" s="88">
        <f>IF(全车数据表!BH52="","",全车数据表!BH52)</f>
        <v>1</v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 t="str">
        <f>IF(全车数据表!BM52="","",全车数据表!BM52)</f>
        <v/>
      </c>
      <c r="AS51" s="88" t="str">
        <f>IF(全车数据表!BN52="","",全车数据表!BN52)</f>
        <v/>
      </c>
      <c r="AT51" s="88" t="str">
        <f>IF(全车数据表!BO52="","",全车数据表!BO52)</f>
        <v/>
      </c>
      <c r="AU51" s="88" t="str">
        <f>IF(全车数据表!BP52="","",全车数据表!BP52)</f>
        <v/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>
        <f>IF(全车数据表!BU52="","",全车数据表!BU52)</f>
        <v>1</v>
      </c>
      <c r="BA51" s="88" t="str">
        <f>IF(全车数据表!BV52="","",全车数据表!BV52)</f>
        <v>拖拉机</v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Volkswagen Electric R🔑</v>
      </c>
      <c r="C52" s="89" t="str">
        <f>全车数据表!E53</f>
        <v>vwer</v>
      </c>
      <c r="D52" s="88" t="str">
        <f>IF(全车数据表!D53="","",全车数据表!D53)</f>
        <v>Volkswagen</v>
      </c>
      <c r="E52" s="89" t="str">
        <f>全车数据表!H53</f>
        <v>3.1</v>
      </c>
      <c r="F52" s="89" t="str">
        <f>全车数据表!C53</f>
        <v>大众电R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 t="str">
        <f>全车数据表!Q53</f>
        <v>🔑</v>
      </c>
      <c r="K52" s="88">
        <f>全车数据表!R53</f>
        <v>30</v>
      </c>
      <c r="L52" s="88">
        <f>全车数据表!S53</f>
        <v>38</v>
      </c>
      <c r="M52" s="88">
        <f>全车数据表!T53</f>
        <v>43</v>
      </c>
      <c r="N52" s="88">
        <f>全车数据表!U53</f>
        <v>48</v>
      </c>
      <c r="O52" s="88">
        <f>全车数据表!V53</f>
        <v>0</v>
      </c>
      <c r="P52" s="88">
        <f>全车数据表!J53</f>
        <v>3062</v>
      </c>
      <c r="Q52" s="88">
        <f>全车数据表!K53</f>
        <v>291.10000000000002</v>
      </c>
      <c r="R52" s="88">
        <f>全车数据表!L53</f>
        <v>88.6</v>
      </c>
      <c r="S52" s="88">
        <f>全车数据表!M53</f>
        <v>58.15</v>
      </c>
      <c r="T52" s="88">
        <f>全车数据表!N53</f>
        <v>68.06</v>
      </c>
      <c r="U52" s="88">
        <f>全车数据表!O53</f>
        <v>0</v>
      </c>
      <c r="V52" s="88">
        <f>全车数据表!AL53</f>
        <v>0</v>
      </c>
      <c r="W52" s="88">
        <f>全车数据表!AM53</f>
        <v>17500</v>
      </c>
      <c r="X52" s="88">
        <f>全车数据表!AU53</f>
        <v>2030000</v>
      </c>
      <c r="Y52" s="88">
        <f>全车数据表!AV53</f>
        <v>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302</v>
      </c>
      <c r="AD52" s="88">
        <f>全车数据表!AX53</f>
        <v>0</v>
      </c>
      <c r="AE52" s="88">
        <f>全车数据表!AY53</f>
        <v>387</v>
      </c>
      <c r="AF52" s="88" t="str">
        <f>IF(全车数据表!BA53="","",全车数据表!BA53)</f>
        <v>大奖赛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 t="str">
        <f>IF(全车数据表!BE53="","",全车数据表!BE53)</f>
        <v/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 t="str">
        <f>IF(全车数据表!BH53="","",全车数据表!BH53)</f>
        <v/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>
        <f>IF(全车数据表!BM53="","",全车数据表!BM53)</f>
        <v>1</v>
      </c>
      <c r="AS52" s="88" t="str">
        <f>IF(全车数据表!BN53="","",全车数据表!BN53)</f>
        <v/>
      </c>
      <c r="AT52" s="88">
        <f>IF(全车数据表!BO53="","",全车数据表!BO53)</f>
        <v>1</v>
      </c>
      <c r="AU52" s="88">
        <f>IF(全车数据表!BP53="","",全车数据表!BP53)</f>
        <v>1</v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 t="str">
        <f>IF(全车数据表!BU53="","",全车数据表!BU53)</f>
        <v/>
      </c>
      <c r="BA52" s="88" t="str">
        <f>IF(全车数据表!BV53="","",全车数据表!BV53)</f>
        <v>大众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Mercedes-Benz CLK-GTR</v>
      </c>
      <c r="C53" s="89" t="str">
        <f>全车数据表!E54</f>
        <v>clk</v>
      </c>
      <c r="D53" s="88" t="str">
        <f>IF(全车数据表!D54="","",全车数据表!D54)</f>
        <v>Mercedes-Benz</v>
      </c>
      <c r="E53" s="89" t="str">
        <f>全车数据表!H54</f>
        <v>4.2</v>
      </c>
      <c r="F53" s="89" t="str">
        <f>全车数据表!C54</f>
        <v>CLK GTR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>
        <f>全车数据表!Q54</f>
        <v>35</v>
      </c>
      <c r="K53" s="88">
        <f>全车数据表!R54</f>
        <v>35</v>
      </c>
      <c r="L53" s="88">
        <f>全车数据表!S54</f>
        <v>36</v>
      </c>
      <c r="M53" s="88">
        <f>全车数据表!T54</f>
        <v>38</v>
      </c>
      <c r="N53" s="88">
        <f>全车数据表!U54</f>
        <v>42</v>
      </c>
      <c r="O53" s="88">
        <f>全车数据表!V54</f>
        <v>0</v>
      </c>
      <c r="P53" s="88">
        <f>全车数据表!J54</f>
        <v>3083</v>
      </c>
      <c r="Q53" s="88">
        <f>全车数据表!K54</f>
        <v>332.7</v>
      </c>
      <c r="R53" s="88">
        <f>全车数据表!L54</f>
        <v>78.92</v>
      </c>
      <c r="S53" s="88">
        <f>全车数据表!M54</f>
        <v>70.489999999999995</v>
      </c>
      <c r="T53" s="88">
        <f>全车数据表!N54</f>
        <v>57.24</v>
      </c>
      <c r="U53" s="88">
        <f>全车数据表!O54</f>
        <v>0</v>
      </c>
      <c r="V53" s="88">
        <f>全车数据表!AL54</f>
        <v>4088000</v>
      </c>
      <c r="W53" s="88">
        <f>全车数据表!AM54</f>
        <v>28000</v>
      </c>
      <c r="X53" s="88">
        <f>全车数据表!AU54</f>
        <v>3248000</v>
      </c>
      <c r="Y53" s="88">
        <f>全车数据表!AV54</f>
        <v>7336000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346</v>
      </c>
      <c r="AD53" s="88">
        <f>全车数据表!AX54</f>
        <v>0</v>
      </c>
      <c r="AE53" s="88">
        <f>全车数据表!AY54</f>
        <v>448</v>
      </c>
      <c r="AF53" s="88" t="str">
        <f>IF(全车数据表!BA54="","",全车数据表!BA54)</f>
        <v>周末爆冲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 t="str">
        <f>IF(全车数据表!BM54="","",全车数据表!BM54)</f>
        <v/>
      </c>
      <c r="AS53" s="88" t="str">
        <f>IF(全车数据表!BN54="","",全车数据表!BN54)</f>
        <v/>
      </c>
      <c r="AT53" s="88" t="str">
        <f>IF(全车数据表!BO54="","",全车数据表!BO54)</f>
        <v/>
      </c>
      <c r="AU53" s="88" t="str">
        <f>IF(全车数据表!BP54="","",全车数据表!BP54)</f>
        <v/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梅赛德斯奔驰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Maserati MC12🔑</v>
      </c>
      <c r="C54" s="89" t="str">
        <f>全车数据表!E55</f>
        <v>mc12</v>
      </c>
      <c r="D54" s="88" t="str">
        <f>IF(全车数据表!D55="","",全车数据表!D55)</f>
        <v>Maserati</v>
      </c>
      <c r="E54" s="89" t="str">
        <f>全车数据表!H55</f>
        <v>4.1</v>
      </c>
      <c r="F54" s="89" t="str">
        <f>全车数据表!C55</f>
        <v>MC12</v>
      </c>
      <c r="G54" s="89" t="str">
        <f>全车数据表!F55</f>
        <v>C</v>
      </c>
      <c r="H54" s="88">
        <f>LEN(全车数据表!G55)</f>
        <v>5</v>
      </c>
      <c r="I54" s="88" t="str">
        <f>VLOOKUP(全车数据表!P55,辅助计算!A:B,2,FALSE)</f>
        <v>rare</v>
      </c>
      <c r="J54" s="88" t="str">
        <f>全车数据表!Q55</f>
        <v>🔑</v>
      </c>
      <c r="K54" s="88">
        <f>全车数据表!R55</f>
        <v>30</v>
      </c>
      <c r="L54" s="88">
        <f>全车数据表!S55</f>
        <v>38</v>
      </c>
      <c r="M54" s="88">
        <f>全车数据表!T55</f>
        <v>43</v>
      </c>
      <c r="N54" s="88">
        <f>全车数据表!U55</f>
        <v>48</v>
      </c>
      <c r="O54" s="88">
        <f>全车数据表!V55</f>
        <v>0</v>
      </c>
      <c r="P54" s="88">
        <f>全车数据表!J55</f>
        <v>3100</v>
      </c>
      <c r="Q54" s="88">
        <f>全车数据表!K55</f>
        <v>342.9</v>
      </c>
      <c r="R54" s="88">
        <f>全车数据表!L55</f>
        <v>76.48</v>
      </c>
      <c r="S54" s="88">
        <f>全车数据表!M55</f>
        <v>72.36</v>
      </c>
      <c r="T54" s="88">
        <f>全车数据表!N55</f>
        <v>38.94</v>
      </c>
      <c r="U54" s="88">
        <f>全车数据表!O55</f>
        <v>0</v>
      </c>
      <c r="V54" s="88">
        <f>全车数据表!AL55</f>
        <v>3312000</v>
      </c>
      <c r="W54" s="88">
        <f>全车数据表!AM55</f>
        <v>21000</v>
      </c>
      <c r="X54" s="88">
        <f>全车数据表!AU55</f>
        <v>2436000</v>
      </c>
      <c r="Y54" s="88">
        <f>全车数据表!AV55</f>
        <v>5748000</v>
      </c>
      <c r="Z54" s="88">
        <f>全车数据表!AN55</f>
        <v>9</v>
      </c>
      <c r="AA54" s="88">
        <f>全车数据表!AP55</f>
        <v>4</v>
      </c>
      <c r="AB54" s="88">
        <f>全车数据表!AR55</f>
        <v>2</v>
      </c>
      <c r="AC54" s="88">
        <f>全车数据表!AW55</f>
        <v>357</v>
      </c>
      <c r="AD54" s="88">
        <f>全车数据表!AX55</f>
        <v>0</v>
      </c>
      <c r="AE54" s="88">
        <f>全车数据表!AY55</f>
        <v>466</v>
      </c>
      <c r="AF54" s="88" t="str">
        <f>IF(全车数据表!BA55="","",全车数据表!BA55)</f>
        <v>大奖赛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 t="str">
        <f>IF(全车数据表!BH55="","",全车数据表!BH55)</f>
        <v/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>
        <f>IF(全车数据表!BM55="","",全车数据表!BM55)</f>
        <v>1</v>
      </c>
      <c r="AS54" s="88" t="str">
        <f>IF(全车数据表!BN55="","",全车数据表!BN55)</f>
        <v/>
      </c>
      <c r="AT54" s="88">
        <f>IF(全车数据表!BO55="","",全车数据表!BO55)</f>
        <v>1</v>
      </c>
      <c r="AU54" s="88" t="str">
        <f>IF(全车数据表!BP55="","",全车数据表!BP55)</f>
        <v/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>玛莎拉蒂</v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Arash AF10</v>
      </c>
      <c r="C55" s="89" t="str">
        <f>全车数据表!E56</f>
        <v>arashaf10</v>
      </c>
      <c r="D55" s="88" t="str">
        <f>IF(全车数据表!D56="","",全车数据表!D56)</f>
        <v>Arash</v>
      </c>
      <c r="E55" s="89" t="str">
        <f>全车数据表!H56</f>
        <v>3.3</v>
      </c>
      <c r="F55" s="89" t="str">
        <f>全车数据表!C56</f>
        <v>阿拉什</v>
      </c>
      <c r="G55" s="89" t="str">
        <f>全车数据表!F56</f>
        <v>C</v>
      </c>
      <c r="H55" s="88">
        <f>LEN(全车数据表!G56)</f>
        <v>4</v>
      </c>
      <c r="I55" s="88" t="str">
        <f>VLOOKUP(全车数据表!P56,辅助计算!A:B,2,FALSE)</f>
        <v>rare</v>
      </c>
      <c r="J55" s="88">
        <f>全车数据表!Q56</f>
        <v>35</v>
      </c>
      <c r="K55" s="88">
        <f>全车数据表!R56</f>
        <v>38</v>
      </c>
      <c r="L55" s="88">
        <f>全车数据表!S56</f>
        <v>42</v>
      </c>
      <c r="M55" s="88">
        <f>全车数据表!T56</f>
        <v>48</v>
      </c>
      <c r="N55" s="88">
        <f>全车数据表!U56</f>
        <v>0</v>
      </c>
      <c r="O55" s="88">
        <f>全车数据表!V56</f>
        <v>0</v>
      </c>
      <c r="P55" s="88">
        <f>全车数据表!J56</f>
        <v>3109</v>
      </c>
      <c r="Q55" s="88">
        <f>全车数据表!K56</f>
        <v>336.9</v>
      </c>
      <c r="R55" s="88">
        <f>全车数据表!L56</f>
        <v>78.709999999999994</v>
      </c>
      <c r="S55" s="88">
        <f>全车数据表!M56</f>
        <v>50.36</v>
      </c>
      <c r="T55" s="88">
        <f>全车数据表!N56</f>
        <v>59.53</v>
      </c>
      <c r="U55" s="88">
        <f>全车数据表!O56</f>
        <v>0</v>
      </c>
      <c r="V55" s="88">
        <f>全车数据表!AL56</f>
        <v>0</v>
      </c>
      <c r="W55" s="88">
        <f>全车数据表!AM56</f>
        <v>20000</v>
      </c>
      <c r="X55" s="88">
        <f>全车数据表!AU56</f>
        <v>0</v>
      </c>
      <c r="Y55" s="88">
        <f>全车数据表!AV56</f>
        <v>0</v>
      </c>
      <c r="Z55" s="88">
        <f>全车数据表!AN56</f>
        <v>6</v>
      </c>
      <c r="AA55" s="88">
        <f>全车数据表!AP56</f>
        <v>3</v>
      </c>
      <c r="AB55" s="88">
        <f>全车数据表!AR56</f>
        <v>1</v>
      </c>
      <c r="AC55" s="88">
        <f>全车数据表!AW56</f>
        <v>351</v>
      </c>
      <c r="AD55" s="88">
        <f>全车数据表!AX56</f>
        <v>0</v>
      </c>
      <c r="AE55" s="88">
        <f>全车数据表!AY56</f>
        <v>455</v>
      </c>
      <c r="AF55" s="88" t="str">
        <f>IF(全车数据表!BA56="","",全车数据表!BA56)</f>
        <v>通行证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>
        <f>IF(全车数据表!BH56="","",全车数据表!BH56)</f>
        <v>1</v>
      </c>
      <c r="AN55" s="88" t="str">
        <f>IF(全车数据表!BI56="","",全车数据表!BI56)</f>
        <v/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 t="str">
        <f>IF(全车数据表!BM56="","",全车数据表!BM56)</f>
        <v/>
      </c>
      <c r="AS55" s="88" t="str">
        <f>IF(全车数据表!BN56="","",全车数据表!BN56)</f>
        <v/>
      </c>
      <c r="AT55" s="88" t="str">
        <f>IF(全车数据表!BO56="","",全车数据表!BO56)</f>
        <v/>
      </c>
      <c r="AU55" s="88">
        <f>IF(全车数据表!BP56="","",全车数据表!BP56)</f>
        <v>1</v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 t="str">
        <f>IF(全车数据表!BT56="","",全车数据表!BT56)</f>
        <v/>
      </c>
      <c r="AZ55" s="88" t="str">
        <f>IF(全车数据表!BU56="","",全车数据表!BU56)</f>
        <v/>
      </c>
      <c r="BA55" s="88" t="str">
        <f>IF(全车数据表!BV56="","",全车数据表!BV56)</f>
        <v/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Nissan 370Z Nismo Neon Edition🔑</v>
      </c>
      <c r="C56" s="89" t="str">
        <f>全车数据表!E57</f>
        <v>370zneon</v>
      </c>
      <c r="D56" s="88" t="str">
        <f>IF(全车数据表!D57="","",全车数据表!D57)</f>
        <v>Nissan</v>
      </c>
      <c r="E56" s="89" t="str">
        <f>全车数据表!H57</f>
        <v>3.6</v>
      </c>
      <c r="F56" s="89" t="str">
        <f>全车数据表!C57</f>
        <v>370霓虹</v>
      </c>
      <c r="G56" s="89" t="str">
        <f>全车数据表!F57</f>
        <v>C</v>
      </c>
      <c r="H56" s="88">
        <f>LEN(全车数据表!G57)</f>
        <v>5</v>
      </c>
      <c r="I56" s="88" t="str">
        <f>VLOOKUP(全车数据表!P57,辅助计算!A:B,2,FALSE)</f>
        <v>rare</v>
      </c>
      <c r="J56" s="88" t="str">
        <f>全车数据表!Q57</f>
        <v>🔑</v>
      </c>
      <c r="K56" s="88">
        <f>全车数据表!R57</f>
        <v>35</v>
      </c>
      <c r="L56" s="88">
        <f>全车数据表!S57</f>
        <v>38</v>
      </c>
      <c r="M56" s="88">
        <f>全车数据表!T57</f>
        <v>48</v>
      </c>
      <c r="N56" s="88">
        <f>全车数据表!U57</f>
        <v>58</v>
      </c>
      <c r="O56" s="88">
        <f>全车数据表!V57</f>
        <v>0</v>
      </c>
      <c r="P56" s="88">
        <f>全车数据表!J57</f>
        <v>3121</v>
      </c>
      <c r="Q56" s="88">
        <f>全车数据表!K57</f>
        <v>303.10000000000002</v>
      </c>
      <c r="R56" s="88">
        <f>全车数据表!L57</f>
        <v>76.12</v>
      </c>
      <c r="S56" s="88">
        <f>全车数据表!M57</f>
        <v>91.7</v>
      </c>
      <c r="T56" s="88">
        <f>全车数据表!N57</f>
        <v>80.03</v>
      </c>
      <c r="U56" s="88">
        <f>全车数据表!O57</f>
        <v>0</v>
      </c>
      <c r="V56" s="88">
        <f>全车数据表!AL57</f>
        <v>0</v>
      </c>
      <c r="W56" s="88">
        <f>全车数据表!AM57</f>
        <v>17500</v>
      </c>
      <c r="X56" s="88">
        <f>全车数据表!AU57</f>
        <v>2030000</v>
      </c>
      <c r="Y56" s="88">
        <f>全车数据表!AV57</f>
        <v>0</v>
      </c>
      <c r="Z56" s="88">
        <f>全车数据表!AN57</f>
        <v>9</v>
      </c>
      <c r="AA56" s="88">
        <f>全车数据表!AP57</f>
        <v>4</v>
      </c>
      <c r="AB56" s="88">
        <f>全车数据表!AR57</f>
        <v>2</v>
      </c>
      <c r="AC56" s="88">
        <f>全车数据表!AW57</f>
        <v>316</v>
      </c>
      <c r="AD56" s="88">
        <f>全车数据表!AX57</f>
        <v>0</v>
      </c>
      <c r="AE56" s="88">
        <f>全车数据表!AY57</f>
        <v>403</v>
      </c>
      <c r="AF56" s="88" t="str">
        <f>IF(全车数据表!BA57="","",全车数据表!BA57)</f>
        <v>惊艳亮相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 t="str">
        <f>IF(全车数据表!BH57="","",全车数据表!BH57)</f>
        <v/>
      </c>
      <c r="AN56" s="88">
        <f>IF(全车数据表!BI57="","",全车数据表!BI57)</f>
        <v>1</v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 t="str">
        <f>IF(全车数据表!BN57="","",全车数据表!BN57)</f>
        <v/>
      </c>
      <c r="AT56" s="88">
        <f>IF(全车数据表!BO57="","",全车数据表!BO57)</f>
        <v>1</v>
      </c>
      <c r="AU56" s="88" t="str">
        <f>IF(全车数据表!BP57="","",全车数据表!BP57)</f>
        <v/>
      </c>
      <c r="AV56" s="88" t="str">
        <f>IF(全车数据表!BQ57="","",全车数据表!BQ57)</f>
        <v/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>
        <f>IF(全车数据表!BT57="","",全车数据表!BT57)</f>
        <v>1</v>
      </c>
      <c r="AZ56" s="88" t="str">
        <f>IF(全车数据表!BU57="","",全车数据表!BU57)</f>
        <v/>
      </c>
      <c r="BA56" s="88" t="str">
        <f>IF(全车数据表!BV57="","",全车数据表!BV57)</f>
        <v>日产 霓虹 花栗鼠</v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Saleen S1</v>
      </c>
      <c r="C57" s="89" t="str">
        <f>全车数据表!E58</f>
        <v>saleens1</v>
      </c>
      <c r="D57" s="88" t="str">
        <f>IF(全车数据表!D58="","",全车数据表!D58)</f>
        <v>Saleen</v>
      </c>
      <c r="E57" s="89" t="str">
        <f>全车数据表!H58</f>
        <v>3.3</v>
      </c>
      <c r="F57" s="89" t="str">
        <f>全车数据表!C58</f>
        <v>萨林S1</v>
      </c>
      <c r="G57" s="89" t="str">
        <f>全车数据表!F58</f>
        <v>C</v>
      </c>
      <c r="H57" s="88">
        <f>LEN(全车数据表!G58)</f>
        <v>4</v>
      </c>
      <c r="I57" s="88" t="str">
        <f>VLOOKUP(全车数据表!P58,辅助计算!A:B,2,FALSE)</f>
        <v>rare</v>
      </c>
      <c r="J57" s="88">
        <f>全车数据表!Q58</f>
        <v>35</v>
      </c>
      <c r="K57" s="88">
        <f>全车数据表!R58</f>
        <v>38</v>
      </c>
      <c r="L57" s="88">
        <f>全车数据表!S58</f>
        <v>42</v>
      </c>
      <c r="M57" s="88">
        <f>全车数据表!T58</f>
        <v>48</v>
      </c>
      <c r="N57" s="88">
        <f>全车数据表!U58</f>
        <v>0</v>
      </c>
      <c r="O57" s="88">
        <f>全车数据表!V58</f>
        <v>0</v>
      </c>
      <c r="P57" s="88">
        <f>全车数据表!J58</f>
        <v>3148</v>
      </c>
      <c r="Q57" s="88">
        <f>全车数据表!K58</f>
        <v>305.3</v>
      </c>
      <c r="R57" s="88">
        <f>全车数据表!L58</f>
        <v>76.739999999999995</v>
      </c>
      <c r="S57" s="88">
        <f>全车数据表!M58</f>
        <v>82.8</v>
      </c>
      <c r="T57" s="88">
        <f>全车数据表!N58</f>
        <v>74.069999999999993</v>
      </c>
      <c r="U57" s="88">
        <f>全车数据表!O58</f>
        <v>0</v>
      </c>
      <c r="V57" s="88">
        <f>全车数据表!AL58</f>
        <v>0</v>
      </c>
      <c r="W57" s="88">
        <f>全车数据表!AM58</f>
        <v>17500</v>
      </c>
      <c r="X57" s="88">
        <f>全车数据表!AU58</f>
        <v>1260000</v>
      </c>
      <c r="Y57" s="88">
        <f>全车数据表!AV58</f>
        <v>0</v>
      </c>
      <c r="Z57" s="88">
        <f>全车数据表!AN58</f>
        <v>6</v>
      </c>
      <c r="AA57" s="88">
        <f>全车数据表!AP58</f>
        <v>3</v>
      </c>
      <c r="AB57" s="88">
        <f>全车数据表!AR58</f>
        <v>1</v>
      </c>
      <c r="AC57" s="88">
        <f>全车数据表!AW58</f>
        <v>318</v>
      </c>
      <c r="AD57" s="88">
        <f>全车数据表!AX58</f>
        <v>327</v>
      </c>
      <c r="AE57" s="88">
        <f>全车数据表!AY58</f>
        <v>415</v>
      </c>
      <c r="AF57" s="88" t="str">
        <f>IF(全车数据表!BA58="","",全车数据表!BA58)</f>
        <v>联会赛事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 t="str">
        <f>IF(全车数据表!BI58="","",全车数据表!BI58)</f>
        <v/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>
        <f>IF(全车数据表!BN58="","",全车数据表!BN58)</f>
        <v>1</v>
      </c>
      <c r="AT57" s="88" t="str">
        <f>IF(全车数据表!BO58="","",全车数据表!BO58)</f>
        <v/>
      </c>
      <c r="AU57" s="88">
        <f>IF(全车数据表!BP58="","",全车数据表!BP58)</f>
        <v>1</v>
      </c>
      <c r="AV57" s="88" t="str">
        <f>IF(全车数据表!BQ58="","",全车数据表!BQ58)</f>
        <v>2款</v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 t="str">
        <f>IF(全车数据表!BT58="","",全车数据表!BT58)</f>
        <v/>
      </c>
      <c r="AZ57" s="88" t="str">
        <f>IF(全车数据表!BU58="","",全车数据表!BU58)</f>
        <v/>
      </c>
      <c r="BA57" s="88" t="str">
        <f>IF(全车数据表!BV58="","",全车数据表!BV58)</f>
        <v>赛麟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Porsche 911 50 Years Porsche Design</v>
      </c>
      <c r="C58" s="89" t="str">
        <f>全车数据表!E59</f>
        <v>91150</v>
      </c>
      <c r="D58" s="88" t="str">
        <f>IF(全车数据表!D59="","",全车数据表!D59)</f>
        <v>Porsche</v>
      </c>
      <c r="E58" s="89" t="str">
        <f>全车数据表!H59</f>
        <v>5.2</v>
      </c>
      <c r="F58" s="89" t="str">
        <f>全车数据表!C59</f>
        <v>911 50周年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48</v>
      </c>
      <c r="M58" s="88">
        <f>全车数据表!T59</f>
        <v>58</v>
      </c>
      <c r="N58" s="88">
        <f>全车数据表!U59</f>
        <v>0</v>
      </c>
      <c r="O58" s="88">
        <f>全车数据表!V59</f>
        <v>0</v>
      </c>
      <c r="P58" s="88">
        <f>全车数据表!J59</f>
        <v>3210</v>
      </c>
      <c r="Q58" s="88">
        <f>全车数据表!K59</f>
        <v>312.10000000000002</v>
      </c>
      <c r="R58" s="88">
        <f>全车数据表!L59</f>
        <v>79.72</v>
      </c>
      <c r="S58" s="88">
        <f>全车数据表!M59</f>
        <v>84.61</v>
      </c>
      <c r="T58" s="88">
        <f>全车数据表!N59</f>
        <v>70.45</v>
      </c>
      <c r="U58" s="88">
        <f>全车数据表!O59</f>
        <v>0</v>
      </c>
      <c r="V58" s="88">
        <f>全车数据表!AL59</f>
        <v>3556000</v>
      </c>
      <c r="W58" s="88">
        <f>全车数据表!AM59</f>
        <v>28000</v>
      </c>
      <c r="X58" s="88">
        <f>全车数据表!AU59</f>
        <v>2016000</v>
      </c>
      <c r="Y58" s="88">
        <f>全车数据表!AV59</f>
        <v>5572000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0</v>
      </c>
      <c r="AD58" s="88">
        <f>全车数据表!AX59</f>
        <v>0</v>
      </c>
      <c r="AE58" s="88">
        <f>全车数据表!AY59</f>
        <v>0</v>
      </c>
      <c r="AF58" s="88" t="str">
        <f>IF(全车数据表!BA59="","",全车数据表!BA59)</f>
        <v>周末爆冲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 t="str">
        <f>IF(全车数据表!BN59="","",全车数据表!BN59)</f>
        <v/>
      </c>
      <c r="AT58" s="88" t="str">
        <f>IF(全车数据表!BO59="","",全车数据表!BO59)</f>
        <v/>
      </c>
      <c r="AU58" s="88" t="str">
        <f>IF(全车数据表!BP59="","",全车数据表!BP59)</f>
        <v/>
      </c>
      <c r="AV58" s="88" t="str">
        <f>IF(全车数据表!BQ59="","",全车数据表!BQ59)</f>
        <v/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保时捷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Porsche Mission R</v>
      </c>
      <c r="C59" s="89" t="str">
        <f>全车数据表!E60</f>
        <v>missionr</v>
      </c>
      <c r="D59" s="88" t="str">
        <f>IF(全车数据表!D60="","",全车数据表!D60)</f>
        <v>Porsche</v>
      </c>
      <c r="E59" s="89" t="str">
        <f>全车数据表!H60</f>
        <v>5.0</v>
      </c>
      <c r="F59" s="89" t="str">
        <f>全车数据表!C60</f>
        <v>Mission R</v>
      </c>
      <c r="G59" s="89" t="str">
        <f>全车数据表!F60</f>
        <v>C</v>
      </c>
      <c r="H59" s="88">
        <f>LEN(全车数据表!G60)</f>
        <v>4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38</v>
      </c>
      <c r="L59" s="88">
        <f>全车数据表!S60</f>
        <v>48</v>
      </c>
      <c r="M59" s="88">
        <f>全车数据表!T60</f>
        <v>58</v>
      </c>
      <c r="N59" s="88">
        <f>全车数据表!U60</f>
        <v>0</v>
      </c>
      <c r="O59" s="88">
        <f>全车数据表!V60</f>
        <v>0</v>
      </c>
      <c r="P59" s="88">
        <f>全车数据表!J60</f>
        <v>3229</v>
      </c>
      <c r="Q59" s="88">
        <f>全车数据表!K60</f>
        <v>312.10000000000002</v>
      </c>
      <c r="R59" s="88">
        <f>全车数据表!L60</f>
        <v>87.92</v>
      </c>
      <c r="S59" s="88">
        <f>全车数据表!M60</f>
        <v>63.47</v>
      </c>
      <c r="T59" s="88">
        <f>全车数据表!N60</f>
        <v>62.72</v>
      </c>
      <c r="U59" s="88">
        <f>全车数据表!O60</f>
        <v>0</v>
      </c>
      <c r="V59" s="88">
        <f>全车数据表!AL60</f>
        <v>3556000</v>
      </c>
      <c r="W59" s="88">
        <f>全车数据表!AM60</f>
        <v>28000</v>
      </c>
      <c r="X59" s="88">
        <f>全车数据表!AU60</f>
        <v>2016000</v>
      </c>
      <c r="Y59" s="88">
        <f>全车数据表!AV60</f>
        <v>5572000</v>
      </c>
      <c r="Z59" s="88">
        <f>全车数据表!AN60</f>
        <v>6</v>
      </c>
      <c r="AA59" s="88">
        <f>全车数据表!AP60</f>
        <v>3</v>
      </c>
      <c r="AB59" s="88">
        <f>全车数据表!AR60</f>
        <v>1</v>
      </c>
      <c r="AC59" s="88">
        <f>全车数据表!AW60</f>
        <v>325</v>
      </c>
      <c r="AD59" s="88">
        <f>全车数据表!AX60</f>
        <v>0</v>
      </c>
      <c r="AE59" s="88">
        <f>全车数据表!AY60</f>
        <v>414</v>
      </c>
      <c r="AF59" s="88" t="str">
        <f>IF(全车数据表!BA60="","",全车数据表!BA60)</f>
        <v>联会赛事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 t="str">
        <f>IF(全车数据表!BE60="","",全车数据表!BE60)</f>
        <v/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 t="str">
        <f>IF(全车数据表!BU60="","",全车数据表!BU60)</f>
        <v/>
      </c>
      <c r="BA59" s="88" t="str">
        <f>IF(全车数据表!BV60="","",全车数据表!BV60)</f>
        <v>保时捷 任务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Jaguar XJR-15</v>
      </c>
      <c r="C60" s="89" t="str">
        <f>全车数据表!E61</f>
        <v>xjr-15</v>
      </c>
      <c r="D60" s="88" t="str">
        <f>IF(全车数据表!D61="","",全车数据表!D61)</f>
        <v>Jaguar</v>
      </c>
      <c r="E60" s="89" t="str">
        <f>全车数据表!H61</f>
        <v>4.3</v>
      </c>
      <c r="F60" s="89" t="str">
        <f>全车数据表!C61</f>
        <v>XJR-15</v>
      </c>
      <c r="G60" s="89" t="str">
        <f>全车数据表!F61</f>
        <v>C</v>
      </c>
      <c r="H60" s="88">
        <f>LEN(全车数据表!G61)</f>
        <v>5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35</v>
      </c>
      <c r="L60" s="88">
        <f>全车数据表!S61</f>
        <v>36</v>
      </c>
      <c r="M60" s="88">
        <f>全车数据表!T61</f>
        <v>38</v>
      </c>
      <c r="N60" s="88">
        <f>全车数据表!U61</f>
        <v>42</v>
      </c>
      <c r="O60" s="88">
        <f>全车数据表!V61</f>
        <v>0</v>
      </c>
      <c r="P60" s="88">
        <f>全车数据表!J61</f>
        <v>3244</v>
      </c>
      <c r="Q60" s="88">
        <f>全车数据表!K61</f>
        <v>320.60000000000002</v>
      </c>
      <c r="R60" s="88">
        <f>全车数据表!L61</f>
        <v>80.98</v>
      </c>
      <c r="S60" s="88">
        <f>全车数据表!M61</f>
        <v>71.28</v>
      </c>
      <c r="T60" s="88">
        <f>全车数据表!N61</f>
        <v>61.34</v>
      </c>
      <c r="U60" s="88">
        <f>全车数据表!O61</f>
        <v>0</v>
      </c>
      <c r="V60" s="88">
        <f>全车数据表!AL61</f>
        <v>0</v>
      </c>
      <c r="W60" s="88">
        <f>全车数据表!AM61</f>
        <v>30000</v>
      </c>
      <c r="X60" s="88">
        <f>全车数据表!AU61</f>
        <v>0</v>
      </c>
      <c r="Y60" s="88">
        <f>全车数据表!AV61</f>
        <v>0</v>
      </c>
      <c r="Z60" s="88">
        <f>全车数据表!AN61</f>
        <v>9</v>
      </c>
      <c r="AA60" s="88">
        <f>全车数据表!AP61</f>
        <v>4</v>
      </c>
      <c r="AB60" s="88">
        <f>全车数据表!AR61</f>
        <v>2</v>
      </c>
      <c r="AC60" s="88">
        <f>全车数据表!AW61</f>
        <v>0</v>
      </c>
      <c r="AD60" s="88">
        <f>全车数据表!AX61</f>
        <v>0</v>
      </c>
      <c r="AE60" s="88">
        <f>全车数据表!AY61</f>
        <v>0</v>
      </c>
      <c r="AF60" s="88" t="str">
        <f>IF(全车数据表!BA61="","",全车数据表!BA61)</f>
        <v>周末爆冲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>
        <f>IF(全车数据表!BE61="","",全车数据表!BE61)</f>
        <v>1</v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>
        <f>IF(全车数据表!BU61="","",全车数据表!BU61)</f>
        <v>1</v>
      </c>
      <c r="BA60" s="88" t="str">
        <f>IF(全车数据表!BV61="","",全车数据表!BV61)</f>
        <v>捷豹</v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TVR Sagaris</v>
      </c>
      <c r="C61" s="89" t="str">
        <f>全车数据表!E62</f>
        <v>sagaris</v>
      </c>
      <c r="D61" s="88" t="str">
        <f>IF(全车数据表!D62="","",全车数据表!D62)</f>
        <v>TVR</v>
      </c>
      <c r="E61" s="89" t="str">
        <f>全车数据表!H62</f>
        <v>5.1</v>
      </c>
      <c r="F61" s="89" t="str">
        <f>全车数据表!C62</f>
        <v>Sagaris</v>
      </c>
      <c r="G61" s="89" t="str">
        <f>全车数据表!F62</f>
        <v>C</v>
      </c>
      <c r="H61" s="88">
        <f>LEN(全车数据表!G62)</f>
        <v>4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38</v>
      </c>
      <c r="L61" s="88">
        <f>全车数据表!S62</f>
        <v>48</v>
      </c>
      <c r="M61" s="88">
        <f>全车数据表!T62</f>
        <v>58</v>
      </c>
      <c r="N61" s="88">
        <f>全车数据表!U62</f>
        <v>0</v>
      </c>
      <c r="O61" s="88">
        <f>全车数据表!V62</f>
        <v>0</v>
      </c>
      <c r="P61" s="88">
        <f>全车数据表!J62</f>
        <v>3246</v>
      </c>
      <c r="Q61" s="88">
        <f>全车数据表!K62</f>
        <v>321</v>
      </c>
      <c r="R61" s="88">
        <f>全车数据表!L62</f>
        <v>75.52</v>
      </c>
      <c r="S61" s="88">
        <f>全车数据表!M62</f>
        <v>70.650000000000006</v>
      </c>
      <c r="T61" s="88">
        <f>全车数据表!N62</f>
        <v>74.61</v>
      </c>
      <c r="U61" s="88">
        <f>全车数据表!O62</f>
        <v>0</v>
      </c>
      <c r="V61" s="88">
        <f>全车数据表!AL62</f>
        <v>3556000</v>
      </c>
      <c r="W61" s="88">
        <f>全车数据表!AM62</f>
        <v>28000</v>
      </c>
      <c r="X61" s="88">
        <f>全车数据表!AU62</f>
        <v>2016000</v>
      </c>
      <c r="Y61" s="88">
        <f>全车数据表!AV62</f>
        <v>5572000</v>
      </c>
      <c r="Z61" s="88">
        <f>全车数据表!AN62</f>
        <v>6</v>
      </c>
      <c r="AA61" s="88">
        <f>全车数据表!AP62</f>
        <v>3</v>
      </c>
      <c r="AB61" s="88">
        <f>全车数据表!AR62</f>
        <v>1</v>
      </c>
      <c r="AC61" s="88">
        <f>全车数据表!AW62</f>
        <v>334</v>
      </c>
      <c r="AD61" s="88">
        <f>全车数据表!AX62</f>
        <v>0</v>
      </c>
      <c r="AE61" s="88">
        <f>全车数据表!AY62</f>
        <v>428</v>
      </c>
      <c r="AF61" s="88" t="str">
        <f>IF(全车数据表!BA62="","",全车数据表!BA62)</f>
        <v>通行证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 t="str">
        <f>IF(全车数据表!BE62="","",全车数据表!BE62)</f>
        <v/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 t="str">
        <f>IF(全车数据表!BN62="","",全车数据表!BN62)</f>
        <v/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 t="str">
        <f>IF(全车数据表!BU62="","",全车数据表!BU62)</f>
        <v/>
      </c>
      <c r="BA61" s="88" t="str">
        <f>IF(全车数据表!BV62="","",全车数据表!BV62)</f>
        <v/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Mercedes-Benz 2022 Showcar Vision AMG</v>
      </c>
      <c r="C62" s="89" t="str">
        <f>全车数据表!E63</f>
        <v>visionamg</v>
      </c>
      <c r="D62" s="88" t="str">
        <f>IF(全车数据表!D63="","",全车数据表!D63)</f>
        <v>Mercedes-Benz</v>
      </c>
      <c r="E62" s="89" t="str">
        <f>全车数据表!H63</f>
        <v>4.6</v>
      </c>
      <c r="F62" s="89" t="str">
        <f>全车数据表!C63</f>
        <v>VisionAMG</v>
      </c>
      <c r="G62" s="89" t="str">
        <f>全车数据表!F63</f>
        <v>C</v>
      </c>
      <c r="H62" s="88">
        <f>LEN(全车数据表!G63)</f>
        <v>4</v>
      </c>
      <c r="I62" s="88" t="str">
        <f>VLOOKUP(全车数据表!P63,辅助计算!A:B,2,FALSE)</f>
        <v>rare</v>
      </c>
      <c r="J62" s="88">
        <f>全车数据表!Q63</f>
        <v>35</v>
      </c>
      <c r="K62" s="88">
        <f>全车数据表!R63</f>
        <v>38</v>
      </c>
      <c r="L62" s="88">
        <f>全车数据表!S63</f>
        <v>48</v>
      </c>
      <c r="M62" s="88">
        <f>全车数据表!T63</f>
        <v>58</v>
      </c>
      <c r="N62" s="88">
        <f>全车数据表!U63</f>
        <v>0</v>
      </c>
      <c r="O62" s="88">
        <f>全车数据表!V63</f>
        <v>0</v>
      </c>
      <c r="P62" s="88">
        <f>全车数据表!J63</f>
        <v>3288</v>
      </c>
      <c r="Q62" s="88">
        <f>全车数据表!K63</f>
        <v>335.1</v>
      </c>
      <c r="R62" s="88">
        <f>全车数据表!L63</f>
        <v>75.319999999999993</v>
      </c>
      <c r="S62" s="88">
        <f>全车数据表!M63</f>
        <v>51.68</v>
      </c>
      <c r="T62" s="88">
        <f>全车数据表!N63</f>
        <v>59.18</v>
      </c>
      <c r="U62" s="88">
        <f>全车数据表!O63</f>
        <v>0</v>
      </c>
      <c r="V62" s="88">
        <f>全车数据表!AL63</f>
        <v>3432000</v>
      </c>
      <c r="W62" s="88">
        <f>全车数据表!AM63</f>
        <v>28000</v>
      </c>
      <c r="X62" s="88">
        <f>全车数据表!AU63</f>
        <v>2016000</v>
      </c>
      <c r="Y62" s="88">
        <f>全车数据表!AV63</f>
        <v>0</v>
      </c>
      <c r="Z62" s="88">
        <f>全车数据表!AN63</f>
        <v>6</v>
      </c>
      <c r="AA62" s="88">
        <f>全车数据表!AP63</f>
        <v>3</v>
      </c>
      <c r="AB62" s="88">
        <f>全车数据表!AR63</f>
        <v>1</v>
      </c>
      <c r="AC62" s="88">
        <f>全车数据表!AW63</f>
        <v>0</v>
      </c>
      <c r="AD62" s="88">
        <f>全车数据表!AX63</f>
        <v>0</v>
      </c>
      <c r="AE62" s="88">
        <f>全车数据表!AY63</f>
        <v>0</v>
      </c>
      <c r="AF62" s="88" t="str">
        <f>IF(全车数据表!BA63="","",全车数据表!BA63)</f>
        <v>联会赛事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 t="str">
        <f>IF(全车数据表!BM63="","",全车数据表!BM63)</f>
        <v/>
      </c>
      <c r="AS62" s="88">
        <f>IF(全车数据表!BN63="","",全车数据表!BN63)</f>
        <v>1</v>
      </c>
      <c r="AT62" s="88" t="str">
        <f>IF(全车数据表!BO63="","",全车数据表!BO63)</f>
        <v/>
      </c>
      <c r="AU62" s="88" t="str">
        <f>IF(全车数据表!BP63="","",全车数据表!BP63)</f>
        <v/>
      </c>
      <c r="AV62" s="88" t="str">
        <f>IF(全车数据表!BQ63="","",全车数据表!BQ63)</f>
        <v/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>梅赛德斯奔驰</v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Arash AF8 Falcon Edition🔑</v>
      </c>
      <c r="C63" s="89" t="str">
        <f>全车数据表!E64</f>
        <v>af8</v>
      </c>
      <c r="D63" s="88" t="str">
        <f>IF(全车数据表!D64="","",全车数据表!D64)</f>
        <v>Arash</v>
      </c>
      <c r="E63" s="89" t="str">
        <f>全车数据表!H64</f>
        <v>3.5</v>
      </c>
      <c r="F63" s="89" t="str">
        <f>全车数据表!C64</f>
        <v>AF8</v>
      </c>
      <c r="G63" s="89" t="str">
        <f>全车数据表!F64</f>
        <v>C</v>
      </c>
      <c r="H63" s="88">
        <f>LEN(全车数据表!G64)</f>
        <v>5</v>
      </c>
      <c r="I63" s="88" t="str">
        <f>VLOOKUP(全车数据表!P64,辅助计算!A:B,2,FALSE)</f>
        <v>rare</v>
      </c>
      <c r="J63" s="88" t="str">
        <f>全车数据表!Q64</f>
        <v>🔑</v>
      </c>
      <c r="K63" s="88">
        <f>全车数据表!R64</f>
        <v>35</v>
      </c>
      <c r="L63" s="88">
        <f>全车数据表!S64</f>
        <v>38</v>
      </c>
      <c r="M63" s="88">
        <f>全车数据表!T64</f>
        <v>48</v>
      </c>
      <c r="N63" s="88">
        <f>全车数据表!U64</f>
        <v>58</v>
      </c>
      <c r="O63" s="88">
        <f>全车数据表!V64</f>
        <v>0</v>
      </c>
      <c r="P63" s="88">
        <f>全车数据表!J64</f>
        <v>3289</v>
      </c>
      <c r="Q63" s="88">
        <f>全车数据表!K64</f>
        <v>333.1</v>
      </c>
      <c r="R63" s="88">
        <f>全车数据表!L64</f>
        <v>76.78</v>
      </c>
      <c r="S63" s="88">
        <f>全车数据表!M64</f>
        <v>66.13</v>
      </c>
      <c r="T63" s="88">
        <f>全车数据表!N64</f>
        <v>77.099999999999994</v>
      </c>
      <c r="U63" s="88">
        <f>全车数据表!O64</f>
        <v>0</v>
      </c>
      <c r="V63" s="88">
        <f>全车数据表!AL64</f>
        <v>0</v>
      </c>
      <c r="W63" s="88">
        <f>全车数据表!AM64</f>
        <v>20000</v>
      </c>
      <c r="X63" s="88">
        <f>全车数据表!AU64</f>
        <v>2320000</v>
      </c>
      <c r="Y63" s="88">
        <f>全车数据表!AV64</f>
        <v>0</v>
      </c>
      <c r="Z63" s="88">
        <f>全车数据表!AN64</f>
        <v>9</v>
      </c>
      <c r="AA63" s="88">
        <f>全车数据表!AP64</f>
        <v>4</v>
      </c>
      <c r="AB63" s="88">
        <f>全车数据表!AR64</f>
        <v>2</v>
      </c>
      <c r="AC63" s="88">
        <f>全车数据表!AW64</f>
        <v>347</v>
      </c>
      <c r="AD63" s="88">
        <f>全车数据表!AX64</f>
        <v>0</v>
      </c>
      <c r="AE63" s="88">
        <f>全车数据表!AY64</f>
        <v>449</v>
      </c>
      <c r="AF63" s="88" t="str">
        <f>IF(全车数据表!BA64="","",全车数据表!BA64)</f>
        <v>大奖赛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 t="str">
        <f>IF(全车数据表!BE64="","",全车数据表!BE64)</f>
        <v/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 t="str">
        <f>IF(全车数据表!BH64="","",全车数据表!BH64)</f>
        <v/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>
        <f>IF(全车数据表!BM64="","",全车数据表!BM64)</f>
        <v>1</v>
      </c>
      <c r="AS63" s="88" t="str">
        <f>IF(全车数据表!BN64="","",全车数据表!BN64)</f>
        <v/>
      </c>
      <c r="AT63" s="88">
        <f>IF(全车数据表!BO64="","",全车数据表!BO64)</f>
        <v>1</v>
      </c>
      <c r="AU63" s="88" t="str">
        <f>IF(全车数据表!BP64="","",全车数据表!BP64)</f>
        <v/>
      </c>
      <c r="AV63" s="88" t="str">
        <f>IF(全车数据表!BQ64="","",全车数据表!BQ64)</f>
        <v>1款</v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 t="str">
        <f>IF(全车数据表!BU64="","",全车数据表!BU64)</f>
        <v/>
      </c>
      <c r="BA63" s="88" t="str">
        <f>IF(全车数据表!BV64="","",全车数据表!BV64)</f>
        <v>阿拉什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Jaguar XE SV Project 8</v>
      </c>
      <c r="C64" s="89" t="str">
        <f>全车数据表!E65</f>
        <v>project8</v>
      </c>
      <c r="D64" s="88" t="str">
        <f>IF(全车数据表!D65="","",全车数据表!D65)</f>
        <v>Jaguar</v>
      </c>
      <c r="E64" s="89" t="str">
        <f>全车数据表!H65</f>
        <v>3.8</v>
      </c>
      <c r="F64" s="89" t="str">
        <f>全车数据表!C65</f>
        <v>Project8</v>
      </c>
      <c r="G64" s="89" t="str">
        <f>全车数据表!F65</f>
        <v>C</v>
      </c>
      <c r="H64" s="88">
        <f>LEN(全车数据表!G65)</f>
        <v>5</v>
      </c>
      <c r="I64" s="88" t="str">
        <f>VLOOKUP(全车数据表!P65,辅助计算!A:B,2,FALSE)</f>
        <v>epic</v>
      </c>
      <c r="J64" s="88">
        <f>全车数据表!Q65</f>
        <v>35</v>
      </c>
      <c r="K64" s="88">
        <f>全车数据表!R65</f>
        <v>35</v>
      </c>
      <c r="L64" s="88">
        <f>全车数据表!S65</f>
        <v>36</v>
      </c>
      <c r="M64" s="88">
        <f>全车数据表!T65</f>
        <v>38</v>
      </c>
      <c r="N64" s="88">
        <f>全车数据表!U65</f>
        <v>42</v>
      </c>
      <c r="O64" s="88">
        <f>全车数据表!V65</f>
        <v>0</v>
      </c>
      <c r="P64" s="88">
        <f>全车数据表!J65</f>
        <v>3289</v>
      </c>
      <c r="Q64" s="88">
        <f>全车数据表!K65</f>
        <v>338.7</v>
      </c>
      <c r="R64" s="88">
        <f>全车数据表!L65</f>
        <v>78.28</v>
      </c>
      <c r="S64" s="88">
        <f>全车数据表!M65</f>
        <v>48.14</v>
      </c>
      <c r="T64" s="88">
        <f>全车数据表!N65</f>
        <v>62.98</v>
      </c>
      <c r="U64" s="88">
        <f>全车数据表!O65</f>
        <v>0</v>
      </c>
      <c r="V64" s="88">
        <f>全车数据表!AL65</f>
        <v>5806400</v>
      </c>
      <c r="W64" s="88">
        <f>全车数据表!AM65</f>
        <v>40000</v>
      </c>
      <c r="X64" s="88">
        <f>全车数据表!AU65</f>
        <v>4640000</v>
      </c>
      <c r="Y64" s="88">
        <f>全车数据表!AV65</f>
        <v>10446400</v>
      </c>
      <c r="Z64" s="88">
        <f>全车数据表!AN65</f>
        <v>9</v>
      </c>
      <c r="AA64" s="88">
        <f>全车数据表!AP65</f>
        <v>4</v>
      </c>
      <c r="AB64" s="88">
        <f>全车数据表!AR65</f>
        <v>2</v>
      </c>
      <c r="AC64" s="88">
        <f>全车数据表!AW65</f>
        <v>352</v>
      </c>
      <c r="AD64" s="88">
        <f>全车数据表!AX65</f>
        <v>0</v>
      </c>
      <c r="AE64" s="88">
        <f>全车数据表!AY65</f>
        <v>458</v>
      </c>
      <c r="AF64" s="88" t="str">
        <f>IF(全车数据表!BA65="","",全车数据表!BA65)</f>
        <v>通行证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>
        <f>IF(全车数据表!BE65="","",全车数据表!BE65)</f>
        <v>1</v>
      </c>
      <c r="AK64" s="88" t="str">
        <f>IF(全车数据表!BF65="","",全车数据表!BF65)</f>
        <v/>
      </c>
      <c r="AL64" s="88" t="str">
        <f>IF(全车数据表!BG65="","",全车数据表!BG65)</f>
        <v/>
      </c>
      <c r="AM64" s="88">
        <f>IF(全车数据表!BH65="","",全车数据表!BH65)</f>
        <v>1</v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 t="str">
        <f>IF(全车数据表!BM65="","",全车数据表!BM65)</f>
        <v/>
      </c>
      <c r="AS64" s="88" t="str">
        <f>IF(全车数据表!BN65="","",全车数据表!BN65)</f>
        <v/>
      </c>
      <c r="AT64" s="88" t="str">
        <f>IF(全车数据表!BO65="","",全车数据表!BO65)</f>
        <v/>
      </c>
      <c r="AU64" s="88" t="str">
        <f>IF(全车数据表!BP65="","",全车数据表!BP65)</f>
        <v/>
      </c>
      <c r="AV64" s="88" t="str">
        <f>IF(全车数据表!BQ65="","",全车数据表!BQ65)</f>
        <v/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>
        <f>IF(全车数据表!BU65="","",全车数据表!BU65)</f>
        <v>1</v>
      </c>
      <c r="BA64" s="88" t="str">
        <f>IF(全车数据表!BV65="","",全车数据表!BV65)</f>
        <v>捷豹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Ferrari Monza SP1</v>
      </c>
      <c r="C65" s="89" t="str">
        <f>全车数据表!E66</f>
        <v>monza</v>
      </c>
      <c r="D65" s="88" t="str">
        <f>IF(全车数据表!D66="","",全车数据表!D66)</f>
        <v>Ferrari</v>
      </c>
      <c r="E65" s="89" t="str">
        <f>全车数据表!H66</f>
        <v>3.6</v>
      </c>
      <c r="F65" s="89" t="str">
        <f>全车数据表!C66</f>
        <v>Monza</v>
      </c>
      <c r="G65" s="89" t="str">
        <f>全车数据表!F66</f>
        <v>C</v>
      </c>
      <c r="H65" s="88">
        <f>LEN(全车数据表!G66)</f>
        <v>4</v>
      </c>
      <c r="I65" s="88" t="str">
        <f>VLOOKUP(全车数据表!P66,辅助计算!A:B,2,FALSE)</f>
        <v>rare</v>
      </c>
      <c r="J65" s="88">
        <f>全车数据表!Q66</f>
        <v>35</v>
      </c>
      <c r="K65" s="88">
        <f>全车数据表!R66</f>
        <v>38</v>
      </c>
      <c r="L65" s="88">
        <f>全车数据表!S66</f>
        <v>48</v>
      </c>
      <c r="M65" s="88">
        <f>全车数据表!T66</f>
        <v>58</v>
      </c>
      <c r="N65" s="88">
        <f>全车数据表!U66</f>
        <v>0</v>
      </c>
      <c r="O65" s="88">
        <f>全车数据表!V66</f>
        <v>0</v>
      </c>
      <c r="P65" s="88">
        <f>全车数据表!J66</f>
        <v>3334</v>
      </c>
      <c r="Q65" s="88">
        <f>全车数据表!K66</f>
        <v>319.60000000000002</v>
      </c>
      <c r="R65" s="88">
        <f>全车数据表!L66</f>
        <v>82.32</v>
      </c>
      <c r="S65" s="88">
        <f>全车数据表!M66</f>
        <v>62.53</v>
      </c>
      <c r="T65" s="88">
        <f>全车数据表!N66</f>
        <v>63.22</v>
      </c>
      <c r="U65" s="88">
        <f>全车数据表!O66</f>
        <v>0</v>
      </c>
      <c r="V65" s="88">
        <f>全车数据表!AL66</f>
        <v>0</v>
      </c>
      <c r="W65" s="88">
        <f>全车数据表!AM66</f>
        <v>20000</v>
      </c>
      <c r="X65" s="88">
        <f>全车数据表!AU66</f>
        <v>1440000</v>
      </c>
      <c r="Y65" s="88">
        <f>全车数据表!AV66</f>
        <v>0</v>
      </c>
      <c r="Z65" s="88">
        <f>全车数据表!AN66</f>
        <v>6</v>
      </c>
      <c r="AA65" s="88">
        <f>全车数据表!AP66</f>
        <v>3</v>
      </c>
      <c r="AB65" s="88">
        <f>全车数据表!AR66</f>
        <v>1</v>
      </c>
      <c r="AC65" s="88">
        <f>全车数据表!AW66</f>
        <v>333</v>
      </c>
      <c r="AD65" s="88">
        <f>全车数据表!AX66</f>
        <v>0</v>
      </c>
      <c r="AE65" s="88">
        <f>全车数据表!AY66</f>
        <v>425</v>
      </c>
      <c r="AF65" s="88" t="str">
        <f>IF(全车数据表!BA66="","",全车数据表!BA66)</f>
        <v>周末爆冲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 t="str">
        <f>IF(全车数据表!BE66="","",全车数据表!BE66)</f>
        <v/>
      </c>
      <c r="AK65" s="88" t="str">
        <f>IF(全车数据表!BF66="","",全车数据表!BF66)</f>
        <v/>
      </c>
      <c r="AL65" s="88">
        <f>IF(全车数据表!BG66="","",全车数据表!BG66)</f>
        <v>1</v>
      </c>
      <c r="AM65" s="88" t="str">
        <f>IF(全车数据表!BH66="","",全车数据表!BH66)</f>
        <v/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 t="str">
        <f>IF(全车数据表!BM66="","",全车数据表!BM66)</f>
        <v/>
      </c>
      <c r="AS65" s="88" t="str">
        <f>IF(全车数据表!BN66="","",全车数据表!BN66)</f>
        <v/>
      </c>
      <c r="AT65" s="88" t="str">
        <f>IF(全车数据表!BO66="","",全车数据表!BO66)</f>
        <v/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 t="str">
        <f>IF(全车数据表!BU66="","",全车数据表!BU66)</f>
        <v/>
      </c>
      <c r="BA65" s="88" t="str">
        <f>IF(全车数据表!BV66="","",全车数据表!BV66)</f>
        <v>法拉利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Ares S1🔑</v>
      </c>
      <c r="C66" s="89" t="str">
        <f>全车数据表!E67</f>
        <v>ares</v>
      </c>
      <c r="D66" s="88" t="str">
        <f>IF(全车数据表!D67="","",全车数据表!D67)</f>
        <v>Ares</v>
      </c>
      <c r="E66" s="89" t="str">
        <f>全车数据表!H67</f>
        <v>3.9</v>
      </c>
      <c r="F66" s="89" t="str">
        <f>全车数据表!C67</f>
        <v>Ares</v>
      </c>
      <c r="G66" s="89" t="str">
        <f>全车数据表!F67</f>
        <v>C</v>
      </c>
      <c r="H66" s="88">
        <f>LEN(全车数据表!G67)</f>
        <v>5</v>
      </c>
      <c r="I66" s="88" t="str">
        <f>VLOOKUP(全车数据表!P67,辅助计算!A:B,2,FALSE)</f>
        <v>epic</v>
      </c>
      <c r="J66" s="88" t="str">
        <f>全车数据表!Q67</f>
        <v>🔑</v>
      </c>
      <c r="K66" s="88">
        <f>全车数据表!R67</f>
        <v>38</v>
      </c>
      <c r="L66" s="88">
        <f>全车数据表!S67</f>
        <v>45</v>
      </c>
      <c r="M66" s="88">
        <f>全车数据表!T67</f>
        <v>48</v>
      </c>
      <c r="N66" s="88">
        <f>全车数据表!U67</f>
        <v>50</v>
      </c>
      <c r="O66" s="88">
        <f>全车数据表!V67</f>
        <v>0</v>
      </c>
      <c r="P66" s="88">
        <f>全车数据表!J67</f>
        <v>3377</v>
      </c>
      <c r="Q66" s="88">
        <f>全车数据表!K67</f>
        <v>307.8</v>
      </c>
      <c r="R66" s="88">
        <f>全车数据表!L67</f>
        <v>89.55</v>
      </c>
      <c r="S66" s="88">
        <f>全车数据表!M67</f>
        <v>78.930000000000007</v>
      </c>
      <c r="T66" s="88">
        <f>全车数据表!N67</f>
        <v>68.930000000000007</v>
      </c>
      <c r="U66" s="88">
        <f>全车数据表!O67</f>
        <v>0</v>
      </c>
      <c r="V66" s="88">
        <f>全车数据表!AL67</f>
        <v>5806400</v>
      </c>
      <c r="W66" s="88">
        <f>全车数据表!AM67</f>
        <v>40000</v>
      </c>
      <c r="X66" s="88">
        <f>全车数据表!AU67</f>
        <v>4640000</v>
      </c>
      <c r="Y66" s="88">
        <f>全车数据表!AV67</f>
        <v>10446400</v>
      </c>
      <c r="Z66" s="88">
        <f>全车数据表!AN67</f>
        <v>9</v>
      </c>
      <c r="AA66" s="88">
        <f>全车数据表!AP67</f>
        <v>4</v>
      </c>
      <c r="AB66" s="88">
        <f>全车数据表!AR67</f>
        <v>2</v>
      </c>
      <c r="AC66" s="88">
        <f>全车数据表!AW67</f>
        <v>321</v>
      </c>
      <c r="AD66" s="88">
        <f>全车数据表!AX67</f>
        <v>333</v>
      </c>
      <c r="AE66" s="88">
        <f>全车数据表!AY67</f>
        <v>422</v>
      </c>
      <c r="AF66" s="88" t="str">
        <f>IF(全车数据表!BA67="","",全车数据表!BA67)</f>
        <v>大奖赛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 t="str">
        <f>IF(全车数据表!BG67="","",全车数据表!BG67)</f>
        <v/>
      </c>
      <c r="AM66" s="88" t="str">
        <f>IF(全车数据表!BH67="","",全车数据表!BH67)</f>
        <v/>
      </c>
      <c r="AN66" s="88" t="str">
        <f>IF(全车数据表!BI67="","",全车数据表!BI67)</f>
        <v/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>
        <f>IF(全车数据表!BM67="","",全车数据表!BM67)</f>
        <v>1</v>
      </c>
      <c r="AS66" s="88" t="str">
        <f>IF(全车数据表!BN67="","",全车数据表!BN67)</f>
        <v/>
      </c>
      <c r="AT66" s="88">
        <f>IF(全车数据表!BO67="","",全车数据表!BO67)</f>
        <v>1</v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战神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Porsche Panamera Turbo S</v>
      </c>
      <c r="C67" s="89" t="str">
        <f>全车数据表!E68</f>
        <v>panamera</v>
      </c>
      <c r="D67" s="88" t="str">
        <f>IF(全车数据表!D68="","",全车数据表!D68)</f>
        <v>Porsche</v>
      </c>
      <c r="E67" s="89" t="str">
        <f>全车数据表!H68</f>
        <v>4.2</v>
      </c>
      <c r="F67" s="89" t="str">
        <f>全车数据表!C68</f>
        <v>帕拉梅拉</v>
      </c>
      <c r="G67" s="89" t="str">
        <f>全车数据表!F68</f>
        <v>C</v>
      </c>
      <c r="H67" s="88">
        <f>LEN(全车数据表!G68)</f>
        <v>5</v>
      </c>
      <c r="I67" s="88" t="str">
        <f>VLOOKUP(全车数据表!P68,辅助计算!A:B,2,FALSE)</f>
        <v>epic</v>
      </c>
      <c r="J67" s="88">
        <f>全车数据表!Q68</f>
        <v>35</v>
      </c>
      <c r="K67" s="88">
        <f>全车数据表!R68</f>
        <v>35</v>
      </c>
      <c r="L67" s="88">
        <f>全车数据表!S68</f>
        <v>36</v>
      </c>
      <c r="M67" s="88">
        <f>全车数据表!T68</f>
        <v>38</v>
      </c>
      <c r="N67" s="88">
        <f>全车数据表!U68</f>
        <v>42</v>
      </c>
      <c r="O67" s="88">
        <f>全车数据表!V68</f>
        <v>0</v>
      </c>
      <c r="P67" s="88">
        <f>全车数据表!J68</f>
        <v>3403</v>
      </c>
      <c r="Q67" s="88">
        <f>全车数据表!K68</f>
        <v>326.3</v>
      </c>
      <c r="R67" s="88">
        <f>全车数据表!L68</f>
        <v>88.03</v>
      </c>
      <c r="S67" s="88">
        <f>全车数据表!M68</f>
        <v>72.48</v>
      </c>
      <c r="T67" s="88">
        <f>全车数据表!N68</f>
        <v>58.56</v>
      </c>
      <c r="U67" s="88">
        <f>全车数据表!O68</f>
        <v>0</v>
      </c>
      <c r="V67" s="88">
        <f>全车数据表!AL68</f>
        <v>5700000</v>
      </c>
      <c r="W67" s="88">
        <f>全车数据表!AM68</f>
        <v>40000</v>
      </c>
      <c r="X67" s="88">
        <f>全车数据表!AU68</f>
        <v>4640000</v>
      </c>
      <c r="Y67" s="88">
        <f>全车数据表!AV68</f>
        <v>10340000</v>
      </c>
      <c r="Z67" s="88">
        <f>全车数据表!AN68</f>
        <v>9</v>
      </c>
      <c r="AA67" s="88">
        <f>全车数据表!AP68</f>
        <v>4</v>
      </c>
      <c r="AB67" s="88">
        <f>全车数据表!AR68</f>
        <v>2</v>
      </c>
      <c r="AC67" s="88">
        <f>全车数据表!AW68</f>
        <v>340</v>
      </c>
      <c r="AD67" s="88">
        <f>全车数据表!AX68</f>
        <v>0</v>
      </c>
      <c r="AE67" s="88">
        <f>全车数据表!AY68</f>
        <v>437</v>
      </c>
      <c r="AF67" s="88" t="str">
        <f>IF(全车数据表!BA68="","",全车数据表!BA68)</f>
        <v>惊艳亮相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>
        <f>IF(全车数据表!BI68="","",全车数据表!BI68)</f>
        <v>1</v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 t="str">
        <f>IF(全车数据表!BL68="","",全车数据表!BL68)</f>
        <v/>
      </c>
      <c r="AR67" s="88" t="str">
        <f>IF(全车数据表!BM68="","",全车数据表!BM68)</f>
        <v/>
      </c>
      <c r="AS67" s="88" t="str">
        <f>IF(全车数据表!BN68="","",全车数据表!BN68)</f>
        <v/>
      </c>
      <c r="AT67" s="88" t="str">
        <f>IF(全车数据表!BO68="","",全车数据表!BO68)</f>
        <v/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>保时捷</v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DS Automobiles DS E-Tense Performance</v>
      </c>
      <c r="C68" s="89" t="str">
        <f>全车数据表!E69</f>
        <v>dsp</v>
      </c>
      <c r="D68" s="88" t="str">
        <f>IF(全车数据表!D69="","",全车数据表!D69)</f>
        <v>DS Automobiles</v>
      </c>
      <c r="E68" s="89" t="str">
        <f>全车数据表!H69</f>
        <v>4.4</v>
      </c>
      <c r="F68" s="89" t="str">
        <f>全车数据表!C69</f>
        <v>DSP</v>
      </c>
      <c r="G68" s="89" t="str">
        <f>全车数据表!F69</f>
        <v>C</v>
      </c>
      <c r="H68" s="88">
        <f>LEN(全车数据表!G69)</f>
        <v>6</v>
      </c>
      <c r="I68" s="88" t="str">
        <f>VLOOKUP(全车数据表!P69,辅助计算!A:B,2,FALSE)</f>
        <v>epic</v>
      </c>
      <c r="J68" s="88">
        <f>全车数据表!Q69</f>
        <v>35</v>
      </c>
      <c r="K68" s="88">
        <f>全车数据表!R69</f>
        <v>35</v>
      </c>
      <c r="L68" s="88">
        <f>全车数据表!S69</f>
        <v>35</v>
      </c>
      <c r="M68" s="88">
        <f>全车数据表!T69</f>
        <v>35</v>
      </c>
      <c r="N68" s="88">
        <f>全车数据表!U69</f>
        <v>36</v>
      </c>
      <c r="O68" s="88">
        <f>全车数据表!V69</f>
        <v>36</v>
      </c>
      <c r="P68" s="88">
        <f>全车数据表!J69</f>
        <v>3424</v>
      </c>
      <c r="Q68" s="88">
        <f>全车数据表!K69</f>
        <v>318.7</v>
      </c>
      <c r="R68" s="88">
        <f>全车数据表!L69</f>
        <v>90.06</v>
      </c>
      <c r="S68" s="88">
        <f>全车数据表!M69</f>
        <v>76.680000000000007</v>
      </c>
      <c r="T68" s="88">
        <f>全车数据表!N69</f>
        <v>61.55</v>
      </c>
      <c r="U68" s="88">
        <f>全车数据表!O69</f>
        <v>0</v>
      </c>
      <c r="V68" s="88">
        <f>全车数据表!AL69</f>
        <v>6500000</v>
      </c>
      <c r="W68" s="88">
        <f>全车数据表!AM69</f>
        <v>36000</v>
      </c>
      <c r="X68" s="88">
        <f>全车数据表!AU69</f>
        <v>5040000</v>
      </c>
      <c r="Y68" s="88">
        <f>全车数据表!AV69</f>
        <v>11540000</v>
      </c>
      <c r="Z68" s="88">
        <f>全车数据表!AN69</f>
        <v>7</v>
      </c>
      <c r="AA68" s="88">
        <f>全车数据表!AP69</f>
        <v>5</v>
      </c>
      <c r="AB68" s="88">
        <f>全车数据表!AR69</f>
        <v>3</v>
      </c>
      <c r="AC68" s="88">
        <f>全车数据表!AW69</f>
        <v>0</v>
      </c>
      <c r="AD68" s="88">
        <f>全车数据表!AX69</f>
        <v>0</v>
      </c>
      <c r="AE68" s="88">
        <f>全车数据表!AY69</f>
        <v>0</v>
      </c>
      <c r="AF68" s="88" t="str">
        <f>IF(全车数据表!BA69="","",全车数据表!BA69)</f>
        <v>特殊赛事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 t="str">
        <f>IF(全车数据表!BI69="","",全车数据表!BI69)</f>
        <v/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>
        <f>IF(全车数据表!BL69="","",全车数据表!BL69)</f>
        <v>1</v>
      </c>
      <c r="AR68" s="88" t="str">
        <f>IF(全车数据表!BM69="","",全车数据表!BM69)</f>
        <v/>
      </c>
      <c r="AS68" s="88" t="str">
        <f>IF(全车数据表!BN69="","",全车数据表!BN69)</f>
        <v/>
      </c>
      <c r="AT68" s="88" t="str">
        <f>IF(全车数据表!BO69="","",全车数据表!BO69)</f>
        <v/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/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Mercedes-Benz Mercedes-AMG GT Black Series🔑</v>
      </c>
      <c r="C69" s="89" t="str">
        <f>全车数据表!E70</f>
        <v>mbbs</v>
      </c>
      <c r="D69" s="88" t="str">
        <f>IF(全车数据表!D70="","",全车数据表!D70)</f>
        <v>Mercedes-Benz</v>
      </c>
      <c r="E69" s="89" t="str">
        <f>全车数据表!H70</f>
        <v>4.0</v>
      </c>
      <c r="F69" s="89" t="str">
        <f>全车数据表!C70</f>
        <v>梅奔BS</v>
      </c>
      <c r="G69" s="89" t="str">
        <f>全车数据表!F70</f>
        <v>C</v>
      </c>
      <c r="H69" s="88">
        <f>LEN(全车数据表!G70)</f>
        <v>6</v>
      </c>
      <c r="I69" s="88" t="str">
        <f>VLOOKUP(全车数据表!P70,辅助计算!A:B,2,FALSE)</f>
        <v>epic</v>
      </c>
      <c r="J69" s="88" t="str">
        <f>全车数据表!Q70</f>
        <v>🔑</v>
      </c>
      <c r="K69" s="88">
        <f>全车数据表!R70</f>
        <v>35</v>
      </c>
      <c r="L69" s="88">
        <f>全车数据表!S70</f>
        <v>36</v>
      </c>
      <c r="M69" s="88">
        <f>全车数据表!T70</f>
        <v>36</v>
      </c>
      <c r="N69" s="88">
        <f>全车数据表!U70</f>
        <v>38</v>
      </c>
      <c r="O69" s="88">
        <f>全车数据表!V70</f>
        <v>40</v>
      </c>
      <c r="P69" s="88">
        <f>全车数据表!J70</f>
        <v>3513</v>
      </c>
      <c r="Q69" s="88">
        <f>全车数据表!K70</f>
        <v>335.6</v>
      </c>
      <c r="R69" s="88">
        <f>全车数据表!L70</f>
        <v>81.67</v>
      </c>
      <c r="S69" s="88">
        <f>全车数据表!M70</f>
        <v>60.63</v>
      </c>
      <c r="T69" s="88">
        <f>全车数据表!N70</f>
        <v>67.23</v>
      </c>
      <c r="U69" s="88">
        <f>全车数据表!O70</f>
        <v>0</v>
      </c>
      <c r="V69" s="88">
        <f>全车数据表!AL70</f>
        <v>6500000</v>
      </c>
      <c r="W69" s="88">
        <f>全车数据表!AM70</f>
        <v>36000</v>
      </c>
      <c r="X69" s="88">
        <f>全车数据表!AU70</f>
        <v>5040000</v>
      </c>
      <c r="Y69" s="88">
        <f>全车数据表!AV70</f>
        <v>11540000</v>
      </c>
      <c r="Z69" s="88">
        <f>全车数据表!AN70</f>
        <v>7</v>
      </c>
      <c r="AA69" s="88">
        <f>全车数据表!AP70</f>
        <v>5</v>
      </c>
      <c r="AB69" s="88">
        <f>全车数据表!AR70</f>
        <v>3</v>
      </c>
      <c r="AC69" s="88">
        <f>全车数据表!AW70</f>
        <v>349</v>
      </c>
      <c r="AD69" s="88">
        <f>全车数据表!AX70</f>
        <v>0</v>
      </c>
      <c r="AE69" s="88">
        <f>全车数据表!AY70</f>
        <v>453</v>
      </c>
      <c r="AF69" s="88" t="str">
        <f>IF(全车数据表!BA70="","",全车数据表!BA70)</f>
        <v>大奖赛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 t="str">
        <f>IF(全车数据表!BL70="","",全车数据表!BL70)</f>
        <v/>
      </c>
      <c r="AR69" s="88">
        <f>IF(全车数据表!BM70="","",全车数据表!BM70)</f>
        <v>1</v>
      </c>
      <c r="AS69" s="88" t="str">
        <f>IF(全车数据表!BN70="","",全车数据表!BN70)</f>
        <v/>
      </c>
      <c r="AT69" s="88">
        <f>IF(全车数据表!BO70="","",全车数据表!BO70)</f>
        <v>1</v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>梅赛德斯 奔驰</v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Praga Bohema</v>
      </c>
      <c r="C70" s="89" t="str">
        <f>全车数据表!E71</f>
        <v>bohema</v>
      </c>
      <c r="D70" s="88" t="str">
        <f>IF(全车数据表!D71="","",全车数据表!D71)</f>
        <v>Praga</v>
      </c>
      <c r="E70" s="89" t="str">
        <f>全车数据表!H71</f>
        <v>5.2</v>
      </c>
      <c r="F70" s="89" t="str">
        <f>全车数据表!C71</f>
        <v>Bohema</v>
      </c>
      <c r="G70" s="89" t="str">
        <f>全车数据表!F71</f>
        <v>C</v>
      </c>
      <c r="H70" s="88">
        <f>LEN(全车数据表!G71)</f>
        <v>5</v>
      </c>
      <c r="I70" s="88" t="str">
        <f>VLOOKUP(全车数据表!P71,辅助计算!A:B,2,FALSE)</f>
        <v>epic</v>
      </c>
      <c r="J70" s="88">
        <f>全车数据表!Q71</f>
        <v>35</v>
      </c>
      <c r="K70" s="88">
        <f>全车数据表!R71</f>
        <v>35</v>
      </c>
      <c r="L70" s="88">
        <f>全车数据表!S71</f>
        <v>36</v>
      </c>
      <c r="M70" s="88">
        <f>全车数据表!T71</f>
        <v>38</v>
      </c>
      <c r="N70" s="88">
        <f>全车数据表!U71</f>
        <v>42</v>
      </c>
      <c r="O70" s="88" t="str">
        <f>全车数据表!V71</f>
        <v>?</v>
      </c>
      <c r="P70" s="88">
        <f>全车数据表!J71</f>
        <v>3553</v>
      </c>
      <c r="Q70" s="88">
        <f>全车数据表!K71</f>
        <v>315.7</v>
      </c>
      <c r="R70" s="88">
        <f>全车数据表!L71</f>
        <v>80.72</v>
      </c>
      <c r="S70" s="88">
        <f>全车数据表!M71</f>
        <v>80.22</v>
      </c>
      <c r="T70" s="88">
        <f>全车数据表!N71</f>
        <v>69.650000000000006</v>
      </c>
      <c r="U70" s="88">
        <f>全车数据表!O71</f>
        <v>0</v>
      </c>
      <c r="V70" s="88">
        <f>全车数据表!AL71</f>
        <v>5700000</v>
      </c>
      <c r="W70" s="88">
        <f>全车数据表!AM71</f>
        <v>40500</v>
      </c>
      <c r="X70" s="88">
        <f>全车数据表!AU71</f>
        <v>4698000</v>
      </c>
      <c r="Y70" s="88">
        <f>全车数据表!AV71</f>
        <v>10398000</v>
      </c>
      <c r="Z70" s="88">
        <f>全车数据表!AN71</f>
        <v>7</v>
      </c>
      <c r="AA70" s="88">
        <f>全车数据表!AP71</f>
        <v>5</v>
      </c>
      <c r="AB70" s="88">
        <f>全车数据表!AR71</f>
        <v>2</v>
      </c>
      <c r="AC70" s="88">
        <f>全车数据表!AW71</f>
        <v>0</v>
      </c>
      <c r="AD70" s="88">
        <f>全车数据表!AX71</f>
        <v>0</v>
      </c>
      <c r="AE70" s="88">
        <f>全车数据表!AY71</f>
        <v>0</v>
      </c>
      <c r="AF70" s="88" t="str">
        <f>IF(全车数据表!BA71="","",全车数据表!BA71)</f>
        <v>通行证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 t="str">
        <f>IF(全车数据表!BM71="","",全车数据表!BM71)</f>
        <v/>
      </c>
      <c r="AS70" s="88" t="str">
        <f>IF(全车数据表!BN71="","",全车数据表!BN71)</f>
        <v/>
      </c>
      <c r="AT70" s="88" t="str">
        <f>IF(全车数据表!BO71="","",全车数据表!BO71)</f>
        <v/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/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Maserati MC20 GT2🔑</v>
      </c>
      <c r="C71" s="89" t="str">
        <f>全车数据表!E72</f>
        <v>mc20gt2</v>
      </c>
      <c r="D71" s="88" t="str">
        <f>IF(全车数据表!D72="","",全车数据表!D72)</f>
        <v>Maserati</v>
      </c>
      <c r="E71" s="89" t="str">
        <f>全车数据表!H72</f>
        <v>4.9</v>
      </c>
      <c r="F71" s="89" t="str">
        <f>全车数据表!C72</f>
        <v>MC20GT2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 t="str">
        <f>全车数据表!Q72</f>
        <v>🔑</v>
      </c>
      <c r="K71" s="88">
        <f>全车数据表!R72</f>
        <v>35</v>
      </c>
      <c r="L71" s="88">
        <f>全车数据表!S72</f>
        <v>38</v>
      </c>
      <c r="M71" s="88">
        <f>全车数据表!T72</f>
        <v>48</v>
      </c>
      <c r="N71" s="88">
        <f>全车数据表!U72</f>
        <v>58</v>
      </c>
      <c r="O71" s="88">
        <f>全车数据表!V72</f>
        <v>0</v>
      </c>
      <c r="P71" s="88">
        <f>全车数据表!J72</f>
        <v>3832</v>
      </c>
      <c r="Q71" s="88">
        <f>全车数据表!K72</f>
        <v>336.3</v>
      </c>
      <c r="R71" s="88">
        <f>全车数据表!L72</f>
        <v>83.68</v>
      </c>
      <c r="S71" s="88">
        <f>全车数据表!M72</f>
        <v>63.95</v>
      </c>
      <c r="T71" s="88">
        <f>全车数据表!N72</f>
        <v>46.53</v>
      </c>
      <c r="U71" s="88">
        <f>全车数据表!O72</f>
        <v>0</v>
      </c>
      <c r="V71" s="88">
        <f>全车数据表!AL72</f>
        <v>5700000</v>
      </c>
      <c r="W71" s="88">
        <f>全车数据表!AM72</f>
        <v>48000</v>
      </c>
      <c r="X71" s="88">
        <f>全车数据表!AU72</f>
        <v>5568000</v>
      </c>
      <c r="Y71" s="88">
        <f>全车数据表!AV72</f>
        <v>11268000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350</v>
      </c>
      <c r="AD71" s="88">
        <f>全车数据表!AX72</f>
        <v>0</v>
      </c>
      <c r="AE71" s="88">
        <f>全车数据表!AY72</f>
        <v>454</v>
      </c>
      <c r="AF71" s="88" t="str">
        <f>IF(全车数据表!BA72="","",全车数据表!BA72)</f>
        <v>大奖赛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 t="str">
        <f>IF(全车数据表!BH72="","",全车数据表!BH72)</f>
        <v/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>
        <f>IF(全车数据表!BM72="","",全车数据表!BM72)</f>
        <v>1</v>
      </c>
      <c r="AS71" s="88" t="str">
        <f>IF(全车数据表!BN72="","",全车数据表!BN72)</f>
        <v/>
      </c>
      <c r="AT71" s="88">
        <f>IF(全车数据表!BO72="","",全车数据表!BO72)</f>
        <v>1</v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>玛莎拉蒂</v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De Tomaso P900</v>
      </c>
      <c r="C72" s="89" t="str">
        <f>全车数据表!E73</f>
        <v>p900</v>
      </c>
      <c r="D72" s="88" t="str">
        <f>IF(全车数据表!D73="","",全车数据表!D73)</f>
        <v>De Tomaso</v>
      </c>
      <c r="E72" s="89" t="str">
        <f>全车数据表!H73</f>
        <v>4.8</v>
      </c>
      <c r="F72" s="89" t="str">
        <f>全车数据表!C73</f>
        <v>P900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>
        <f>全车数据表!Q73</f>
        <v>35</v>
      </c>
      <c r="K72" s="88">
        <f>全车数据表!R73</f>
        <v>35</v>
      </c>
      <c r="L72" s="88">
        <f>全车数据表!S73</f>
        <v>36</v>
      </c>
      <c r="M72" s="88">
        <f>全车数据表!T73</f>
        <v>38</v>
      </c>
      <c r="N72" s="88">
        <f>全车数据表!U73</f>
        <v>42</v>
      </c>
      <c r="O72" s="88">
        <f>全车数据表!V73</f>
        <v>0</v>
      </c>
      <c r="P72" s="88">
        <f>全车数据表!J73</f>
        <v>3922</v>
      </c>
      <c r="Q72" s="88">
        <f>全车数据表!K73</f>
        <v>331.8</v>
      </c>
      <c r="R72" s="88">
        <f>全车数据表!L73</f>
        <v>82.95</v>
      </c>
      <c r="S72" s="88">
        <f>全车数据表!M73</f>
        <v>62</v>
      </c>
      <c r="T72" s="88">
        <f>全车数据表!N73</f>
        <v>59.08</v>
      </c>
      <c r="U72" s="88">
        <f>全车数据表!O73</f>
        <v>0</v>
      </c>
      <c r="V72" s="88">
        <f>全车数据表!AL73</f>
        <v>5700000</v>
      </c>
      <c r="W72" s="88">
        <f>全车数据表!AM73</f>
        <v>48000</v>
      </c>
      <c r="X72" s="88">
        <f>全车数据表!AU73</f>
        <v>5568000</v>
      </c>
      <c r="Y72" s="88">
        <f>全车数据表!AV73</f>
        <v>11268000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0</v>
      </c>
      <c r="AD72" s="88">
        <f>全车数据表!AX73</f>
        <v>0</v>
      </c>
      <c r="AE72" s="88">
        <f>全车数据表!AY73</f>
        <v>0</v>
      </c>
      <c r="AF72" s="88" t="str">
        <f>IF(全车数据表!BA73="","",全车数据表!BA73)</f>
        <v>通行证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>
        <f>IF(全车数据表!BH73="","",全车数据表!BH73)</f>
        <v>1</v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 t="str">
        <f>IF(全车数据表!BM73="","",全车数据表!BM73)</f>
        <v/>
      </c>
      <c r="AS72" s="88" t="str">
        <f>IF(全车数据表!BN73="","",全车数据表!BN73)</f>
        <v/>
      </c>
      <c r="AT72" s="88" t="str">
        <f>IF(全车数据表!BO73="","",全车数据表!BO73)</f>
        <v/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德托马索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Ferrari 296 GTB🔑</v>
      </c>
      <c r="C73" s="89" t="str">
        <f>全车数据表!E74</f>
        <v>296</v>
      </c>
      <c r="D73" s="88" t="str">
        <f>IF(全车数据表!D74="","",全车数据表!D74)</f>
        <v>Ferrari</v>
      </c>
      <c r="E73" s="89" t="str">
        <f>全车数据表!H74</f>
        <v>4.6</v>
      </c>
      <c r="F73" s="89" t="str">
        <f>全车数据表!C74</f>
        <v>296GTB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 t="str">
        <f>全车数据表!Q74</f>
        <v>🔑</v>
      </c>
      <c r="K73" s="88">
        <f>全车数据表!R74</f>
        <v>35</v>
      </c>
      <c r="L73" s="88">
        <f>全车数据表!S74</f>
        <v>38</v>
      </c>
      <c r="M73" s="88">
        <f>全车数据表!T74</f>
        <v>48</v>
      </c>
      <c r="N73" s="88">
        <f>全车数据表!U74</f>
        <v>58</v>
      </c>
      <c r="O73" s="88">
        <f>全车数据表!V74</f>
        <v>0</v>
      </c>
      <c r="P73" s="88">
        <f>全车数据表!J74</f>
        <v>4009</v>
      </c>
      <c r="Q73" s="88">
        <f>全车数据表!K74</f>
        <v>341.6</v>
      </c>
      <c r="R73" s="88">
        <f>全车数据表!L74</f>
        <v>81.23</v>
      </c>
      <c r="S73" s="88">
        <f>全车数据表!M74</f>
        <v>65</v>
      </c>
      <c r="T73" s="88">
        <f>全车数据表!N74</f>
        <v>52.13</v>
      </c>
      <c r="U73" s="88">
        <f>全车数据表!O74</f>
        <v>0</v>
      </c>
      <c r="V73" s="88">
        <f>全车数据表!AL74</f>
        <v>5700000</v>
      </c>
      <c r="W73" s="88">
        <f>全车数据表!AM74</f>
        <v>56000</v>
      </c>
      <c r="X73" s="88">
        <f>全车数据表!AU74</f>
        <v>6496000</v>
      </c>
      <c r="Y73" s="88">
        <f>全车数据表!AV74</f>
        <v>12196000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大奖赛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 t="str">
        <f>IF(全车数据表!BH74="","",全车数据表!BH74)</f>
        <v/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>
        <f>IF(全车数据表!BM74="","",全车数据表!BM74)</f>
        <v>1</v>
      </c>
      <c r="AS73" s="88" t="str">
        <f>IF(全车数据表!BN74="","",全车数据表!BN74)</f>
        <v/>
      </c>
      <c r="AT73" s="88">
        <f>IF(全车数据表!BO74="","",全车数据表!BO74)</f>
        <v>1</v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法拉利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Ferrari Daytona SP3🔑</v>
      </c>
      <c r="C74" s="89" t="str">
        <f>全车数据表!E75</f>
        <v>daytonasp3</v>
      </c>
      <c r="D74" s="88" t="str">
        <f>IF(全车数据表!D75="","",全车数据表!D75)</f>
        <v>Ferrari</v>
      </c>
      <c r="E74" s="89" t="str">
        <f>全车数据表!H75</f>
        <v>4.5</v>
      </c>
      <c r="F74" s="89" t="str">
        <f>全车数据表!C75</f>
        <v>戴通纳SP3</v>
      </c>
      <c r="G74" s="89" t="str">
        <f>全车数据表!F75</f>
        <v>C</v>
      </c>
      <c r="H74" s="88">
        <f>LEN(全车数据表!G75)</f>
        <v>5</v>
      </c>
      <c r="I74" s="88" t="str">
        <f>VLOOKUP(全车数据表!P75,辅助计算!A:B,2,FALSE)</f>
        <v>epic</v>
      </c>
      <c r="J74" s="88" t="str">
        <f>全车数据表!Q75</f>
        <v>🔑</v>
      </c>
      <c r="K74" s="88">
        <f>全车数据表!R75</f>
        <v>35</v>
      </c>
      <c r="L74" s="88">
        <f>全车数据表!S75</f>
        <v>38</v>
      </c>
      <c r="M74" s="88">
        <f>全车数据表!T75</f>
        <v>48</v>
      </c>
      <c r="N74" s="88">
        <f>全车数据表!U75</f>
        <v>58</v>
      </c>
      <c r="O74" s="88">
        <f>全车数据表!V75</f>
        <v>0</v>
      </c>
      <c r="P74" s="88">
        <f>全车数据表!J75</f>
        <v>4073</v>
      </c>
      <c r="Q74" s="88">
        <f>全车数据表!K75</f>
        <v>348.8</v>
      </c>
      <c r="R74" s="88">
        <f>全车数据表!L75</f>
        <v>80.459999999999994</v>
      </c>
      <c r="S74" s="88">
        <f>全车数据表!M75</f>
        <v>54.89</v>
      </c>
      <c r="T74" s="88">
        <f>全车数据表!N75</f>
        <v>60.3</v>
      </c>
      <c r="U74" s="88">
        <f>全车数据表!O75</f>
        <v>0</v>
      </c>
      <c r="V74" s="88">
        <f>全车数据表!AL75</f>
        <v>5700000</v>
      </c>
      <c r="W74" s="88">
        <f>全车数据表!AM75</f>
        <v>56000</v>
      </c>
      <c r="X74" s="88">
        <f>全车数据表!AU75</f>
        <v>6496000</v>
      </c>
      <c r="Y74" s="88">
        <f>全车数据表!AV75</f>
        <v>12196000</v>
      </c>
      <c r="Z74" s="88">
        <f>全车数据表!AN75</f>
        <v>7</v>
      </c>
      <c r="AA74" s="88">
        <f>全车数据表!AP75</f>
        <v>5</v>
      </c>
      <c r="AB74" s="88">
        <f>全车数据表!AR75</f>
        <v>2</v>
      </c>
      <c r="AC74" s="88">
        <f>全车数据表!AW75</f>
        <v>0</v>
      </c>
      <c r="AD74" s="88">
        <f>全车数据表!AX75</f>
        <v>0</v>
      </c>
      <c r="AE74" s="88">
        <f>全车数据表!AY75</f>
        <v>0</v>
      </c>
      <c r="AF74" s="88" t="str">
        <f>IF(全车数据表!BA75="","",全车数据表!BA75)</f>
        <v>大奖赛</v>
      </c>
      <c r="AG74" s="88" t="str">
        <f>IF(全车数据表!BB75="","",全车数据表!BB75)</f>
        <v/>
      </c>
      <c r="AH74" s="88" t="str">
        <f>IF(全车数据表!BC75="","",全车数据表!BC75)</f>
        <v/>
      </c>
      <c r="AI74" s="88" t="str">
        <f>IF(全车数据表!BD75="","",全车数据表!BD75)</f>
        <v/>
      </c>
      <c r="AJ74" s="88" t="str">
        <f>IF(全车数据表!BE75="","",全车数据表!BE75)</f>
        <v/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>
        <f>IF(全车数据表!BM75="","",全车数据表!BM75)</f>
        <v>1</v>
      </c>
      <c r="AS74" s="88" t="str">
        <f>IF(全车数据表!BN75="","",全车数据表!BN75)</f>
        <v/>
      </c>
      <c r="AT74" s="88">
        <f>IF(全车数据表!BO75="","",全车数据表!BO75)</f>
        <v>1</v>
      </c>
      <c r="AU74" s="88" t="str">
        <f>IF(全车数据表!BP75="","",全车数据表!BP75)</f>
        <v/>
      </c>
      <c r="AV74" s="88" t="str">
        <f>IF(全车数据表!BQ75="","",全车数据表!BQ75)</f>
        <v/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 t="str">
        <f>IF(全车数据表!BU75="","",全车数据表!BU75)</f>
        <v/>
      </c>
      <c r="BA74" s="88" t="str">
        <f>IF(全车数据表!BV75="","",全车数据表!BV75)</f>
        <v>法拉利戴通纳</v>
      </c>
      <c r="BB74" s="91" t="str">
        <f>IF(全车数据表!AZ75="","",全车数据表!AZ75)</f>
        <v/>
      </c>
    </row>
    <row r="75" spans="1:54">
      <c r="A75" s="88">
        <f>全车数据表!A76</f>
        <v>74</v>
      </c>
      <c r="B75" s="88" t="str">
        <f>全车数据表!B76</f>
        <v>Exotic Rides W70</v>
      </c>
      <c r="C75" s="89" t="str">
        <f>全车数据表!E76</f>
        <v>w70</v>
      </c>
      <c r="D75" s="88" t="str">
        <f>IF(全车数据表!D76="","",全车数据表!D76)</f>
        <v>Exotic Rides</v>
      </c>
      <c r="E75" s="89" t="str">
        <f>全车数据表!H76</f>
        <v>1.3</v>
      </c>
      <c r="F75" s="89" t="str">
        <f>全车数据表!C76</f>
        <v>W70</v>
      </c>
      <c r="G75" s="89" t="str">
        <f>全车数据表!F76</f>
        <v>B</v>
      </c>
      <c r="H75" s="88">
        <f>LEN(全车数据表!G76)</f>
        <v>3</v>
      </c>
      <c r="I75" s="88" t="str">
        <f>VLOOKUP(全车数据表!P76,辅助计算!A:B,2,FALSE)</f>
        <v>rare</v>
      </c>
      <c r="J75" s="88">
        <f>全车数据表!Q76</f>
        <v>35</v>
      </c>
      <c r="K75" s="88">
        <f>全车数据表!R76</f>
        <v>35</v>
      </c>
      <c r="L75" s="88">
        <f>全车数据表!S76</f>
        <v>50</v>
      </c>
      <c r="M75" s="88">
        <f>全车数据表!T76</f>
        <v>0</v>
      </c>
      <c r="N75" s="88">
        <f>全车数据表!U76</f>
        <v>0</v>
      </c>
      <c r="O75" s="88">
        <f>全车数据表!V76</f>
        <v>0</v>
      </c>
      <c r="P75" s="88">
        <f>全车数据表!J76</f>
        <v>2633</v>
      </c>
      <c r="Q75" s="88">
        <f>全车数据表!K76</f>
        <v>329.7</v>
      </c>
      <c r="R75" s="88">
        <f>全车数据表!L76</f>
        <v>80.209999999999994</v>
      </c>
      <c r="S75" s="88">
        <f>全车数据表!M76</f>
        <v>45.2</v>
      </c>
      <c r="T75" s="88">
        <f>全车数据表!N76</f>
        <v>56.71</v>
      </c>
      <c r="U75" s="88">
        <f>全车数据表!O76</f>
        <v>5.9660000000000002</v>
      </c>
      <c r="V75" s="88">
        <f>全车数据表!AL76</f>
        <v>1718000</v>
      </c>
      <c r="W75" s="88">
        <f>全车数据表!AM76</f>
        <v>12500</v>
      </c>
      <c r="X75" s="88">
        <f>全车数据表!AU76</f>
        <v>700000</v>
      </c>
      <c r="Y75" s="88">
        <f>全车数据表!AV76</f>
        <v>2418000</v>
      </c>
      <c r="Z75" s="88">
        <f>全车数据表!AN76</f>
        <v>6</v>
      </c>
      <c r="AA75" s="88">
        <f>全车数据表!AP76</f>
        <v>1</v>
      </c>
      <c r="AB75" s="88">
        <f>全车数据表!AR76</f>
        <v>1</v>
      </c>
      <c r="AC75" s="88">
        <f>全车数据表!AW76</f>
        <v>342</v>
      </c>
      <c r="AD75" s="88">
        <f>全车数据表!AX76</f>
        <v>0</v>
      </c>
      <c r="AE75" s="88">
        <f>全车数据表!AY76</f>
        <v>441</v>
      </c>
      <c r="AF75" s="88" t="str">
        <f>IF(全车数据表!BA76="","",全车数据表!BA76)</f>
        <v>级别杯</v>
      </c>
      <c r="AG75" s="88">
        <f>IF(全车数据表!BB76="","",全车数据表!BB76)</f>
        <v>1</v>
      </c>
      <c r="AH75" s="88" t="str">
        <f>IF(全车数据表!BC76="","",全车数据表!BC76)</f>
        <v/>
      </c>
      <c r="AI75" s="88">
        <f>IF(全车数据表!BD76="","",全车数据表!BD76)</f>
        <v>1</v>
      </c>
      <c r="AJ75" s="88">
        <f>IF(全车数据表!BE76="","",全车数据表!BE76)</f>
        <v>1</v>
      </c>
      <c r="AK75" s="88" t="str">
        <f>IF(全车数据表!BF76="","",全车数据表!BF76)</f>
        <v/>
      </c>
      <c r="AL75" s="88" t="str">
        <f>IF(全车数据表!BG76="","",全车数据表!BG76)</f>
        <v/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 t="str">
        <f>IF(全车数据表!BM76="","",全车数据表!BM76)</f>
        <v/>
      </c>
      <c r="AS75" s="88" t="str">
        <f>IF(全车数据表!BN76="","",全车数据表!BN76)</f>
        <v/>
      </c>
      <c r="AT75" s="88" t="str">
        <f>IF(全车数据表!BO76="","",全车数据表!BO76)</f>
        <v/>
      </c>
      <c r="AU75" s="88" t="str">
        <f>IF(全车数据表!BP76="","",全车数据表!BP76)</f>
        <v/>
      </c>
      <c r="AV75" s="88" t="str">
        <f>IF(全车数据表!BQ76="","",全车数据表!BQ76)</f>
        <v>2款</v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>
        <f>IF(全车数据表!BU76="","",全车数据表!BU76)</f>
        <v>1</v>
      </c>
      <c r="BA75" s="88" t="str">
        <f>IF(全车数据表!BV76="","",全车数据表!BV76)</f>
        <v>er</v>
      </c>
      <c r="BB75" s="91">
        <f>IF(全车数据表!AZ76="","",全车数据表!AZ76)</f>
        <v>1</v>
      </c>
    </row>
    <row r="76" spans="1:54">
      <c r="A76" s="88">
        <f>全车数据表!A77</f>
        <v>75</v>
      </c>
      <c r="B76" s="88" t="str">
        <f>全车数据表!B77</f>
        <v>Ford GT</v>
      </c>
      <c r="C76" s="89" t="str">
        <f>全车数据表!E77</f>
        <v>fordgt</v>
      </c>
      <c r="D76" s="88" t="str">
        <f>IF(全车数据表!D77="","",全车数据表!D77)</f>
        <v>Ford</v>
      </c>
      <c r="E76" s="89" t="str">
        <f>全车数据表!H77</f>
        <v>1.3</v>
      </c>
      <c r="F76" s="89" t="str">
        <f>全车数据表!C77</f>
        <v>福特GT</v>
      </c>
      <c r="G76" s="89" t="str">
        <f>全车数据表!F77</f>
        <v>B</v>
      </c>
      <c r="H76" s="88">
        <f>LEN(全车数据表!G77)</f>
        <v>4</v>
      </c>
      <c r="I76" s="88" t="str">
        <f>VLOOKUP(全车数据表!P77,辅助计算!A:B,2,FALSE)</f>
        <v>rare</v>
      </c>
      <c r="J76" s="88">
        <f>全车数据表!Q77</f>
        <v>40</v>
      </c>
      <c r="K76" s="88">
        <f>全车数据表!R77</f>
        <v>18</v>
      </c>
      <c r="L76" s="88">
        <f>全车数据表!S77</f>
        <v>24</v>
      </c>
      <c r="M76" s="88">
        <f>全车数据表!T77</f>
        <v>36</v>
      </c>
      <c r="N76" s="88">
        <f>全车数据表!U77</f>
        <v>0</v>
      </c>
      <c r="O76" s="88">
        <f>全车数据表!V77</f>
        <v>0</v>
      </c>
      <c r="P76" s="88">
        <f>全车数据表!J77</f>
        <v>2816</v>
      </c>
      <c r="Q76" s="88">
        <f>全车数据表!K77</f>
        <v>362.8</v>
      </c>
      <c r="R76" s="88">
        <f>全车数据表!L77</f>
        <v>77.540000000000006</v>
      </c>
      <c r="S76" s="88">
        <f>全车数据表!M77</f>
        <v>34.11</v>
      </c>
      <c r="T76" s="88">
        <f>全车数据表!N77</f>
        <v>48.64</v>
      </c>
      <c r="U76" s="88">
        <f>全车数据表!O77</f>
        <v>4.88</v>
      </c>
      <c r="V76" s="88">
        <f>全车数据表!AL77</f>
        <v>2190000</v>
      </c>
      <c r="W76" s="88">
        <f>全车数据表!AM77</f>
        <v>15000</v>
      </c>
      <c r="X76" s="88">
        <f>全车数据表!AU77</f>
        <v>1560000</v>
      </c>
      <c r="Y76" s="88">
        <f>全车数据表!AV77</f>
        <v>3750000</v>
      </c>
      <c r="Z76" s="88">
        <f>全车数据表!AN77</f>
        <v>6</v>
      </c>
      <c r="AA76" s="88">
        <f>全车数据表!AP77</f>
        <v>4</v>
      </c>
      <c r="AB76" s="88">
        <f>全车数据表!AR77</f>
        <v>2</v>
      </c>
      <c r="AC76" s="88">
        <f>全车数据表!AW77</f>
        <v>377</v>
      </c>
      <c r="AD76" s="88">
        <f>全车数据表!AX77</f>
        <v>0</v>
      </c>
      <c r="AE76" s="88">
        <f>全车数据表!AY77</f>
        <v>500</v>
      </c>
      <c r="AF76" s="88" t="str">
        <f>IF(全车数据表!BA77="","",全车数据表!BA77)</f>
        <v>级别杯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>
        <f>IF(全车数据表!BD77="","",全车数据表!BD77)</f>
        <v>1</v>
      </c>
      <c r="AJ76" s="88">
        <f>IF(全车数据表!BE77="","",全车数据表!BE77)</f>
        <v>1</v>
      </c>
      <c r="AK76" s="88" t="str">
        <f>IF(全车数据表!BF77="","",全车数据表!BF77)</f>
        <v/>
      </c>
      <c r="AL76" s="88">
        <f>IF(全车数据表!BG77="","",全车数据表!BG77)</f>
        <v>1</v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>Top Speed</v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>
        <f>IF(全车数据表!BU77="","",全车数据表!BU77)</f>
        <v>1</v>
      </c>
      <c r="BA76" s="88" t="str">
        <f>IF(全车数据表!BV77="","",全车数据表!BV77)</f>
        <v>福特 极速是爹</v>
      </c>
      <c r="BB76" s="91">
        <f>IF(全车数据表!AZ77="","",全车数据表!AZ77)</f>
        <v>1</v>
      </c>
    </row>
    <row r="77" spans="1:54">
      <c r="A77" s="88">
        <f>全车数据表!A78</f>
        <v>76</v>
      </c>
      <c r="B77" s="88" t="str">
        <f>全车数据表!B78</f>
        <v>Dodge Viper ACR</v>
      </c>
      <c r="C77" s="89" t="str">
        <f>全车数据表!E78</f>
        <v>acr</v>
      </c>
      <c r="D77" s="88" t="str">
        <f>IF(全车数据表!D78="","",全车数据表!D78)</f>
        <v>Dodge</v>
      </c>
      <c r="E77" s="89" t="str">
        <f>全车数据表!H78</f>
        <v>1.3</v>
      </c>
      <c r="F77" s="89" t="str">
        <f>全车数据表!C78</f>
        <v>ACR</v>
      </c>
      <c r="G77" s="89" t="str">
        <f>全车数据表!F78</f>
        <v>B</v>
      </c>
      <c r="H77" s="88">
        <f>LEN(全车数据表!G78)</f>
        <v>4</v>
      </c>
      <c r="I77" s="88" t="str">
        <f>VLOOKUP(全车数据表!P78,辅助计算!A:B,2,FALSE)</f>
        <v>rare</v>
      </c>
      <c r="J77" s="88">
        <f>全车数据表!Q78</f>
        <v>40</v>
      </c>
      <c r="K77" s="88">
        <f>全车数据表!R78</f>
        <v>18</v>
      </c>
      <c r="L77" s="88">
        <f>全车数据表!S78</f>
        <v>24</v>
      </c>
      <c r="M77" s="88">
        <f>全车数据表!T78</f>
        <v>36</v>
      </c>
      <c r="N77" s="88">
        <f>全车数据表!U78</f>
        <v>0</v>
      </c>
      <c r="O77" s="88">
        <f>全车数据表!V78</f>
        <v>0</v>
      </c>
      <c r="P77" s="88">
        <f>全车数据表!J78</f>
        <v>2827</v>
      </c>
      <c r="Q77" s="88">
        <f>全车数据表!K78</f>
        <v>303.39999999999998</v>
      </c>
      <c r="R77" s="88">
        <f>全车数据表!L78</f>
        <v>77.319999999999993</v>
      </c>
      <c r="S77" s="88">
        <f>全车数据表!M78</f>
        <v>86.2</v>
      </c>
      <c r="T77" s="88">
        <f>全车数据表!N78</f>
        <v>68.94</v>
      </c>
      <c r="U77" s="88">
        <f>全车数据表!O78</f>
        <v>8.9659999999999993</v>
      </c>
      <c r="V77" s="88">
        <f>全车数据表!AL78</f>
        <v>2276800</v>
      </c>
      <c r="W77" s="88">
        <f>全车数据表!AM78</f>
        <v>15000</v>
      </c>
      <c r="X77" s="88">
        <f>全车数据表!AU78</f>
        <v>1560000</v>
      </c>
      <c r="Y77" s="88">
        <f>全车数据表!AV78</f>
        <v>3836800</v>
      </c>
      <c r="Z77" s="88">
        <f>全车数据表!AN78</f>
        <v>6</v>
      </c>
      <c r="AA77" s="88">
        <f>全车数据表!AP78</f>
        <v>4</v>
      </c>
      <c r="AB77" s="88">
        <f>全车数据表!AR78</f>
        <v>2</v>
      </c>
      <c r="AC77" s="88">
        <f>全车数据表!AW78</f>
        <v>316</v>
      </c>
      <c r="AD77" s="88">
        <f>全车数据表!AX78</f>
        <v>0</v>
      </c>
      <c r="AE77" s="88">
        <f>全车数据表!AY78</f>
        <v>404</v>
      </c>
      <c r="AF77" s="88" t="str">
        <f>IF(全车数据表!BA78="","",全车数据表!BA78)</f>
        <v>级别杯</v>
      </c>
      <c r="AG77" s="88" t="str">
        <f>IF(全车数据表!BB78="","",全车数据表!BB78)</f>
        <v/>
      </c>
      <c r="AH77" s="88" t="str">
        <f>IF(全车数据表!BC78="","",全车数据表!BC78)</f>
        <v/>
      </c>
      <c r="AI77" s="88">
        <f>IF(全车数据表!BD78="","",全车数据表!BD78)</f>
        <v>1</v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1款</v>
      </c>
      <c r="AW77" s="88" t="str">
        <f>IF(全车数据表!BR78="","",全车数据表!BR78)</f>
        <v/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道奇 蝰蛇 C蛇</v>
      </c>
      <c r="BB77" s="91">
        <f>IF(全车数据表!AZ78="","",全车数据表!AZ78)</f>
        <v>1</v>
      </c>
    </row>
    <row r="78" spans="1:54">
      <c r="A78" s="88">
        <f>全车数据表!A79</f>
        <v>77</v>
      </c>
      <c r="B78" s="88" t="str">
        <f>全车数据表!B79</f>
        <v>Lamborghini Asterion</v>
      </c>
      <c r="C78" s="89" t="str">
        <f>全车数据表!E79</f>
        <v>asterion</v>
      </c>
      <c r="D78" s="88" t="str">
        <f>IF(全车数据表!D79="","",全车数据表!D79)</f>
        <v>Lamborghini</v>
      </c>
      <c r="E78" s="89" t="str">
        <f>全车数据表!H79</f>
        <v>1.3</v>
      </c>
      <c r="F78" s="89" t="str">
        <f>全车数据表!C79</f>
        <v>蓝牛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2983</v>
      </c>
      <c r="Q78" s="88">
        <f>全车数据表!K79</f>
        <v>336.6</v>
      </c>
      <c r="R78" s="88">
        <f>全车数据表!L79</f>
        <v>81.05</v>
      </c>
      <c r="S78" s="88">
        <f>全车数据表!M79</f>
        <v>45.56</v>
      </c>
      <c r="T78" s="88">
        <f>全车数据表!N79</f>
        <v>68.209999999999994</v>
      </c>
      <c r="U78" s="88">
        <f>全车数据表!O79</f>
        <v>7.6159999999999997</v>
      </c>
      <c r="V78" s="88">
        <f>全车数据表!AL79</f>
        <v>2276800</v>
      </c>
      <c r="W78" s="88">
        <f>全车数据表!AM79</f>
        <v>15000</v>
      </c>
      <c r="X78" s="88">
        <f>全车数据表!AU79</f>
        <v>1560000</v>
      </c>
      <c r="Y78" s="88">
        <f>全车数据表!AV79</f>
        <v>3836800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350</v>
      </c>
      <c r="AD78" s="88">
        <f>全车数据表!AX79</f>
        <v>0</v>
      </c>
      <c r="AE78" s="88">
        <f>全车数据表!AY79</f>
        <v>455</v>
      </c>
      <c r="AF78" s="88" t="str">
        <f>IF(全车数据表!BA79="","",全车数据表!BA79)</f>
        <v>每日任务</v>
      </c>
      <c r="AG78" s="88" t="str">
        <f>IF(全车数据表!BB79="","",全车数据表!BB79)</f>
        <v/>
      </c>
      <c r="AH78" s="88">
        <f>IF(全车数据表!BC79="","",全车数据表!BC79)</f>
        <v>1</v>
      </c>
      <c r="AI78" s="88" t="str">
        <f>IF(全车数据表!BD79="","",全车数据表!BD79)</f>
        <v/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 t="str">
        <f>IF(全车数据表!BG79="","",全车数据表!BG79)</f>
        <v/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国服2周年车贴</v>
      </c>
      <c r="AW78" s="88">
        <f>IF(全车数据表!BR79="","",全车数据表!BR79)</f>
        <v>1</v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蓝牛 牛A 牛B 兰博基尼</v>
      </c>
      <c r="BB78" s="91" t="str">
        <f>IF(全车数据表!AZ79="","",全车数据表!AZ79)</f>
        <v/>
      </c>
    </row>
    <row r="79" spans="1:54">
      <c r="A79" s="88">
        <f>全车数据表!A80</f>
        <v>78</v>
      </c>
      <c r="B79" s="88" t="str">
        <f>全车数据表!B80</f>
        <v>Aston Martin Vulcan</v>
      </c>
      <c r="C79" s="89" t="str">
        <f>全车数据表!E80</f>
        <v>vulcan</v>
      </c>
      <c r="D79" s="88" t="str">
        <f>IF(全车数据表!D80="","",全车数据表!D80)</f>
        <v>Aston Martin</v>
      </c>
      <c r="E79" s="89" t="str">
        <f>全车数据表!H80</f>
        <v>1.3</v>
      </c>
      <c r="F79" s="89" t="str">
        <f>全车数据表!C80</f>
        <v>火神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40</v>
      </c>
      <c r="K79" s="88">
        <f>全车数据表!R80</f>
        <v>18</v>
      </c>
      <c r="L79" s="88">
        <f>全车数据表!S80</f>
        <v>24</v>
      </c>
      <c r="M79" s="88">
        <f>全车数据表!T80</f>
        <v>36</v>
      </c>
      <c r="N79" s="88">
        <f>全车数据表!U80</f>
        <v>0</v>
      </c>
      <c r="O79" s="88">
        <f>全车数据表!V80</f>
        <v>0</v>
      </c>
      <c r="P79" s="88">
        <f>全车数据表!J80</f>
        <v>3000</v>
      </c>
      <c r="Q79" s="88">
        <f>全车数据表!K80</f>
        <v>343.1</v>
      </c>
      <c r="R79" s="88">
        <f>全车数据表!L80</f>
        <v>78.7</v>
      </c>
      <c r="S79" s="88">
        <f>全车数据表!M80</f>
        <v>47.8</v>
      </c>
      <c r="T79" s="88">
        <f>全车数据表!N80</f>
        <v>64.790000000000006</v>
      </c>
      <c r="U79" s="88">
        <f>全车数据表!O80</f>
        <v>6.8659999999999997</v>
      </c>
      <c r="V79" s="88">
        <f>全车数据表!AL80</f>
        <v>2800000</v>
      </c>
      <c r="W79" s="88">
        <f>全车数据表!AM80</f>
        <v>17500</v>
      </c>
      <c r="X79" s="88">
        <f>全车数据表!AU80</f>
        <v>1820000</v>
      </c>
      <c r="Y79" s="88">
        <f>全车数据表!AV80</f>
        <v>4620000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357</v>
      </c>
      <c r="AD79" s="88">
        <f>全车数据表!AX80</f>
        <v>0</v>
      </c>
      <c r="AE79" s="88">
        <f>全车数据表!AY80</f>
        <v>466</v>
      </c>
      <c r="AF79" s="88" t="str">
        <f>IF(全车数据表!BA80="","",全车数据表!BA80)</f>
        <v>级别杯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 t="str">
        <f>IF(全车数据表!BD80="","",全车数据表!BD80)</f>
        <v/>
      </c>
      <c r="AJ79" s="88">
        <f>IF(全车数据表!BE80="","",全车数据表!BE80)</f>
        <v>1</v>
      </c>
      <c r="AK79" s="88" t="str">
        <f>IF(全车数据表!BF80="","",全车数据表!BF80)</f>
        <v/>
      </c>
      <c r="AL79" s="88">
        <f>IF(全车数据表!BG80="","",全车数据表!BG80)</f>
        <v>1</v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>猩红魅影</v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>
        <f>IF(全车数据表!BU80="","",全车数据表!BU80)</f>
        <v>1</v>
      </c>
      <c r="BA79" s="88" t="str">
        <f>IF(全车数据表!BV80="","",全车数据表!BV80)</f>
        <v>阿斯顿马丁 火山</v>
      </c>
      <c r="BB79" s="91">
        <f>IF(全车数据表!AZ80="","",全车数据表!AZ80)</f>
        <v>1</v>
      </c>
    </row>
    <row r="80" spans="1:54">
      <c r="A80" s="88">
        <f>全车数据表!A81</f>
        <v>79</v>
      </c>
      <c r="B80" s="88" t="str">
        <f>全车数据表!B81</f>
        <v>Ford Mustang RTR Spec 5 10th Anniv.</v>
      </c>
      <c r="C80" s="89" t="str">
        <f>全车数据表!E81</f>
        <v>rtr</v>
      </c>
      <c r="D80" s="88" t="str">
        <f>IF(全车数据表!D81="","",全车数据表!D81)</f>
        <v>Ford</v>
      </c>
      <c r="E80" s="89" t="str">
        <f>全车数据表!H81</f>
        <v>5.0</v>
      </c>
      <c r="F80" s="89" t="str">
        <f>全车数据表!C81</f>
        <v>野马RTR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25</v>
      </c>
      <c r="K80" s="88">
        <f>全车数据表!R81</f>
        <v>30</v>
      </c>
      <c r="L80" s="88">
        <f>全车数据表!S81</f>
        <v>35</v>
      </c>
      <c r="M80" s="88">
        <f>全车数据表!T81</f>
        <v>40</v>
      </c>
      <c r="N80" s="88">
        <f>全车数据表!U81</f>
        <v>0</v>
      </c>
      <c r="O80" s="88">
        <f>全车数据表!V81</f>
        <v>0</v>
      </c>
      <c r="P80" s="88">
        <f>全车数据表!J81</f>
        <v>3025</v>
      </c>
      <c r="Q80" s="88">
        <f>全车数据表!K81</f>
        <v>335.2</v>
      </c>
      <c r="R80" s="88">
        <f>全车数据表!L81</f>
        <v>75.650000000000006</v>
      </c>
      <c r="S80" s="88">
        <f>全车数据表!M81</f>
        <v>46.89</v>
      </c>
      <c r="T80" s="88">
        <f>全车数据表!N81</f>
        <v>73.819999999999993</v>
      </c>
      <c r="U80" s="88">
        <f>全车数据表!O81</f>
        <v>0</v>
      </c>
      <c r="V80" s="88">
        <f>全车数据表!AL81</f>
        <v>2800000</v>
      </c>
      <c r="W80" s="88">
        <f>全车数据表!AM81</f>
        <v>22750</v>
      </c>
      <c r="X80" s="88">
        <f>全车数据表!AU81</f>
        <v>2366000</v>
      </c>
      <c r="Y80" s="88">
        <f>全车数据表!AV81</f>
        <v>5166000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349</v>
      </c>
      <c r="AD80" s="88">
        <f>全车数据表!AX81</f>
        <v>0</v>
      </c>
      <c r="AE80" s="88">
        <f>全车数据表!AY81</f>
        <v>452</v>
      </c>
      <c r="AF80" s="88" t="str">
        <f>IF(全车数据表!BA81="","",全车数据表!BA81)</f>
        <v>通行证</v>
      </c>
      <c r="AG80" s="88" t="str">
        <f>IF(全车数据表!BB81="","",全车数据表!BB81)</f>
        <v/>
      </c>
      <c r="AH80" s="88" t="str">
        <f>IF(全车数据表!BC81="","",全车数据表!BC81)</f>
        <v/>
      </c>
      <c r="AI80" s="88" t="str">
        <f>IF(全车数据表!BD81="","",全车数据表!BD81)</f>
        <v/>
      </c>
      <c r="AJ80" s="88" t="str">
        <f>IF(全车数据表!BE81="","",全车数据表!BE81)</f>
        <v/>
      </c>
      <c r="AK80" s="88" t="str">
        <f>IF(全车数据表!BF81="","",全车数据表!BF81)</f>
        <v/>
      </c>
      <c r="AL80" s="88" t="str">
        <f>IF(全车数据表!BG81="","",全车数据表!BG81)</f>
        <v/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/>
      </c>
      <c r="AW80" s="88" t="str">
        <f>IF(全车数据表!BR81="","",全车数据表!BR81)</f>
        <v/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 t="str">
        <f>IF(全车数据表!BU81="","",全车数据表!BU81)</f>
        <v/>
      </c>
      <c r="BA80" s="88" t="str">
        <f>IF(全车数据表!BV81="","",全车数据表!BV81)</f>
        <v>福特</v>
      </c>
      <c r="BB80" s="91" t="str">
        <f>IF(全车数据表!AZ81="","",全车数据表!AZ81)</f>
        <v/>
      </c>
    </row>
    <row r="81" spans="1:54">
      <c r="A81" s="88">
        <f>全车数据表!A82</f>
        <v>80</v>
      </c>
      <c r="B81" s="88" t="str">
        <f>全车数据表!B82</f>
        <v>Pininfarina H2 Speed</v>
      </c>
      <c r="C81" s="89" t="str">
        <f>全车数据表!E82</f>
        <v>h2</v>
      </c>
      <c r="D81" s="88" t="str">
        <f>IF(全车数据表!D82="","",全车数据表!D82)</f>
        <v>Pininfarina</v>
      </c>
      <c r="E81" s="89" t="str">
        <f>全车数据表!H82</f>
        <v>1.3</v>
      </c>
      <c r="F81" s="89" t="str">
        <f>全车数据表!C82</f>
        <v>H2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40</v>
      </c>
      <c r="K81" s="88">
        <f>全车数据表!R82</f>
        <v>18</v>
      </c>
      <c r="L81" s="88">
        <f>全车数据表!S82</f>
        <v>24</v>
      </c>
      <c r="M81" s="88">
        <f>全车数据表!T82</f>
        <v>36</v>
      </c>
      <c r="N81" s="88">
        <f>全车数据表!U82</f>
        <v>0</v>
      </c>
      <c r="O81" s="88">
        <f>全车数据表!V82</f>
        <v>0</v>
      </c>
      <c r="P81" s="88">
        <f>全车数据表!J82</f>
        <v>3026</v>
      </c>
      <c r="Q81" s="88">
        <f>全车数据表!K82</f>
        <v>318</v>
      </c>
      <c r="R81" s="88">
        <f>全车数据表!L82</f>
        <v>78.22</v>
      </c>
      <c r="S81" s="88">
        <f>全车数据表!M82</f>
        <v>86.5</v>
      </c>
      <c r="T81" s="88">
        <f>全车数据表!N82</f>
        <v>60.57</v>
      </c>
      <c r="U81" s="88">
        <f>全车数据表!O82</f>
        <v>6.7160000000000002</v>
      </c>
      <c r="V81" s="88">
        <f>全车数据表!AL82</f>
        <v>2800000</v>
      </c>
      <c r="W81" s="88">
        <f>全车数据表!AM82</f>
        <v>17500</v>
      </c>
      <c r="X81" s="88">
        <f>全车数据表!AU82</f>
        <v>1820000</v>
      </c>
      <c r="Y81" s="88">
        <f>全车数据表!AV82</f>
        <v>4620000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331</v>
      </c>
      <c r="AD81" s="88">
        <f>全车数据表!AX82</f>
        <v>0</v>
      </c>
      <c r="AE81" s="88">
        <f>全车数据表!AY82</f>
        <v>422</v>
      </c>
      <c r="AF81" s="88" t="str">
        <f>IF(全车数据表!BA82="","",全车数据表!BA82)</f>
        <v>级别杯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>
        <f>IF(全车数据表!BE82="","",全车数据表!BE82)</f>
        <v>1</v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>1款</v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>
        <f>IF(全车数据表!BU82="","",全车数据表!BU82)</f>
        <v>1</v>
      </c>
      <c r="BA81" s="88" t="str">
        <f>IF(全车数据表!BV82="","",全车数据表!BV82)</f>
        <v>氢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Porsche 911 GT1 Evolution</v>
      </c>
      <c r="C82" s="89" t="str">
        <f>全车数据表!E83</f>
        <v>911gt1</v>
      </c>
      <c r="D82" s="88" t="str">
        <f>IF(全车数据表!D83="","",全车数据表!D83)</f>
        <v>Porsche</v>
      </c>
      <c r="E82" s="89" t="str">
        <f>全车数据表!H83</f>
        <v>2.3</v>
      </c>
      <c r="F82" s="89" t="str">
        <f>全车数据表!C83</f>
        <v>911GT1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25</v>
      </c>
      <c r="K82" s="88">
        <f>全车数据表!R83</f>
        <v>30</v>
      </c>
      <c r="L82" s="88">
        <f>全车数据表!S83</f>
        <v>35</v>
      </c>
      <c r="M82" s="88">
        <f>全车数据表!T83</f>
        <v>40</v>
      </c>
      <c r="N82" s="88">
        <f>全车数据表!U83</f>
        <v>0</v>
      </c>
      <c r="O82" s="88">
        <f>全车数据表!V83</f>
        <v>0</v>
      </c>
      <c r="P82" s="88">
        <f>全车数据表!J83</f>
        <v>3049</v>
      </c>
      <c r="Q82" s="88">
        <f>全车数据表!K83</f>
        <v>343.2</v>
      </c>
      <c r="R82" s="88">
        <f>全车数据表!L83</f>
        <v>75.150000000000006</v>
      </c>
      <c r="S82" s="88">
        <f>全车数据表!M83</f>
        <v>53.67</v>
      </c>
      <c r="T82" s="88">
        <f>全车数据表!N83</f>
        <v>68.89</v>
      </c>
      <c r="U82" s="88">
        <f>全车数据表!O83</f>
        <v>0</v>
      </c>
      <c r="V82" s="88">
        <f>全车数据表!AL83</f>
        <v>2900600</v>
      </c>
      <c r="W82" s="88">
        <f>全车数据表!AM83</f>
        <v>17500</v>
      </c>
      <c r="X82" s="88">
        <f>全车数据表!AU83</f>
        <v>1820000</v>
      </c>
      <c r="Y82" s="88">
        <f>全车数据表!AV83</f>
        <v>4720600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357</v>
      </c>
      <c r="AD82" s="88">
        <f>全车数据表!AX83</f>
        <v>0</v>
      </c>
      <c r="AE82" s="88">
        <f>全车数据表!AY83</f>
        <v>467</v>
      </c>
      <c r="AF82" s="88" t="str">
        <f>IF(全车数据表!BA83="","",全车数据表!BA83)</f>
        <v>寻车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>
        <f>IF(全车数据表!BG83="","",全车数据表!BG83)</f>
        <v>1</v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 t="str">
        <f>IF(全车数据表!BU83="","",全车数据表!BU83)</f>
        <v/>
      </c>
      <c r="BA82" s="88" t="str">
        <f>IF(全车数据表!BV83="","",全车数据表!BV83)</f>
        <v>保时捷</v>
      </c>
      <c r="BB82" s="91">
        <f>IF(全车数据表!AZ83="","",全车数据表!AZ83)</f>
        <v>1</v>
      </c>
    </row>
    <row r="83" spans="1:54">
      <c r="A83" s="88">
        <f>全车数据表!A84</f>
        <v>82</v>
      </c>
      <c r="B83" s="88" t="str">
        <f>全车数据表!B84</f>
        <v>Ferrari Roma</v>
      </c>
      <c r="C83" s="89" t="str">
        <f>全车数据表!E84</f>
        <v>roma</v>
      </c>
      <c r="D83" s="88" t="str">
        <f>IF(全车数据表!D84="","",全车数据表!D84)</f>
        <v>Ferrari</v>
      </c>
      <c r="E83" s="89" t="str">
        <f>全车数据表!H84</f>
        <v>2.9</v>
      </c>
      <c r="F83" s="89" t="str">
        <f>全车数据表!C84</f>
        <v>罗马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45</v>
      </c>
      <c r="L83" s="88">
        <f>全车数据表!S84</f>
        <v>52</v>
      </c>
      <c r="M83" s="88">
        <f>全车数据表!T84</f>
        <v>63</v>
      </c>
      <c r="N83" s="88">
        <f>全车数据表!U84</f>
        <v>0</v>
      </c>
      <c r="O83" s="88">
        <f>全车数据表!V84</f>
        <v>0</v>
      </c>
      <c r="P83" s="88">
        <f>全车数据表!J84</f>
        <v>3061</v>
      </c>
      <c r="Q83" s="88">
        <f>全车数据表!K84</f>
        <v>331.9</v>
      </c>
      <c r="R83" s="88">
        <f>全车数据表!L84</f>
        <v>77.459999999999994</v>
      </c>
      <c r="S83" s="88">
        <f>全车数据表!M84</f>
        <v>60.47</v>
      </c>
      <c r="T83" s="88">
        <f>全车数据表!N84</f>
        <v>66.78</v>
      </c>
      <c r="U83" s="88">
        <f>全车数据表!O84</f>
        <v>0</v>
      </c>
      <c r="V83" s="88">
        <f>全车数据表!AL84</f>
        <v>2800000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4620000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345</v>
      </c>
      <c r="AD83" s="88">
        <f>全车数据表!AX84</f>
        <v>0</v>
      </c>
      <c r="AE83" s="88">
        <f>全车数据表!AY84</f>
        <v>447</v>
      </c>
      <c r="AF83" s="88" t="str">
        <f>IF(全车数据表!BA84="","",全车数据表!BA84)</f>
        <v>寻车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 t="str">
        <f>IF(全车数据表!BD84="","",全车数据表!BD84)</f>
        <v/>
      </c>
      <c r="AJ83" s="88" t="str">
        <f>IF(全车数据表!BE84="","",全车数据表!BE84)</f>
        <v/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/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>
        <f>IF(全车数据表!BU84="","",全车数据表!BU84)</f>
        <v>1</v>
      </c>
      <c r="BA83" s="88" t="str">
        <f>IF(全车数据表!BV84="","",全车数据表!BV84)</f>
        <v>法拉利 罗马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Artega Scalo SuperErelletra</v>
      </c>
      <c r="C84" s="89" t="str">
        <f>全车数据表!E85</f>
        <v>ass</v>
      </c>
      <c r="D84" s="88" t="str">
        <f>IF(全车数据表!D85="","",全车数据表!D85)</f>
        <v>Artega</v>
      </c>
      <c r="E84" s="89" t="str">
        <f>全车数据表!H85</f>
        <v>1.8</v>
      </c>
      <c r="F84" s="89" t="str">
        <f>全车数据表!C85</f>
        <v>ASS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40</v>
      </c>
      <c r="K84" s="88">
        <f>全车数据表!R85</f>
        <v>18</v>
      </c>
      <c r="L84" s="88">
        <f>全车数据表!S85</f>
        <v>24</v>
      </c>
      <c r="M84" s="88">
        <f>全车数据表!T85</f>
        <v>36</v>
      </c>
      <c r="N84" s="88">
        <f>全车数据表!U85</f>
        <v>0</v>
      </c>
      <c r="O84" s="88">
        <f>全车数据表!V85</f>
        <v>0</v>
      </c>
      <c r="P84" s="88">
        <f>全车数据表!J85</f>
        <v>3093</v>
      </c>
      <c r="Q84" s="88">
        <f>全车数据表!K85</f>
        <v>316.3</v>
      </c>
      <c r="R84" s="88">
        <f>全车数据表!L85</f>
        <v>85.72</v>
      </c>
      <c r="S84" s="88">
        <f>全车数据表!M85</f>
        <v>57.94</v>
      </c>
      <c r="T84" s="88">
        <f>全车数据表!N85</f>
        <v>71.91</v>
      </c>
      <c r="U84" s="88">
        <f>全车数据表!O85</f>
        <v>9.06</v>
      </c>
      <c r="V84" s="88">
        <f>全车数据表!AL85</f>
        <v>2190000</v>
      </c>
      <c r="W84" s="88">
        <f>全车数据表!AM85</f>
        <v>17500</v>
      </c>
      <c r="X84" s="88">
        <f>全车数据表!AU85</f>
        <v>1820000</v>
      </c>
      <c r="Y84" s="88">
        <f>全车数据表!AV85</f>
        <v>4010000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329</v>
      </c>
      <c r="AD84" s="88">
        <f>全车数据表!AX85</f>
        <v>0</v>
      </c>
      <c r="AE84" s="88">
        <f>全车数据表!AY85</f>
        <v>420</v>
      </c>
      <c r="AF84" s="88" t="str">
        <f>IF(全车数据表!BA85="","",全车数据表!BA85)</f>
        <v>寻车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>
        <f>IF(全车数据表!BD85="","",全车数据表!BD85)</f>
        <v>1</v>
      </c>
      <c r="AJ84" s="88" t="str">
        <f>IF(全车数据表!BE85="","",全车数据表!BE85)</f>
        <v/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/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ass 斯卡洛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Nissan GT-R Nismo</v>
      </c>
      <c r="C85" s="89" t="str">
        <f>全车数据表!E86</f>
        <v>gtr</v>
      </c>
      <c r="D85" s="88" t="str">
        <f>IF(全车数据表!D86="","",全车数据表!D86)</f>
        <v>Nissan</v>
      </c>
      <c r="E85" s="89" t="str">
        <f>全车数据表!H86</f>
        <v>1.4</v>
      </c>
      <c r="F85" s="89" t="str">
        <f>全车数据表!C86</f>
        <v>GTR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18</v>
      </c>
      <c r="L85" s="88">
        <f>全车数据表!S86</f>
        <v>24</v>
      </c>
      <c r="M85" s="88">
        <f>全车数据表!T86</f>
        <v>36</v>
      </c>
      <c r="N85" s="88">
        <f>全车数据表!U86</f>
        <v>0</v>
      </c>
      <c r="O85" s="88">
        <f>全车数据表!V86</f>
        <v>0</v>
      </c>
      <c r="P85" s="88">
        <f>全车数据表!J86</f>
        <v>3144</v>
      </c>
      <c r="Q85" s="88">
        <f>全车数据表!K86</f>
        <v>329.9</v>
      </c>
      <c r="R85" s="88">
        <f>全车数据表!L86</f>
        <v>84.83</v>
      </c>
      <c r="S85" s="88">
        <f>全车数据表!M86</f>
        <v>60.69</v>
      </c>
      <c r="T85" s="88">
        <f>全车数据表!N86</f>
        <v>60.6</v>
      </c>
      <c r="U85" s="88">
        <f>全车数据表!O86</f>
        <v>6.4829999999999997</v>
      </c>
      <c r="V85" s="88">
        <f>全车数据表!AL86</f>
        <v>2800000</v>
      </c>
      <c r="W85" s="88">
        <f>全车数据表!AM86</f>
        <v>17500</v>
      </c>
      <c r="X85" s="88">
        <f>全车数据表!AU86</f>
        <v>1820000</v>
      </c>
      <c r="Y85" s="88">
        <f>全车数据表!AV86</f>
        <v>4620000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343</v>
      </c>
      <c r="AD85" s="88">
        <f>全车数据表!AX86</f>
        <v>0</v>
      </c>
      <c r="AE85" s="88">
        <f>全车数据表!AY86</f>
        <v>443</v>
      </c>
      <c r="AF85" s="88" t="str">
        <f>IF(全车数据表!BA86="","",全车数据表!BA86)</f>
        <v>级别杯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>
        <f>IF(全车数据表!BE86="","",全车数据表!BE86)</f>
        <v>1</v>
      </c>
      <c r="AK85" s="88" t="str">
        <f>IF(全车数据表!BF86="","",全车数据表!BF86)</f>
        <v/>
      </c>
      <c r="AL85" s="88">
        <f>IF(全车数据表!BG86="","",全车数据表!BG86)</f>
        <v>1</v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>3款</v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 t="str">
        <f>IF(全车数据表!BU86="","",全车数据表!BU86)</f>
        <v/>
      </c>
      <c r="BA85" s="88" t="str">
        <f>IF(全车数据表!BV86="","",全车数据表!BV86)</f>
        <v>GTR 日产 尼桑</v>
      </c>
      <c r="BB85" s="91">
        <f>IF(全车数据表!AZ86="","",全车数据表!AZ86)</f>
        <v>1</v>
      </c>
    </row>
    <row r="86" spans="1:54">
      <c r="A86" s="88">
        <f>全车数据表!A87</f>
        <v>85</v>
      </c>
      <c r="B86" s="88" t="str">
        <f>全车数据表!B87</f>
        <v>Cadillac Cien Concept</v>
      </c>
      <c r="C86" s="89" t="str">
        <f>全车数据表!E87</f>
        <v>cien</v>
      </c>
      <c r="D86" s="88" t="str">
        <f>IF(全车数据表!D87="","",全车数据表!D87)</f>
        <v>Cadillac</v>
      </c>
      <c r="E86" s="89" t="str">
        <f>全车数据表!H87</f>
        <v>1.3</v>
      </c>
      <c r="F86" s="89" t="str">
        <f>全车数据表!C87</f>
        <v>塞恩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>
        <f>全车数据表!Q87</f>
        <v>40</v>
      </c>
      <c r="K86" s="88">
        <f>全车数据表!R87</f>
        <v>18</v>
      </c>
      <c r="L86" s="88">
        <f>全车数据表!S87</f>
        <v>24</v>
      </c>
      <c r="M86" s="88">
        <f>全车数据表!T87</f>
        <v>36</v>
      </c>
      <c r="N86" s="88">
        <f>全车数据表!U87</f>
        <v>0</v>
      </c>
      <c r="O86" s="88">
        <f>全车数据表!V87</f>
        <v>0</v>
      </c>
      <c r="P86" s="88">
        <f>全车数据表!J87</f>
        <v>3155</v>
      </c>
      <c r="Q86" s="88">
        <f>全车数据表!K87</f>
        <v>368</v>
      </c>
      <c r="R86" s="88">
        <f>全车数据表!L87</f>
        <v>76.55</v>
      </c>
      <c r="S86" s="88">
        <f>全车数据表!M87</f>
        <v>36.14</v>
      </c>
      <c r="T86" s="88">
        <f>全车数据表!N87</f>
        <v>61.1</v>
      </c>
      <c r="U86" s="88">
        <f>全车数据表!O87</f>
        <v>5.9329999999999998</v>
      </c>
      <c r="V86" s="88">
        <f>全车数据表!AL87</f>
        <v>0</v>
      </c>
      <c r="W86" s="88">
        <f>全车数据表!AM87</f>
        <v>17500</v>
      </c>
      <c r="X86" s="88">
        <f>全车数据表!AU87</f>
        <v>1820000</v>
      </c>
      <c r="Y86" s="88">
        <f>全车数据表!AV87</f>
        <v>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383</v>
      </c>
      <c r="AD86" s="88">
        <f>全车数据表!AX87</f>
        <v>0</v>
      </c>
      <c r="AE86" s="88">
        <f>全车数据表!AY87</f>
        <v>509</v>
      </c>
      <c r="AF86" s="88" t="str">
        <f>IF(全车数据表!BA87="","",全车数据表!BA87)</f>
        <v>独家赛事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 t="str">
        <f>IF(全车数据表!BD87="","",全车数据表!BD87)</f>
        <v/>
      </c>
      <c r="AJ86" s="88" t="str">
        <f>IF(全车数据表!BE87="","",全车数据表!BE87)</f>
        <v/>
      </c>
      <c r="AK86" s="88">
        <f>IF(全车数据表!BF87="","",全车数据表!BF87)</f>
        <v>1</v>
      </c>
      <c r="AL86" s="88" t="str">
        <f>IF(全车数据表!BG87="","",全车数据表!BG87)</f>
        <v/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凯迪拉克 棺材 塞恩</v>
      </c>
      <c r="BB86" s="91" t="str">
        <f>IF(全车数据表!AZ87="","",全车数据表!AZ87)</f>
        <v/>
      </c>
    </row>
    <row r="87" spans="1:54">
      <c r="A87" s="88">
        <f>全车数据表!A88</f>
        <v>86</v>
      </c>
      <c r="B87" s="88" t="str">
        <f>全车数据表!B88</f>
        <v>Aston Martin Valour🔑</v>
      </c>
      <c r="C87" s="89" t="str">
        <f>全车数据表!E88</f>
        <v>valour</v>
      </c>
      <c r="D87" s="88" t="str">
        <f>IF(全车数据表!D88="","",全车数据表!D88)</f>
        <v>Aston Martin</v>
      </c>
      <c r="E87" s="89" t="str">
        <f>全车数据表!H88</f>
        <v>5.1</v>
      </c>
      <c r="F87" s="89" t="str">
        <f>全车数据表!C88</f>
        <v>Valour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 t="str">
        <f>全车数据表!Q88</f>
        <v>🔑</v>
      </c>
      <c r="K87" s="88">
        <f>全车数据表!R88</f>
        <v>38</v>
      </c>
      <c r="L87" s="88">
        <f>全车数据表!S88</f>
        <v>48</v>
      </c>
      <c r="M87" s="88">
        <f>全车数据表!T88</f>
        <v>58</v>
      </c>
      <c r="N87" s="88">
        <f>全车数据表!U88</f>
        <v>0</v>
      </c>
      <c r="O87" s="88">
        <f>全车数据表!V88</f>
        <v>0</v>
      </c>
      <c r="P87" s="88">
        <f>全车数据表!J88</f>
        <v>3178</v>
      </c>
      <c r="Q87" s="88">
        <f>全车数据表!K88</f>
        <v>331</v>
      </c>
      <c r="R87" s="88">
        <f>全车数据表!L88</f>
        <v>78.23</v>
      </c>
      <c r="S87" s="88">
        <f>全车数据表!M88</f>
        <v>56.43</v>
      </c>
      <c r="T87" s="88">
        <f>全车数据表!N88</f>
        <v>60.73</v>
      </c>
      <c r="U87" s="88">
        <f>全车数据表!O88</f>
        <v>0</v>
      </c>
      <c r="V87" s="88">
        <f>全车数据表!AL88</f>
        <v>3560000</v>
      </c>
      <c r="W87" s="88">
        <f>全车数据表!AM88</f>
        <v>26250</v>
      </c>
      <c r="X87" s="88">
        <f>全车数据表!AU88</f>
        <v>2730000</v>
      </c>
      <c r="Y87" s="88">
        <f>全车数据表!AV88</f>
        <v>6290000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345</v>
      </c>
      <c r="AD87" s="88">
        <f>全车数据表!AX88</f>
        <v>0</v>
      </c>
      <c r="AE87" s="88">
        <f>全车数据表!AY88</f>
        <v>445</v>
      </c>
      <c r="AF87" s="88" t="str">
        <f>IF(全车数据表!BA88="","",全车数据表!BA88)</f>
        <v>大奖赛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 t="str">
        <f>IF(全车数据表!BE88="","",全车数据表!BE88)</f>
        <v/>
      </c>
      <c r="AK87" s="88" t="str">
        <f>IF(全车数据表!BF88="","",全车数据表!BF88)</f>
        <v/>
      </c>
      <c r="AL87" s="88" t="str">
        <f>IF(全车数据表!BG88="","",全车数据表!BG88)</f>
        <v/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 t="str">
        <f>IF(全车数据表!BM88="","",全车数据表!BM88)</f>
        <v/>
      </c>
      <c r="AS87" s="88" t="str">
        <f>IF(全车数据表!BN88="","",全车数据表!BN88)</f>
        <v/>
      </c>
      <c r="AT87" s="88" t="str">
        <f>IF(全车数据表!BO88="","",全车数据表!BO88)</f>
        <v/>
      </c>
      <c r="AU87" s="88" t="str">
        <f>IF(全车数据表!BP88="","",全车数据表!BP88)</f>
        <v/>
      </c>
      <c r="AV87" s="88" t="str">
        <f>IF(全车数据表!BQ88="","",全车数据表!BQ88)</f>
        <v/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阿斯顿马丁</v>
      </c>
      <c r="BB87" s="91" t="str">
        <f>IF(全车数据表!AZ88="","",全车数据表!AZ88)</f>
        <v/>
      </c>
    </row>
    <row r="88" spans="1:54">
      <c r="A88" s="88">
        <f>全车数据表!A89</f>
        <v>87</v>
      </c>
      <c r="B88" s="88" t="str">
        <f>全车数据表!B89</f>
        <v>Ford GT MKII🔑</v>
      </c>
      <c r="C88" s="89" t="str">
        <f>全车数据表!E89</f>
        <v>mk2</v>
      </c>
      <c r="D88" s="88" t="str">
        <f>IF(全车数据表!D89="","",全车数据表!D89)</f>
        <v>Ford</v>
      </c>
      <c r="E88" s="89" t="str">
        <f>全车数据表!H89</f>
        <v>2.8</v>
      </c>
      <c r="F88" s="89" t="str">
        <f>全车数据表!C89</f>
        <v>MK2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 t="str">
        <f>全车数据表!Q89</f>
        <v>🔑</v>
      </c>
      <c r="K88" s="88">
        <f>全车数据表!R89</f>
        <v>35</v>
      </c>
      <c r="L88" s="88">
        <f>全车数据表!S89</f>
        <v>55</v>
      </c>
      <c r="M88" s="88">
        <f>全车数据表!T89</f>
        <v>85</v>
      </c>
      <c r="N88" s="88">
        <f>全车数据表!U89</f>
        <v>0</v>
      </c>
      <c r="O88" s="88">
        <f>全车数据表!V89</f>
        <v>0</v>
      </c>
      <c r="P88" s="88">
        <f>全车数据表!J89</f>
        <v>3198</v>
      </c>
      <c r="Q88" s="88">
        <f>全车数据表!K89</f>
        <v>321</v>
      </c>
      <c r="R88" s="88">
        <f>全车数据表!L89</f>
        <v>86.25</v>
      </c>
      <c r="S88" s="88">
        <f>全车数据表!M89</f>
        <v>78.97</v>
      </c>
      <c r="T88" s="88">
        <f>全车数据表!N89</f>
        <v>67.89</v>
      </c>
      <c r="U88" s="88">
        <f>全车数据表!O89</f>
        <v>6.2</v>
      </c>
      <c r="V88" s="88">
        <f>全车数据表!AL89</f>
        <v>0</v>
      </c>
      <c r="W88" s="88">
        <f>全车数据表!AM89</f>
        <v>17500</v>
      </c>
      <c r="X88" s="88">
        <f>全车数据表!AU89</f>
        <v>1820000</v>
      </c>
      <c r="Y88" s="88">
        <f>全车数据表!AV89</f>
        <v>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335</v>
      </c>
      <c r="AD88" s="88">
        <f>全车数据表!AX89</f>
        <v>0</v>
      </c>
      <c r="AE88" s="88">
        <f>全车数据表!AY89</f>
        <v>429</v>
      </c>
      <c r="AF88" s="88" t="str">
        <f>IF(全车数据表!BA89="","",全车数据表!BA89)</f>
        <v>大奖赛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 t="str">
        <f>IF(全车数据表!BF89="","",全车数据表!BF89)</f>
        <v/>
      </c>
      <c r="AL88" s="88" t="str">
        <f>IF(全车数据表!BG89="","",全车数据表!BG89)</f>
        <v/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>
        <f>IF(全车数据表!BM89="","",全车数据表!BM89)</f>
        <v>1</v>
      </c>
      <c r="AS88" s="88" t="str">
        <f>IF(全车数据表!BN89="","",全车数据表!BN89)</f>
        <v/>
      </c>
      <c r="AT88" s="88">
        <f>IF(全车数据表!BO89="","",全车数据表!BO89)</f>
        <v>1</v>
      </c>
      <c r="AU88" s="88">
        <f>IF(全车数据表!BP89="","",全车数据表!BP89)</f>
        <v>1</v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 t="str">
        <f>IF(全车数据表!BU89="","",全车数据表!BU89)</f>
        <v/>
      </c>
      <c r="BA88" s="88" t="str">
        <f>IF(全车数据表!BV89="","",全车数据表!BV89)</f>
        <v>福特</v>
      </c>
      <c r="BB88" s="91" t="str">
        <f>IF(全车数据表!AZ89="","",全车数据表!AZ89)</f>
        <v/>
      </c>
    </row>
    <row r="89" spans="1:54">
      <c r="A89" s="88">
        <f>全车数据表!A90</f>
        <v>88</v>
      </c>
      <c r="B89" s="88" t="str">
        <f>全车数据表!B90</f>
        <v>Acura 2017 NSX</v>
      </c>
      <c r="C89" s="89" t="str">
        <f>全车数据表!E90</f>
        <v>nsx</v>
      </c>
      <c r="D89" s="88" t="str">
        <f>IF(全车数据表!D90="","",全车数据表!D90)</f>
        <v>Acura</v>
      </c>
      <c r="E89" s="89" t="str">
        <f>全车数据表!H90</f>
        <v>1.3</v>
      </c>
      <c r="F89" s="89" t="str">
        <f>全车数据表!C90</f>
        <v>讴歌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>
        <f>全车数据表!Q90</f>
        <v>40</v>
      </c>
      <c r="K89" s="88">
        <f>全车数据表!R90</f>
        <v>18</v>
      </c>
      <c r="L89" s="88">
        <f>全车数据表!S90</f>
        <v>24</v>
      </c>
      <c r="M89" s="88">
        <f>全车数据表!T90</f>
        <v>36</v>
      </c>
      <c r="N89" s="88">
        <f>全车数据表!U90</f>
        <v>0</v>
      </c>
      <c r="O89" s="88">
        <f>全车数据表!V90</f>
        <v>0</v>
      </c>
      <c r="P89" s="88">
        <f>全车数据表!J90</f>
        <v>3208</v>
      </c>
      <c r="Q89" s="88">
        <f>全车数据表!K90</f>
        <v>323.8</v>
      </c>
      <c r="R89" s="88">
        <f>全车数据表!L90</f>
        <v>84.32</v>
      </c>
      <c r="S89" s="88">
        <f>全车数据表!M90</f>
        <v>63.02</v>
      </c>
      <c r="T89" s="88">
        <f>全车数据表!N90</f>
        <v>54.67</v>
      </c>
      <c r="U89" s="88">
        <f>全车数据表!O90</f>
        <v>5.8490000000000002</v>
      </c>
      <c r="V89" s="88">
        <f>全车数据表!AL90</f>
        <v>3560000</v>
      </c>
      <c r="W89" s="88">
        <f>全车数据表!AM90</f>
        <v>20000</v>
      </c>
      <c r="X89" s="88">
        <f>全车数据表!AU90</f>
        <v>2080000</v>
      </c>
      <c r="Y89" s="88">
        <f>全车数据表!AV90</f>
        <v>5640000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337</v>
      </c>
      <c r="AD89" s="88">
        <f>全车数据表!AX90</f>
        <v>0</v>
      </c>
      <c r="AE89" s="88">
        <f>全车数据表!AY90</f>
        <v>433</v>
      </c>
      <c r="AF89" s="88" t="str">
        <f>IF(全车数据表!BA90="","",全车数据表!BA90)</f>
        <v>旧版寻车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 t="str">
        <f>IF(全车数据表!BD90="","",全车数据表!BD90)</f>
        <v/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>
        <f>IF(全车数据表!BG90="","",全车数据表!BG90)</f>
        <v>1</v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>
        <f>IF(全车数据表!BU90="","",全车数据表!BU90)</f>
        <v>1</v>
      </c>
      <c r="BA89" s="88" t="str">
        <f>IF(全车数据表!BV90="","",全车数据表!BV90)</f>
        <v>讴歌</v>
      </c>
      <c r="BB89" s="91">
        <f>IF(全车数据表!AZ90="","",全车数据表!AZ90)</f>
        <v>11</v>
      </c>
    </row>
    <row r="90" spans="1:54">
      <c r="A90" s="88">
        <f>全车数据表!A91</f>
        <v>89</v>
      </c>
      <c r="B90" s="88" t="str">
        <f>全车数据表!B91</f>
        <v>Maserati Alfieri</v>
      </c>
      <c r="C90" s="89" t="str">
        <f>全车数据表!E91</f>
        <v>alfieri</v>
      </c>
      <c r="D90" s="88" t="str">
        <f>IF(全车数据表!D91="","",全车数据表!D91)</f>
        <v>Maserati</v>
      </c>
      <c r="E90" s="89" t="str">
        <f>全车数据表!H91</f>
        <v>1.4</v>
      </c>
      <c r="F90" s="89" t="str">
        <f>全车数据表!C91</f>
        <v>玛莎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>
        <f>全车数据表!Q91</f>
        <v>40</v>
      </c>
      <c r="K90" s="88">
        <f>全车数据表!R91</f>
        <v>18</v>
      </c>
      <c r="L90" s="88">
        <f>全车数据表!S91</f>
        <v>24</v>
      </c>
      <c r="M90" s="88">
        <f>全车数据表!T91</f>
        <v>36</v>
      </c>
      <c r="N90" s="88">
        <f>全车数据表!U91</f>
        <v>0</v>
      </c>
      <c r="O90" s="88">
        <f>全车数据表!V91</f>
        <v>0</v>
      </c>
      <c r="P90" s="88">
        <f>全车数据表!J91</f>
        <v>3209</v>
      </c>
      <c r="Q90" s="88">
        <f>全车数据表!K91</f>
        <v>335.9</v>
      </c>
      <c r="R90" s="88">
        <f>全车数据表!L91</f>
        <v>74.42</v>
      </c>
      <c r="S90" s="88">
        <f>全车数据表!M91</f>
        <v>41.44</v>
      </c>
      <c r="T90" s="88">
        <f>全车数据表!N91</f>
        <v>72.91</v>
      </c>
      <c r="U90" s="88">
        <f>全车数据表!O91</f>
        <v>8.6829999999999998</v>
      </c>
      <c r="V90" s="88">
        <f>全车数据表!AL91</f>
        <v>2190000</v>
      </c>
      <c r="W90" s="88">
        <f>全车数据表!AM91</f>
        <v>20000</v>
      </c>
      <c r="X90" s="88">
        <f>全车数据表!AU91</f>
        <v>2080000</v>
      </c>
      <c r="Y90" s="88">
        <f>全车数据表!AV91</f>
        <v>4270000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350</v>
      </c>
      <c r="AD90" s="88">
        <f>全车数据表!AX91</f>
        <v>0</v>
      </c>
      <c r="AE90" s="88">
        <f>全车数据表!AY91</f>
        <v>454</v>
      </c>
      <c r="AF90" s="88" t="str">
        <f>IF(全车数据表!BA91="","",全车数据表!BA91)</f>
        <v>寻车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>
        <f>IF(全车数据表!BD91="","",全车数据表!BD91)</f>
        <v>1</v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>
        <f>IF(全车数据表!BG91="","",全车数据表!BG91)</f>
        <v>1</v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 t="str">
        <f>IF(全车数据表!BM91="","",全车数据表!BM91)</f>
        <v/>
      </c>
      <c r="AS90" s="88" t="str">
        <f>IF(全车数据表!BN91="","",全车数据表!BN91)</f>
        <v/>
      </c>
      <c r="AT90" s="88" t="str">
        <f>IF(全车数据表!BO91="","",全车数据表!BO91)</f>
        <v/>
      </c>
      <c r="AU90" s="88" t="str">
        <f>IF(全车数据表!BP91="","",全车数据表!BP91)</f>
        <v/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/>
      </c>
      <c r="AY90" s="88" t="str">
        <f>IF(全车数据表!BT91="","",全车数据表!BT91)</f>
        <v/>
      </c>
      <c r="AZ90" s="88">
        <f>IF(全车数据表!BU91="","",全车数据表!BU91)</f>
        <v>1</v>
      </c>
      <c r="BA90" s="88" t="str">
        <f>IF(全车数据表!BV91="","",全车数据表!BV91)</f>
        <v>玛莎拉蒂</v>
      </c>
      <c r="BB90" s="91">
        <f>IF(全车数据表!AZ91="","",全车数据表!AZ91)</f>
        <v>1</v>
      </c>
    </row>
    <row r="91" spans="1:54">
      <c r="A91" s="88">
        <f>全车数据表!A92</f>
        <v>90</v>
      </c>
      <c r="B91" s="88" t="str">
        <f>全车数据表!B92</f>
        <v>Ferrari J50</v>
      </c>
      <c r="C91" s="89" t="str">
        <f>全车数据表!E92</f>
        <v>j50</v>
      </c>
      <c r="D91" s="88" t="str">
        <f>IF(全车数据表!D92="","",全车数据表!D92)</f>
        <v>Ferrari</v>
      </c>
      <c r="E91" s="89" t="str">
        <f>全车数据表!H92</f>
        <v>1.3</v>
      </c>
      <c r="F91" s="89" t="str">
        <f>全车数据表!C92</f>
        <v>J50</v>
      </c>
      <c r="G91" s="89" t="str">
        <f>全车数据表!F92</f>
        <v>B</v>
      </c>
      <c r="H91" s="88">
        <f>LEN(全车数据表!G92)</f>
        <v>4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35</v>
      </c>
      <c r="L91" s="88">
        <f>全车数据表!S92</f>
        <v>42</v>
      </c>
      <c r="M91" s="88">
        <f>全车数据表!T92</f>
        <v>58</v>
      </c>
      <c r="N91" s="88">
        <f>全车数据表!U92</f>
        <v>0</v>
      </c>
      <c r="O91" s="88">
        <f>全车数据表!V92</f>
        <v>0</v>
      </c>
      <c r="P91" s="88">
        <f>全车数据表!J92</f>
        <v>3229</v>
      </c>
      <c r="Q91" s="88">
        <f>全车数据表!K92</f>
        <v>350.5</v>
      </c>
      <c r="R91" s="88">
        <f>全车数据表!L92</f>
        <v>80.41</v>
      </c>
      <c r="S91" s="88">
        <f>全车数据表!M92</f>
        <v>48.37</v>
      </c>
      <c r="T91" s="88">
        <f>全车数据表!N92</f>
        <v>64.650000000000006</v>
      </c>
      <c r="U91" s="88">
        <f>全车数据表!O92</f>
        <v>6.6820000000000004</v>
      </c>
      <c r="V91" s="88">
        <f>全车数据表!AL92</f>
        <v>3560000</v>
      </c>
      <c r="W91" s="88">
        <f>全车数据表!AM92</f>
        <v>20000</v>
      </c>
      <c r="X91" s="88">
        <f>全车数据表!AU92</f>
        <v>2080000</v>
      </c>
      <c r="Y91" s="88">
        <f>全车数据表!AV92</f>
        <v>5640000</v>
      </c>
      <c r="Z91" s="88">
        <f>全车数据表!AN92</f>
        <v>6</v>
      </c>
      <c r="AA91" s="88">
        <f>全车数据表!AP92</f>
        <v>4</v>
      </c>
      <c r="AB91" s="88">
        <f>全车数据表!AR92</f>
        <v>2</v>
      </c>
      <c r="AC91" s="88">
        <f>全车数据表!AW92</f>
        <v>365</v>
      </c>
      <c r="AD91" s="88">
        <f>全车数据表!AX92</f>
        <v>0</v>
      </c>
      <c r="AE91" s="88">
        <f>全车数据表!AY92</f>
        <v>479</v>
      </c>
      <c r="AF91" s="88" t="str">
        <f>IF(全车数据表!BA92="","",全车数据表!BA92)</f>
        <v>旧版寻车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 t="str">
        <f>IF(全车数据表!BG92="","",全车数据表!BG92)</f>
        <v/>
      </c>
      <c r="AM91" s="88" t="str">
        <f>IF(全车数据表!BH92="","",全车数据表!BH92)</f>
        <v/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>无顶</v>
      </c>
      <c r="AY91" s="88" t="str">
        <f>IF(全车数据表!BT92="","",全车数据表!BT92)</f>
        <v/>
      </c>
      <c r="AZ91" s="88">
        <f>IF(全车数据表!BU92="","",全车数据表!BU92)</f>
        <v>1</v>
      </c>
      <c r="BA91" s="88" t="str">
        <f>IF(全车数据表!BV92="","",全车数据表!BV92)</f>
        <v>法拉利 勾</v>
      </c>
      <c r="BB91" s="91" t="str">
        <f>IF(全车数据表!AZ92="","",全车数据表!AZ92)</f>
        <v/>
      </c>
    </row>
    <row r="92" spans="1:54">
      <c r="A92" s="88">
        <f>全车数据表!A93</f>
        <v>91</v>
      </c>
      <c r="B92" s="88" t="str">
        <f>全车数据表!B93</f>
        <v>Lamborghini Huracan STO</v>
      </c>
      <c r="C92" s="89" t="str">
        <f>全车数据表!E93</f>
        <v>huracansto</v>
      </c>
      <c r="D92" s="88" t="str">
        <f>IF(全车数据表!D93="","",全车数据表!D93)</f>
        <v>Lamborghini</v>
      </c>
      <c r="E92" s="89" t="str">
        <f>全车数据表!H93</f>
        <v>4.5</v>
      </c>
      <c r="F92" s="89" t="str">
        <f>全车数据表!C93</f>
        <v>STO</v>
      </c>
      <c r="G92" s="89" t="str">
        <f>全车数据表!F93</f>
        <v>B</v>
      </c>
      <c r="H92" s="88">
        <f>LEN(全车数据表!G93)</f>
        <v>5</v>
      </c>
      <c r="I92" s="88" t="str">
        <f>VLOOKUP(全车数据表!P93,辅助计算!A:B,2,FALSE)</f>
        <v>rare</v>
      </c>
      <c r="J92" s="88">
        <f>全车数据表!Q93</f>
        <v>40</v>
      </c>
      <c r="K92" s="88">
        <f>全车数据表!R93</f>
        <v>30</v>
      </c>
      <c r="L92" s="88">
        <f>全车数据表!S93</f>
        <v>36</v>
      </c>
      <c r="M92" s="88">
        <f>全车数据表!T93</f>
        <v>42</v>
      </c>
      <c r="N92" s="88">
        <f>全车数据表!U93</f>
        <v>52</v>
      </c>
      <c r="O92" s="88">
        <f>全车数据表!V93</f>
        <v>0</v>
      </c>
      <c r="P92" s="88">
        <f>全车数据表!J93</f>
        <v>3236</v>
      </c>
      <c r="Q92" s="88">
        <f>全车数据表!K93</f>
        <v>320.39999999999998</v>
      </c>
      <c r="R92" s="88">
        <f>全车数据表!L93</f>
        <v>86.02</v>
      </c>
      <c r="S92" s="88">
        <f>全车数据表!M93</f>
        <v>73.3</v>
      </c>
      <c r="T92" s="88">
        <f>全车数据表!N93</f>
        <v>57.28</v>
      </c>
      <c r="U92" s="88">
        <f>全车数据表!O93</f>
        <v>0</v>
      </c>
      <c r="V92" s="88">
        <f>全车数据表!AL93</f>
        <v>3560000</v>
      </c>
      <c r="W92" s="88">
        <f>全车数据表!AM93</f>
        <v>32000</v>
      </c>
      <c r="X92" s="88">
        <f>全车数据表!AU93</f>
        <v>3840000</v>
      </c>
      <c r="Y92" s="88">
        <f>全车数据表!AV93</f>
        <v>7400000</v>
      </c>
      <c r="Z92" s="88">
        <f>全车数据表!AN93</f>
        <v>8</v>
      </c>
      <c r="AA92" s="88">
        <f>全车数据表!AP93</f>
        <v>5</v>
      </c>
      <c r="AB92" s="88">
        <f>全车数据表!AR93</f>
        <v>2</v>
      </c>
      <c r="AC92" s="88">
        <f>全车数据表!AW93</f>
        <v>0</v>
      </c>
      <c r="AD92" s="88">
        <f>全车数据表!AX93</f>
        <v>0</v>
      </c>
      <c r="AE92" s="88">
        <f>全车数据表!AY93</f>
        <v>0</v>
      </c>
      <c r="AF92" s="88" t="str">
        <f>IF(全车数据表!BA93="","",全车数据表!BA93)</f>
        <v>通行证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 t="str">
        <f>IF(全车数据表!BD93="","",全车数据表!BD93)</f>
        <v/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 t="str">
        <f>IF(全车数据表!BG93="","",全车数据表!BG93)</f>
        <v/>
      </c>
      <c r="AM92" s="88">
        <f>IF(全车数据表!BH93="","",全车数据表!BH93)</f>
        <v>1</v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 t="str">
        <f>IF(全车数据表!BM93="","",全车数据表!BM93)</f>
        <v/>
      </c>
      <c r="AS92" s="88" t="str">
        <f>IF(全车数据表!BN93="","",全车数据表!BN93)</f>
        <v/>
      </c>
      <c r="AT92" s="88" t="str">
        <f>IF(全车数据表!BO93="","",全车数据表!BO93)</f>
        <v/>
      </c>
      <c r="AU92" s="88" t="str">
        <f>IF(全车数据表!BP93="","",全车数据表!BP93)</f>
        <v/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 t="str">
        <f>IF(全车数据表!BU93="","",全车数据表!BU93)</f>
        <v/>
      </c>
      <c r="BA92" s="88" t="str">
        <f>IF(全车数据表!BV93="","",全车数据表!BV93)</f>
        <v>兰博基尼飓风小牛</v>
      </c>
      <c r="BB92" s="91" t="str">
        <f>IF(全车数据表!AZ93="","",全车数据表!AZ93)</f>
        <v/>
      </c>
    </row>
    <row r="93" spans="1:54">
      <c r="A93" s="88">
        <f>全车数据表!A94</f>
        <v>92</v>
      </c>
      <c r="B93" s="88" t="str">
        <f>全车数据表!B94</f>
        <v>Lamborghini Huracan Super Trofeo Evo🔑</v>
      </c>
      <c r="C93" s="89" t="str">
        <f>全车数据表!E94</f>
        <v>huracanste</v>
      </c>
      <c r="D93" s="88" t="str">
        <f>IF(全车数据表!D94="","",全车数据表!D94)</f>
        <v>Lamborghini</v>
      </c>
      <c r="E93" s="89" t="str">
        <f>全车数据表!H94</f>
        <v>2.7</v>
      </c>
      <c r="F93" s="89" t="str">
        <f>全车数据表!C94</f>
        <v>小小牛</v>
      </c>
      <c r="G93" s="89" t="str">
        <f>全车数据表!F94</f>
        <v>B</v>
      </c>
      <c r="H93" s="88">
        <f>LEN(全车数据表!G94)</f>
        <v>5</v>
      </c>
      <c r="I93" s="88" t="str">
        <f>VLOOKUP(全车数据表!P94,辅助计算!A:B,2,FALSE)</f>
        <v>rare</v>
      </c>
      <c r="J93" s="88" t="str">
        <f>全车数据表!Q94</f>
        <v>🔑</v>
      </c>
      <c r="K93" s="88">
        <f>全车数据表!R94</f>
        <v>30</v>
      </c>
      <c r="L93" s="88">
        <f>全车数据表!S94</f>
        <v>40</v>
      </c>
      <c r="M93" s="88">
        <f>全车数据表!T94</f>
        <v>50</v>
      </c>
      <c r="N93" s="88">
        <f>全车数据表!U94</f>
        <v>60</v>
      </c>
      <c r="O93" s="88">
        <f>全车数据表!V94</f>
        <v>0</v>
      </c>
      <c r="P93" s="88">
        <f>全车数据表!J94</f>
        <v>3256</v>
      </c>
      <c r="Q93" s="88">
        <f>全车数据表!K94</f>
        <v>311.60000000000002</v>
      </c>
      <c r="R93" s="88">
        <f>全车数据表!L94</f>
        <v>82.63</v>
      </c>
      <c r="S93" s="88">
        <f>全车数据表!M94</f>
        <v>63.62</v>
      </c>
      <c r="T93" s="88">
        <f>全车数据表!N94</f>
        <v>54.57</v>
      </c>
      <c r="U93" s="88">
        <f>全车数据表!O94</f>
        <v>0</v>
      </c>
      <c r="V93" s="88">
        <f>全车数据表!AL94</f>
        <v>3628000</v>
      </c>
      <c r="W93" s="88">
        <f>全车数据表!AM94</f>
        <v>20000</v>
      </c>
      <c r="X93" s="88">
        <f>全车数据表!AU94</f>
        <v>2400000</v>
      </c>
      <c r="Y93" s="88">
        <f>全车数据表!AV94</f>
        <v>6028000</v>
      </c>
      <c r="Z93" s="88">
        <f>全车数据表!AN94</f>
        <v>8</v>
      </c>
      <c r="AA93" s="88">
        <f>全车数据表!AP94</f>
        <v>5</v>
      </c>
      <c r="AB93" s="88">
        <f>全车数据表!AR94</f>
        <v>2</v>
      </c>
      <c r="AC93" s="88">
        <f>全车数据表!AW94</f>
        <v>325</v>
      </c>
      <c r="AD93" s="88">
        <f>全车数据表!AX94</f>
        <v>0</v>
      </c>
      <c r="AE93" s="88">
        <f>全车数据表!AY94</f>
        <v>414</v>
      </c>
      <c r="AF93" s="88" t="str">
        <f>IF(全车数据表!BA94="","",全车数据表!BA94)</f>
        <v>大奖赛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>
        <f>IF(全车数据表!BG94="","",全车数据表!BG94)</f>
        <v>1</v>
      </c>
      <c r="AM93" s="88" t="str">
        <f>IF(全车数据表!BH94="","",全车数据表!BH94)</f>
        <v/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>
        <f>IF(全车数据表!BM94="","",全车数据表!BM94)</f>
        <v>1</v>
      </c>
      <c r="AS93" s="88" t="str">
        <f>IF(全车数据表!BN94="","",全车数据表!BN94)</f>
        <v/>
      </c>
      <c r="AT93" s="88">
        <f>IF(全车数据表!BO94="","",全车数据表!BO94)</f>
        <v>1</v>
      </c>
      <c r="AU93" s="88">
        <f>IF(全车数据表!BP94="","",全车数据表!BP94)</f>
        <v>1</v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/>
      </c>
      <c r="AY93" s="88" t="str">
        <f>IF(全车数据表!BT94="","",全车数据表!BT94)</f>
        <v/>
      </c>
      <c r="AZ93" s="88">
        <f>IF(全车数据表!BU94="","",全车数据表!BU94)</f>
        <v>1</v>
      </c>
      <c r="BA93" s="88" t="str">
        <f>IF(全车数据表!BV94="","",全车数据表!BV94)</f>
        <v>兰博基尼 飓风 小小牛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McLaren Artura</v>
      </c>
      <c r="C94" s="89" t="str">
        <f>全车数据表!E95</f>
        <v>artura</v>
      </c>
      <c r="D94" s="88" t="str">
        <f>IF(全车数据表!D95="","",全车数据表!D95)</f>
        <v>McLaren</v>
      </c>
      <c r="E94" s="89" t="str">
        <f>全车数据表!H95</f>
        <v>4.4</v>
      </c>
      <c r="F94" s="89" t="str">
        <f>全车数据表!C95</f>
        <v>Artura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epic</v>
      </c>
      <c r="J94" s="88">
        <f>全车数据表!Q95</f>
        <v>40</v>
      </c>
      <c r="K94" s="88">
        <f>全车数据表!R95</f>
        <v>30</v>
      </c>
      <c r="L94" s="88">
        <f>全车数据表!S95</f>
        <v>36</v>
      </c>
      <c r="M94" s="88">
        <f>全车数据表!T95</f>
        <v>42</v>
      </c>
      <c r="N94" s="88">
        <f>全车数据表!U95</f>
        <v>52</v>
      </c>
      <c r="O94" s="88">
        <f>全车数据表!V95</f>
        <v>0</v>
      </c>
      <c r="P94" s="88">
        <f>全车数据表!J95</f>
        <v>3280</v>
      </c>
      <c r="Q94" s="88">
        <f>全车数据表!K95</f>
        <v>337.8</v>
      </c>
      <c r="R94" s="88">
        <f>全车数据表!L95</f>
        <v>81.14</v>
      </c>
      <c r="S94" s="88">
        <f>全车数据表!M95</f>
        <v>68.52</v>
      </c>
      <c r="T94" s="88">
        <f>全车数据表!N95</f>
        <v>47.54</v>
      </c>
      <c r="U94" s="88">
        <f>全车数据表!O95</f>
        <v>0</v>
      </c>
      <c r="V94" s="88">
        <f>全车数据表!AL95</f>
        <v>7552000</v>
      </c>
      <c r="W94" s="88">
        <f>全车数据表!AM95</f>
        <v>40000</v>
      </c>
      <c r="X94" s="88">
        <f>全车数据表!AU95</f>
        <v>4800000</v>
      </c>
      <c r="Y94" s="88">
        <f>全车数据表!AV95</f>
        <v>12352000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351</v>
      </c>
      <c r="AD94" s="88">
        <f>全车数据表!AX95</f>
        <v>0</v>
      </c>
      <c r="AE94" s="88">
        <f>全车数据表!AY95</f>
        <v>457</v>
      </c>
      <c r="AF94" s="88" t="str">
        <f>IF(全车数据表!BA95="","",全车数据表!BA95)</f>
        <v>通行证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 t="str">
        <f>IF(全车数据表!BD95="","",全车数据表!BD95)</f>
        <v/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 t="str">
        <f>IF(全车数据表!BG95="","",全车数据表!BG95)</f>
        <v/>
      </c>
      <c r="AM94" s="88">
        <f>IF(全车数据表!BH95="","",全车数据表!BH95)</f>
        <v>1</v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 t="str">
        <f>IF(全车数据表!BU95="","",全车数据表!BU95)</f>
        <v/>
      </c>
      <c r="BA94" s="88" t="str">
        <f>IF(全车数据表!BV95="","",全车数据表!BV95)</f>
        <v>迈凯伦</v>
      </c>
      <c r="BB94" s="91" t="str">
        <f>IF(全车数据表!AZ95="","",全车数据表!AZ95)</f>
        <v/>
      </c>
    </row>
    <row r="95" spans="1:54">
      <c r="A95" s="88">
        <f>全车数据表!A96</f>
        <v>94</v>
      </c>
      <c r="B95" s="88" t="str">
        <f>全车数据表!B96</f>
        <v>Vencer Sarthe</v>
      </c>
      <c r="C95" s="89" t="str">
        <f>全车数据表!E96</f>
        <v>sarthe</v>
      </c>
      <c r="D95" s="88" t="str">
        <f>IF(全车数据表!D96="","",全车数据表!D96)</f>
        <v>Vencer</v>
      </c>
      <c r="E95" s="89" t="str">
        <f>全车数据表!H96</f>
        <v>1.7</v>
      </c>
      <c r="F95" s="89" t="str">
        <f>全车数据表!C96</f>
        <v>剃刀</v>
      </c>
      <c r="G95" s="89" t="str">
        <f>全车数据表!F96</f>
        <v>B</v>
      </c>
      <c r="H95" s="88">
        <f>LEN(全车数据表!G96)</f>
        <v>5</v>
      </c>
      <c r="I95" s="88" t="str">
        <f>VLOOKUP(全车数据表!P96,辅助计算!A:B,2,FALSE)</f>
        <v>rare</v>
      </c>
      <c r="J95" s="88">
        <f>全车数据表!Q96</f>
        <v>40</v>
      </c>
      <c r="K95" s="88">
        <f>全车数据表!R96</f>
        <v>12</v>
      </c>
      <c r="L95" s="88">
        <f>全车数据表!S96</f>
        <v>15</v>
      </c>
      <c r="M95" s="88">
        <f>全车数据表!T96</f>
        <v>21</v>
      </c>
      <c r="N95" s="88">
        <f>全车数据表!U96</f>
        <v>32</v>
      </c>
      <c r="O95" s="88">
        <f>全车数据表!V96</f>
        <v>0</v>
      </c>
      <c r="P95" s="88">
        <f>全车数据表!J96</f>
        <v>3290</v>
      </c>
      <c r="Q95" s="88">
        <f>全车数据表!K96</f>
        <v>350.1</v>
      </c>
      <c r="R95" s="88">
        <f>全车数据表!L96</f>
        <v>74.12</v>
      </c>
      <c r="S95" s="88">
        <f>全车数据表!M96</f>
        <v>62.87</v>
      </c>
      <c r="T95" s="88">
        <f>全车数据表!N96</f>
        <v>46.83</v>
      </c>
      <c r="U95" s="88">
        <f>全车数据表!O96</f>
        <v>5.0670000000000002</v>
      </c>
      <c r="V95" s="88">
        <f>全车数据表!AL96</f>
        <v>3628000</v>
      </c>
      <c r="W95" s="88">
        <f>全车数据表!AM96</f>
        <v>20000</v>
      </c>
      <c r="X95" s="88">
        <f>全车数据表!AU96</f>
        <v>2400000</v>
      </c>
      <c r="Y95" s="88">
        <f>全车数据表!AV96</f>
        <v>6028000</v>
      </c>
      <c r="Z95" s="88">
        <f>全车数据表!AN96</f>
        <v>8</v>
      </c>
      <c r="AA95" s="88">
        <f>全车数据表!AP96</f>
        <v>5</v>
      </c>
      <c r="AB95" s="88">
        <f>全车数据表!AR96</f>
        <v>2</v>
      </c>
      <c r="AC95" s="88">
        <f>全车数据表!AW96</f>
        <v>364</v>
      </c>
      <c r="AD95" s="88">
        <f>全车数据表!AX96</f>
        <v>0</v>
      </c>
      <c r="AE95" s="88">
        <f>全车数据表!AY96</f>
        <v>478</v>
      </c>
      <c r="AF95" s="88" t="str">
        <f>IF(全车数据表!BA96="","",全车数据表!BA96)</f>
        <v>寻车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>
        <f>IF(全车数据表!BD96="","",全车数据表!BD96)</f>
        <v>1</v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 t="str">
        <f>IF(全车数据表!BM96="","",全车数据表!BM96)</f>
        <v/>
      </c>
      <c r="AS95" s="88" t="str">
        <f>IF(全车数据表!BN96="","",全车数据表!BN96)</f>
        <v/>
      </c>
      <c r="AT95" s="88" t="str">
        <f>IF(全车数据表!BO96="","",全车数据表!BO96)</f>
        <v/>
      </c>
      <c r="AU95" s="88" t="str">
        <f>IF(全车数据表!BP96="","",全车数据表!BP96)</f>
        <v/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剃刀</v>
      </c>
      <c r="BB95" s="91">
        <f>IF(全车数据表!AZ96="","",全车数据表!AZ96)</f>
        <v>8</v>
      </c>
    </row>
    <row r="96" spans="1:54">
      <c r="A96" s="88">
        <f>全车数据表!A97</f>
        <v>95</v>
      </c>
      <c r="B96" s="88" t="str">
        <f>全车数据表!B97</f>
        <v>ItalDesign Zerouno</v>
      </c>
      <c r="C96" s="89" t="str">
        <f>全车数据表!E97</f>
        <v>zerouno</v>
      </c>
      <c r="D96" s="88" t="str">
        <f>IF(全车数据表!D97="","",全车数据表!D97)</f>
        <v>Italdesign</v>
      </c>
      <c r="E96" s="89" t="str">
        <f>全车数据表!H97</f>
        <v>2.1</v>
      </c>
      <c r="F96" s="89" t="str">
        <f>全车数据表!C97</f>
        <v>假牛</v>
      </c>
      <c r="G96" s="89" t="str">
        <f>全车数据表!F97</f>
        <v>B</v>
      </c>
      <c r="H96" s="88">
        <f>LEN(全车数据表!G97)</f>
        <v>4</v>
      </c>
      <c r="I96" s="88" t="str">
        <f>VLOOKUP(全车数据表!P97,辅助计算!A:B,2,FALSE)</f>
        <v>rare</v>
      </c>
      <c r="J96" s="88">
        <f>全车数据表!Q97</f>
        <v>40</v>
      </c>
      <c r="K96" s="88">
        <f>全车数据表!R97</f>
        <v>18</v>
      </c>
      <c r="L96" s="88">
        <f>全车数据表!S97</f>
        <v>24</v>
      </c>
      <c r="M96" s="88">
        <f>全车数据表!T97</f>
        <v>36</v>
      </c>
      <c r="N96" s="88">
        <f>全车数据表!U97</f>
        <v>0</v>
      </c>
      <c r="O96" s="88">
        <f>全车数据表!V97</f>
        <v>0</v>
      </c>
      <c r="P96" s="88">
        <f>全车数据表!J97</f>
        <v>3295</v>
      </c>
      <c r="Q96" s="88">
        <f>全车数据表!K97</f>
        <v>340.9</v>
      </c>
      <c r="R96" s="88">
        <f>全车数据表!L97</f>
        <v>79.25</v>
      </c>
      <c r="S96" s="88">
        <f>全车数据表!M97</f>
        <v>58.34</v>
      </c>
      <c r="T96" s="88">
        <f>全车数据表!N97</f>
        <v>54.1</v>
      </c>
      <c r="U96" s="88">
        <f>全车数据表!O97</f>
        <v>5.54</v>
      </c>
      <c r="V96" s="88">
        <f>全车数据表!AL97</f>
        <v>2190000</v>
      </c>
      <c r="W96" s="88">
        <f>全车数据表!AM97</f>
        <v>20000</v>
      </c>
      <c r="X96" s="88">
        <f>全车数据表!AU97</f>
        <v>2080000</v>
      </c>
      <c r="Y96" s="88">
        <f>全车数据表!AV97</f>
        <v>4270000</v>
      </c>
      <c r="Z96" s="88">
        <f>全车数据表!AN97</f>
        <v>6</v>
      </c>
      <c r="AA96" s="88">
        <f>全车数据表!AP97</f>
        <v>4</v>
      </c>
      <c r="AB96" s="88">
        <f>全车数据表!AR97</f>
        <v>2</v>
      </c>
      <c r="AC96" s="88">
        <f>全车数据表!AW97</f>
        <v>355</v>
      </c>
      <c r="AD96" s="88">
        <f>全车数据表!AX97</f>
        <v>0</v>
      </c>
      <c r="AE96" s="88">
        <f>全车数据表!AY97</f>
        <v>462</v>
      </c>
      <c r="AF96" s="88" t="str">
        <f>IF(全车数据表!BA97="","",全车数据表!BA97)</f>
        <v>寻车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>
        <f>IF(全车数据表!BD97="","",全车数据表!BD97)</f>
        <v>1</v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>
        <f>IF(全车数据表!BG97="","",全车数据表!BG97)</f>
        <v>1</v>
      </c>
      <c r="AM96" s="88" t="str">
        <f>IF(全车数据表!BH97="","",全车数据表!BH97)</f>
        <v/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>
        <f>IF(全车数据表!BU97="","",全车数据表!BU97)</f>
        <v>1</v>
      </c>
      <c r="BA96" s="88" t="str">
        <f>IF(全车数据表!BV97="","",全车数据表!BV97)</f>
        <v>假牛 id</v>
      </c>
      <c r="BB96" s="91">
        <f>IF(全车数据表!AZ97="","",全车数据表!AZ97)</f>
        <v>10</v>
      </c>
    </row>
    <row r="97" spans="1:54">
      <c r="A97" s="88">
        <f>全车数据表!A98</f>
        <v>96</v>
      </c>
      <c r="B97" s="88" t="str">
        <f>全车数据表!B98</f>
        <v>Dodge Viper GTS</v>
      </c>
      <c r="C97" s="89" t="str">
        <f>全车数据表!E98</f>
        <v>vipergts</v>
      </c>
      <c r="D97" s="88" t="str">
        <f>IF(全车数据表!D98="","",全车数据表!D98)</f>
        <v>Dodge</v>
      </c>
      <c r="E97" s="89" t="str">
        <f>全车数据表!H98</f>
        <v>1.5</v>
      </c>
      <c r="F97" s="89" t="str">
        <f>全车数据表!C98</f>
        <v>紫蛇</v>
      </c>
      <c r="G97" s="89" t="str">
        <f>全车数据表!F98</f>
        <v>B</v>
      </c>
      <c r="H97" s="88">
        <f>LEN(全车数据表!G98)</f>
        <v>4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18</v>
      </c>
      <c r="L97" s="88">
        <f>全车数据表!S98</f>
        <v>24</v>
      </c>
      <c r="M97" s="88">
        <f>全车数据表!T98</f>
        <v>36</v>
      </c>
      <c r="N97" s="88">
        <f>全车数据表!U98</f>
        <v>0</v>
      </c>
      <c r="O97" s="88">
        <f>全车数据表!V98</f>
        <v>0</v>
      </c>
      <c r="P97" s="88">
        <f>全车数据表!J98</f>
        <v>3295</v>
      </c>
      <c r="Q97" s="88">
        <f>全车数据表!K98</f>
        <v>353.4</v>
      </c>
      <c r="R97" s="88">
        <f>全车数据表!L98</f>
        <v>80.33</v>
      </c>
      <c r="S97" s="88">
        <f>全车数据表!M98</f>
        <v>45.29</v>
      </c>
      <c r="T97" s="88">
        <f>全车数据表!N98</f>
        <v>67.55</v>
      </c>
      <c r="U97" s="88">
        <f>全车数据表!O98</f>
        <v>7.0659999999999998</v>
      </c>
      <c r="V97" s="88">
        <f>全车数据表!AL98</f>
        <v>3560000</v>
      </c>
      <c r="W97" s="88">
        <f>全车数据表!AM98</f>
        <v>20000</v>
      </c>
      <c r="X97" s="88">
        <f>全车数据表!AU98</f>
        <v>2080000</v>
      </c>
      <c r="Y97" s="88">
        <f>全车数据表!AV98</f>
        <v>5640000</v>
      </c>
      <c r="Z97" s="88">
        <f>全车数据表!AN98</f>
        <v>6</v>
      </c>
      <c r="AA97" s="88">
        <f>全车数据表!AP98</f>
        <v>4</v>
      </c>
      <c r="AB97" s="88">
        <f>全车数据表!AR98</f>
        <v>2</v>
      </c>
      <c r="AC97" s="88">
        <f>全车数据表!AW98</f>
        <v>368</v>
      </c>
      <c r="AD97" s="88">
        <f>全车数据表!AX98</f>
        <v>0</v>
      </c>
      <c r="AE97" s="88">
        <f>全车数据表!AY98</f>
        <v>484</v>
      </c>
      <c r="AF97" s="88" t="str">
        <f>IF(全车数据表!BA98="","",全车数据表!BA98)</f>
        <v>寻车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 t="str">
        <f>IF(全车数据表!BD98="","",全车数据表!BD98)</f>
        <v/>
      </c>
      <c r="AJ97" s="88" t="str">
        <f>IF(全车数据表!BE98="","",全车数据表!BE98)</f>
        <v/>
      </c>
      <c r="AK97" s="88" t="str">
        <f>IF(全车数据表!BF98="","",全车数据表!BF98)</f>
        <v/>
      </c>
      <c r="AL97" s="88">
        <f>IF(全车数据表!BG98="","",全车数据表!BG98)</f>
        <v>1</v>
      </c>
      <c r="AM97" s="88" t="str">
        <f>IF(全车数据表!BH98="","",全车数据表!BH98)</f>
        <v/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 t="str">
        <f>IF(全车数据表!BP98="","",全车数据表!BP98)</f>
        <v/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蝰蛇 紫蛇 道奇 A蛇 B蛇</v>
      </c>
      <c r="BB97" s="91" t="str">
        <f>IF(全车数据表!AZ98="","",全车数据表!AZ98)</f>
        <v/>
      </c>
    </row>
    <row r="98" spans="1:54">
      <c r="A98" s="88">
        <f>全车数据表!A99</f>
        <v>97</v>
      </c>
      <c r="B98" s="88" t="str">
        <f>全车数据表!B99</f>
        <v>Bentley Continental GT Speed</v>
      </c>
      <c r="C98" s="89" t="str">
        <f>全车数据表!E99</f>
        <v>continentalgt</v>
      </c>
      <c r="D98" s="88" t="str">
        <f>IF(全车数据表!D99="","",全车数据表!D99)</f>
        <v>Bentley</v>
      </c>
      <c r="E98" s="89" t="str">
        <f>全车数据表!H99</f>
        <v>3.6</v>
      </c>
      <c r="F98" s="89" t="str">
        <f>全车数据表!C99</f>
        <v>欧陆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35</v>
      </c>
      <c r="L98" s="88">
        <f>全车数据表!S99</f>
        <v>42</v>
      </c>
      <c r="M98" s="88">
        <f>全车数据表!T99</f>
        <v>58</v>
      </c>
      <c r="N98" s="88">
        <f>全车数据表!U99</f>
        <v>0</v>
      </c>
      <c r="O98" s="88">
        <f>全车数据表!V99</f>
        <v>0</v>
      </c>
      <c r="P98" s="88">
        <f>全车数据表!J99</f>
        <v>3330</v>
      </c>
      <c r="Q98" s="88">
        <f>全车数据表!K99</f>
        <v>348.1</v>
      </c>
      <c r="R98" s="88">
        <f>全车数据表!L99</f>
        <v>76.45</v>
      </c>
      <c r="S98" s="88">
        <f>全车数据表!M99</f>
        <v>74.06</v>
      </c>
      <c r="T98" s="88">
        <f>全车数据表!N99</f>
        <v>59.19</v>
      </c>
      <c r="U98" s="88">
        <f>全车数据表!O99</f>
        <v>0</v>
      </c>
      <c r="V98" s="88">
        <f>全车数据表!AL99</f>
        <v>0</v>
      </c>
      <c r="W98" s="88">
        <f>全车数据表!AM99</f>
        <v>20000</v>
      </c>
      <c r="X98" s="88">
        <f>全车数据表!AU99</f>
        <v>2080000</v>
      </c>
      <c r="Y98" s="88">
        <f>全车数据表!AV99</f>
        <v>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362</v>
      </c>
      <c r="AD98" s="88">
        <f>全车数据表!AX99</f>
        <v>0</v>
      </c>
      <c r="AE98" s="88">
        <f>全车数据表!AY99</f>
        <v>475</v>
      </c>
      <c r="AF98" s="88" t="str">
        <f>IF(全车数据表!BA99="","",全车数据表!BA99)</f>
        <v>通行证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 t="str">
        <f>IF(全车数据表!BD99="","",全车数据表!BD99)</f>
        <v/>
      </c>
      <c r="AJ98" s="88">
        <f>IF(全车数据表!BE99="","",全车数据表!BE99)</f>
        <v>1</v>
      </c>
      <c r="AK98" s="88" t="str">
        <f>IF(全车数据表!BF99="","",全车数据表!BF99)</f>
        <v/>
      </c>
      <c r="AL98" s="88" t="str">
        <f>IF(全车数据表!BG99="","",全车数据表!BG99)</f>
        <v/>
      </c>
      <c r="AM98" s="88">
        <f>IF(全车数据表!BH99="","",全车数据表!BH99)</f>
        <v>1</v>
      </c>
      <c r="AN98" s="88" t="str">
        <f>IF(全车数据表!BI99="","",全车数据表!BI99)</f>
        <v/>
      </c>
      <c r="AO98" s="88" t="str">
        <f>IF(全车数据表!BJ99="","",全车数据表!BJ99)</f>
        <v/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>
        <f>IF(全车数据表!BP99="","",全车数据表!BP99)</f>
        <v>1</v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宾利 欧陆</v>
      </c>
      <c r="BB98" s="91" t="str">
        <f>IF(全车数据表!AZ99="","",全车数据表!AZ99)</f>
        <v/>
      </c>
    </row>
    <row r="99" spans="1:54">
      <c r="A99" s="88">
        <f>全车数据表!A100</f>
        <v>98</v>
      </c>
      <c r="B99" s="88" t="str">
        <f>全车数据表!B100</f>
        <v>Ferrari 488 GTB</v>
      </c>
      <c r="C99" s="89" t="str">
        <f>全车数据表!E100</f>
        <v>488</v>
      </c>
      <c r="D99" s="88" t="str">
        <f>IF(全车数据表!D100="","",全车数据表!D100)</f>
        <v>Ferrari</v>
      </c>
      <c r="E99" s="89" t="str">
        <f>全车数据表!H100</f>
        <v>1.6</v>
      </c>
      <c r="F99" s="89" t="str">
        <f>全车数据表!C100</f>
        <v>488</v>
      </c>
      <c r="G99" s="89" t="str">
        <f>全车数据表!F100</f>
        <v>B</v>
      </c>
      <c r="H99" s="88">
        <f>LEN(全车数据表!G100)</f>
        <v>4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35</v>
      </c>
      <c r="L99" s="88">
        <f>全车数据表!S100</f>
        <v>42</v>
      </c>
      <c r="M99" s="88">
        <f>全车数据表!T100</f>
        <v>58</v>
      </c>
      <c r="N99" s="88">
        <f>全车数据表!U100</f>
        <v>0</v>
      </c>
      <c r="O99" s="88">
        <f>全车数据表!V100</f>
        <v>0</v>
      </c>
      <c r="P99" s="88">
        <f>全车数据表!J100</f>
        <v>3334</v>
      </c>
      <c r="Q99" s="88">
        <f>全车数据表!K100</f>
        <v>347.6</v>
      </c>
      <c r="R99" s="88">
        <f>全车数据表!L100</f>
        <v>80.239999999999995</v>
      </c>
      <c r="S99" s="88">
        <f>全车数据表!M100</f>
        <v>48.38</v>
      </c>
      <c r="T99" s="88">
        <f>全车数据表!N100</f>
        <v>65.84</v>
      </c>
      <c r="U99" s="88">
        <f>全车数据表!O100</f>
        <v>6.5</v>
      </c>
      <c r="V99" s="88">
        <f>全车数据表!AL100</f>
        <v>3560000</v>
      </c>
      <c r="W99" s="88">
        <f>全车数据表!AM100</f>
        <v>20000</v>
      </c>
      <c r="X99" s="88">
        <f>全车数据表!AU100</f>
        <v>2080000</v>
      </c>
      <c r="Y99" s="88">
        <f>全车数据表!AV100</f>
        <v>5640000</v>
      </c>
      <c r="Z99" s="88">
        <f>全车数据表!AN100</f>
        <v>6</v>
      </c>
      <c r="AA99" s="88">
        <f>全车数据表!AP100</f>
        <v>4</v>
      </c>
      <c r="AB99" s="88">
        <f>全车数据表!AR100</f>
        <v>2</v>
      </c>
      <c r="AC99" s="88">
        <f>全车数据表!AW100</f>
        <v>362</v>
      </c>
      <c r="AD99" s="88">
        <f>全车数据表!AX100</f>
        <v>0</v>
      </c>
      <c r="AE99" s="88">
        <f>全车数据表!AY100</f>
        <v>474</v>
      </c>
      <c r="AF99" s="88" t="str">
        <f>IF(全车数据表!BA100="","",全车数据表!BA100)</f>
        <v>寻车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>
        <f>IF(全车数据表!BG100="","",全车数据表!BG100)</f>
        <v>1</v>
      </c>
      <c r="AM99" s="88" t="str">
        <f>IF(全车数据表!BH100="","",全车数据表!BH100)</f>
        <v/>
      </c>
      <c r="AN99" s="88" t="str">
        <f>IF(全车数据表!BI100="","",全车数据表!BI100)</f>
        <v/>
      </c>
      <c r="AO99" s="88">
        <f>IF(全车数据表!BJ100="","",全车数据表!BJ100)</f>
        <v>1</v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 t="str">
        <f>IF(全车数据表!BP100="","",全车数据表!BP100)</f>
        <v/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/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法拉利</v>
      </c>
      <c r="BB99" s="91">
        <f>IF(全车数据表!AZ100="","",全车数据表!AZ100)</f>
        <v>1</v>
      </c>
    </row>
    <row r="100" spans="1:54">
      <c r="A100" s="88">
        <f>全车数据表!A101</f>
        <v>99</v>
      </c>
      <c r="B100" s="88" t="str">
        <f>全车数据表!B101</f>
        <v>Bentley Mulliner Bacalar</v>
      </c>
      <c r="C100" s="89" t="str">
        <f>全车数据表!E101</f>
        <v>bacalar</v>
      </c>
      <c r="D100" s="88" t="str">
        <f>IF(全车数据表!D101="","",全车数据表!D101)</f>
        <v>Bentley</v>
      </c>
      <c r="E100" s="89" t="str">
        <f>全车数据表!H101</f>
        <v>2.5</v>
      </c>
      <c r="F100" s="89" t="str">
        <f>全车数据表!C101</f>
        <v>Bacalar</v>
      </c>
      <c r="G100" s="89" t="str">
        <f>全车数据表!F101</f>
        <v>B</v>
      </c>
      <c r="H100" s="88">
        <f>LEN(全车数据表!G101)</f>
        <v>5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12</v>
      </c>
      <c r="L100" s="88">
        <f>全车数据表!S101</f>
        <v>15</v>
      </c>
      <c r="M100" s="88">
        <f>全车数据表!T101</f>
        <v>21</v>
      </c>
      <c r="N100" s="88">
        <f>全车数据表!U101</f>
        <v>32</v>
      </c>
      <c r="O100" s="88">
        <f>全车数据表!V101</f>
        <v>0</v>
      </c>
      <c r="P100" s="88">
        <f>全车数据表!J101</f>
        <v>3340</v>
      </c>
      <c r="Q100" s="88">
        <f>全车数据表!K101</f>
        <v>329.6</v>
      </c>
      <c r="R100" s="88">
        <f>全车数据表!L101</f>
        <v>77.37</v>
      </c>
      <c r="S100" s="88">
        <f>全车数据表!M101</f>
        <v>67.2</v>
      </c>
      <c r="T100" s="88">
        <f>全车数据表!N101</f>
        <v>55.81</v>
      </c>
      <c r="U100" s="88">
        <f>全车数据表!O101</f>
        <v>0</v>
      </c>
      <c r="V100" s="88">
        <f>全车数据表!AL101</f>
        <v>3628000</v>
      </c>
      <c r="W100" s="88">
        <f>全车数据表!AM101</f>
        <v>20000</v>
      </c>
      <c r="X100" s="88">
        <f>全车数据表!AU101</f>
        <v>2400000</v>
      </c>
      <c r="Y100" s="88">
        <f>全车数据表!AV101</f>
        <v>6028000</v>
      </c>
      <c r="Z100" s="88">
        <f>全车数据表!AN101</f>
        <v>8</v>
      </c>
      <c r="AA100" s="88">
        <f>全车数据表!AP101</f>
        <v>5</v>
      </c>
      <c r="AB100" s="88">
        <f>全车数据表!AR101</f>
        <v>2</v>
      </c>
      <c r="AC100" s="88">
        <f>全车数据表!AW101</f>
        <v>343</v>
      </c>
      <c r="AD100" s="88">
        <f>全车数据表!AX101</f>
        <v>0</v>
      </c>
      <c r="AE100" s="88">
        <f>全车数据表!AY101</f>
        <v>442</v>
      </c>
      <c r="AF100" s="88" t="str">
        <f>IF(全车数据表!BA101="","",全车数据表!BA101)</f>
        <v>通行证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 t="str">
        <f>IF(全车数据表!BE101="","",全车数据表!BE101)</f>
        <v/>
      </c>
      <c r="AK100" s="88" t="str">
        <f>IF(全车数据表!BF101="","",全车数据表!BF101)</f>
        <v/>
      </c>
      <c r="AL100" s="88" t="str">
        <f>IF(全车数据表!BG101="","",全车数据表!BG101)</f>
        <v/>
      </c>
      <c r="AM100" s="88">
        <f>IF(全车数据表!BH101="","",全车数据表!BH101)</f>
        <v>1</v>
      </c>
      <c r="AN100" s="88" t="str">
        <f>IF(全车数据表!BI101="","",全车数据表!BI101)</f>
        <v/>
      </c>
      <c r="AO100" s="88">
        <f>IF(全车数据表!BJ101="","",全车数据表!BJ101)</f>
        <v>1</v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>
        <f>IF(全车数据表!BP101="","",全车数据表!BP101)</f>
        <v>1</v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>无顶</v>
      </c>
      <c r="AY100" s="88" t="str">
        <f>IF(全车数据表!BT101="","",全车数据表!BT101)</f>
        <v/>
      </c>
      <c r="AZ100" s="88">
        <f>IF(全车数据表!BU101="","",全车数据表!BU101)</f>
        <v>1</v>
      </c>
      <c r="BA100" s="88" t="str">
        <f>IF(全车数据表!BV101="","",全车数据表!BV101)</f>
        <v>宾利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Ferrari F40</v>
      </c>
      <c r="C101" s="89" t="str">
        <f>全车数据表!E102</f>
        <v>f40</v>
      </c>
      <c r="D101" s="88" t="str">
        <f>IF(全车数据表!D102="","",全车数据表!D102)</f>
        <v>Ferrari</v>
      </c>
      <c r="E101" s="89" t="str">
        <f>全车数据表!H102</f>
        <v>2.6</v>
      </c>
      <c r="F101" s="89" t="str">
        <f>全车数据表!C102</f>
        <v>F40</v>
      </c>
      <c r="G101" s="89" t="str">
        <f>全车数据表!F102</f>
        <v>B</v>
      </c>
      <c r="H101" s="88">
        <f>LEN(全车数据表!G102)</f>
        <v>5</v>
      </c>
      <c r="I101" s="88" t="str">
        <f>VLOOKUP(全车数据表!P102,辅助计算!A:B,2,FALSE)</f>
        <v>rare</v>
      </c>
      <c r="J101" s="88">
        <f>全车数据表!Q102</f>
        <v>40</v>
      </c>
      <c r="K101" s="88">
        <f>全车数据表!R102</f>
        <v>12</v>
      </c>
      <c r="L101" s="88">
        <f>全车数据表!S102</f>
        <v>15</v>
      </c>
      <c r="M101" s="88">
        <f>全车数据表!T102</f>
        <v>21</v>
      </c>
      <c r="N101" s="88">
        <f>全车数据表!U102</f>
        <v>32</v>
      </c>
      <c r="O101" s="88">
        <f>全车数据表!V102</f>
        <v>0</v>
      </c>
      <c r="P101" s="88">
        <f>全车数据表!J102</f>
        <v>3343</v>
      </c>
      <c r="Q101" s="88">
        <f>全车数据表!K102</f>
        <v>334.1</v>
      </c>
      <c r="R101" s="88">
        <f>全车数据表!L102</f>
        <v>72.87</v>
      </c>
      <c r="S101" s="88">
        <f>全车数据表!M102</f>
        <v>69.3</v>
      </c>
      <c r="T101" s="88">
        <f>全车数据表!N102</f>
        <v>63.45</v>
      </c>
      <c r="U101" s="88">
        <f>全车数据表!O102</f>
        <v>0</v>
      </c>
      <c r="V101" s="88">
        <f>全车数据表!AL102</f>
        <v>3628000</v>
      </c>
      <c r="W101" s="88">
        <f>全车数据表!AM102</f>
        <v>20000</v>
      </c>
      <c r="X101" s="88">
        <f>全车数据表!AU102</f>
        <v>2400000</v>
      </c>
      <c r="Y101" s="88">
        <f>全车数据表!AV102</f>
        <v>6028000</v>
      </c>
      <c r="Z101" s="88">
        <f>全车数据表!AN102</f>
        <v>8</v>
      </c>
      <c r="AA101" s="88">
        <f>全车数据表!AP102</f>
        <v>5</v>
      </c>
      <c r="AB101" s="88">
        <f>全车数据表!AR102</f>
        <v>2</v>
      </c>
      <c r="AC101" s="88">
        <f>全车数据表!AW102</f>
        <v>348</v>
      </c>
      <c r="AD101" s="88">
        <f>全车数据表!AX102</f>
        <v>0</v>
      </c>
      <c r="AE101" s="88">
        <f>全车数据表!AY102</f>
        <v>450</v>
      </c>
      <c r="AF101" s="88" t="str">
        <f>IF(全车数据表!BA102="","",全车数据表!BA102)</f>
        <v>寻车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>
        <f>IF(全车数据表!BG102="","",全车数据表!BG102)</f>
        <v>1</v>
      </c>
      <c r="AM101" s="88" t="str">
        <f>IF(全车数据表!BH102="","",全车数据表!BH102)</f>
        <v/>
      </c>
      <c r="AN101" s="88" t="str">
        <f>IF(全车数据表!BI102="","",全车数据表!BI102)</f>
        <v/>
      </c>
      <c r="AO101" s="88">
        <f>IF(全车数据表!BJ102="","",全车数据表!BJ102)</f>
        <v>1</v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 t="str">
        <f>IF(全车数据表!BO102="","",全车数据表!BO102)</f>
        <v/>
      </c>
      <c r="AU101" s="88" t="str">
        <f>IF(全车数据表!BP102="","",全车数据表!BP102)</f>
        <v/>
      </c>
      <c r="AV101" s="88" t="str">
        <f>IF(全车数据表!BQ102="","",全车数据表!BQ102)</f>
        <v/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 t="str">
        <f>IF(全车数据表!BU102="","",全车数据表!BU102)</f>
        <v/>
      </c>
      <c r="BA101" s="88" t="str">
        <f>IF(全车数据表!BV102="","",全车数据表!BV102)</f>
        <v>法拉利</v>
      </c>
      <c r="BB101" s="91" t="str">
        <f>IF(全车数据表!AZ102="","",全车数据表!AZ102)</f>
        <v/>
      </c>
    </row>
    <row r="102" spans="1:54">
      <c r="A102" s="88">
        <f>全车数据表!A103</f>
        <v>101</v>
      </c>
      <c r="B102" s="88" t="str">
        <f>全车数据表!B103</f>
        <v>ATS Automobili Corsa RRTurbo🔑</v>
      </c>
      <c r="C102" s="89" t="str">
        <f>全车数据表!E103</f>
        <v>rrturbo</v>
      </c>
      <c r="D102" s="88" t="str">
        <f>IF(全车数据表!D103="","",全车数据表!D103)</f>
        <v>ATS Automobili</v>
      </c>
      <c r="E102" s="89" t="str">
        <f>全车数据表!H103</f>
        <v>2.9</v>
      </c>
      <c r="F102" s="89" t="str">
        <f>全车数据表!C103</f>
        <v>RRTurbo</v>
      </c>
      <c r="G102" s="89" t="str">
        <f>全车数据表!F103</f>
        <v>B</v>
      </c>
      <c r="H102" s="88">
        <f>LEN(全车数据表!G103)</f>
        <v>4</v>
      </c>
      <c r="I102" s="88" t="str">
        <f>VLOOKUP(全车数据表!P103,辅助计算!A:B,2,FALSE)</f>
        <v>rare</v>
      </c>
      <c r="J102" s="88" t="str">
        <f>全车数据表!Q103</f>
        <v>🔑</v>
      </c>
      <c r="K102" s="88">
        <f>全车数据表!R103</f>
        <v>38</v>
      </c>
      <c r="L102" s="88">
        <f>全车数据表!S103</f>
        <v>48</v>
      </c>
      <c r="M102" s="88">
        <f>全车数据表!T103</f>
        <v>58</v>
      </c>
      <c r="N102" s="88">
        <f>全车数据表!U103</f>
        <v>0</v>
      </c>
      <c r="O102" s="88">
        <f>全车数据表!V103</f>
        <v>0</v>
      </c>
      <c r="P102" s="88">
        <f>全车数据表!J103</f>
        <v>3389</v>
      </c>
      <c r="Q102" s="88">
        <f>全车数据表!K103</f>
        <v>322.3</v>
      </c>
      <c r="R102" s="88">
        <f>全车数据表!L103</f>
        <v>87.54</v>
      </c>
      <c r="S102" s="88">
        <f>全车数据表!M103</f>
        <v>68.39</v>
      </c>
      <c r="T102" s="88">
        <f>全车数据表!N103</f>
        <v>45.94</v>
      </c>
      <c r="U102" s="88">
        <f>全车数据表!O103</f>
        <v>0</v>
      </c>
      <c r="V102" s="88">
        <f>全车数据表!AL103</f>
        <v>3627000</v>
      </c>
      <c r="W102" s="88">
        <f>全车数据表!AM103</f>
        <v>20000</v>
      </c>
      <c r="X102" s="88">
        <f>全车数据表!AU103</f>
        <v>2080000</v>
      </c>
      <c r="Y102" s="88">
        <f>全车数据表!AV103</f>
        <v>5707000</v>
      </c>
      <c r="Z102" s="88">
        <f>全车数据表!AN103</f>
        <v>6</v>
      </c>
      <c r="AA102" s="88">
        <f>全车数据表!AP103</f>
        <v>4</v>
      </c>
      <c r="AB102" s="88">
        <f>全车数据表!AR103</f>
        <v>2</v>
      </c>
      <c r="AC102" s="88">
        <f>全车数据表!AW103</f>
        <v>336</v>
      </c>
      <c r="AD102" s="88">
        <f>全车数据表!AX103</f>
        <v>0</v>
      </c>
      <c r="AE102" s="88">
        <f>全车数据表!AY103</f>
        <v>430</v>
      </c>
      <c r="AF102" s="88" t="str">
        <f>IF(全车数据表!BA103="","",全车数据表!BA103)</f>
        <v>惊艳亮相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 t="str">
        <f>IF(全车数据表!BH103="","",全车数据表!BH103)</f>
        <v/>
      </c>
      <c r="AN102" s="88">
        <f>IF(全车数据表!BI103="","",全车数据表!BI103)</f>
        <v>1</v>
      </c>
      <c r="AO102" s="88" t="str">
        <f>IF(全车数据表!BJ103="","",全车数据表!BJ103)</f>
        <v/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>
        <f>IF(全车数据表!BO103="","",全车数据表!BO103)</f>
        <v>1</v>
      </c>
      <c r="AU102" s="88" t="str">
        <f>IF(全车数据表!BP103="","",全车数据表!BP103)</f>
        <v/>
      </c>
      <c r="AV102" s="88" t="str">
        <f>IF(全车数据表!BQ103="","",全车数据表!BQ103)</f>
        <v>1款</v>
      </c>
      <c r="AW102" s="88" t="str">
        <f>IF(全车数据表!BR103="","",全车数据表!BR103)</f>
        <v/>
      </c>
      <c r="AX102" s="88" t="str">
        <f>IF(全车数据表!BS103="","",全车数据表!BS103)</f>
        <v/>
      </c>
      <c r="AY102" s="88" t="str">
        <f>IF(全车数据表!BT103="","",全车数据表!BT103)</f>
        <v/>
      </c>
      <c r="AZ102" s="88" t="str">
        <f>IF(全车数据表!BU103="","",全车数据表!BU103)</f>
        <v/>
      </c>
      <c r="BA102" s="88" t="str">
        <f>IF(全车数据表!BV103="","",全车数据表!BV103)</f>
        <v/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Mercedes-Benz SLR McLaren</v>
      </c>
      <c r="C103" s="89" t="str">
        <f>全车数据表!E104</f>
        <v>slr</v>
      </c>
      <c r="D103" s="88" t="str">
        <f>IF(全车数据表!D104="","",全车数据表!D104)</f>
        <v>Mercedes-Benz</v>
      </c>
      <c r="E103" s="89" t="str">
        <f>全车数据表!H104</f>
        <v>1.7</v>
      </c>
      <c r="F103" s="89" t="str">
        <f>全车数据表!C104</f>
        <v>SLR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rare</v>
      </c>
      <c r="J103" s="88">
        <f>全车数据表!Q104</f>
        <v>40</v>
      </c>
      <c r="K103" s="88">
        <f>全车数据表!R104</f>
        <v>12</v>
      </c>
      <c r="L103" s="88">
        <f>全车数据表!S104</f>
        <v>15</v>
      </c>
      <c r="M103" s="88">
        <f>全车数据表!T104</f>
        <v>21</v>
      </c>
      <c r="N103" s="88">
        <f>全车数据表!U104</f>
        <v>32</v>
      </c>
      <c r="O103" s="88">
        <f>全车数据表!V104</f>
        <v>0</v>
      </c>
      <c r="P103" s="88">
        <f>全车数据表!J104</f>
        <v>3389</v>
      </c>
      <c r="Q103" s="88">
        <f>全车数据表!K104</f>
        <v>352.9</v>
      </c>
      <c r="R103" s="88">
        <f>全车数据表!L104</f>
        <v>78.180000000000007</v>
      </c>
      <c r="S103" s="88">
        <f>全车数据表!M104</f>
        <v>66.59</v>
      </c>
      <c r="T103" s="88">
        <f>全车数据表!N104</f>
        <v>79.56</v>
      </c>
      <c r="U103" s="88">
        <f>全车数据表!O104</f>
        <v>9.8170000000000002</v>
      </c>
      <c r="V103" s="88">
        <f>全车数据表!AL104</f>
        <v>3628000</v>
      </c>
      <c r="W103" s="88">
        <f>全车数据表!AM104</f>
        <v>20000</v>
      </c>
      <c r="X103" s="88">
        <f>全车数据表!AU104</f>
        <v>2400000</v>
      </c>
      <c r="Y103" s="88">
        <f>全车数据表!AV104</f>
        <v>6028000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367</v>
      </c>
      <c r="AD103" s="88">
        <f>全车数据表!AX104</f>
        <v>0</v>
      </c>
      <c r="AE103" s="88">
        <f>全车数据表!AY104</f>
        <v>483</v>
      </c>
      <c r="AF103" s="88" t="str">
        <f>IF(全车数据表!BA104="","",全车数据表!BA104)</f>
        <v>旧版寻车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 t="str">
        <f>IF(全车数据表!BG104="","",全车数据表!BG104)</f>
        <v/>
      </c>
      <c r="AM103" s="88" t="str">
        <f>IF(全车数据表!BH104="","",全车数据表!BH104)</f>
        <v/>
      </c>
      <c r="AN103" s="88" t="str">
        <f>IF(全车数据表!BI104="","",全车数据表!BI104)</f>
        <v/>
      </c>
      <c r="AO103" s="88" t="str">
        <f>IF(全车数据表!BJ104="","",全车数据表!BJ104)</f>
        <v/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>
        <f>IF(全车数据表!BP104="","",全车数据表!BP104)</f>
        <v>1</v>
      </c>
      <c r="AV103" s="88" t="str">
        <f>IF(全车数据表!BQ104="","",全车数据表!BQ104)</f>
        <v>2款</v>
      </c>
      <c r="AW103" s="88" t="str">
        <f>IF(全车数据表!BR104="","",全车数据表!BR104)</f>
        <v/>
      </c>
      <c r="AX103" s="88" t="str">
        <f>IF(全车数据表!BS104="","",全车数据表!BS104)</f>
        <v>可开合</v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>奔驰</v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Kepler Motion</v>
      </c>
      <c r="C104" s="89" t="str">
        <f>全车数据表!E105</f>
        <v>motion</v>
      </c>
      <c r="D104" s="88" t="str">
        <f>IF(全车数据表!D105="","",全车数据表!D105)</f>
        <v>Kepler</v>
      </c>
      <c r="E104" s="89" t="str">
        <f>全车数据表!H105</f>
        <v>4.1</v>
      </c>
      <c r="F104" s="89" t="str">
        <f>全车数据表!C105</f>
        <v>开普勒</v>
      </c>
      <c r="G104" s="89" t="str">
        <f>全车数据表!F105</f>
        <v>B</v>
      </c>
      <c r="H104" s="88">
        <f>LEN(全车数据表!G105)</f>
        <v>5</v>
      </c>
      <c r="I104" s="88" t="str">
        <f>VLOOKUP(全车数据表!P105,辅助计算!A:B,2,FALSE)</f>
        <v>epic</v>
      </c>
      <c r="J104" s="88">
        <f>全车数据表!Q105</f>
        <v>40</v>
      </c>
      <c r="K104" s="88">
        <f>全车数据表!R105</f>
        <v>30</v>
      </c>
      <c r="L104" s="88">
        <f>全车数据表!S105</f>
        <v>36</v>
      </c>
      <c r="M104" s="88">
        <f>全车数据表!T105</f>
        <v>40</v>
      </c>
      <c r="N104" s="88">
        <f>全车数据表!U105</f>
        <v>43</v>
      </c>
      <c r="O104" s="88">
        <f>全车数据表!V105</f>
        <v>0</v>
      </c>
      <c r="P104" s="88">
        <f>全车数据表!J105</f>
        <v>3393</v>
      </c>
      <c r="Q104" s="88">
        <f>全车数据表!K105</f>
        <v>338.7</v>
      </c>
      <c r="R104" s="88">
        <f>全车数据表!L105</f>
        <v>86.54</v>
      </c>
      <c r="S104" s="88">
        <f>全车数据表!M105</f>
        <v>48.81</v>
      </c>
      <c r="T104" s="88">
        <f>全车数据表!N105</f>
        <v>61.41</v>
      </c>
      <c r="U104" s="88">
        <f>全车数据表!O105</f>
        <v>0</v>
      </c>
      <c r="V104" s="88">
        <f>全车数据表!AL105</f>
        <v>4804000</v>
      </c>
      <c r="W104" s="88">
        <f>全车数据表!AM105</f>
        <v>24000</v>
      </c>
      <c r="X104" s="88">
        <f>全车数据表!AU105</f>
        <v>2880000</v>
      </c>
      <c r="Y104" s="88">
        <f>全车数据表!AV105</f>
        <v>0</v>
      </c>
      <c r="Z104" s="88">
        <f>全车数据表!AN105</f>
        <v>8</v>
      </c>
      <c r="AA104" s="88">
        <f>全车数据表!AP105</f>
        <v>5</v>
      </c>
      <c r="AB104" s="88">
        <f>全车数据表!AR105</f>
        <v>2</v>
      </c>
      <c r="AC104" s="88">
        <f>全车数据表!AW105</f>
        <v>352</v>
      </c>
      <c r="AD104" s="88">
        <f>全车数据表!AX105</f>
        <v>0</v>
      </c>
      <c r="AE104" s="88">
        <f>全车数据表!AY105</f>
        <v>458</v>
      </c>
      <c r="AF104" s="88" t="str">
        <f>IF(全车数据表!BA105="","",全车数据表!BA105)</f>
        <v>通行证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 t="str">
        <f>IF(全车数据表!BG105="","",全车数据表!BG105)</f>
        <v/>
      </c>
      <c r="AM104" s="88">
        <f>IF(全车数据表!BH105="","",全车数据表!BH105)</f>
        <v>1</v>
      </c>
      <c r="AN104" s="88" t="str">
        <f>IF(全车数据表!BI105="","",全车数据表!BI105)</f>
        <v/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 t="str">
        <f>IF(全车数据表!BO105="","",全车数据表!BO105)</f>
        <v/>
      </c>
      <c r="AU104" s="88" t="str">
        <f>IF(全车数据表!BP105="","",全车数据表!BP105)</f>
        <v/>
      </c>
      <c r="AV104" s="88" t="str">
        <f>IF(全车数据表!BQ105="","",全车数据表!BQ105)</f>
        <v/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/>
      </c>
      <c r="BB104" s="91" t="str">
        <f>IF(全车数据表!AZ105="","",全车数据表!AZ105)</f>
        <v/>
      </c>
    </row>
    <row r="105" spans="1:54">
      <c r="A105" s="88">
        <f>全车数据表!A106</f>
        <v>104</v>
      </c>
      <c r="B105" s="88" t="str">
        <f>全车数据表!B106</f>
        <v>Mazda Furai</v>
      </c>
      <c r="C105" s="89" t="str">
        <f>全车数据表!E106</f>
        <v>furai</v>
      </c>
      <c r="D105" s="88" t="str">
        <f>IF(全车数据表!D106="","",全车数据表!D106)</f>
        <v>Mazda</v>
      </c>
      <c r="E105" s="89" t="str">
        <f>全车数据表!H106</f>
        <v>2.1</v>
      </c>
      <c r="F105" s="89" t="str">
        <f>全车数据表!C106</f>
        <v>风籁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>
        <f>全车数据表!Q106</f>
        <v>40</v>
      </c>
      <c r="K105" s="88">
        <f>全车数据表!R106</f>
        <v>12</v>
      </c>
      <c r="L105" s="88">
        <f>全车数据表!S106</f>
        <v>15</v>
      </c>
      <c r="M105" s="88">
        <f>全车数据表!T106</f>
        <v>21</v>
      </c>
      <c r="N105" s="88">
        <f>全车数据表!U106</f>
        <v>32</v>
      </c>
      <c r="O105" s="88">
        <f>全车数据表!V106</f>
        <v>0</v>
      </c>
      <c r="P105" s="88">
        <f>全车数据表!J106</f>
        <v>3408</v>
      </c>
      <c r="Q105" s="88">
        <f>全车数据表!K106</f>
        <v>305.5</v>
      </c>
      <c r="R105" s="88">
        <f>全车数据表!L106</f>
        <v>80.95</v>
      </c>
      <c r="S105" s="88">
        <f>全车数据表!M106</f>
        <v>57.23</v>
      </c>
      <c r="T105" s="88">
        <f>全车数据表!N106</f>
        <v>49.67</v>
      </c>
      <c r="U105" s="88">
        <f>全车数据表!O106</f>
        <v>5.5</v>
      </c>
      <c r="V105" s="88">
        <f>全车数据表!AL106</f>
        <v>4648400</v>
      </c>
      <c r="W105" s="88">
        <f>全车数据表!AM106</f>
        <v>22500</v>
      </c>
      <c r="X105" s="88">
        <f>全车数据表!AU106</f>
        <v>2700000</v>
      </c>
      <c r="Y105" s="88">
        <f>全车数据表!AV106</f>
        <v>7348400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318</v>
      </c>
      <c r="AD105" s="88">
        <f>全车数据表!AX106</f>
        <v>0</v>
      </c>
      <c r="AE105" s="88">
        <f>全车数据表!AY106</f>
        <v>406</v>
      </c>
      <c r="AF105" s="88" t="str">
        <f>IF(全车数据表!BA106="","",全车数据表!BA106)</f>
        <v>寻车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>
        <f>IF(全车数据表!BG106="","",全车数据表!BG106)</f>
        <v>1</v>
      </c>
      <c r="AM105" s="88" t="str">
        <f>IF(全车数据表!BH106="","",全车数据表!BH106)</f>
        <v/>
      </c>
      <c r="AN105" s="88" t="str">
        <f>IF(全车数据表!BI106="","",全车数据表!BI106)</f>
        <v/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 t="str">
        <f>IF(全车数据表!BM106="","",全车数据表!BM106)</f>
        <v/>
      </c>
      <c r="AS105" s="88" t="str">
        <f>IF(全车数据表!BN106="","",全车数据表!BN106)</f>
        <v/>
      </c>
      <c r="AT105" s="88" t="str">
        <f>IF(全车数据表!BO106="","",全车数据表!BO106)</f>
        <v/>
      </c>
      <c r="AU105" s="88" t="str">
        <f>IF(全车数据表!BP106="","",全车数据表!BP106)</f>
        <v/>
      </c>
      <c r="AV105" s="88" t="str">
        <f>IF(全车数据表!BQ106="","",全车数据表!BQ106)</f>
        <v/>
      </c>
      <c r="AW105" s="88" t="str">
        <f>IF(全车数据表!BR106="","",全车数据表!BR106)</f>
        <v/>
      </c>
      <c r="AX105" s="88" t="str">
        <f>IF(全车数据表!BS106="","",全车数据表!BS106)</f>
        <v/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马自达 风籁 B霸</v>
      </c>
      <c r="BB105" s="91">
        <f>IF(全车数据表!AZ106="","",全车数据表!AZ106)</f>
        <v>8</v>
      </c>
    </row>
    <row r="106" spans="1:54">
      <c r="A106" s="88">
        <f>全车数据表!A107</f>
        <v>105</v>
      </c>
      <c r="B106" s="88" t="str">
        <f>全车数据表!B107</f>
        <v>Porsche 718 Cayman GT4 ClubSport🔑</v>
      </c>
      <c r="C106" s="89" t="str">
        <f>全车数据表!E107</f>
        <v>718gt4</v>
      </c>
      <c r="D106" s="88" t="str">
        <f>IF(全车数据表!D107="","",全车数据表!D107)</f>
        <v>Porsche</v>
      </c>
      <c r="E106" s="89" t="str">
        <f>全车数据表!H107</f>
        <v>2.3</v>
      </c>
      <c r="F106" s="89" t="str">
        <f>全车数据表!C107</f>
        <v>718GT4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rare</v>
      </c>
      <c r="J106" s="88" t="str">
        <f>全车数据表!Q107</f>
        <v>🔑</v>
      </c>
      <c r="K106" s="88">
        <f>全车数据表!R107</f>
        <v>25</v>
      </c>
      <c r="L106" s="88">
        <f>全车数据表!S107</f>
        <v>32</v>
      </c>
      <c r="M106" s="88">
        <f>全车数据表!T107</f>
        <v>36</v>
      </c>
      <c r="N106" s="88">
        <f>全车数据表!U107</f>
        <v>40</v>
      </c>
      <c r="O106" s="88">
        <f>全车数据表!V107</f>
        <v>0</v>
      </c>
      <c r="P106" s="88">
        <f>全车数据表!J107</f>
        <v>3415</v>
      </c>
      <c r="Q106" s="88">
        <f>全车数据表!K107</f>
        <v>314.7</v>
      </c>
      <c r="R106" s="88">
        <f>全车数据表!L107</f>
        <v>73.44</v>
      </c>
      <c r="S106" s="88">
        <f>全车数据表!M107</f>
        <v>87.23</v>
      </c>
      <c r="T106" s="88">
        <f>全车数据表!N107</f>
        <v>70.53</v>
      </c>
      <c r="U106" s="88">
        <f>全车数据表!O107</f>
        <v>0</v>
      </c>
      <c r="V106" s="88">
        <f>全车数据表!AL107</f>
        <v>4648400</v>
      </c>
      <c r="W106" s="88">
        <f>全车数据表!AM107</f>
        <v>22500</v>
      </c>
      <c r="X106" s="88">
        <f>全车数据表!AU107</f>
        <v>2700000</v>
      </c>
      <c r="Y106" s="88">
        <f>全车数据表!AV107</f>
        <v>7348400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328</v>
      </c>
      <c r="AD106" s="88">
        <f>全车数据表!AX107</f>
        <v>0</v>
      </c>
      <c r="AE106" s="88">
        <f>全车数据表!AY107</f>
        <v>418</v>
      </c>
      <c r="AF106" s="88" t="str">
        <f>IF(全车数据表!BA107="","",全车数据表!BA107)</f>
        <v>大奖赛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 t="str">
        <f>IF(全车数据表!BG107="","",全车数据表!BG107)</f>
        <v/>
      </c>
      <c r="AM106" s="88" t="str">
        <f>IF(全车数据表!BH107="","",全车数据表!BH107)</f>
        <v/>
      </c>
      <c r="AN106" s="88">
        <f>IF(全车数据表!BI107="","",全车数据表!BI107)</f>
        <v>1</v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>
        <f>IF(全车数据表!BM107="","",全车数据表!BM107)</f>
        <v>1</v>
      </c>
      <c r="AS106" s="88" t="str">
        <f>IF(全车数据表!BN107="","",全车数据表!BN107)</f>
        <v/>
      </c>
      <c r="AT106" s="88">
        <f>IF(全车数据表!BO107="","",全车数据表!BO107)</f>
        <v>1</v>
      </c>
      <c r="AU106" s="88">
        <f>IF(全车数据表!BP107="","",全车数据表!BP107)</f>
        <v>1</v>
      </c>
      <c r="AV106" s="88" t="str">
        <f>IF(全车数据表!BQ107="","",全车数据表!BQ107)</f>
        <v/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>保时捷</v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Aston Martin DBS SuperLeggera</v>
      </c>
      <c r="C107" s="89" t="str">
        <f>全车数据表!E108</f>
        <v>dbs</v>
      </c>
      <c r="D107" s="88" t="str">
        <f>IF(全车数据表!D108="","",全车数据表!D108)</f>
        <v>Aston Martin</v>
      </c>
      <c r="E107" s="89" t="str">
        <f>全车数据表!H108</f>
        <v>2.2</v>
      </c>
      <c r="F107" s="89" t="str">
        <f>全车数据表!C108</f>
        <v>DBS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>
        <f>全车数据表!Q108</f>
        <v>40</v>
      </c>
      <c r="K107" s="88">
        <f>全车数据表!R108</f>
        <v>12</v>
      </c>
      <c r="L107" s="88">
        <f>全车数据表!S108</f>
        <v>15</v>
      </c>
      <c r="M107" s="88">
        <f>全车数据表!T108</f>
        <v>21</v>
      </c>
      <c r="N107" s="88">
        <f>全车数据表!U108</f>
        <v>32</v>
      </c>
      <c r="O107" s="88">
        <f>全车数据表!V108</f>
        <v>0</v>
      </c>
      <c r="P107" s="88">
        <f>全车数据表!J108</f>
        <v>3423</v>
      </c>
      <c r="Q107" s="88">
        <f>全车数据表!K108</f>
        <v>355.4</v>
      </c>
      <c r="R107" s="88">
        <f>全车数据表!L108</f>
        <v>79.16</v>
      </c>
      <c r="S107" s="88">
        <f>全车数据表!M108</f>
        <v>70.739999999999995</v>
      </c>
      <c r="T107" s="88">
        <f>全车数据表!N108</f>
        <v>73.88</v>
      </c>
      <c r="U107" s="88">
        <f>全车数据表!O108</f>
        <v>8</v>
      </c>
      <c r="V107" s="88">
        <f>全车数据表!AL108</f>
        <v>0</v>
      </c>
      <c r="W107" s="88">
        <f>全车数据表!AM108</f>
        <v>22500</v>
      </c>
      <c r="X107" s="88">
        <f>全车数据表!AU108</f>
        <v>2700000</v>
      </c>
      <c r="Y107" s="88">
        <f>全车数据表!AV108</f>
        <v>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370</v>
      </c>
      <c r="AD107" s="88">
        <f>全车数据表!AX108</f>
        <v>0</v>
      </c>
      <c r="AE107" s="88">
        <f>全车数据表!AY108</f>
        <v>487</v>
      </c>
      <c r="AF107" s="88" t="str">
        <f>IF(全车数据表!BA108="","",全车数据表!BA108)</f>
        <v>寻车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>
        <f>IF(全车数据表!BG108="","",全车数据表!BG108)</f>
        <v>1</v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 t="str">
        <f>IF(全车数据表!BM108="","",全车数据表!BM108)</f>
        <v/>
      </c>
      <c r="AS107" s="88" t="str">
        <f>IF(全车数据表!BN108="","",全车数据表!BN108)</f>
        <v/>
      </c>
      <c r="AT107" s="88" t="str">
        <f>IF(全车数据表!BO108="","",全车数据表!BO108)</f>
        <v/>
      </c>
      <c r="AU107" s="88" t="str">
        <f>IF(全车数据表!BP108="","",全车数据表!BP108)</f>
        <v/>
      </c>
      <c r="AV107" s="88" t="str">
        <f>IF(全车数据表!BQ108="","",全车数据表!BQ108)</f>
        <v>1款</v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大鼻屎 阿斯顿马丁</v>
      </c>
      <c r="BB107" s="91" t="str">
        <f>IF(全车数据表!AZ108="","",全车数据表!AZ108)</f>
        <v/>
      </c>
    </row>
    <row r="108" spans="1:54">
      <c r="A108" s="88">
        <f>全车数据表!A109</f>
        <v>107</v>
      </c>
      <c r="B108" s="88" t="str">
        <f>全车数据表!B109</f>
        <v>McLaren GT🔑</v>
      </c>
      <c r="C108" s="89" t="str">
        <f>全车数据表!E109</f>
        <v>mclarengt</v>
      </c>
      <c r="D108" s="88" t="str">
        <f>IF(全车数据表!D109="","",全车数据表!D109)</f>
        <v>McLaren</v>
      </c>
      <c r="E108" s="89" t="str">
        <f>全车数据表!H109</f>
        <v>3.4</v>
      </c>
      <c r="F108" s="89" t="str">
        <f>全车数据表!C109</f>
        <v>迈凯伦GT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35</v>
      </c>
      <c r="L108" s="88">
        <f>全车数据表!S109</f>
        <v>40</v>
      </c>
      <c r="M108" s="88">
        <f>全车数据表!T109</f>
        <v>52</v>
      </c>
      <c r="N108" s="88">
        <f>全车数据表!U109</f>
        <v>70</v>
      </c>
      <c r="O108" s="88">
        <f>全车数据表!V109</f>
        <v>0</v>
      </c>
      <c r="P108" s="88">
        <f>全车数据表!J109</f>
        <v>3432</v>
      </c>
      <c r="Q108" s="88">
        <f>全车数据表!K109</f>
        <v>339.2</v>
      </c>
      <c r="R108" s="88">
        <f>全车数据表!L109</f>
        <v>80.97</v>
      </c>
      <c r="S108" s="88">
        <f>全车数据表!M109</f>
        <v>69.06</v>
      </c>
      <c r="T108" s="88">
        <f>全车数据表!N109</f>
        <v>57.25</v>
      </c>
      <c r="U108" s="88">
        <f>全车数据表!O109</f>
        <v>0</v>
      </c>
      <c r="V108" s="88">
        <f>全车数据表!AL109</f>
        <v>0</v>
      </c>
      <c r="W108" s="88">
        <f>全车数据表!AM109</f>
        <v>15000</v>
      </c>
      <c r="X108" s="88">
        <f>全车数据表!AU109</f>
        <v>1800000</v>
      </c>
      <c r="Y108" s="88">
        <f>全车数据表!AV109</f>
        <v>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353</v>
      </c>
      <c r="AD108" s="88">
        <f>全车数据表!AX109</f>
        <v>0</v>
      </c>
      <c r="AE108" s="88">
        <f>全车数据表!AY109</f>
        <v>459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 t="str">
        <f>IF(全车数据表!BI109="","",全车数据表!BI109)</f>
        <v/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 t="str">
        <f>IF(全车数据表!BP109="","",全车数据表!BP109)</f>
        <v/>
      </c>
      <c r="AV108" s="88" t="str">
        <f>IF(全车数据表!BQ109="","",全车数据表!BQ109)</f>
        <v>3款大奖赛贴纸</v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迈凯伦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Ferrari 599XX EVO🔑</v>
      </c>
      <c r="C109" s="89" t="str">
        <f>全车数据表!E110</f>
        <v>xxe</v>
      </c>
      <c r="D109" s="88" t="str">
        <f>IF(全车数据表!D110="","",全车数据表!D110)</f>
        <v>Ferrari</v>
      </c>
      <c r="E109" s="89" t="str">
        <f>全车数据表!H110</f>
        <v>2.6</v>
      </c>
      <c r="F109" s="89" t="str">
        <f>全车数据表!C110</f>
        <v>XXE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 t="str">
        <f>全车数据表!Q110</f>
        <v>🔑</v>
      </c>
      <c r="K109" s="88">
        <f>全车数据表!R110</f>
        <v>30</v>
      </c>
      <c r="L109" s="88">
        <f>全车数据表!S110</f>
        <v>40</v>
      </c>
      <c r="M109" s="88">
        <f>全车数据表!T110</f>
        <v>50</v>
      </c>
      <c r="N109" s="88">
        <f>全车数据表!U110</f>
        <v>60</v>
      </c>
      <c r="O109" s="88">
        <f>全车数据表!V110</f>
        <v>0</v>
      </c>
      <c r="P109" s="88">
        <f>全车数据表!J110</f>
        <v>3433</v>
      </c>
      <c r="Q109" s="88">
        <f>全车数据表!K110</f>
        <v>310.10000000000002</v>
      </c>
      <c r="R109" s="88">
        <f>全车数据表!L110</f>
        <v>80.97</v>
      </c>
      <c r="S109" s="88">
        <f>全车数据表!M110</f>
        <v>83.61</v>
      </c>
      <c r="T109" s="88">
        <f>全车数据表!N110</f>
        <v>70.81</v>
      </c>
      <c r="U109" s="88">
        <f>全车数据表!O110</f>
        <v>0</v>
      </c>
      <c r="V109" s="88">
        <f>全车数据表!AL110</f>
        <v>4648400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7348400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323</v>
      </c>
      <c r="AD109" s="88">
        <f>全车数据表!AX110</f>
        <v>0</v>
      </c>
      <c r="AE109" s="88">
        <f>全车数据表!AY110</f>
        <v>412</v>
      </c>
      <c r="AF109" s="88" t="str">
        <f>IF(全车数据表!BA110="","",全车数据表!BA110)</f>
        <v>大奖赛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 t="str">
        <f>IF(全车数据表!BG110="","",全车数据表!BG110)</f>
        <v/>
      </c>
      <c r="AM109" s="88" t="str">
        <f>IF(全车数据表!BH110="","",全车数据表!BH110)</f>
        <v/>
      </c>
      <c r="AN109" s="88">
        <f>IF(全车数据表!BI110="","",全车数据表!BI110)</f>
        <v>1</v>
      </c>
      <c r="AO109" s="88" t="str">
        <f>IF(全车数据表!BJ110="","",全车数据表!BJ110)</f>
        <v/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>
        <f>IF(全车数据表!BM110="","",全车数据表!BM110)</f>
        <v>1</v>
      </c>
      <c r="AS109" s="88" t="str">
        <f>IF(全车数据表!BN110="","",全车数据表!BN110)</f>
        <v/>
      </c>
      <c r="AT109" s="88">
        <f>IF(全车数据表!BO110="","",全车数据表!BO110)</f>
        <v>1</v>
      </c>
      <c r="AU109" s="88">
        <f>IF(全车数据表!BP110="","",全车数据表!BP110)</f>
        <v>1</v>
      </c>
      <c r="AV109" s="88" t="str">
        <f>IF(全车数据表!BQ110="","",全车数据表!BQ110)</f>
        <v/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>法拉利</v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Drako GTE</v>
      </c>
      <c r="C110" s="89" t="str">
        <f>全车数据表!E111</f>
        <v>drakogte</v>
      </c>
      <c r="D110" s="88" t="str">
        <f>IF(全车数据表!D111="","",全车数据表!D111)</f>
        <v>Drako</v>
      </c>
      <c r="E110" s="89" t="str">
        <f>全车数据表!H111</f>
        <v>3.1</v>
      </c>
      <c r="F110" s="89" t="str">
        <f>全车数据表!C111</f>
        <v>德拉科GTE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rare</v>
      </c>
      <c r="J110" s="88">
        <f>全车数据表!Q111</f>
        <v>40</v>
      </c>
      <c r="K110" s="88">
        <f>全车数据表!R111</f>
        <v>30</v>
      </c>
      <c r="L110" s="88">
        <f>全车数据表!S111</f>
        <v>36</v>
      </c>
      <c r="M110" s="88">
        <f>全车数据表!T111</f>
        <v>39</v>
      </c>
      <c r="N110" s="88">
        <f>全车数据表!U111</f>
        <v>43</v>
      </c>
      <c r="O110" s="88">
        <f>全车数据表!V111</f>
        <v>0</v>
      </c>
      <c r="P110" s="88">
        <f>全车数据表!J111</f>
        <v>3434</v>
      </c>
      <c r="Q110" s="88">
        <f>全车数据表!K111</f>
        <v>346.3</v>
      </c>
      <c r="R110" s="88">
        <f>全车数据表!L111</f>
        <v>81.97</v>
      </c>
      <c r="S110" s="88">
        <f>全车数据表!M111</f>
        <v>47.38</v>
      </c>
      <c r="T110" s="88">
        <f>全车数据表!N111</f>
        <v>61.36</v>
      </c>
      <c r="U110" s="88">
        <f>全车数据表!O111</f>
        <v>0</v>
      </c>
      <c r="V110" s="88">
        <f>全车数据表!AL111</f>
        <v>4648400</v>
      </c>
      <c r="W110" s="88">
        <f>全车数据表!AM111</f>
        <v>22500</v>
      </c>
      <c r="X110" s="88">
        <f>全车数据表!AU111</f>
        <v>2700000</v>
      </c>
      <c r="Y110" s="88">
        <f>全车数据表!AV111</f>
        <v>7348400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360</v>
      </c>
      <c r="AD110" s="88">
        <f>全车数据表!AX111</f>
        <v>0</v>
      </c>
      <c r="AE110" s="88">
        <f>全车数据表!AY111</f>
        <v>471</v>
      </c>
      <c r="AF110" s="88" t="str">
        <f>IF(全车数据表!BA111="","",全车数据表!BA111)</f>
        <v>寻车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>
        <f>IF(全车数据表!BG111="","",全车数据表!BG111)</f>
        <v>1</v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>
        <f>IF(全车数据表!BJ111="","",全车数据表!BJ111)</f>
        <v>1</v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 t="str">
        <f>IF(全车数据表!BM111="","",全车数据表!BM111)</f>
        <v/>
      </c>
      <c r="AS110" s="88" t="str">
        <f>IF(全车数据表!BN111="","",全车数据表!BN111)</f>
        <v/>
      </c>
      <c r="AT110" s="88" t="str">
        <f>IF(全车数据表!BO111="","",全车数据表!BO111)</f>
        <v/>
      </c>
      <c r="AU110" s="88" t="str">
        <f>IF(全车数据表!BP111="","",全车数据表!BP111)</f>
        <v/>
      </c>
      <c r="AV110" s="88" t="str">
        <f>IF(全车数据表!BQ111="","",全车数据表!BQ111)</f>
        <v>1款</v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/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Brabham BT62🔑</v>
      </c>
      <c r="C111" s="89" t="str">
        <f>全车数据表!E112</f>
        <v>bt62</v>
      </c>
      <c r="D111" s="88" t="str">
        <f>IF(全车数据表!D112="","",全车数据表!D112)</f>
        <v>Brabham</v>
      </c>
      <c r="E111" s="89" t="str">
        <f>全车数据表!H112</f>
        <v>3.5</v>
      </c>
      <c r="F111" s="89" t="str">
        <f>全车数据表!C112</f>
        <v>BT62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epic</v>
      </c>
      <c r="J111" s="88" t="str">
        <f>全车数据表!Q112</f>
        <v>🔑</v>
      </c>
      <c r="K111" s="88">
        <f>全车数据表!R112</f>
        <v>35</v>
      </c>
      <c r="L111" s="88">
        <f>全车数据表!S112</f>
        <v>40</v>
      </c>
      <c r="M111" s="88">
        <f>全车数据表!T112</f>
        <v>52</v>
      </c>
      <c r="N111" s="88">
        <f>全车数据表!U112</f>
        <v>70</v>
      </c>
      <c r="O111" s="88">
        <f>全车数据表!V112</f>
        <v>0</v>
      </c>
      <c r="P111" s="88">
        <f>全车数据表!J112</f>
        <v>3489</v>
      </c>
      <c r="Q111" s="88">
        <f>全车数据表!K112</f>
        <v>322.39999999999998</v>
      </c>
      <c r="R111" s="88">
        <f>全车数据表!L112</f>
        <v>83.88</v>
      </c>
      <c r="S111" s="88">
        <f>全车数据表!M112</f>
        <v>76.06</v>
      </c>
      <c r="T111" s="88">
        <f>全车数据表!N112</f>
        <v>75.650000000000006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336</v>
      </c>
      <c r="AD111" s="88">
        <f>全车数据表!AX112</f>
        <v>0</v>
      </c>
      <c r="AE111" s="88">
        <f>全车数据表!AY112</f>
        <v>430</v>
      </c>
      <c r="AF111" s="88" t="str">
        <f>IF(全车数据表!BA112="","",全车数据表!BA112)</f>
        <v>大奖赛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 t="str">
        <f>IF(全车数据表!BH112="","",全车数据表!BH112)</f>
        <v/>
      </c>
      <c r="AN111" s="88" t="str">
        <f>IF(全车数据表!BI112="","",全车数据表!BI112)</f>
        <v/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>
        <f>IF(全车数据表!BM112="","",全车数据表!BM112)</f>
        <v>1</v>
      </c>
      <c r="AS111" s="88" t="str">
        <f>IF(全车数据表!BN112="","",全车数据表!BN112)</f>
        <v/>
      </c>
      <c r="AT111" s="88">
        <f>IF(全车数据表!BO112="","",全车数据表!BO112)</f>
        <v>1</v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/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/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Porsche 911 Turbo 50 Years</v>
      </c>
      <c r="C112" s="89" t="str">
        <f>全车数据表!E113</f>
        <v>911turbo</v>
      </c>
      <c r="D112" s="88" t="str">
        <f>IF(全车数据表!D113="","",全车数据表!D113)</f>
        <v>Porsche</v>
      </c>
      <c r="E112" s="89" t="str">
        <f>全车数据表!H113</f>
        <v>5.3</v>
      </c>
      <c r="F112" s="89" t="str">
        <f>全车数据表!C113</f>
        <v>911 Turbo</v>
      </c>
      <c r="G112" s="89" t="str">
        <f>全车数据表!F113</f>
        <v>B</v>
      </c>
      <c r="H112" s="88">
        <f>LEN(全车数据表!G113)</f>
        <v>4</v>
      </c>
      <c r="I112" s="88" t="str">
        <f>VLOOKUP(全车数据表!P113,辅助计算!A:B,2,FALSE)</f>
        <v>rare</v>
      </c>
      <c r="J112" s="88">
        <f>全车数据表!Q113</f>
        <v>40</v>
      </c>
      <c r="K112" s="88">
        <f>全车数据表!R113</f>
        <v>30</v>
      </c>
      <c r="L112" s="88">
        <f>全车数据表!S113</f>
        <v>36</v>
      </c>
      <c r="M112" s="88">
        <f>全车数据表!T113</f>
        <v>39</v>
      </c>
      <c r="N112" s="88">
        <f>全车数据表!U113</f>
        <v>43</v>
      </c>
      <c r="O112" s="88">
        <f>全车数据表!V113</f>
        <v>0</v>
      </c>
      <c r="P112" s="88">
        <f>全车数据表!J113</f>
        <v>3495</v>
      </c>
      <c r="Q112" s="88">
        <f>全车数据表!K113</f>
        <v>343.5</v>
      </c>
      <c r="R112" s="88">
        <f>全车数据表!L113</f>
        <v>82.94</v>
      </c>
      <c r="S112" s="88">
        <f>全车数据表!M113</f>
        <v>53.72</v>
      </c>
      <c r="T112" s="88">
        <f>全车数据表!N113</f>
        <v>59.39</v>
      </c>
      <c r="U112" s="88">
        <f>全车数据表!O113</f>
        <v>0</v>
      </c>
      <c r="V112" s="88">
        <f>全车数据表!AL113</f>
        <v>0</v>
      </c>
      <c r="W112" s="88">
        <f>全车数据表!AM113</f>
        <v>0</v>
      </c>
      <c r="X112" s="88">
        <f>全车数据表!AU113</f>
        <v>0</v>
      </c>
      <c r="Y112" s="88">
        <f>全车数据表!AV113</f>
        <v>0</v>
      </c>
      <c r="Z112" s="88">
        <f>全车数据表!AN113</f>
        <v>0</v>
      </c>
      <c r="AA112" s="88">
        <f>全车数据表!AP113</f>
        <v>0</v>
      </c>
      <c r="AB112" s="88">
        <f>全车数据表!AR113</f>
        <v>0</v>
      </c>
      <c r="AC112" s="88">
        <f>全车数据表!AW113</f>
        <v>0</v>
      </c>
      <c r="AD112" s="88">
        <f>全车数据表!AX113</f>
        <v>0</v>
      </c>
      <c r="AE112" s="88">
        <f>全车数据表!AY113</f>
        <v>0</v>
      </c>
      <c r="AF112" s="88" t="str">
        <f>IF(全车数据表!BA113="","",全车数据表!BA113)</f>
        <v>寻车赛事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 t="str">
        <f>IF(全车数据表!BG113="","",全车数据表!BG113)</f>
        <v/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 t="str">
        <f>IF(全车数据表!BJ113="","",全车数据表!BJ113)</f>
        <v/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 t="str">
        <f>IF(全车数据表!BM113="","",全车数据表!BM113)</f>
        <v/>
      </c>
      <c r="AS112" s="88" t="str">
        <f>IF(全车数据表!BN113="","",全车数据表!BN113)</f>
        <v/>
      </c>
      <c r="AT112" s="88" t="str">
        <f>IF(全车数据表!BO113="","",全车数据表!BO113)</f>
        <v/>
      </c>
      <c r="AU112" s="88" t="str">
        <f>IF(全车数据表!BP113="","",全车数据表!BP113)</f>
        <v/>
      </c>
      <c r="AV112" s="88" t="str">
        <f>IF(全车数据表!BQ113="","",全车数据表!BQ113)</f>
        <v/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>保时捷 992</v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McLaren Elva</v>
      </c>
      <c r="C113" s="89" t="str">
        <f>全车数据表!E114</f>
        <v>elva</v>
      </c>
      <c r="D113" s="88" t="str">
        <f>IF(全车数据表!D114="","",全车数据表!D114)</f>
        <v>McLaren</v>
      </c>
      <c r="E113" s="89" t="str">
        <f>全车数据表!H114</f>
        <v>3.2</v>
      </c>
      <c r="F113" s="89" t="str">
        <f>全车数据表!C114</f>
        <v>Elva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>
        <f>全车数据表!Q114</f>
        <v>40</v>
      </c>
      <c r="K113" s="88">
        <f>全车数据表!R114</f>
        <v>30</v>
      </c>
      <c r="L113" s="88">
        <f>全车数据表!S114</f>
        <v>36</v>
      </c>
      <c r="M113" s="88">
        <f>全车数据表!T114</f>
        <v>40</v>
      </c>
      <c r="N113" s="88">
        <f>全车数据表!U114</f>
        <v>43</v>
      </c>
      <c r="O113" s="88">
        <f>全车数据表!V114</f>
        <v>0</v>
      </c>
      <c r="P113" s="88">
        <f>全车数据表!J114</f>
        <v>3530</v>
      </c>
      <c r="Q113" s="88">
        <f>全车数据表!K114</f>
        <v>339.2</v>
      </c>
      <c r="R113" s="88">
        <f>全车数据表!L114</f>
        <v>81.3</v>
      </c>
      <c r="S113" s="88">
        <f>全车数据表!M114</f>
        <v>75.510000000000005</v>
      </c>
      <c r="T113" s="88">
        <f>全车数据表!N114</f>
        <v>65.91</v>
      </c>
      <c r="U113" s="88">
        <f>全车数据表!O114</f>
        <v>0</v>
      </c>
      <c r="V113" s="88">
        <f>全车数据表!AL114</f>
        <v>4648400</v>
      </c>
      <c r="W113" s="88">
        <f>全车数据表!AM114</f>
        <v>22500</v>
      </c>
      <c r="X113" s="88">
        <f>全车数据表!AU114</f>
        <v>2700000</v>
      </c>
      <c r="Y113" s="88">
        <f>全车数据表!AV114</f>
        <v>7348400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353</v>
      </c>
      <c r="AD113" s="88">
        <f>全车数据表!AX114</f>
        <v>0</v>
      </c>
      <c r="AE113" s="88">
        <f>全车数据表!AY114</f>
        <v>459</v>
      </c>
      <c r="AF113" s="88" t="str">
        <f>IF(全车数据表!BA114="","",全车数据表!BA114)</f>
        <v>通行证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>
        <f>IF(全车数据表!BH114="","",全车数据表!BH114)</f>
        <v>1</v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 t="str">
        <f>IF(全车数据表!BM114="","",全车数据表!BM114)</f>
        <v/>
      </c>
      <c r="AS113" s="88" t="str">
        <f>IF(全车数据表!BN114="","",全车数据表!BN114)</f>
        <v/>
      </c>
      <c r="AT113" s="88" t="str">
        <f>IF(全车数据表!BO114="","",全车数据表!BO114)</f>
        <v/>
      </c>
      <c r="AU113" s="88">
        <f>IF(全车数据表!BP114="","",全车数据表!BP114)</f>
        <v>1</v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>无顶</v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>迈凯伦</v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Renault R.S. 01🔑</v>
      </c>
      <c r="C114" s="89" t="str">
        <f>全车数据表!E115</f>
        <v>rs01</v>
      </c>
      <c r="D114" s="88" t="str">
        <f>IF(全车数据表!D115="","",全车数据表!D115)</f>
        <v>Renault</v>
      </c>
      <c r="E114" s="89" t="str">
        <f>全车数据表!H115</f>
        <v>3.0</v>
      </c>
      <c r="F114" s="89" t="str">
        <f>全车数据表!C115</f>
        <v>雷诺RS</v>
      </c>
      <c r="G114" s="89" t="str">
        <f>全车数据表!F115</f>
        <v>B</v>
      </c>
      <c r="H114" s="88">
        <f>LEN(全车数据表!G115)</f>
        <v>5</v>
      </c>
      <c r="I114" s="88" t="str">
        <f>VLOOKUP(全车数据表!P115,辅助计算!A:B,2,FALSE)</f>
        <v>rare</v>
      </c>
      <c r="J114" s="88" t="str">
        <f>全车数据表!Q115</f>
        <v>🔑</v>
      </c>
      <c r="K114" s="88">
        <f>全车数据表!R115</f>
        <v>30</v>
      </c>
      <c r="L114" s="88">
        <f>全车数据表!S115</f>
        <v>40</v>
      </c>
      <c r="M114" s="88">
        <f>全车数据表!T115</f>
        <v>50</v>
      </c>
      <c r="N114" s="88">
        <f>全车数据表!U115</f>
        <v>60</v>
      </c>
      <c r="O114" s="88">
        <f>全车数据表!V115</f>
        <v>0</v>
      </c>
      <c r="P114" s="88">
        <f>全车数据表!J115</f>
        <v>3571</v>
      </c>
      <c r="Q114" s="88">
        <f>全车数据表!K115</f>
        <v>321</v>
      </c>
      <c r="R114" s="88">
        <f>全车数据表!L115</f>
        <v>83.67</v>
      </c>
      <c r="S114" s="88">
        <f>全车数据表!M115</f>
        <v>61.35</v>
      </c>
      <c r="T114" s="88">
        <f>全车数据表!N115</f>
        <v>71.97</v>
      </c>
      <c r="U114" s="88">
        <f>全车数据表!O115</f>
        <v>0</v>
      </c>
      <c r="V114" s="88">
        <f>全车数据表!AL115</f>
        <v>4648400</v>
      </c>
      <c r="W114" s="88">
        <f>全车数据表!AM115</f>
        <v>22500</v>
      </c>
      <c r="X114" s="88">
        <f>全车数据表!AU115</f>
        <v>2700000</v>
      </c>
      <c r="Y114" s="88">
        <f>全车数据表!AV115</f>
        <v>7348400</v>
      </c>
      <c r="Z114" s="88">
        <f>全车数据表!AN115</f>
        <v>8</v>
      </c>
      <c r="AA114" s="88">
        <f>全车数据表!AP115</f>
        <v>5</v>
      </c>
      <c r="AB114" s="88">
        <f>全车数据表!AR115</f>
        <v>2</v>
      </c>
      <c r="AC114" s="88">
        <f>全车数据表!AW115</f>
        <v>334</v>
      </c>
      <c r="AD114" s="88">
        <f>全车数据表!AX115</f>
        <v>0</v>
      </c>
      <c r="AE114" s="88">
        <f>全车数据表!AY115</f>
        <v>428</v>
      </c>
      <c r="AF114" s="88" t="str">
        <f>IF(全车数据表!BA115="","",全车数据表!BA115)</f>
        <v>大奖赛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>
        <f>IF(全车数据表!BM115="","",全车数据表!BM115)</f>
        <v>1</v>
      </c>
      <c r="AS114" s="88" t="str">
        <f>IF(全车数据表!BN115="","",全车数据表!BN115)</f>
        <v/>
      </c>
      <c r="AT114" s="88">
        <f>IF(全车数据表!BO115="","",全车数据表!BO115)</f>
        <v>1</v>
      </c>
      <c r="AU114" s="88">
        <f>IF(全车数据表!BP115="","",全车数据表!BP115)</f>
        <v>1</v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雷诺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Aston Martin DB12</v>
      </c>
      <c r="C115" s="89" t="str">
        <f>全车数据表!E116</f>
        <v>db12</v>
      </c>
      <c r="D115" s="88" t="str">
        <f>IF(全车数据表!D116="","",全车数据表!D116)</f>
        <v>Aston Martin</v>
      </c>
      <c r="E115" s="89" t="str">
        <f>全车数据表!H116</f>
        <v>4.9</v>
      </c>
      <c r="F115" s="89" t="str">
        <f>全车数据表!C116</f>
        <v>DB12</v>
      </c>
      <c r="G115" s="89" t="str">
        <f>全车数据表!F116</f>
        <v>B</v>
      </c>
      <c r="H115" s="88">
        <f>LEN(全车数据表!G116)</f>
        <v>5</v>
      </c>
      <c r="I115" s="88" t="str">
        <f>VLOOKUP(全车数据表!P116,辅助计算!A:B,2,FALSE)</f>
        <v>epic</v>
      </c>
      <c r="J115" s="88">
        <f>全车数据表!Q116</f>
        <v>40</v>
      </c>
      <c r="K115" s="88">
        <f>全车数据表!R116</f>
        <v>30</v>
      </c>
      <c r="L115" s="88">
        <f>全车数据表!S116</f>
        <v>36</v>
      </c>
      <c r="M115" s="88">
        <f>全车数据表!T116</f>
        <v>40</v>
      </c>
      <c r="N115" s="88">
        <f>全车数据表!U116</f>
        <v>43</v>
      </c>
      <c r="O115" s="88">
        <f>全车数据表!V116</f>
        <v>0</v>
      </c>
      <c r="P115" s="88">
        <f>全车数据表!J116</f>
        <v>3580</v>
      </c>
      <c r="Q115" s="88">
        <f>全车数据表!K116</f>
        <v>343.2</v>
      </c>
      <c r="R115" s="88">
        <f>全车数据表!L116</f>
        <v>74.11</v>
      </c>
      <c r="S115" s="88">
        <f>全车数据表!M116</f>
        <v>69.680000000000007</v>
      </c>
      <c r="T115" s="88">
        <f>全车数据表!N116</f>
        <v>77.89</v>
      </c>
      <c r="U115" s="88">
        <f>全车数据表!O116</f>
        <v>0</v>
      </c>
      <c r="V115" s="88">
        <f>全车数据表!AL116</f>
        <v>7552000</v>
      </c>
      <c r="W115" s="88">
        <f>全车数据表!AM116</f>
        <v>27000</v>
      </c>
      <c r="X115" s="88">
        <f>全车数据表!AU116</f>
        <v>3240000</v>
      </c>
      <c r="Y115" s="88">
        <f>全车数据表!AV116</f>
        <v>10792000</v>
      </c>
      <c r="Z115" s="88">
        <f>全车数据表!AN116</f>
        <v>8</v>
      </c>
      <c r="AA115" s="88">
        <f>全车数据表!AP116</f>
        <v>5</v>
      </c>
      <c r="AB115" s="88">
        <f>全车数据表!AR116</f>
        <v>2</v>
      </c>
      <c r="AC115" s="88">
        <f>全车数据表!AW116</f>
        <v>357</v>
      </c>
      <c r="AD115" s="88">
        <f>全车数据表!AX116</f>
        <v>0</v>
      </c>
      <c r="AE115" s="88">
        <f>全车数据表!AY116</f>
        <v>466</v>
      </c>
      <c r="AF115" s="88" t="str">
        <f>IF(全车数据表!BA116="","",全车数据表!BA116)</f>
        <v>通行证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>
        <f>IF(全车数据表!BH116="","",全车数据表!BH116)</f>
        <v>1</v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 t="str">
        <f>IF(全车数据表!BM116="","",全车数据表!BM116)</f>
        <v/>
      </c>
      <c r="AS115" s="88" t="str">
        <f>IF(全车数据表!BN116="","",全车数据表!BN116)</f>
        <v/>
      </c>
      <c r="AT115" s="88" t="str">
        <f>IF(全车数据表!BO116="","",全车数据表!BO116)</f>
        <v/>
      </c>
      <c r="AU115" s="88" t="str">
        <f>IF(全车数据表!BP116="","",全车数据表!BP116)</f>
        <v/>
      </c>
      <c r="AV115" s="88" t="str">
        <f>IF(全车数据表!BQ116="","",全车数据表!BQ116)</f>
        <v/>
      </c>
      <c r="AW115" s="88" t="str">
        <f>IF(全车数据表!BR116="","",全车数据表!BR116)</f>
        <v/>
      </c>
      <c r="AX115" s="88" t="str">
        <f>IF(全车数据表!BS116="","",全车数据表!BS116)</f>
        <v/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阿斯顿马丁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Acura NSX GT3 EVO🔑</v>
      </c>
      <c r="C116" s="89" t="str">
        <f>全车数据表!E117</f>
        <v>nsxgt3</v>
      </c>
      <c r="D116" s="88" t="str">
        <f>IF(全车数据表!D117="","",全车数据表!D117)</f>
        <v>Acura</v>
      </c>
      <c r="E116" s="89" t="str">
        <f>全车数据表!H117</f>
        <v>2.8</v>
      </c>
      <c r="F116" s="89" t="str">
        <f>全车数据表!C117</f>
        <v>NSX GT3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epic</v>
      </c>
      <c r="J116" s="88" t="str">
        <f>全车数据表!Q117</f>
        <v>🔑</v>
      </c>
      <c r="K116" s="88">
        <f>全车数据表!R117</f>
        <v>30</v>
      </c>
      <c r="L116" s="88">
        <f>全车数据表!S117</f>
        <v>40</v>
      </c>
      <c r="M116" s="88">
        <f>全车数据表!T117</f>
        <v>50</v>
      </c>
      <c r="N116" s="88">
        <f>全车数据表!U117</f>
        <v>60</v>
      </c>
      <c r="O116" s="88">
        <f>全车数据表!V117</f>
        <v>0</v>
      </c>
      <c r="P116" s="88">
        <f>全车数据表!J117</f>
        <v>3585</v>
      </c>
      <c r="Q116" s="88">
        <f>全车数据表!K117</f>
        <v>313.89999999999998</v>
      </c>
      <c r="R116" s="88">
        <f>全车数据表!L117</f>
        <v>74.31</v>
      </c>
      <c r="S116" s="88">
        <f>全车数据表!M117</f>
        <v>86.11</v>
      </c>
      <c r="T116" s="88">
        <f>全车数据表!N117</f>
        <v>73.78</v>
      </c>
      <c r="U116" s="88">
        <f>全车数据表!O117</f>
        <v>0</v>
      </c>
      <c r="V116" s="88">
        <f>全车数据表!AL117</f>
        <v>0</v>
      </c>
      <c r="W116" s="88">
        <f>全车数据表!AM117</f>
        <v>22500</v>
      </c>
      <c r="X116" s="88">
        <f>全车数据表!AU117</f>
        <v>2700000</v>
      </c>
      <c r="Y116" s="88">
        <f>全车数据表!AV117</f>
        <v>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327</v>
      </c>
      <c r="AD116" s="88">
        <f>全车数据表!AX117</f>
        <v>345</v>
      </c>
      <c r="AE116" s="88">
        <f>全车数据表!AY117</f>
        <v>442</v>
      </c>
      <c r="AF116" s="88" t="str">
        <f>IF(全车数据表!BA117="","",全车数据表!BA117)</f>
        <v>大奖赛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>
        <f>IF(全车数据表!BM117="","",全车数据表!BM117)</f>
        <v>1</v>
      </c>
      <c r="AS116" s="88" t="str">
        <f>IF(全车数据表!BN117="","",全车数据表!BN117)</f>
        <v/>
      </c>
      <c r="AT116" s="88">
        <f>IF(全车数据表!BO117="","",全车数据表!BO117)</f>
        <v>1</v>
      </c>
      <c r="AU116" s="88">
        <f>IF(全车数据表!BP117="","",全车数据表!BP117)</f>
        <v>1</v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讴歌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Nissan R390 GT1🔑</v>
      </c>
      <c r="C117" s="89" t="str">
        <f>全车数据表!E118</f>
        <v>r390</v>
      </c>
      <c r="D117" s="88" t="str">
        <f>IF(全车数据表!D118="","",全车数据表!D118)</f>
        <v>Nissan</v>
      </c>
      <c r="E117" s="89" t="str">
        <f>全车数据表!H118</f>
        <v>3.8</v>
      </c>
      <c r="F117" s="89" t="str">
        <f>全车数据表!C118</f>
        <v>R390</v>
      </c>
      <c r="G117" s="89" t="str">
        <f>全车数据表!F118</f>
        <v>B</v>
      </c>
      <c r="H117" s="88">
        <f>LEN(全车数据表!G118)</f>
        <v>6</v>
      </c>
      <c r="I117" s="88" t="str">
        <f>VLOOKUP(全车数据表!P118,辅助计算!A:B,2,FALSE)</f>
        <v>epic</v>
      </c>
      <c r="J117" s="88" t="str">
        <f>全车数据表!Q118</f>
        <v>🔑</v>
      </c>
      <c r="K117" s="88">
        <f>全车数据表!R118</f>
        <v>35</v>
      </c>
      <c r="L117" s="88">
        <f>全车数据表!S118</f>
        <v>38</v>
      </c>
      <c r="M117" s="88">
        <f>全车数据表!T118</f>
        <v>42</v>
      </c>
      <c r="N117" s="88">
        <f>全车数据表!U118</f>
        <v>48</v>
      </c>
      <c r="O117" s="88">
        <f>全车数据表!V118</f>
        <v>52</v>
      </c>
      <c r="P117" s="88">
        <f>全车数据表!J118</f>
        <v>3627</v>
      </c>
      <c r="Q117" s="88">
        <f>全车数据表!K118</f>
        <v>373.5</v>
      </c>
      <c r="R117" s="88">
        <f>全车数据表!L118</f>
        <v>76.72</v>
      </c>
      <c r="S117" s="88">
        <f>全车数据表!M118</f>
        <v>52.63</v>
      </c>
      <c r="T117" s="88">
        <f>全车数据表!N118</f>
        <v>55.45</v>
      </c>
      <c r="U117" s="88">
        <f>全车数据表!O118</f>
        <v>5.15</v>
      </c>
      <c r="V117" s="88">
        <f>全车数据表!AL118</f>
        <v>6741200</v>
      </c>
      <c r="W117" s="88">
        <f>全车数据表!AM118</f>
        <v>45000</v>
      </c>
      <c r="X117" s="88">
        <f>全车数据表!AU118</f>
        <v>6480000</v>
      </c>
      <c r="Y117" s="88">
        <f>全车数据表!AV118</f>
        <v>13221200</v>
      </c>
      <c r="Z117" s="88">
        <f>全车数据表!AN118</f>
        <v>8</v>
      </c>
      <c r="AA117" s="88">
        <f>全车数据表!AP118</f>
        <v>5</v>
      </c>
      <c r="AB117" s="88">
        <f>全车数据表!AR118</f>
        <v>3</v>
      </c>
      <c r="AC117" s="88">
        <f>全车数据表!AW118</f>
        <v>388</v>
      </c>
      <c r="AD117" s="88">
        <f>全车数据表!AX118</f>
        <v>0</v>
      </c>
      <c r="AE117" s="88">
        <f>全车数据表!AY118</f>
        <v>519</v>
      </c>
      <c r="AF117" s="88" t="str">
        <f>IF(全车数据表!BA118="","",全车数据表!BA118)</f>
        <v>大奖赛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 t="str">
        <f>IF(全车数据表!BH118="","",全车数据表!BH118)</f>
        <v/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>
        <f>IF(全车数据表!BM118="","",全车数据表!BM118)</f>
        <v>1</v>
      </c>
      <c r="AS117" s="88" t="str">
        <f>IF(全车数据表!BN118="","",全车数据表!BN118)</f>
        <v/>
      </c>
      <c r="AT117" s="88">
        <f>IF(全车数据表!BO118="","",全车数据表!BO118)</f>
        <v>1</v>
      </c>
      <c r="AU117" s="88">
        <f>IF(全车数据表!BP118="","",全车数据表!BP118)</f>
        <v>1</v>
      </c>
      <c r="AV117" s="88" t="str">
        <f>IF(全车数据表!BQ118="","",全车数据表!BQ118)</f>
        <v>1款</v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日产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LEGO Technic Chevrolet Corvette Stingray</v>
      </c>
      <c r="C118" s="89" t="str">
        <f>全车数据表!E119</f>
        <v>legostingray</v>
      </c>
      <c r="D118" s="88" t="str">
        <f>IF(全车数据表!D119="","",全车数据表!D119)</f>
        <v>LEGO Technic</v>
      </c>
      <c r="E118" s="89" t="str">
        <f>全车数据表!H119</f>
        <v>5.0</v>
      </c>
      <c r="F118" s="89" t="str">
        <f>全车数据表!C119</f>
        <v>乐高C8R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>
        <f>全车数据表!Q119</f>
        <v>45</v>
      </c>
      <c r="K118" s="88">
        <f>全车数据表!R119</f>
        <v>17</v>
      </c>
      <c r="L118" s="88">
        <f>全车数据表!S119</f>
        <v>23</v>
      </c>
      <c r="M118" s="88">
        <f>全车数据表!T119</f>
        <v>32</v>
      </c>
      <c r="N118" s="88">
        <f>全车数据表!U119</f>
        <v>45</v>
      </c>
      <c r="O118" s="88">
        <f>全车数据表!V119</f>
        <v>0</v>
      </c>
      <c r="P118" s="88">
        <f>全车数据表!J119</f>
        <v>3647</v>
      </c>
      <c r="Q118" s="88">
        <f>全车数据表!K119</f>
        <v>327.7</v>
      </c>
      <c r="R118" s="88">
        <f>全车数据表!L119</f>
        <v>82.76</v>
      </c>
      <c r="S118" s="88">
        <f>全车数据表!M119</f>
        <v>80.66</v>
      </c>
      <c r="T118" s="88">
        <f>全车数据表!N119</f>
        <v>70.400000000000006</v>
      </c>
      <c r="U118" s="88">
        <f>全车数据表!O119</f>
        <v>0</v>
      </c>
      <c r="V118" s="88">
        <f>全车数据表!AL119</f>
        <v>7552000</v>
      </c>
      <c r="W118" s="88">
        <f>全车数据表!AM119</f>
        <v>30000</v>
      </c>
      <c r="X118" s="88">
        <f>全车数据表!AU119</f>
        <v>3600000</v>
      </c>
      <c r="Y118" s="88">
        <f>全车数据表!AV119</f>
        <v>11152000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343</v>
      </c>
      <c r="AD118" s="88">
        <f>全车数据表!AX119</f>
        <v>0</v>
      </c>
      <c r="AE118" s="88">
        <f>全车数据表!AY119</f>
        <v>443</v>
      </c>
      <c r="AF118" s="88" t="str">
        <f>IF(全车数据表!BA119="","",全车数据表!BA119)</f>
        <v>专属赛事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 t="str">
        <f>IF(全车数据表!BH119="","",全车数据表!BH119)</f>
        <v/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 t="str">
        <f>IF(全车数据表!BM119="","",全车数据表!BM119)</f>
        <v/>
      </c>
      <c r="AS118" s="88" t="str">
        <f>IF(全车数据表!BN119="","",全车数据表!BN119)</f>
        <v/>
      </c>
      <c r="AT118" s="88" t="str">
        <f>IF(全车数据表!BO119="","",全车数据表!BO119)</f>
        <v/>
      </c>
      <c r="AU118" s="88" t="str">
        <f>IF(全车数据表!BP119="","",全车数据表!BP119)</f>
        <v/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黄貂鱼 雪佛兰 克尔维特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McLaren 765LT</v>
      </c>
      <c r="C119" s="89" t="str">
        <f>全车数据表!E120</f>
        <v>765lt</v>
      </c>
      <c r="D119" s="88" t="str">
        <f>IF(全车数据表!D120="","",全车数据表!D120)</f>
        <v>McLaren</v>
      </c>
      <c r="E119" s="89" t="str">
        <f>全车数据表!H120</f>
        <v>3.6</v>
      </c>
      <c r="F119" s="89" t="str">
        <f>全车数据表!C120</f>
        <v>765LT</v>
      </c>
      <c r="G119" s="89" t="str">
        <f>全车数据表!F120</f>
        <v>B</v>
      </c>
      <c r="H119" s="88">
        <f>LEN(全车数据表!G120)</f>
        <v>5</v>
      </c>
      <c r="I119" s="88" t="str">
        <f>VLOOKUP(全车数据表!P120,辅助计算!A:B,2,FALSE)</f>
        <v>epic</v>
      </c>
      <c r="J119" s="88">
        <f>全车数据表!Q120</f>
        <v>40</v>
      </c>
      <c r="K119" s="88">
        <f>全车数据表!R120</f>
        <v>30</v>
      </c>
      <c r="L119" s="88">
        <f>全车数据表!S120</f>
        <v>36</v>
      </c>
      <c r="M119" s="88">
        <f>全车数据表!T120</f>
        <v>40</v>
      </c>
      <c r="N119" s="88">
        <f>全车数据表!U120</f>
        <v>43</v>
      </c>
      <c r="O119" s="88">
        <f>全车数据表!V120</f>
        <v>0</v>
      </c>
      <c r="P119" s="88">
        <f>全车数据表!J120</f>
        <v>3651</v>
      </c>
      <c r="Q119" s="88">
        <f>全车数据表!K120</f>
        <v>349.5</v>
      </c>
      <c r="R119" s="88">
        <f>全车数据表!L120</f>
        <v>80.5</v>
      </c>
      <c r="S119" s="88">
        <f>全车数据表!M120</f>
        <v>70.61</v>
      </c>
      <c r="T119" s="88">
        <f>全车数据表!N120</f>
        <v>62.26</v>
      </c>
      <c r="U119" s="88">
        <f>全车数据表!O120</f>
        <v>0</v>
      </c>
      <c r="V119" s="88">
        <f>全车数据表!AL120</f>
        <v>5950600</v>
      </c>
      <c r="W119" s="88">
        <f>全车数据表!AM120</f>
        <v>25000</v>
      </c>
      <c r="X119" s="88">
        <f>全车数据表!AU120</f>
        <v>3000000</v>
      </c>
      <c r="Y119" s="88">
        <f>全车数据表!AV120</f>
        <v>8950600</v>
      </c>
      <c r="Z119" s="88">
        <f>全车数据表!AN120</f>
        <v>8</v>
      </c>
      <c r="AA119" s="88">
        <f>全车数据表!AP120</f>
        <v>5</v>
      </c>
      <c r="AB119" s="88">
        <f>全车数据表!AR120</f>
        <v>2</v>
      </c>
      <c r="AC119" s="88">
        <f>全车数据表!AW120</f>
        <v>363</v>
      </c>
      <c r="AD119" s="88">
        <f>全车数据表!AX120</f>
        <v>0</v>
      </c>
      <c r="AE119" s="88">
        <f>全车数据表!AY120</f>
        <v>477</v>
      </c>
      <c r="AF119" s="88" t="str">
        <f>IF(全车数据表!BA120="","",全车数据表!BA120)</f>
        <v>通行证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>
        <f>IF(全车数据表!BH120="","",全车数据表!BH120)</f>
        <v>1</v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 t="str">
        <f>IF(全车数据表!BM120="","",全车数据表!BM120)</f>
        <v/>
      </c>
      <c r="AS119" s="88" t="str">
        <f>IF(全车数据表!BN120="","",全车数据表!BN120)</f>
        <v/>
      </c>
      <c r="AT119" s="88" t="str">
        <f>IF(全车数据表!BO120="","",全车数据表!BO120)</f>
        <v/>
      </c>
      <c r="AU119" s="88" t="str">
        <f>IF(全车数据表!BP120="","",全车数据表!BP120)</f>
        <v/>
      </c>
      <c r="AV119" s="88" t="str">
        <f>IF(全车数据表!BQ120="","",全车数据表!BQ120)</f>
        <v/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迈凯伦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BMW M4 GT3</v>
      </c>
      <c r="C120" s="89" t="str">
        <f>全车数据表!E121</f>
        <v>m4gt3</v>
      </c>
      <c r="D120" s="88" t="str">
        <f>IF(全车数据表!D121="","",全车数据表!D121)</f>
        <v>BMW</v>
      </c>
      <c r="E120" s="89" t="str">
        <f>全车数据表!H121</f>
        <v>4.2</v>
      </c>
      <c r="F120" s="89" t="str">
        <f>全车数据表!C121</f>
        <v>M4 GT3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>
        <f>全车数据表!Q121</f>
        <v>40</v>
      </c>
      <c r="K120" s="88">
        <f>全车数据表!R121</f>
        <v>42</v>
      </c>
      <c r="L120" s="88">
        <f>全车数据表!S121</f>
        <v>42</v>
      </c>
      <c r="M120" s="88">
        <f>全车数据表!T121</f>
        <v>45</v>
      </c>
      <c r="N120" s="88">
        <f>全车数据表!U121</f>
        <v>46</v>
      </c>
      <c r="O120" s="88">
        <f>全车数据表!V121</f>
        <v>0</v>
      </c>
      <c r="P120" s="88">
        <f>全车数据表!J121</f>
        <v>3665</v>
      </c>
      <c r="Q120" s="88">
        <f>全车数据表!K121</f>
        <v>346.9</v>
      </c>
      <c r="R120" s="88">
        <f>全车数据表!L121</f>
        <v>79.569999999999993</v>
      </c>
      <c r="S120" s="88">
        <f>全车数据表!M121</f>
        <v>69.5</v>
      </c>
      <c r="T120" s="88">
        <f>全车数据表!N121</f>
        <v>65.650000000000006</v>
      </c>
      <c r="U120" s="88">
        <f>全车数据表!O121</f>
        <v>0</v>
      </c>
      <c r="V120" s="88">
        <f>全车数据表!AL121</f>
        <v>7552000</v>
      </c>
      <c r="W120" s="88">
        <f>全车数据表!AM121</f>
        <v>40000</v>
      </c>
      <c r="X120" s="88">
        <f>全车数据表!AU121</f>
        <v>4800000</v>
      </c>
      <c r="Y120" s="88">
        <f>全车数据表!AV121</f>
        <v>12352000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0</v>
      </c>
      <c r="AD120" s="88">
        <f>全车数据表!AX121</f>
        <v>0</v>
      </c>
      <c r="AE120" s="88">
        <f>全车数据表!AY121</f>
        <v>0</v>
      </c>
      <c r="AF120" s="88" t="str">
        <f>IF(全车数据表!BA121="","",全车数据表!BA121)</f>
        <v>通行证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>
        <f>IF(全车数据表!BH121="","",全车数据表!BH121)</f>
        <v>1</v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 t="str">
        <f>IF(全车数据表!BM121="","",全车数据表!BM121)</f>
        <v/>
      </c>
      <c r="AS120" s="88" t="str">
        <f>IF(全车数据表!BN121="","",全车数据表!BN121)</f>
        <v/>
      </c>
      <c r="AT120" s="88" t="str">
        <f>IF(全车数据表!BO121="","",全车数据表!BO121)</f>
        <v/>
      </c>
      <c r="AU120" s="88" t="str">
        <f>IF(全车数据表!BP121="","",全车数据表!BP121)</f>
        <v/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宝马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Lamborghini Miura Concept🔑</v>
      </c>
      <c r="C121" s="89" t="str">
        <f>全车数据表!E122</f>
        <v>miura</v>
      </c>
      <c r="D121" s="88" t="str">
        <f>IF(全车数据表!D122="","",全车数据表!D122)</f>
        <v>Lamborghini</v>
      </c>
      <c r="E121" s="89" t="str">
        <f>全车数据表!H122</f>
        <v>3.7</v>
      </c>
      <c r="F121" s="89" t="str">
        <f>全车数据表!C122</f>
        <v>Miura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 t="str">
        <f>全车数据表!Q122</f>
        <v>🔑</v>
      </c>
      <c r="K121" s="88">
        <f>全车数据表!R122</f>
        <v>35</v>
      </c>
      <c r="L121" s="88">
        <f>全车数据表!S122</f>
        <v>40</v>
      </c>
      <c r="M121" s="88">
        <f>全车数据表!T122</f>
        <v>52</v>
      </c>
      <c r="N121" s="88">
        <f>全车数据表!U122</f>
        <v>70</v>
      </c>
      <c r="O121" s="88">
        <f>全车数据表!V122</f>
        <v>0</v>
      </c>
      <c r="P121" s="88">
        <f>全车数据表!J122</f>
        <v>3688</v>
      </c>
      <c r="Q121" s="88">
        <f>全车数据表!K122</f>
        <v>346.7</v>
      </c>
      <c r="R121" s="88">
        <f>全车数据表!L122</f>
        <v>73.39</v>
      </c>
      <c r="S121" s="88">
        <f>全车数据表!M122</f>
        <v>56.22</v>
      </c>
      <c r="T121" s="88">
        <f>全车数据表!N122</f>
        <v>60.53</v>
      </c>
      <c r="U121" s="88">
        <f>全车数据表!O122</f>
        <v>0</v>
      </c>
      <c r="V121" s="88">
        <f>全车数据表!AL122</f>
        <v>5950600</v>
      </c>
      <c r="W121" s="88">
        <f>全车数据表!AM122</f>
        <v>32500</v>
      </c>
      <c r="X121" s="88">
        <f>全车数据表!AU122</f>
        <v>3900000</v>
      </c>
      <c r="Y121" s="88">
        <f>全车数据表!AV122</f>
        <v>9850600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361</v>
      </c>
      <c r="AD121" s="88">
        <f>全车数据表!AX122</f>
        <v>0</v>
      </c>
      <c r="AE121" s="88">
        <f>全车数据表!AY122</f>
        <v>474</v>
      </c>
      <c r="AF121" s="88" t="str">
        <f>IF(全车数据表!BA122="","",全车数据表!BA122)</f>
        <v>大奖赛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 t="str">
        <f>IF(全车数据表!BH122="","",全车数据表!BH122)</f>
        <v/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>
        <f>IF(全车数据表!BM122="","",全车数据表!BM122)</f>
        <v>1</v>
      </c>
      <c r="AS121" s="88" t="str">
        <f>IF(全车数据表!BN122="","",全车数据表!BN122)</f>
        <v/>
      </c>
      <c r="AT121" s="88">
        <f>IF(全车数据表!BO122="","",全车数据表!BO122)</f>
        <v>1</v>
      </c>
      <c r="AU121" s="88">
        <f>IF(全车数据表!BP122="","",全车数据表!BP122)</f>
        <v>1</v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兰博基尼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Bugatti EB110🔑</v>
      </c>
      <c r="C122" s="89" t="str">
        <f>全车数据表!E123</f>
        <v>eb110</v>
      </c>
      <c r="D122" s="88" t="str">
        <f>IF(全车数据表!D123="","",全车数据表!D123)</f>
        <v>Bugatti</v>
      </c>
      <c r="E122" s="89" t="str">
        <f>全车数据表!H123</f>
        <v>3.6</v>
      </c>
      <c r="F122" s="89" t="str">
        <f>全车数据表!C123</f>
        <v>EB110</v>
      </c>
      <c r="G122" s="89" t="str">
        <f>全车数据表!F123</f>
        <v>B</v>
      </c>
      <c r="H122" s="88">
        <f>LEN(全车数据表!G123)</f>
        <v>5</v>
      </c>
      <c r="I122" s="88" t="str">
        <f>VLOOKUP(全车数据表!P123,辅助计算!A:B,2,FALSE)</f>
        <v>epic</v>
      </c>
      <c r="J122" s="88" t="str">
        <f>全车数据表!Q123</f>
        <v>🔑</v>
      </c>
      <c r="K122" s="88">
        <f>全车数据表!R123</f>
        <v>35</v>
      </c>
      <c r="L122" s="88">
        <f>全车数据表!S123</f>
        <v>40</v>
      </c>
      <c r="M122" s="88">
        <f>全车数据表!T123</f>
        <v>52</v>
      </c>
      <c r="N122" s="88">
        <f>全车数据表!U123</f>
        <v>70</v>
      </c>
      <c r="O122" s="88">
        <f>全车数据表!V123</f>
        <v>0</v>
      </c>
      <c r="P122" s="88">
        <f>全车数据表!J123</f>
        <v>3766</v>
      </c>
      <c r="Q122" s="88">
        <f>全车数据表!K123</f>
        <v>348.4</v>
      </c>
      <c r="R122" s="88">
        <f>全车数据表!L123</f>
        <v>74.11</v>
      </c>
      <c r="S122" s="88">
        <f>全车数据表!M123</f>
        <v>66.05</v>
      </c>
      <c r="T122" s="88">
        <f>全车数据表!N123</f>
        <v>58.11</v>
      </c>
      <c r="U122" s="88">
        <f>全车数据表!O123</f>
        <v>0</v>
      </c>
      <c r="V122" s="88">
        <f>全车数据表!AL123</f>
        <v>5950600</v>
      </c>
      <c r="W122" s="88">
        <f>全车数据表!AM123</f>
        <v>25000</v>
      </c>
      <c r="X122" s="88">
        <f>全车数据表!AU123</f>
        <v>3000000</v>
      </c>
      <c r="Y122" s="88">
        <f>全车数据表!AV123</f>
        <v>8950600</v>
      </c>
      <c r="Z122" s="88">
        <f>全车数据表!AN123</f>
        <v>8</v>
      </c>
      <c r="AA122" s="88">
        <f>全车数据表!AP123</f>
        <v>5</v>
      </c>
      <c r="AB122" s="88">
        <f>全车数据表!AR123</f>
        <v>2</v>
      </c>
      <c r="AC122" s="88">
        <f>全车数据表!AW123</f>
        <v>362</v>
      </c>
      <c r="AD122" s="88">
        <f>全车数据表!AX123</f>
        <v>0</v>
      </c>
      <c r="AE122" s="88">
        <f>全车数据表!AY123</f>
        <v>475</v>
      </c>
      <c r="AF122" s="88" t="str">
        <f>IF(全车数据表!BA123="","",全车数据表!BA123)</f>
        <v>大奖赛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 t="str">
        <f>IF(全车数据表!BH123="","",全车数据表!BH123)</f>
        <v/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>
        <f>IF(全车数据表!BM123="","",全车数据表!BM123)</f>
        <v>1</v>
      </c>
      <c r="AS122" s="88" t="str">
        <f>IF(全车数据表!BN123="","",全车数据表!BN123)</f>
        <v/>
      </c>
      <c r="AT122" s="88">
        <f>IF(全车数据表!BO123="","",全车数据表!BO123)</f>
        <v>1</v>
      </c>
      <c r="AU122" s="88">
        <f>IF(全车数据表!BP123="","",全车数据表!BP123)</f>
        <v>1</v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布加迪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Aston Martin One77</v>
      </c>
      <c r="C123" s="89" t="str">
        <f>全车数据表!E124</f>
        <v>one77</v>
      </c>
      <c r="D123" s="88" t="str">
        <f>IF(全车数据表!D124="","",全车数据表!D124)</f>
        <v>Aston Martin</v>
      </c>
      <c r="E123" s="89" t="str">
        <f>全车数据表!H124</f>
        <v>3.4</v>
      </c>
      <c r="F123" s="89" t="str">
        <f>全车数据表!C124</f>
        <v>One77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>
        <f>全车数据表!Q124</f>
        <v>40</v>
      </c>
      <c r="K123" s="88">
        <f>全车数据表!R124</f>
        <v>30</v>
      </c>
      <c r="L123" s="88">
        <f>全车数据表!S124</f>
        <v>36</v>
      </c>
      <c r="M123" s="88">
        <f>全车数据表!T124</f>
        <v>42</v>
      </c>
      <c r="N123" s="88">
        <f>全车数据表!U124</f>
        <v>52</v>
      </c>
      <c r="O123" s="88">
        <f>全车数据表!V124</f>
        <v>0</v>
      </c>
      <c r="P123" s="88">
        <f>全车数据表!J124</f>
        <v>3771</v>
      </c>
      <c r="Q123" s="88">
        <f>全车数据表!K124</f>
        <v>363.4</v>
      </c>
      <c r="R123" s="88">
        <f>全车数据表!L124</f>
        <v>79.319999999999993</v>
      </c>
      <c r="S123" s="88">
        <f>全车数据表!M124</f>
        <v>68.72</v>
      </c>
      <c r="T123" s="88">
        <f>全车数据表!N124</f>
        <v>56.56</v>
      </c>
      <c r="U123" s="88">
        <f>全车数据表!O124</f>
        <v>0</v>
      </c>
      <c r="V123" s="88">
        <f>全车数据表!AL124</f>
        <v>5950600</v>
      </c>
      <c r="W123" s="88">
        <f>全车数据表!AM124</f>
        <v>25000</v>
      </c>
      <c r="X123" s="88">
        <f>全车数据表!AU124</f>
        <v>3000000</v>
      </c>
      <c r="Y123" s="88">
        <f>全车数据表!AV124</f>
        <v>8950600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378</v>
      </c>
      <c r="AD123" s="88">
        <f>全车数据表!AX124</f>
        <v>0</v>
      </c>
      <c r="AE123" s="88">
        <f>全车数据表!AY124</f>
        <v>501</v>
      </c>
      <c r="AF123" s="88" t="str">
        <f>IF(全车数据表!BA124="","",全车数据表!BA124)</f>
        <v>通行证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>
        <f>IF(全车数据表!BH124="","",全车数据表!BH124)</f>
        <v>1</v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 t="str">
        <f>IF(全车数据表!BM124="","",全车数据表!BM124)</f>
        <v/>
      </c>
      <c r="AS123" s="88" t="str">
        <f>IF(全车数据表!BN124="","",全车数据表!BN124)</f>
        <v/>
      </c>
      <c r="AT123" s="88" t="str">
        <f>IF(全车数据表!BO124="","",全车数据表!BO124)</f>
        <v/>
      </c>
      <c r="AU123" s="88" t="str">
        <f>IF(全车数据表!BP124="","",全车数据表!BP124)</f>
        <v/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阿斯顿马丁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Maserati MC20🔑</v>
      </c>
      <c r="C124" s="89" t="str">
        <f>全车数据表!E125</f>
        <v>mc20</v>
      </c>
      <c r="D124" s="88" t="str">
        <f>IF(全车数据表!D125="","",全车数据表!D125)</f>
        <v>Maserati</v>
      </c>
      <c r="E124" s="89" t="str">
        <f>全车数据表!H125</f>
        <v>4.4</v>
      </c>
      <c r="F124" s="89" t="str">
        <f>全车数据表!C125</f>
        <v>MC20</v>
      </c>
      <c r="G124" s="89" t="str">
        <f>全车数据表!F125</f>
        <v>B</v>
      </c>
      <c r="H124" s="88">
        <f>LEN(全车数据表!G125)</f>
        <v>6</v>
      </c>
      <c r="I124" s="88" t="str">
        <f>VLOOKUP(全车数据表!P125,辅助计算!A:B,2,FALSE)</f>
        <v>epic</v>
      </c>
      <c r="J124" s="88" t="str">
        <f>全车数据表!Q125</f>
        <v>🔑</v>
      </c>
      <c r="K124" s="88">
        <f>全车数据表!R125</f>
        <v>35</v>
      </c>
      <c r="L124" s="88">
        <f>全车数据表!S125</f>
        <v>38</v>
      </c>
      <c r="M124" s="88">
        <f>全车数据表!T125</f>
        <v>42</v>
      </c>
      <c r="N124" s="88">
        <f>全车数据表!U125</f>
        <v>48</v>
      </c>
      <c r="O124" s="88">
        <f>全车数据表!V125</f>
        <v>52</v>
      </c>
      <c r="P124" s="88">
        <f>全车数据表!J125</f>
        <v>3772</v>
      </c>
      <c r="Q124" s="88">
        <f>全车数据表!K125</f>
        <v>335.7</v>
      </c>
      <c r="R124" s="88">
        <f>全车数据表!L125</f>
        <v>81.63</v>
      </c>
      <c r="S124" s="88">
        <f>全车数据表!M125</f>
        <v>90.78</v>
      </c>
      <c r="T124" s="88">
        <f>全车数据表!N125</f>
        <v>75.84</v>
      </c>
      <c r="U124" s="88">
        <f>全车数据表!O125</f>
        <v>0</v>
      </c>
      <c r="V124" s="88">
        <f>全车数据表!AL125</f>
        <v>8004000</v>
      </c>
      <c r="W124" s="88">
        <f>全车数据表!AM125</f>
        <v>50000</v>
      </c>
      <c r="X124" s="88">
        <f>全车数据表!AU125</f>
        <v>7200000</v>
      </c>
      <c r="Y124" s="88">
        <f>全车数据表!AV125</f>
        <v>15204000</v>
      </c>
      <c r="Z124" s="88">
        <f>全车数据表!AN125</f>
        <v>8</v>
      </c>
      <c r="AA124" s="88">
        <f>全车数据表!AP125</f>
        <v>5</v>
      </c>
      <c r="AB124" s="88">
        <f>全车数据表!AR125</f>
        <v>3</v>
      </c>
      <c r="AC124" s="88">
        <f>全车数据表!AW125</f>
        <v>0</v>
      </c>
      <c r="AD124" s="88">
        <f>全车数据表!AX125</f>
        <v>0</v>
      </c>
      <c r="AE124" s="88">
        <f>全车数据表!AY125</f>
        <v>0</v>
      </c>
      <c r="AF124" s="88" t="str">
        <f>IF(全车数据表!BA125="","",全车数据表!BA125)</f>
        <v>大奖赛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 t="str">
        <f>IF(全车数据表!BH125="","",全车数据表!BH125)</f>
        <v/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>
        <f>IF(全车数据表!BM125="","",全车数据表!BM125)</f>
        <v>1</v>
      </c>
      <c r="AS124" s="88" t="str">
        <f>IF(全车数据表!BN125="","",全车数据表!BN125)</f>
        <v/>
      </c>
      <c r="AT124" s="88">
        <f>IF(全车数据表!BO125="","",全车数据表!BO125)</f>
        <v>1</v>
      </c>
      <c r="AU124" s="88" t="str">
        <f>IF(全车数据表!BP125="","",全车数据表!BP125)</f>
        <v/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 t="str">
        <f>IF(全车数据表!BT125="","",全车数据表!BT125)</f>
        <v/>
      </c>
      <c r="AZ124" s="88" t="str">
        <f>IF(全车数据表!BU125="","",全车数据表!BU125)</f>
        <v/>
      </c>
      <c r="BA124" s="88" t="str">
        <f>IF(全车数据表!BV125="","",全车数据表!BV125)</f>
        <v>玛莎拉蒂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Chevrolet Corvette Stingray</v>
      </c>
      <c r="C125" s="89" t="str">
        <f>全车数据表!E126</f>
        <v>stingray</v>
      </c>
      <c r="D125" s="88" t="str">
        <f>IF(全车数据表!D126="","",全车数据表!D126)</f>
        <v>Chevrolet Corvette</v>
      </c>
      <c r="E125" s="89" t="str">
        <f>全车数据表!H126</f>
        <v>2.8</v>
      </c>
      <c r="F125" s="89" t="str">
        <f>全车数据表!C126</f>
        <v>C8</v>
      </c>
      <c r="G125" s="89" t="str">
        <f>全车数据表!F126</f>
        <v>B</v>
      </c>
      <c r="H125" s="88">
        <f>LEN(全车数据表!G126)</f>
        <v>5</v>
      </c>
      <c r="I125" s="88" t="str">
        <f>VLOOKUP(全车数据表!P126,辅助计算!A:B,2,FALSE)</f>
        <v>epic</v>
      </c>
      <c r="J125" s="88">
        <f>全车数据表!Q126</f>
        <v>40</v>
      </c>
      <c r="K125" s="88">
        <f>全车数据表!R126</f>
        <v>30</v>
      </c>
      <c r="L125" s="88">
        <f>全车数据表!S126</f>
        <v>36</v>
      </c>
      <c r="M125" s="88">
        <f>全车数据表!T126</f>
        <v>40</v>
      </c>
      <c r="N125" s="88">
        <f>全车数据表!U126</f>
        <v>43</v>
      </c>
      <c r="O125" s="88">
        <f>全车数据表!V126</f>
        <v>0</v>
      </c>
      <c r="P125" s="88">
        <f>全车数据表!J126</f>
        <v>3788</v>
      </c>
      <c r="Q125" s="88">
        <f>全车数据表!K126</f>
        <v>327</v>
      </c>
      <c r="R125" s="88">
        <f>全车数据表!L126</f>
        <v>81.52</v>
      </c>
      <c r="S125" s="88">
        <f>全车数据表!M126</f>
        <v>60.15</v>
      </c>
      <c r="T125" s="88">
        <f>全车数据表!N126</f>
        <v>64.47</v>
      </c>
      <c r="U125" s="88">
        <f>全车数据表!O126</f>
        <v>7.1</v>
      </c>
      <c r="V125" s="88">
        <f>全车数据表!AL126</f>
        <v>5950600</v>
      </c>
      <c r="W125" s="88">
        <f>全车数据表!AM126</f>
        <v>25000</v>
      </c>
      <c r="X125" s="88">
        <f>全车数据表!AU126</f>
        <v>3000000</v>
      </c>
      <c r="Y125" s="88">
        <f>全车数据表!AV126</f>
        <v>8950600</v>
      </c>
      <c r="Z125" s="88">
        <f>全车数据表!AN126</f>
        <v>8</v>
      </c>
      <c r="AA125" s="88">
        <f>全车数据表!AP126</f>
        <v>5</v>
      </c>
      <c r="AB125" s="88">
        <f>全车数据表!AR126</f>
        <v>2</v>
      </c>
      <c r="AC125" s="88">
        <f>全车数据表!AW126</f>
        <v>340</v>
      </c>
      <c r="AD125" s="88">
        <f>全车数据表!AX126</f>
        <v>0</v>
      </c>
      <c r="AE125" s="88">
        <f>全车数据表!AY126</f>
        <v>438</v>
      </c>
      <c r="AF125" s="88" t="str">
        <f>IF(全车数据表!BA126="","",全车数据表!BA126)</f>
        <v>通行证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>
        <f>IF(全车数据表!BH126="","",全车数据表!BH126)</f>
        <v>1</v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 t="str">
        <f>IF(全车数据表!BM126="","",全车数据表!BM126)</f>
        <v/>
      </c>
      <c r="AS125" s="88" t="str">
        <f>IF(全车数据表!BN126="","",全车数据表!BN126)</f>
        <v/>
      </c>
      <c r="AT125" s="88" t="str">
        <f>IF(全车数据表!BO126="","",全车数据表!BO126)</f>
        <v/>
      </c>
      <c r="AU125" s="88" t="str">
        <f>IF(全车数据表!BP126="","",全车数据表!BP126)</f>
        <v/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雪佛兰 克尔维特 黄貂鱼 C8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Lamborghini Diablo GT</v>
      </c>
      <c r="C126" s="89" t="str">
        <f>全车数据表!E127</f>
        <v>diablo</v>
      </c>
      <c r="D126" s="88" t="str">
        <f>IF(全车数据表!D127="","",全车数据表!D127)</f>
        <v>Lamborghini</v>
      </c>
      <c r="E126" s="89" t="str">
        <f>全车数据表!H127</f>
        <v>3.7</v>
      </c>
      <c r="F126" s="89" t="str">
        <f>全车数据表!C127</f>
        <v>Diablo</v>
      </c>
      <c r="G126" s="89" t="str">
        <f>全车数据表!F127</f>
        <v>B</v>
      </c>
      <c r="H126" s="88">
        <f>LEN(全车数据表!G127)</f>
        <v>5</v>
      </c>
      <c r="I126" s="88" t="str">
        <f>VLOOKUP(全车数据表!P127,辅助计算!A:B,2,FALSE)</f>
        <v>epic</v>
      </c>
      <c r="J126" s="88">
        <f>全车数据表!Q127</f>
        <v>40</v>
      </c>
      <c r="K126" s="88">
        <f>全车数据表!R127</f>
        <v>30</v>
      </c>
      <c r="L126" s="88">
        <f>全车数据表!S127</f>
        <v>36</v>
      </c>
      <c r="M126" s="88">
        <f>全车数据表!T127</f>
        <v>42</v>
      </c>
      <c r="N126" s="88">
        <f>全车数据表!U127</f>
        <v>52</v>
      </c>
      <c r="O126" s="88">
        <f>全车数据表!V127</f>
        <v>0</v>
      </c>
      <c r="P126" s="88">
        <f>全车数据表!J127</f>
        <v>3869</v>
      </c>
      <c r="Q126" s="88">
        <f>全车数据表!K127</f>
        <v>349.2</v>
      </c>
      <c r="R126" s="88">
        <f>全车数据表!L127</f>
        <v>74.97</v>
      </c>
      <c r="S126" s="88">
        <f>全车数据表!M127</f>
        <v>63.52</v>
      </c>
      <c r="T126" s="88">
        <f>全车数据表!N127</f>
        <v>58.83</v>
      </c>
      <c r="U126" s="88">
        <f>全车数据表!O127</f>
        <v>0</v>
      </c>
      <c r="V126" s="88">
        <f>全车数据表!AL127</f>
        <v>7546400</v>
      </c>
      <c r="W126" s="88">
        <f>全车数据表!AM127</f>
        <v>45000</v>
      </c>
      <c r="X126" s="88">
        <f>全车数据表!AU127</f>
        <v>5400000</v>
      </c>
      <c r="Y126" s="88">
        <f>全车数据表!AV127</f>
        <v>12946400</v>
      </c>
      <c r="Z126" s="88">
        <f>全车数据表!AN127</f>
        <v>8</v>
      </c>
      <c r="AA126" s="88">
        <f>全车数据表!AP127</f>
        <v>5</v>
      </c>
      <c r="AB126" s="88">
        <f>全车数据表!AR127</f>
        <v>2</v>
      </c>
      <c r="AC126" s="88">
        <f>全车数据表!AW127</f>
        <v>363</v>
      </c>
      <c r="AD126" s="88">
        <f>全车数据表!AX127</f>
        <v>0</v>
      </c>
      <c r="AE126" s="88">
        <f>全车数据表!AY127</f>
        <v>477</v>
      </c>
      <c r="AF126" s="88" t="str">
        <f>IF(全车数据表!BA127="","",全车数据表!BA127)</f>
        <v>通行证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>
        <f>IF(全车数据表!BH127="","",全车数据表!BH127)</f>
        <v>1</v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 t="str">
        <f>IF(全车数据表!BL127="","",全车数据表!BL127)</f>
        <v/>
      </c>
      <c r="AR126" s="88" t="str">
        <f>IF(全车数据表!BM127="","",全车数据表!BM127)</f>
        <v/>
      </c>
      <c r="AS126" s="88" t="str">
        <f>IF(全车数据表!BN127="","",全车数据表!BN127)</f>
        <v/>
      </c>
      <c r="AT126" s="88" t="str">
        <f>IF(全车数据表!BO127="","",全车数据表!BO127)</f>
        <v/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>
        <f>IF(全车数据表!BT127="","",全车数据表!BT127)</f>
        <v>1</v>
      </c>
      <c r="AZ126" s="88" t="str">
        <f>IF(全车数据表!BU127="","",全车数据表!BU127)</f>
        <v/>
      </c>
      <c r="BA126" s="88" t="str">
        <f>IF(全车数据表!BV127="","",全车数据表!BV127)</f>
        <v>兰博基尼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Lamborghini Reventon Roadster🔑</v>
      </c>
      <c r="C127" s="89" t="str">
        <f>全车数据表!E128</f>
        <v>reventon</v>
      </c>
      <c r="D127" s="88" t="str">
        <f>IF(全车数据表!D128="","",全车数据表!D128)</f>
        <v>Lamborghini</v>
      </c>
      <c r="E127" s="89" t="str">
        <f>全车数据表!H128</f>
        <v>3.7</v>
      </c>
      <c r="F127" s="89" t="str">
        <f>全车数据表!C128</f>
        <v>雷文顿</v>
      </c>
      <c r="G127" s="89" t="str">
        <f>全车数据表!F128</f>
        <v>B</v>
      </c>
      <c r="H127" s="88">
        <f>LEN(全车数据表!G128)</f>
        <v>6</v>
      </c>
      <c r="I127" s="88" t="str">
        <f>VLOOKUP(全车数据表!P128,辅助计算!A:B,2,FALSE)</f>
        <v>epic</v>
      </c>
      <c r="J127" s="88" t="str">
        <f>全车数据表!Q128</f>
        <v>🔑</v>
      </c>
      <c r="K127" s="88">
        <f>全车数据表!R128</f>
        <v>28</v>
      </c>
      <c r="L127" s="88">
        <f>全车数据表!S128</f>
        <v>36</v>
      </c>
      <c r="M127" s="88">
        <f>全车数据表!T128</f>
        <v>48</v>
      </c>
      <c r="N127" s="88">
        <f>全车数据表!U128</f>
        <v>58</v>
      </c>
      <c r="O127" s="88">
        <f>全车数据表!V128</f>
        <v>72</v>
      </c>
      <c r="P127" s="88">
        <f>全车数据表!J128</f>
        <v>3983</v>
      </c>
      <c r="Q127" s="88">
        <f>全车数据表!K128</f>
        <v>357</v>
      </c>
      <c r="R127" s="88">
        <f>全车数据表!L128</f>
        <v>79.38</v>
      </c>
      <c r="S127" s="88">
        <f>全车数据表!M128</f>
        <v>69.05</v>
      </c>
      <c r="T127" s="88">
        <f>全车数据表!N128</f>
        <v>74.91</v>
      </c>
      <c r="U127" s="88">
        <f>全车数据表!O128</f>
        <v>0</v>
      </c>
      <c r="V127" s="88">
        <f>全车数据表!AL128</f>
        <v>0</v>
      </c>
      <c r="W127" s="88">
        <f>全车数据表!AM128</f>
        <v>45000</v>
      </c>
      <c r="X127" s="88">
        <f>全车数据表!AU128</f>
        <v>6480000</v>
      </c>
      <c r="Y127" s="88">
        <f>全车数据表!AV128</f>
        <v>0</v>
      </c>
      <c r="Z127" s="88">
        <f>全车数据表!AN128</f>
        <v>8</v>
      </c>
      <c r="AA127" s="88">
        <f>全车数据表!AP128</f>
        <v>5</v>
      </c>
      <c r="AB127" s="88">
        <f>全车数据表!AR128</f>
        <v>3</v>
      </c>
      <c r="AC127" s="88">
        <f>全车数据表!AW128</f>
        <v>371</v>
      </c>
      <c r="AD127" s="88">
        <f>全车数据表!AX128</f>
        <v>0</v>
      </c>
      <c r="AE127" s="88">
        <f>全车数据表!AY128</f>
        <v>490</v>
      </c>
      <c r="AF127" s="88" t="str">
        <f>IF(全车数据表!BA128="","",全车数据表!BA128)</f>
        <v>大奖赛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 t="str">
        <f>IF(全车数据表!BH128="","",全车数据表!BH128)</f>
        <v/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>
        <f>IF(全车数据表!BM128="","",全车数据表!BM128)</f>
        <v>1</v>
      </c>
      <c r="AS127" s="88" t="str">
        <f>IF(全车数据表!BN128="","",全车数据表!BN128)</f>
        <v/>
      </c>
      <c r="AT127" s="88">
        <f>IF(全车数据表!BO128="","",全车数据表!BO128)</f>
        <v>1</v>
      </c>
      <c r="AU127" s="88">
        <f>IF(全车数据表!BP128="","",全车数据表!BP128)</f>
        <v>1</v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>兰博基尼</v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Formula E Gen 2 Asphalt Edition</v>
      </c>
      <c r="C128" s="89" t="str">
        <f>全车数据表!E129</f>
        <v>fegen2</v>
      </c>
      <c r="D128" s="88" t="str">
        <f>IF(全车数据表!D129="","",全车数据表!D129)</f>
        <v>Formula E</v>
      </c>
      <c r="E128" s="89" t="str">
        <f>全车数据表!H129</f>
        <v>4.5</v>
      </c>
      <c r="F128" s="89" t="str">
        <f>全车数据表!C129</f>
        <v>FE Gen 2</v>
      </c>
      <c r="G128" s="89" t="str">
        <f>全车数据表!F129</f>
        <v>B</v>
      </c>
      <c r="H128" s="88">
        <f>LEN(全车数据表!G129)</f>
        <v>6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38</v>
      </c>
      <c r="N128" s="88">
        <f>全车数据表!U129</f>
        <v>46</v>
      </c>
      <c r="O128" s="88">
        <f>全车数据表!V129</f>
        <v>52</v>
      </c>
      <c r="P128" s="88">
        <f>全车数据表!J129</f>
        <v>4019</v>
      </c>
      <c r="Q128" s="88">
        <f>全车数据表!K129</f>
        <v>323.5</v>
      </c>
      <c r="R128" s="88">
        <f>全车数据表!L129</f>
        <v>83.75</v>
      </c>
      <c r="S128" s="88">
        <f>全车数据表!M129</f>
        <v>87.29</v>
      </c>
      <c r="T128" s="88">
        <f>全车数据表!N129</f>
        <v>78.34</v>
      </c>
      <c r="U128" s="88">
        <f>全车数据表!O129</f>
        <v>0</v>
      </c>
      <c r="V128" s="88">
        <f>全车数据表!AL129</f>
        <v>8004000</v>
      </c>
      <c r="W128" s="88">
        <f>全车数据表!AM129</f>
        <v>56000</v>
      </c>
      <c r="X128" s="88">
        <f>全车数据表!AU129</f>
        <v>8064000</v>
      </c>
      <c r="Y128" s="88">
        <f>全车数据表!AV129</f>
        <v>16068000</v>
      </c>
      <c r="Z128" s="88">
        <f>全车数据表!AN129</f>
        <v>8</v>
      </c>
      <c r="AA128" s="88">
        <f>全车数据表!AP129</f>
        <v>5</v>
      </c>
      <c r="AB128" s="88">
        <f>全车数据表!AR129</f>
        <v>3</v>
      </c>
      <c r="AC128" s="88">
        <f>全车数据表!AW129</f>
        <v>337</v>
      </c>
      <c r="AD128" s="88">
        <f>全车数据表!AX129</f>
        <v>0</v>
      </c>
      <c r="AE128" s="88">
        <f>全车数据表!AY129</f>
        <v>432</v>
      </c>
      <c r="AF128" s="88" t="str">
        <f>IF(全车数据表!BA129="","",全车数据表!BA129)</f>
        <v>特殊赛事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 t="str">
        <f>IF(全车数据表!BH129="","",全车数据表!BH129)</f>
        <v/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>
        <f>IF(全车数据表!BL129="","",全车数据表!BL129)</f>
        <v>1</v>
      </c>
      <c r="AR128" s="88" t="str">
        <f>IF(全车数据表!BM129="","",全车数据表!BM129)</f>
        <v/>
      </c>
      <c r="AS128" s="88" t="str">
        <f>IF(全车数据表!BN129="","",全车数据表!BN129)</f>
        <v/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 t="str">
        <f>IF(全车数据表!BT129="","",全车数据表!BT129)</f>
        <v/>
      </c>
      <c r="AZ128" s="88" t="str">
        <f>IF(全车数据表!BU129="","",全车数据表!BU129)</f>
        <v/>
      </c>
      <c r="BA128" s="88" t="str">
        <f>IF(全车数据表!BV129="","",全车数据表!BV129)</f>
        <v>电方电动方程式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Lamborghini SC63🔑</v>
      </c>
      <c r="C129" s="89" t="str">
        <f>全车数据表!E130</f>
        <v>sc63</v>
      </c>
      <c r="D129" s="88" t="str">
        <f>IF(全车数据表!D130="","",全车数据表!D130)</f>
        <v>Lamborghini</v>
      </c>
      <c r="E129" s="89" t="str">
        <f>全车数据表!H130</f>
        <v>4.8</v>
      </c>
      <c r="F129" s="89" t="str">
        <f>全车数据表!C130</f>
        <v>SC63</v>
      </c>
      <c r="G129" s="89" t="str">
        <f>全车数据表!F130</f>
        <v>B</v>
      </c>
      <c r="H129" s="88">
        <f>LEN(全车数据表!G130)</f>
        <v>5</v>
      </c>
      <c r="I129" s="88" t="str">
        <f>VLOOKUP(全车数据表!P130,辅助计算!A:B,2,FALSE)</f>
        <v>epic</v>
      </c>
      <c r="J129" s="88" t="str">
        <f>全车数据表!Q130</f>
        <v>🔑</v>
      </c>
      <c r="K129" s="88">
        <f>全车数据表!R130</f>
        <v>35</v>
      </c>
      <c r="L129" s="88">
        <f>全车数据表!S130</f>
        <v>40</v>
      </c>
      <c r="M129" s="88">
        <f>全车数据表!T130</f>
        <v>52</v>
      </c>
      <c r="N129" s="88">
        <f>全车数据表!U130</f>
        <v>70</v>
      </c>
      <c r="O129" s="88">
        <f>全车数据表!V130</f>
        <v>0</v>
      </c>
      <c r="P129" s="88">
        <f>全车数据表!J130</f>
        <v>4062</v>
      </c>
      <c r="Q129" s="88">
        <f>全车数据表!K130</f>
        <v>353.8</v>
      </c>
      <c r="R129" s="88">
        <f>全车数据表!L130</f>
        <v>85.38</v>
      </c>
      <c r="S129" s="88">
        <f>全车数据表!M130</f>
        <v>70.150000000000006</v>
      </c>
      <c r="T129" s="88">
        <f>全车数据表!N130</f>
        <v>56.43</v>
      </c>
      <c r="U129" s="88">
        <f>全车数据表!O130</f>
        <v>0</v>
      </c>
      <c r="V129" s="88">
        <f>全车数据表!AL130</f>
        <v>5700000</v>
      </c>
      <c r="W129" s="88">
        <f>全车数据表!AM130</f>
        <v>35000</v>
      </c>
      <c r="X129" s="88">
        <f>全车数据表!AU130</f>
        <v>4200000</v>
      </c>
      <c r="Y129" s="88">
        <f>全车数据表!AV130</f>
        <v>9900000</v>
      </c>
      <c r="Z129" s="88">
        <f>全车数据表!AN130</f>
        <v>8</v>
      </c>
      <c r="AA129" s="88">
        <f>全车数据表!AP130</f>
        <v>5</v>
      </c>
      <c r="AB129" s="88">
        <f>全车数据表!AR130</f>
        <v>2</v>
      </c>
      <c r="AC129" s="88">
        <f>全车数据表!AW130</f>
        <v>0</v>
      </c>
      <c r="AD129" s="88">
        <f>全车数据表!AX130</f>
        <v>0</v>
      </c>
      <c r="AE129" s="88">
        <f>全车数据表!AY130</f>
        <v>0</v>
      </c>
      <c r="AF129" s="88" t="str">
        <f>IF(全车数据表!BA130="","",全车数据表!BA130)</f>
        <v>大奖赛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 t="str">
        <f>IF(全车数据表!BI130="","",全车数据表!BI130)</f>
        <v/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>
        <f>IF(全车数据表!BM130="","",全车数据表!BM130)</f>
        <v>1</v>
      </c>
      <c r="AS129" s="88" t="str">
        <f>IF(全车数据表!BN130="","",全车数据表!BN130)</f>
        <v/>
      </c>
      <c r="AT129" s="88">
        <f>IF(全车数据表!BO130="","",全车数据表!BO130)</f>
        <v>1</v>
      </c>
      <c r="AU129" s="88" t="str">
        <f>IF(全车数据表!BP130="","",全车数据表!BP130)</f>
        <v/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/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/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Aston Martin V12 Vantage 2022</v>
      </c>
      <c r="C130" s="89" t="str">
        <f>全车数据表!E131</f>
        <v>vantage</v>
      </c>
      <c r="D130" s="88" t="str">
        <f>IF(全车数据表!D131="","",全车数据表!D131)</f>
        <v>Aston Martin</v>
      </c>
      <c r="E130" s="89" t="str">
        <f>全车数据表!H131</f>
        <v>4.3</v>
      </c>
      <c r="F130" s="89" t="str">
        <f>全车数据表!C131</f>
        <v>Vantage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>
        <f>全车数据表!Q131</f>
        <v>40</v>
      </c>
      <c r="K130" s="88">
        <f>全车数据表!R131</f>
        <v>30</v>
      </c>
      <c r="L130" s="88">
        <f>全车数据表!S131</f>
        <v>36</v>
      </c>
      <c r="M130" s="88">
        <f>全车数据表!T131</f>
        <v>38</v>
      </c>
      <c r="N130" s="88">
        <f>全车数据表!U131</f>
        <v>46</v>
      </c>
      <c r="O130" s="88">
        <f>全车数据表!V131</f>
        <v>52</v>
      </c>
      <c r="P130" s="88">
        <f>全车数据表!J131</f>
        <v>4072</v>
      </c>
      <c r="Q130" s="88">
        <f>全车数据表!K131</f>
        <v>343.7</v>
      </c>
      <c r="R130" s="88">
        <f>全车数据表!L131</f>
        <v>79.400000000000006</v>
      </c>
      <c r="S130" s="88">
        <f>全车数据表!M131</f>
        <v>88.64</v>
      </c>
      <c r="T130" s="88">
        <f>全车数据表!N131</f>
        <v>79.819999999999993</v>
      </c>
      <c r="U130" s="88">
        <f>全车数据表!O131</f>
        <v>0</v>
      </c>
      <c r="V130" s="88">
        <f>全车数据表!AL131</f>
        <v>12000000</v>
      </c>
      <c r="W130" s="88">
        <f>全车数据表!AM131</f>
        <v>63000</v>
      </c>
      <c r="X130" s="88">
        <f>全车数据表!AU131</f>
        <v>9072000</v>
      </c>
      <c r="Y130" s="88">
        <f>全车数据表!AV131</f>
        <v>21072000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358</v>
      </c>
      <c r="AD130" s="88">
        <f>全车数据表!AX131</f>
        <v>0</v>
      </c>
      <c r="AE130" s="88">
        <f>全车数据表!AY131</f>
        <v>467</v>
      </c>
      <c r="AF130" s="88" t="str">
        <f>IF(全车数据表!BA131="","",全车数据表!BA131)</f>
        <v>联会赛事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 t="str">
        <f>IF(全车数据表!BL131="","",全车数据表!BL131)</f>
        <v/>
      </c>
      <c r="AR130" s="88" t="str">
        <f>IF(全车数据表!BM131="","",全车数据表!BM131)</f>
        <v/>
      </c>
      <c r="AS130" s="88">
        <f>IF(全车数据表!BN131="","",全车数据表!BN131)</f>
        <v>1</v>
      </c>
      <c r="AT130" s="88" t="str">
        <f>IF(全车数据表!BO131="","",全车数据表!BO131)</f>
        <v/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阿斯顿马丁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McLaren 600LT Spider</v>
      </c>
      <c r="C131" s="89" t="str">
        <f>全车数据表!E132</f>
        <v>600lt</v>
      </c>
      <c r="D131" s="88" t="str">
        <f>IF(全车数据表!D132="","",全车数据表!D132)</f>
        <v>McLaren</v>
      </c>
      <c r="E131" s="89" t="str">
        <f>全车数据表!H132</f>
        <v>4.0</v>
      </c>
      <c r="F131" s="89" t="str">
        <f>全车数据表!C132</f>
        <v>600LT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>
        <f>全车数据表!Q132</f>
        <v>40</v>
      </c>
      <c r="K131" s="88">
        <f>全车数据表!R132</f>
        <v>36</v>
      </c>
      <c r="L131" s="88">
        <f>全车数据表!S132</f>
        <v>38</v>
      </c>
      <c r="M131" s="88">
        <f>全车数据表!T132</f>
        <v>42</v>
      </c>
      <c r="N131" s="88">
        <f>全车数据表!U132</f>
        <v>42</v>
      </c>
      <c r="O131" s="88">
        <f>全车数据表!V132</f>
        <v>0</v>
      </c>
      <c r="P131" s="88">
        <f>全车数据表!J132</f>
        <v>4075</v>
      </c>
      <c r="Q131" s="88">
        <f>全车数据表!K132</f>
        <v>340.5</v>
      </c>
      <c r="R131" s="88">
        <f>全车数据表!L132</f>
        <v>86.11</v>
      </c>
      <c r="S131" s="88">
        <f>全车数据表!M132</f>
        <v>83.17</v>
      </c>
      <c r="T131" s="88">
        <f>全车数据表!N132</f>
        <v>74.540000000000006</v>
      </c>
      <c r="U131" s="88">
        <f>全车数据表!O132</f>
        <v>0</v>
      </c>
      <c r="V131" s="88">
        <f>全车数据表!AL132</f>
        <v>0</v>
      </c>
      <c r="W131" s="88">
        <f>全车数据表!AM132</f>
        <v>42000</v>
      </c>
      <c r="X131" s="88">
        <f>全车数据表!AU132</f>
        <v>5040000</v>
      </c>
      <c r="Y131" s="88">
        <f>全车数据表!AV132</f>
        <v>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354</v>
      </c>
      <c r="AD131" s="88">
        <f>全车数据表!AX132</f>
        <v>0</v>
      </c>
      <c r="AE131" s="88">
        <f>全车数据表!AY132</f>
        <v>461</v>
      </c>
      <c r="AF131" s="88" t="str">
        <f>IF(全车数据表!BA132="","",全车数据表!BA132)</f>
        <v>惊艳亮相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 t="str">
        <f>IF(全车数据表!BH132="","",全车数据表!BH132)</f>
        <v/>
      </c>
      <c r="AN131" s="88">
        <f>IF(全车数据表!BI132="","",全车数据表!BI132)</f>
        <v>1</v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 t="str">
        <f>IF(全车数据表!BM132="","",全车数据表!BM132)</f>
        <v/>
      </c>
      <c r="AS131" s="88" t="str">
        <f>IF(全车数据表!BN132="","",全车数据表!BN132)</f>
        <v/>
      </c>
      <c r="AT131" s="88" t="str">
        <f>IF(全车数据表!BO132="","",全车数据表!BO132)</f>
        <v/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>可开合</v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>迈凯伦</v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Mclaren Solus GT🔑</v>
      </c>
      <c r="C132" s="89" t="str">
        <f>全车数据表!E133</f>
        <v>solus</v>
      </c>
      <c r="D132" s="88" t="str">
        <f>IF(全车数据表!D133="","",全车数据表!D133)</f>
        <v>McLaren</v>
      </c>
      <c r="E132" s="89" t="str">
        <f>全车数据表!H133</f>
        <v>4.3</v>
      </c>
      <c r="F132" s="89" t="str">
        <f>全车数据表!C133</f>
        <v>Solus GT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epic</v>
      </c>
      <c r="J132" s="88" t="str">
        <f>全车数据表!Q133</f>
        <v>🔑</v>
      </c>
      <c r="K132" s="88">
        <f>全车数据表!R133</f>
        <v>35</v>
      </c>
      <c r="L132" s="88">
        <f>全车数据表!S133</f>
        <v>38</v>
      </c>
      <c r="M132" s="88">
        <f>全车数据表!T133</f>
        <v>42</v>
      </c>
      <c r="N132" s="88">
        <f>全车数据表!U133</f>
        <v>48</v>
      </c>
      <c r="O132" s="88">
        <f>全车数据表!V133</f>
        <v>52</v>
      </c>
      <c r="P132" s="88">
        <f>全车数据表!J133</f>
        <v>4075</v>
      </c>
      <c r="Q132" s="88">
        <f>全车数据表!K133</f>
        <v>335.4</v>
      </c>
      <c r="R132" s="88">
        <f>全车数据表!L133</f>
        <v>89.3</v>
      </c>
      <c r="S132" s="88">
        <f>全车数据表!M133</f>
        <v>83.11</v>
      </c>
      <c r="T132" s="88">
        <f>全车数据表!N133</f>
        <v>76.819999999999993</v>
      </c>
      <c r="U132" s="88">
        <f>全车数据表!O133</f>
        <v>0</v>
      </c>
      <c r="V132" s="88">
        <f>全车数据表!AL133</f>
        <v>8004000</v>
      </c>
      <c r="W132" s="88">
        <f>全车数据表!AM133</f>
        <v>49000</v>
      </c>
      <c r="X132" s="88">
        <f>全车数据表!AU133</f>
        <v>7056000</v>
      </c>
      <c r="Y132" s="88">
        <f>全车数据表!AV133</f>
        <v>15060000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349</v>
      </c>
      <c r="AD132" s="88">
        <f>全车数据表!AX133</f>
        <v>0</v>
      </c>
      <c r="AE132" s="88">
        <f>全车数据表!AY133</f>
        <v>453</v>
      </c>
      <c r="AF132" s="88" t="str">
        <f>IF(全车数据表!BA133="","",全车数据表!BA133)</f>
        <v>大奖赛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>
        <f>IF(全车数据表!BM133="","",全车数据表!BM133)</f>
        <v>1</v>
      </c>
      <c r="AS132" s="88" t="str">
        <f>IF(全车数据表!BN133="","",全车数据表!BN133)</f>
        <v/>
      </c>
      <c r="AT132" s="88">
        <f>IF(全车数据表!BO133="","",全车数据表!BO133)</f>
        <v>1</v>
      </c>
      <c r="AU132" s="88" t="str">
        <f>IF(全车数据表!BP133="","",全车数据表!BP133)</f>
        <v/>
      </c>
      <c r="AV132" s="88" t="str">
        <f>IF(全车数据表!BQ133="","",全车数据表!BQ133)</f>
        <v/>
      </c>
      <c r="AW132" s="88" t="str">
        <f>IF(全车数据表!BR133="","",全车数据表!BR133)</f>
        <v/>
      </c>
      <c r="AX132" s="88" t="str">
        <f>IF(全车数据表!BS133="","",全车数据表!BS133)</f>
        <v/>
      </c>
      <c r="AY132" s="88" t="str">
        <f>IF(全车数据表!BT133="","",全车数据表!BT133)</f>
        <v/>
      </c>
      <c r="AZ132" s="88" t="str">
        <f>IF(全车数据表!BU133="","",全车数据表!BU133)</f>
        <v/>
      </c>
      <c r="BA132" s="88" t="str">
        <f>IF(全车数据表!BV133="","",全车数据表!BV133)</f>
        <v>迈凯伦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Lamborghini Invencible</v>
      </c>
      <c r="C133" s="89" t="str">
        <f>全车数据表!E134</f>
        <v>invencible</v>
      </c>
      <c r="D133" s="88" t="str">
        <f>IF(全车数据表!D134="","",全车数据表!D134)</f>
        <v>Lamborghini</v>
      </c>
      <c r="E133" s="89" t="str">
        <f>全车数据表!H134</f>
        <v>4.6</v>
      </c>
      <c r="F133" s="89" t="str">
        <f>全车数据表!C134</f>
        <v>无敌牛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>
        <f>全车数据表!Q134</f>
        <v>40</v>
      </c>
      <c r="K133" s="88">
        <f>全车数据表!R134</f>
        <v>30</v>
      </c>
      <c r="L133" s="88">
        <f>全车数据表!S134</f>
        <v>36</v>
      </c>
      <c r="M133" s="88">
        <f>全车数据表!T134</f>
        <v>42</v>
      </c>
      <c r="N133" s="88">
        <f>全车数据表!U134</f>
        <v>52</v>
      </c>
      <c r="O133" s="88">
        <f>全车数据表!V134</f>
        <v>0</v>
      </c>
      <c r="P133" s="88">
        <f>全车数据表!J134</f>
        <v>4091</v>
      </c>
      <c r="Q133" s="88">
        <f>全车数据表!K134</f>
        <v>340.4</v>
      </c>
      <c r="R133" s="88">
        <f>全车数据表!L134</f>
        <v>88.49</v>
      </c>
      <c r="S133" s="88">
        <f>全车数据表!M134</f>
        <v>75.739999999999995</v>
      </c>
      <c r="T133" s="88">
        <f>全车数据表!N134</f>
        <v>67.64</v>
      </c>
      <c r="U133" s="88">
        <f>全车数据表!O134</f>
        <v>0</v>
      </c>
      <c r="V133" s="88">
        <f>全车数据表!AL134</f>
        <v>0</v>
      </c>
      <c r="W133" s="88">
        <f>全车数据表!AM134</f>
        <v>56000</v>
      </c>
      <c r="X133" s="88">
        <f>全车数据表!AU134</f>
        <v>0</v>
      </c>
      <c r="Y133" s="88">
        <f>全车数据表!AV134</f>
        <v>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0</v>
      </c>
      <c r="AD133" s="88">
        <f>全车数据表!AX134</f>
        <v>0</v>
      </c>
      <c r="AE133" s="88">
        <f>全车数据表!AY134</f>
        <v>0</v>
      </c>
      <c r="AF133" s="88" t="str">
        <f>IF(全车数据表!BA134="","",全车数据表!BA134)</f>
        <v>通行证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>
        <f>IF(全车数据表!BH134="","",全车数据表!BH134)</f>
        <v>1</v>
      </c>
      <c r="AN133" s="88" t="str">
        <f>IF(全车数据表!BI134="","",全车数据表!BI134)</f>
        <v/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 t="str">
        <f>IF(全车数据表!BO134="","",全车数据表!BO134)</f>
        <v/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/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兰博基尼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Lamborghini Huracan EVO Spyder</v>
      </c>
      <c r="C134" s="89" t="str">
        <f>全车数据表!E135</f>
        <v>evo</v>
      </c>
      <c r="D134" s="88" t="str">
        <f>IF(全车数据表!D135="","",全车数据表!D135)</f>
        <v>Lamborghini</v>
      </c>
      <c r="E134" s="89" t="str">
        <f>全车数据表!H135</f>
        <v>1.8</v>
      </c>
      <c r="F134" s="89" t="str">
        <f>全车数据表!C135</f>
        <v>EVO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rare</v>
      </c>
      <c r="J134" s="88">
        <f>全车数据表!Q135</f>
        <v>40</v>
      </c>
      <c r="K134" s="88">
        <f>全车数据表!R135</f>
        <v>30</v>
      </c>
      <c r="L134" s="88">
        <f>全车数据表!S135</f>
        <v>36</v>
      </c>
      <c r="M134" s="88">
        <f>全车数据表!T135</f>
        <v>38</v>
      </c>
      <c r="N134" s="88">
        <f>全车数据表!U135</f>
        <v>46</v>
      </c>
      <c r="O134" s="88">
        <f>全车数据表!V135</f>
        <v>52</v>
      </c>
      <c r="P134" s="88">
        <f>全车数据表!J135</f>
        <v>4108</v>
      </c>
      <c r="Q134" s="88">
        <f>全车数据表!K135</f>
        <v>344</v>
      </c>
      <c r="R134" s="88">
        <f>全车数据表!L135</f>
        <v>84.31</v>
      </c>
      <c r="S134" s="88">
        <f>全车数据表!M135</f>
        <v>75.97</v>
      </c>
      <c r="T134" s="88">
        <f>全车数据表!N135</f>
        <v>82.43</v>
      </c>
      <c r="U134" s="88">
        <f>全车数据表!O135</f>
        <v>11.516999999999999</v>
      </c>
      <c r="V134" s="88">
        <f>全车数据表!AL135</f>
        <v>10725800</v>
      </c>
      <c r="W134" s="88">
        <f>全车数据表!AM135</f>
        <v>35000</v>
      </c>
      <c r="X134" s="88">
        <f>全车数据表!AU135</f>
        <v>5040000</v>
      </c>
      <c r="Y134" s="88">
        <f>全车数据表!AV135</f>
        <v>15765800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358</v>
      </c>
      <c r="AD134" s="88">
        <f>全车数据表!AX135</f>
        <v>0</v>
      </c>
      <c r="AE134" s="88">
        <f>全车数据表!AY135</f>
        <v>468</v>
      </c>
      <c r="AF134" s="88" t="str">
        <f>IF(全车数据表!BA135="","",全车数据表!BA135)</f>
        <v>旧版寻车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 t="str">
        <f>IF(全车数据表!BL135="","",全车数据表!BL135)</f>
        <v/>
      </c>
      <c r="AR134" s="88" t="str">
        <f>IF(全车数据表!BM135="","",全车数据表!BM135)</f>
        <v/>
      </c>
      <c r="AS134" s="88" t="str">
        <f>IF(全车数据表!BN135="","",全车数据表!BN135)</f>
        <v/>
      </c>
      <c r="AT134" s="88" t="str">
        <f>IF(全车数据表!BO135="","",全车数据表!BO135)</f>
        <v/>
      </c>
      <c r="AU134" s="88">
        <f>IF(全车数据表!BP135="","",全车数据表!BP135)</f>
        <v>1</v>
      </c>
      <c r="AV134" s="88" t="str">
        <f>IF(全车数据表!BQ135="","",全车数据表!BQ135)</f>
        <v>3款</v>
      </c>
      <c r="AW134" s="88">
        <f>IF(全车数据表!BR135="","",全车数据表!BR135)</f>
        <v>1</v>
      </c>
      <c r="AX134" s="88" t="str">
        <f>IF(全车数据表!BS135="","",全车数据表!BS135)</f>
        <v>可开合</v>
      </c>
      <c r="AY134" s="88">
        <f>IF(全车数据表!BT135="","",全车数据表!BT135)</f>
        <v>1</v>
      </c>
      <c r="AZ134" s="88" t="str">
        <f>IF(全车数据表!BU135="","",全车数据表!BU135)</f>
        <v/>
      </c>
      <c r="BA134" s="88" t="str">
        <f>IF(全车数据表!BV135="","",全车数据表!BV135)</f>
        <v>4109 是人都有 飓风 小牛 胡乱砍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FV Frangivento GT65🔑</v>
      </c>
      <c r="C135" s="89" t="str">
        <f>全车数据表!E136</f>
        <v>gt65</v>
      </c>
      <c r="D135" s="88" t="str">
        <f>IF(全车数据表!D136="","",全车数据表!D136)</f>
        <v>FV Frangivento</v>
      </c>
      <c r="E135" s="89" t="str">
        <f>全车数据表!H136</f>
        <v>5.2</v>
      </c>
      <c r="F135" s="89" t="str">
        <f>全车数据表!C136</f>
        <v>GT65</v>
      </c>
      <c r="G135" s="89" t="str">
        <f>全车数据表!F136</f>
        <v>B</v>
      </c>
      <c r="H135" s="88">
        <f>LEN(全车数据表!G136)</f>
        <v>5</v>
      </c>
      <c r="I135" s="88" t="str">
        <f>VLOOKUP(全车数据表!P136,辅助计算!A:B,2,FALSE)</f>
        <v>epic</v>
      </c>
      <c r="J135" s="88" t="str">
        <f>全车数据表!Q136</f>
        <v>🔑</v>
      </c>
      <c r="K135" s="88">
        <f>全车数据表!R136</f>
        <v>35</v>
      </c>
      <c r="L135" s="88">
        <f>全车数据表!S136</f>
        <v>40</v>
      </c>
      <c r="M135" s="88">
        <f>全车数据表!T136</f>
        <v>52</v>
      </c>
      <c r="N135" s="88">
        <f>全车数据表!U136</f>
        <v>70</v>
      </c>
      <c r="O135" s="88">
        <f>全车数据表!V136</f>
        <v>0</v>
      </c>
      <c r="P135" s="88">
        <f>全车数据表!J136</f>
        <v>4127</v>
      </c>
      <c r="Q135" s="88">
        <f>全车数据表!K136</f>
        <v>371.1</v>
      </c>
      <c r="R135" s="88">
        <f>全车数据表!L136</f>
        <v>81.8</v>
      </c>
      <c r="S135" s="88">
        <f>全车数据表!M136</f>
        <v>51.98</v>
      </c>
      <c r="T135" s="88">
        <f>全车数据表!N136</f>
        <v>54.39</v>
      </c>
      <c r="U135" s="88">
        <f>全车数据表!O136</f>
        <v>0</v>
      </c>
      <c r="V135" s="88">
        <f>全车数据表!AL136</f>
        <v>5700000</v>
      </c>
      <c r="W135" s="88">
        <f>全车数据表!AM136</f>
        <v>35000</v>
      </c>
      <c r="X135" s="88">
        <f>全车数据表!AU136</f>
        <v>4200000</v>
      </c>
      <c r="Y135" s="88">
        <f>全车数据表!AV136</f>
        <v>9900000</v>
      </c>
      <c r="Z135" s="88">
        <f>全车数据表!AN136</f>
        <v>8</v>
      </c>
      <c r="AA135" s="88">
        <f>全车数据表!AP136</f>
        <v>5</v>
      </c>
      <c r="AB135" s="88">
        <f>全车数据表!AR136</f>
        <v>2</v>
      </c>
      <c r="AC135" s="88">
        <f>全车数据表!AW136</f>
        <v>0</v>
      </c>
      <c r="AD135" s="88">
        <f>全车数据表!AX136</f>
        <v>0</v>
      </c>
      <c r="AE135" s="88">
        <f>全车数据表!AY136</f>
        <v>0</v>
      </c>
      <c r="AF135" s="88" t="str">
        <f>IF(全车数据表!BA136="","",全车数据表!BA136)</f>
        <v>大奖赛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 t="str">
        <f>IF(全车数据表!BH136="","",全车数据表!BH136)</f>
        <v/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 t="str">
        <f>IF(全车数据表!BL136="","",全车数据表!BL136)</f>
        <v/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>
        <f>IF(全车数据表!BO136="","",全车数据表!BO136)</f>
        <v>1</v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废物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Lamborghini Sesto Elemento</v>
      </c>
      <c r="C136" s="89" t="str">
        <f>全车数据表!E137</f>
        <v>sesto</v>
      </c>
      <c r="D136" s="88" t="str">
        <f>IF(全车数据表!D137="","",全车数据表!D137)</f>
        <v>Lamborghini</v>
      </c>
      <c r="E136" s="89" t="str">
        <f>全车数据表!H137</f>
        <v>3.7</v>
      </c>
      <c r="F136" s="89" t="str">
        <f>全车数据表!C137</f>
        <v>第六元素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epic</v>
      </c>
      <c r="J136" s="88">
        <f>全车数据表!Q137</f>
        <v>40</v>
      </c>
      <c r="K136" s="88">
        <f>全车数据表!R137</f>
        <v>30</v>
      </c>
      <c r="L136" s="88">
        <f>全车数据表!S137</f>
        <v>36</v>
      </c>
      <c r="M136" s="88">
        <f>全车数据表!T137</f>
        <v>38</v>
      </c>
      <c r="N136" s="88">
        <f>全车数据表!U137</f>
        <v>46</v>
      </c>
      <c r="O136" s="88">
        <f>全车数据表!V137</f>
        <v>52</v>
      </c>
      <c r="P136" s="88">
        <f>全车数据表!J137</f>
        <v>4183</v>
      </c>
      <c r="Q136" s="88">
        <f>全车数据表!K137</f>
        <v>347.2</v>
      </c>
      <c r="R136" s="88">
        <f>全车数据表!L137</f>
        <v>88.16</v>
      </c>
      <c r="S136" s="88">
        <f>全车数据表!M137</f>
        <v>70.97</v>
      </c>
      <c r="T136" s="88">
        <f>全车数据表!N137</f>
        <v>74.78</v>
      </c>
      <c r="U136" s="88">
        <f>全车数据表!O137</f>
        <v>0</v>
      </c>
      <c r="V136" s="88">
        <f>全车数据表!AL137</f>
        <v>8593800</v>
      </c>
      <c r="W136" s="88">
        <f>全车数据表!AM137</f>
        <v>63000</v>
      </c>
      <c r="X136" s="88">
        <f>全车数据表!AU137</f>
        <v>9072000</v>
      </c>
      <c r="Y136" s="88">
        <f>全车数据表!AV137</f>
        <v>17665800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361</v>
      </c>
      <c r="AD136" s="88">
        <f>全车数据表!AX137</f>
        <v>0</v>
      </c>
      <c r="AE136" s="88">
        <f>全车数据表!AY137</f>
        <v>473</v>
      </c>
      <c r="AF136" s="88" t="str">
        <f>IF(全车数据表!BA137="","",全车数据表!BA137)</f>
        <v>特殊赛事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>
        <f>IF(全车数据表!BL137="","",全车数据表!BL137)</f>
        <v>1</v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 t="str">
        <f>IF(全车数据表!BO137="","",全车数据表!BO137)</f>
        <v/>
      </c>
      <c r="AU136" s="88">
        <f>IF(全车数据表!BP137="","",全车数据表!BP137)</f>
        <v>1</v>
      </c>
      <c r="AV136" s="88" t="str">
        <f>IF(全车数据表!BQ137="","",全车数据表!BQ137)</f>
        <v/>
      </c>
      <c r="AW136" s="88" t="str">
        <f>IF(全车数据表!BR137="","",全车数据表!BR137)</f>
        <v/>
      </c>
      <c r="AX136" s="88" t="str">
        <f>IF(全车数据表!BS137="","",全车数据表!BS137)</f>
        <v/>
      </c>
      <c r="AY136" s="88">
        <f>IF(全车数据表!BT137="","",全车数据表!BT137)</f>
        <v>1</v>
      </c>
      <c r="AZ136" s="88" t="str">
        <f>IF(全车数据表!BU137="","",全车数据表!BU137)</f>
        <v/>
      </c>
      <c r="BA136" s="88" t="str">
        <f>IF(全车数据表!BV137="","",全车数据表!BV137)</f>
        <v>兰博基尼 第六元素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LEGO Technic Lamborghini Revuelto</v>
      </c>
      <c r="C137" s="89" t="str">
        <f>全车数据表!E138</f>
        <v>legorevuelto</v>
      </c>
      <c r="D137" s="88" t="str">
        <f>IF(全车数据表!D138="","",全车数据表!D138)</f>
        <v>LEGO Technic</v>
      </c>
      <c r="E137" s="89" t="str">
        <f>全车数据表!H138</f>
        <v>5.3</v>
      </c>
      <c r="F137" s="89" t="str">
        <f>全车数据表!C138</f>
        <v>乐高R牛</v>
      </c>
      <c r="G137" s="89" t="str">
        <f>全车数据表!F138</f>
        <v>B</v>
      </c>
      <c r="H137" s="88">
        <f>LEN(全车数据表!G138)</f>
        <v>5</v>
      </c>
      <c r="I137" s="88" t="str">
        <f>VLOOKUP(全车数据表!P138,辅助计算!A:B,2,FALSE)</f>
        <v>epic</v>
      </c>
      <c r="J137" s="88">
        <f>全车数据表!Q138</f>
        <v>40</v>
      </c>
      <c r="K137" s="88" t="str">
        <f>全车数据表!R138</f>
        <v>?</v>
      </c>
      <c r="L137" s="88" t="str">
        <f>全车数据表!S138</f>
        <v>?</v>
      </c>
      <c r="M137" s="88" t="str">
        <f>全车数据表!T138</f>
        <v>?</v>
      </c>
      <c r="N137" s="88" t="str">
        <f>全车数据表!U138</f>
        <v>?</v>
      </c>
      <c r="O137" s="88">
        <f>全车数据表!V138</f>
        <v>0</v>
      </c>
      <c r="P137" s="88">
        <f>全车数据表!J138</f>
        <v>4264</v>
      </c>
      <c r="Q137" s="88">
        <f>全车数据表!K138</f>
        <v>368.2</v>
      </c>
      <c r="R137" s="88">
        <f>全车数据表!L138</f>
        <v>83.11</v>
      </c>
      <c r="S137" s="88">
        <f>全车数据表!M138</f>
        <v>70.61</v>
      </c>
      <c r="T137" s="88">
        <f>全车数据表!N138</f>
        <v>56.07</v>
      </c>
      <c r="U137" s="88">
        <f>全车数据表!O138</f>
        <v>0</v>
      </c>
      <c r="V137" s="88">
        <f>全车数据表!AL138</f>
        <v>0</v>
      </c>
      <c r="W137" s="88">
        <f>全车数据表!AM138</f>
        <v>0</v>
      </c>
      <c r="X137" s="88">
        <f>全车数据表!AU138</f>
        <v>0</v>
      </c>
      <c r="Y137" s="88">
        <f>全车数据表!AV138</f>
        <v>0</v>
      </c>
      <c r="Z137" s="88">
        <f>全车数据表!AN138</f>
        <v>0</v>
      </c>
      <c r="AA137" s="88">
        <f>全车数据表!AP138</f>
        <v>0</v>
      </c>
      <c r="AB137" s="88">
        <f>全车数据表!AR138</f>
        <v>0</v>
      </c>
      <c r="AC137" s="88">
        <f>全车数据表!AW138</f>
        <v>0</v>
      </c>
      <c r="AD137" s="88">
        <f>全车数据表!AX138</f>
        <v>0</v>
      </c>
      <c r="AE137" s="88">
        <f>全车数据表!AY138</f>
        <v>0</v>
      </c>
      <c r="AF137" s="88" t="str">
        <f>IF(全车数据表!BA138="","",全车数据表!BA138)</f>
        <v>联动赛事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 t="str">
        <f>IF(全车数据表!BO138="","",全车数据表!BO138)</f>
        <v/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兰博基尼 橙牛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Apollo EVO</v>
      </c>
      <c r="C138" s="89" t="str">
        <f>全车数据表!E139</f>
        <v>apolloevo</v>
      </c>
      <c r="D138" s="88" t="str">
        <f>IF(全车数据表!D139="","",全车数据表!D139)</f>
        <v>Apollo</v>
      </c>
      <c r="E138" s="89" t="str">
        <f>全车数据表!H139</f>
        <v>4.2</v>
      </c>
      <c r="F138" s="89" t="str">
        <f>全车数据表!C139</f>
        <v>菠萝EVO</v>
      </c>
      <c r="G138" s="89" t="str">
        <f>全车数据表!F139</f>
        <v>B</v>
      </c>
      <c r="H138" s="88">
        <f>LEN(全车数据表!G139)</f>
        <v>6</v>
      </c>
      <c r="I138" s="88" t="str">
        <f>VLOOKUP(全车数据表!P139,辅助计算!A:B,2,FALSE)</f>
        <v>epic</v>
      </c>
      <c r="J138" s="88">
        <f>全车数据表!Q139</f>
        <v>40</v>
      </c>
      <c r="K138" s="88">
        <f>全车数据表!R139</f>
        <v>30</v>
      </c>
      <c r="L138" s="88">
        <f>全车数据表!S139</f>
        <v>36</v>
      </c>
      <c r="M138" s="88">
        <f>全车数据表!T139</f>
        <v>38</v>
      </c>
      <c r="N138" s="88">
        <f>全车数据表!U139</f>
        <v>46</v>
      </c>
      <c r="O138" s="88">
        <f>全车数据表!V139</f>
        <v>52</v>
      </c>
      <c r="P138" s="88">
        <f>全车数据表!J139</f>
        <v>4265</v>
      </c>
      <c r="Q138" s="88">
        <f>全车数据表!K139</f>
        <v>355</v>
      </c>
      <c r="R138" s="88">
        <f>全车数据表!L139</f>
        <v>85.46</v>
      </c>
      <c r="S138" s="88">
        <f>全车数据表!M139</f>
        <v>70.34</v>
      </c>
      <c r="T138" s="88">
        <f>全车数据表!N139</f>
        <v>65.790000000000006</v>
      </c>
      <c r="U138" s="88">
        <f>全车数据表!O139</f>
        <v>0</v>
      </c>
      <c r="V138" s="88">
        <f>全车数据表!AL139</f>
        <v>12000000</v>
      </c>
      <c r="W138" s="88">
        <f>全车数据表!AM139</f>
        <v>63000</v>
      </c>
      <c r="X138" s="88">
        <f>全车数据表!AU139</f>
        <v>9072000</v>
      </c>
      <c r="Y138" s="88">
        <f>全车数据表!AV139</f>
        <v>21072000</v>
      </c>
      <c r="Z138" s="88">
        <f>全车数据表!AN139</f>
        <v>8</v>
      </c>
      <c r="AA138" s="88">
        <f>全车数据表!AP139</f>
        <v>5</v>
      </c>
      <c r="AB138" s="88">
        <f>全车数据表!AR139</f>
        <v>3</v>
      </c>
      <c r="AC138" s="88">
        <f>全车数据表!AW139</f>
        <v>369</v>
      </c>
      <c r="AD138" s="88">
        <f>全车数据表!AX139</f>
        <v>0</v>
      </c>
      <c r="AE138" s="88">
        <f>全车数据表!AY139</f>
        <v>487</v>
      </c>
      <c r="AF138" s="88" t="str">
        <f>IF(全车数据表!BA139="","",全车数据表!BA139)</f>
        <v>特殊赛事</v>
      </c>
      <c r="AG138" s="88" t="str">
        <f>IF(全车数据表!BB139="","",全车数据表!BB139)</f>
        <v/>
      </c>
      <c r="AH138" s="88" t="str">
        <f>IF(全车数据表!BC139="","",全车数据表!BC139)</f>
        <v/>
      </c>
      <c r="AI138" s="88" t="str">
        <f>IF(全车数据表!BD139="","",全车数据表!BD139)</f>
        <v/>
      </c>
      <c r="AJ138" s="88" t="str">
        <f>IF(全车数据表!BE139="","",全车数据表!BE139)</f>
        <v/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>
        <f>IF(全车数据表!BL139="","",全车数据表!BL139)</f>
        <v>1</v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 t="str">
        <f>IF(全车数据表!BP139="","",全车数据表!BP139)</f>
        <v/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 t="str">
        <f>IF(全车数据表!BT139="","",全车数据表!BT139)</f>
        <v/>
      </c>
      <c r="AZ138" s="88" t="str">
        <f>IF(全车数据表!BU139="","",全车数据表!BU139)</f>
        <v/>
      </c>
      <c r="BA138" s="88" t="str">
        <f>IF(全车数据表!BV139="","",全车数据表!BV139)</f>
        <v>阿波罗</v>
      </c>
      <c r="BB138" s="91" t="str">
        <f>IF(全车数据表!AZ139="","",全车数据表!AZ139)</f>
        <v/>
      </c>
    </row>
    <row r="139" spans="1:54">
      <c r="A139" s="88">
        <f>全车数据表!A140</f>
        <v>138</v>
      </c>
      <c r="B139" s="88" t="str">
        <f>全车数据表!B140</f>
        <v>Lotus E-R9🔑</v>
      </c>
      <c r="C139" s="89" t="str">
        <f>全车数据表!E140</f>
        <v>er9</v>
      </c>
      <c r="D139" s="88" t="str">
        <f>IF(全车数据表!D140="","",全车数据表!D140)</f>
        <v>Lotus</v>
      </c>
      <c r="E139" s="89" t="str">
        <f>全车数据表!H140</f>
        <v>4.9</v>
      </c>
      <c r="F139" s="89" t="str">
        <f>全车数据表!C140</f>
        <v>ER9</v>
      </c>
      <c r="G139" s="89" t="str">
        <f>全车数据表!F140</f>
        <v>B</v>
      </c>
      <c r="H139" s="88">
        <f>LEN(全车数据表!G140)</f>
        <v>6</v>
      </c>
      <c r="I139" s="88" t="str">
        <f>VLOOKUP(全车数据表!P140,辅助计算!A:B,2,FALSE)</f>
        <v>epic</v>
      </c>
      <c r="J139" s="88" t="str">
        <f>全车数据表!Q140</f>
        <v>🔑</v>
      </c>
      <c r="K139" s="88">
        <f>全车数据表!R140</f>
        <v>28</v>
      </c>
      <c r="L139" s="88">
        <f>全车数据表!S140</f>
        <v>36</v>
      </c>
      <c r="M139" s="88">
        <f>全车数据表!T140</f>
        <v>48</v>
      </c>
      <c r="N139" s="88">
        <f>全车数据表!U140</f>
        <v>58</v>
      </c>
      <c r="O139" s="88">
        <f>全车数据表!V140</f>
        <v>72</v>
      </c>
      <c r="P139" s="88">
        <f>全车数据表!J140</f>
        <v>4308</v>
      </c>
      <c r="Q139" s="88">
        <f>全车数据表!K140</f>
        <v>367.5</v>
      </c>
      <c r="R139" s="88">
        <f>全车数据表!L140</f>
        <v>87.44</v>
      </c>
      <c r="S139" s="88">
        <f>全车数据表!M140</f>
        <v>72.33</v>
      </c>
      <c r="T139" s="88">
        <f>全车数据表!N140</f>
        <v>49.35</v>
      </c>
      <c r="U139" s="88">
        <f>全车数据表!O140</f>
        <v>0</v>
      </c>
      <c r="V139" s="88">
        <f>全车数据表!AL140</f>
        <v>12000000</v>
      </c>
      <c r="W139" s="88">
        <f>全车数据表!AM140</f>
        <v>67500</v>
      </c>
      <c r="X139" s="88">
        <f>全车数据表!AU140</f>
        <v>9720000</v>
      </c>
      <c r="Y139" s="88">
        <f>全车数据表!AV140</f>
        <v>21720000</v>
      </c>
      <c r="Z139" s="88">
        <f>全车数据表!AN140</f>
        <v>8</v>
      </c>
      <c r="AA139" s="88">
        <f>全车数据表!AP140</f>
        <v>5</v>
      </c>
      <c r="AB139" s="88">
        <f>全车数据表!AR140</f>
        <v>3</v>
      </c>
      <c r="AC139" s="88">
        <f>全车数据表!AW140</f>
        <v>382</v>
      </c>
      <c r="AD139" s="88">
        <f>全车数据表!AX140</f>
        <v>0</v>
      </c>
      <c r="AE139" s="88">
        <f>全车数据表!AY140</f>
        <v>508</v>
      </c>
      <c r="AF139" s="88" t="str">
        <f>IF(全车数据表!BA140="","",全车数据表!BA140)</f>
        <v>特殊赛事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 t="str">
        <f>IF(全车数据表!BD140="","",全车数据表!BD140)</f>
        <v/>
      </c>
      <c r="AJ139" s="88" t="str">
        <f>IF(全车数据表!BE140="","",全车数据表!BE140)</f>
        <v/>
      </c>
      <c r="AK139" s="88" t="str">
        <f>IF(全车数据表!BF140="","",全车数据表!BF140)</f>
        <v/>
      </c>
      <c r="AL139" s="88" t="str">
        <f>IF(全车数据表!BG140="","",全车数据表!BG140)</f>
        <v/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>
        <f>IF(全车数据表!BL140="","",全车数据表!BL140)</f>
        <v>1</v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>
        <f>IF(全车数据表!BO140="","",全车数据表!BO140)</f>
        <v>1</v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 t="str">
        <f>IF(全车数据表!BU140="","",全车数据表!BU140)</f>
        <v/>
      </c>
      <c r="BA139" s="88" t="str">
        <f>IF(全车数据表!BV140="","",全车数据表!BV140)</f>
        <v>莲花</v>
      </c>
      <c r="BB139" s="91" t="str">
        <f>IF(全车数据表!AZ140="","",全车数据表!AZ140)</f>
        <v/>
      </c>
    </row>
    <row r="140" spans="1:54">
      <c r="A140" s="88">
        <f>全车数据表!A141</f>
        <v>139</v>
      </c>
      <c r="B140" s="88" t="str">
        <f>全车数据表!B141</f>
        <v>Lamborghini Revuelto</v>
      </c>
      <c r="C140" s="89" t="str">
        <f>全车数据表!E141</f>
        <v>revuelto</v>
      </c>
      <c r="D140" s="88" t="str">
        <f>IF(全车数据表!D141="","",全车数据表!D141)</f>
        <v>Lamborghini</v>
      </c>
      <c r="E140" s="89" t="str">
        <f>全车数据表!H141</f>
        <v>4.1</v>
      </c>
      <c r="F140" s="89" t="str">
        <f>全车数据表!C141</f>
        <v>R牛</v>
      </c>
      <c r="G140" s="89" t="str">
        <f>全车数据表!F141</f>
        <v>B</v>
      </c>
      <c r="H140" s="88">
        <f>LEN(全车数据表!G141)</f>
        <v>6</v>
      </c>
      <c r="I140" s="88" t="str">
        <f>VLOOKUP(全车数据表!P141,辅助计算!A:B,2,FALSE)</f>
        <v>epic</v>
      </c>
      <c r="J140" s="88">
        <f>全车数据表!Q141</f>
        <v>40</v>
      </c>
      <c r="K140" s="88">
        <f>全车数据表!R141</f>
        <v>30</v>
      </c>
      <c r="L140" s="88">
        <f>全车数据表!S141</f>
        <v>36</v>
      </c>
      <c r="M140" s="88">
        <f>全车数据表!T141</f>
        <v>38</v>
      </c>
      <c r="N140" s="88">
        <f>全车数据表!U141</f>
        <v>46</v>
      </c>
      <c r="O140" s="88">
        <f>全车数据表!V141</f>
        <v>52</v>
      </c>
      <c r="P140" s="88">
        <f>全车数据表!J141</f>
        <v>4375</v>
      </c>
      <c r="Q140" s="88">
        <f>全车数据表!K141</f>
        <v>361.5</v>
      </c>
      <c r="R140" s="88">
        <f>全车数据表!L141</f>
        <v>86.36</v>
      </c>
      <c r="S140" s="88">
        <f>全车数据表!M141</f>
        <v>76.33</v>
      </c>
      <c r="T140" s="88">
        <f>全车数据表!N141</f>
        <v>54.22</v>
      </c>
      <c r="U140" s="88">
        <f>全车数据表!O141</f>
        <v>0</v>
      </c>
      <c r="V140" s="88">
        <f>全车数据表!AL141</f>
        <v>12000000</v>
      </c>
      <c r="W140" s="88">
        <f>全车数据表!AM141</f>
        <v>67500</v>
      </c>
      <c r="X140" s="88">
        <f>全车数据表!AU141</f>
        <v>9720000</v>
      </c>
      <c r="Y140" s="88">
        <f>全车数据表!AV141</f>
        <v>21720000</v>
      </c>
      <c r="Z140" s="88">
        <f>全车数据表!AN141</f>
        <v>8</v>
      </c>
      <c r="AA140" s="88">
        <f>全车数据表!AP141</f>
        <v>5</v>
      </c>
      <c r="AB140" s="88">
        <f>全车数据表!AR141</f>
        <v>3</v>
      </c>
      <c r="AC140" s="88">
        <f>全车数据表!AW141</f>
        <v>376</v>
      </c>
      <c r="AD140" s="88">
        <f>全车数据表!AX141</f>
        <v>0</v>
      </c>
      <c r="AE140" s="88">
        <f>全车数据表!AY141</f>
        <v>498</v>
      </c>
      <c r="AF140" s="88" t="str">
        <f>IF(全车数据表!BA141="","",全车数据表!BA141)</f>
        <v>狂飙寻宝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 t="str">
        <f>IF(全车数据表!BD141="","",全车数据表!BD141)</f>
        <v/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 t="str">
        <f>IF(全车数据表!BG141="","",全车数据表!BG141)</f>
        <v/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 t="str">
        <f>IF(全车数据表!BU141="","",全车数据表!BU141)</f>
        <v/>
      </c>
      <c r="BA140" s="88" t="str">
        <f>IF(全车数据表!BV141="","",全车数据表!BV141)</f>
        <v>兰博基尼 大牛 橙牛</v>
      </c>
      <c r="BB140" s="91" t="str">
        <f>IF(全车数据表!AZ141="","",全车数据表!AZ141)</f>
        <v/>
      </c>
    </row>
    <row r="141" spans="1:54">
      <c r="A141" s="88">
        <f>全车数据表!A142</f>
        <v>140</v>
      </c>
      <c r="B141" s="88" t="str">
        <f>全车数据表!B142</f>
        <v>Ferrari LaFerrari</v>
      </c>
      <c r="C141" s="89" t="str">
        <f>全车数据表!E142</f>
        <v>laferrari</v>
      </c>
      <c r="D141" s="88" t="str">
        <f>IF(全车数据表!D142="","",全车数据表!D142)</f>
        <v>Ferrari</v>
      </c>
      <c r="E141" s="89" t="str">
        <f>全车数据表!H142</f>
        <v>1.3</v>
      </c>
      <c r="F141" s="89" t="str">
        <f>全车数据表!C142</f>
        <v>拉法</v>
      </c>
      <c r="G141" s="89" t="str">
        <f>全车数据表!F142</f>
        <v>A</v>
      </c>
      <c r="H141" s="88">
        <f>LEN(全车数据表!G142)</f>
        <v>5</v>
      </c>
      <c r="I141" s="88" t="str">
        <f>VLOOKUP(全车数据表!P142,辅助计算!A:B,2,FALSE)</f>
        <v>rare</v>
      </c>
      <c r="J141" s="88">
        <f>全车数据表!Q142</f>
        <v>35</v>
      </c>
      <c r="K141" s="88">
        <f>全车数据表!R142</f>
        <v>15</v>
      </c>
      <c r="L141" s="88">
        <f>全车数据表!S142</f>
        <v>21</v>
      </c>
      <c r="M141" s="88">
        <f>全车数据表!T142</f>
        <v>24</v>
      </c>
      <c r="N141" s="88">
        <f>全车数据表!U142</f>
        <v>36</v>
      </c>
      <c r="O141" s="88">
        <f>全车数据表!V142</f>
        <v>0</v>
      </c>
      <c r="P141" s="88">
        <f>全车数据表!J142</f>
        <v>3445</v>
      </c>
      <c r="Q141" s="88">
        <f>全车数据表!K142</f>
        <v>364.6</v>
      </c>
      <c r="R141" s="88">
        <f>全车数据表!L142</f>
        <v>80.23</v>
      </c>
      <c r="S141" s="88">
        <f>全车数据表!M142</f>
        <v>43.06</v>
      </c>
      <c r="T141" s="88">
        <f>全车数据表!N142</f>
        <v>71.400000000000006</v>
      </c>
      <c r="U141" s="88">
        <f>全车数据表!O142</f>
        <v>7.45</v>
      </c>
      <c r="V141" s="88">
        <f>全车数据表!AL142</f>
        <v>4648400</v>
      </c>
      <c r="W141" s="88">
        <f>全车数据表!AM142</f>
        <v>22500</v>
      </c>
      <c r="X141" s="88">
        <f>全车数据表!AU142</f>
        <v>3060000</v>
      </c>
      <c r="Y141" s="88">
        <f>全车数据表!AV142</f>
        <v>7708400</v>
      </c>
      <c r="Z141" s="88">
        <f>全车数据表!AN142</f>
        <v>6</v>
      </c>
      <c r="AA141" s="88">
        <f>全车数据表!AP142</f>
        <v>5</v>
      </c>
      <c r="AB141" s="88">
        <f>全车数据表!AR142</f>
        <v>3</v>
      </c>
      <c r="AC141" s="88">
        <f>全车数据表!AW142</f>
        <v>379</v>
      </c>
      <c r="AD141" s="88">
        <f>全车数据表!AX142</f>
        <v>0</v>
      </c>
      <c r="AE141" s="88">
        <f>全车数据表!AY142</f>
        <v>503</v>
      </c>
      <c r="AF141" s="88" t="str">
        <f>IF(全车数据表!BA142="","",全车数据表!BA142)</f>
        <v>级别杯</v>
      </c>
      <c r="AG141" s="88">
        <f>IF(全车数据表!BB142="","",全车数据表!BB142)</f>
        <v>1</v>
      </c>
      <c r="AH141" s="88" t="str">
        <f>IF(全车数据表!BC142="","",全车数据表!BC142)</f>
        <v/>
      </c>
      <c r="AI141" s="88">
        <f>IF(全车数据表!BD142="","",全车数据表!BD142)</f>
        <v>1</v>
      </c>
      <c r="AJ141" s="88">
        <f>IF(全车数据表!BE142="","",全车数据表!BE142)</f>
        <v>1</v>
      </c>
      <c r="AK141" s="88" t="str">
        <f>IF(全车数据表!BF142="","",全车数据表!BF142)</f>
        <v/>
      </c>
      <c r="AL141" s="88" t="str">
        <f>IF(全车数据表!BG142="","",全车数据表!BG142)</f>
        <v/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 t="str">
        <f>IF(全车数据表!BL142="","",全车数据表!BL142)</f>
        <v/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/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>
        <f>IF(全车数据表!BU142="","",全车数据表!BU142)</f>
        <v>1</v>
      </c>
      <c r="BA141" s="88" t="str">
        <f>IF(全车数据表!BV142="","",全车数据表!BV142)</f>
        <v>法拉利 拉法</v>
      </c>
      <c r="BB141" s="91">
        <f>IF(全车数据表!AZ142="","",全车数据表!AZ142)</f>
        <v>1</v>
      </c>
    </row>
    <row r="142" spans="1:54">
      <c r="A142" s="88">
        <f>全车数据表!A143</f>
        <v>141</v>
      </c>
      <c r="B142" s="88" t="str">
        <f>全车数据表!B143</f>
        <v>LEGO Technic Ferrari FXX K</v>
      </c>
      <c r="C142" s="89" t="str">
        <f>全车数据表!E143</f>
        <v>legofxxk</v>
      </c>
      <c r="D142" s="88" t="str">
        <f>IF(全车数据表!D143="","",全车数据表!D143)</f>
        <v>LEGO Technic</v>
      </c>
      <c r="E142" s="89" t="str">
        <f>全车数据表!H143</f>
        <v>5.3</v>
      </c>
      <c r="F142" s="89" t="str">
        <f>全车数据表!C143</f>
        <v>乐高FXX K</v>
      </c>
      <c r="G142" s="89" t="str">
        <f>全车数据表!F143</f>
        <v>A</v>
      </c>
      <c r="H142" s="88">
        <f>LEN(全车数据表!G143)</f>
        <v>5</v>
      </c>
      <c r="I142" s="88" t="str">
        <f>VLOOKUP(全车数据表!P143,辅助计算!A:B,2,FALSE)</f>
        <v>epic</v>
      </c>
      <c r="J142" s="88">
        <f>全车数据表!Q143</f>
        <v>40</v>
      </c>
      <c r="K142" s="88" t="str">
        <f>全车数据表!R143</f>
        <v>?</v>
      </c>
      <c r="L142" s="88" t="str">
        <f>全车数据表!S143</f>
        <v>?</v>
      </c>
      <c r="M142" s="88" t="str">
        <f>全车数据表!T143</f>
        <v>?</v>
      </c>
      <c r="N142" s="88" t="str">
        <f>全车数据表!U143</f>
        <v>?</v>
      </c>
      <c r="O142" s="88">
        <f>全车数据表!V143</f>
        <v>0</v>
      </c>
      <c r="P142" s="88">
        <f>全车数据表!J143</f>
        <v>3522</v>
      </c>
      <c r="Q142" s="88">
        <f>全车数据表!K143</f>
        <v>364.6</v>
      </c>
      <c r="R142" s="88">
        <f>全车数据表!L143</f>
        <v>81.819999999999993</v>
      </c>
      <c r="S142" s="88">
        <f>全车数据表!M143</f>
        <v>45.96</v>
      </c>
      <c r="T142" s="88">
        <f>全车数据表!N143</f>
        <v>64.44</v>
      </c>
      <c r="U142" s="88">
        <f>全车数据表!O143</f>
        <v>0</v>
      </c>
      <c r="V142" s="88">
        <f>全车数据表!AL143</f>
        <v>0</v>
      </c>
      <c r="W142" s="88">
        <f>全车数据表!AM143</f>
        <v>0</v>
      </c>
      <c r="X142" s="88">
        <f>全车数据表!AU143</f>
        <v>0</v>
      </c>
      <c r="Y142" s="88">
        <f>全车数据表!AV143</f>
        <v>0</v>
      </c>
      <c r="Z142" s="88">
        <f>全车数据表!AN143</f>
        <v>0</v>
      </c>
      <c r="AA142" s="88">
        <f>全车数据表!AP143</f>
        <v>0</v>
      </c>
      <c r="AB142" s="88">
        <f>全车数据表!AR143</f>
        <v>0</v>
      </c>
      <c r="AC142" s="88">
        <f>全车数据表!AW143</f>
        <v>0</v>
      </c>
      <c r="AD142" s="88">
        <f>全车数据表!AX143</f>
        <v>0</v>
      </c>
      <c r="AE142" s="88">
        <f>全车数据表!AY143</f>
        <v>0</v>
      </c>
      <c r="AF142" s="88" t="str">
        <f>IF(全车数据表!BA143="","",全车数据表!BA143)</f>
        <v>惊艳亮相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 t="str">
        <f>IF(全车数据表!BL143="","",全车数据表!BL143)</f>
        <v/>
      </c>
      <c r="AR142" s="88" t="str">
        <f>IF(全车数据表!BM143="","",全车数据表!BM143)</f>
        <v/>
      </c>
      <c r="AS142" s="88" t="str">
        <f>IF(全车数据表!BN143="","",全车数据表!BN143)</f>
        <v/>
      </c>
      <c r="AT142" s="88" t="str">
        <f>IF(全车数据表!BO143="","",全车数据表!BO143)</f>
        <v/>
      </c>
      <c r="AU142" s="88" t="str">
        <f>IF(全车数据表!BP143="","",全车数据表!BP143)</f>
        <v/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/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法拉利 马王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Glickenhaus 003S</v>
      </c>
      <c r="C143" s="89" t="str">
        <f>全车数据表!E144</f>
        <v>003</v>
      </c>
      <c r="D143" s="88" t="str">
        <f>IF(全车数据表!D144="","",全车数据表!D144)</f>
        <v>Glickenhaus</v>
      </c>
      <c r="E143" s="89" t="str">
        <f>全车数据表!H144</f>
        <v>1.3</v>
      </c>
      <c r="F143" s="89" t="str">
        <f>全车数据表!C144</f>
        <v>003</v>
      </c>
      <c r="G143" s="89" t="str">
        <f>全车数据表!F144</f>
        <v>A</v>
      </c>
      <c r="H143" s="88">
        <f>LEN(全车数据表!G144)</f>
        <v>4</v>
      </c>
      <c r="I143" s="88" t="str">
        <f>VLOOKUP(全车数据表!P144,辅助计算!A:B,2,FALSE)</f>
        <v>rare</v>
      </c>
      <c r="J143" s="88">
        <f>全车数据表!Q144</f>
        <v>35</v>
      </c>
      <c r="K143" s="88">
        <f>全车数据表!R144</f>
        <v>21</v>
      </c>
      <c r="L143" s="88">
        <f>全车数据表!S144</f>
        <v>28</v>
      </c>
      <c r="M143" s="88">
        <f>全车数据表!T144</f>
        <v>42</v>
      </c>
      <c r="N143" s="88">
        <f>全车数据表!U144</f>
        <v>0</v>
      </c>
      <c r="O143" s="88">
        <f>全车数据表!V144</f>
        <v>0</v>
      </c>
      <c r="P143" s="88">
        <f>全车数据表!J144</f>
        <v>3534</v>
      </c>
      <c r="Q143" s="88">
        <f>全车数据表!K144</f>
        <v>369</v>
      </c>
      <c r="R143" s="88">
        <f>全车数据表!L144</f>
        <v>79.44</v>
      </c>
      <c r="S143" s="88">
        <f>全车数据表!M144</f>
        <v>38.58</v>
      </c>
      <c r="T143" s="88">
        <f>全车数据表!N144</f>
        <v>63.11</v>
      </c>
      <c r="U143" s="88">
        <f>全车数据表!O144</f>
        <v>6.1660000000000004</v>
      </c>
      <c r="V143" s="88">
        <f>全车数据表!AL144</f>
        <v>4342000</v>
      </c>
      <c r="W143" s="88">
        <f>全车数据表!AM144</f>
        <v>22500</v>
      </c>
      <c r="X143" s="88">
        <f>全车数据表!AU144</f>
        <v>2430000</v>
      </c>
      <c r="Y143" s="88">
        <f>全车数据表!AV144</f>
        <v>6772000</v>
      </c>
      <c r="Z143" s="88">
        <f>全车数据表!AN144</f>
        <v>5</v>
      </c>
      <c r="AA143" s="88">
        <f>全车数据表!AP144</f>
        <v>5</v>
      </c>
      <c r="AB143" s="88">
        <f>全车数据表!AR144</f>
        <v>2</v>
      </c>
      <c r="AC143" s="88">
        <f>全车数据表!AW144</f>
        <v>384</v>
      </c>
      <c r="AD143" s="88">
        <f>全车数据表!AX144</f>
        <v>0</v>
      </c>
      <c r="AE143" s="88">
        <f>全车数据表!AY144</f>
        <v>511</v>
      </c>
      <c r="AF143" s="88" t="str">
        <f>IF(全车数据表!BA144="","",全车数据表!BA144)</f>
        <v>级别杯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>
        <f>IF(全车数据表!BD144="","",全车数据表!BD144)</f>
        <v>1</v>
      </c>
      <c r="AJ143" s="88">
        <f>IF(全车数据表!BE144="","",全车数据表!BE144)</f>
        <v>1</v>
      </c>
      <c r="AK143" s="88" t="str">
        <f>IF(全车数据表!BF144="","",全车数据表!BF144)</f>
        <v/>
      </c>
      <c r="AL143" s="88">
        <f>IF(全车数据表!BG144="","",全车数据表!BG144)</f>
        <v>1</v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/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>
        <f>IF(全车数据表!BU144="","",全车数据表!BU144)</f>
        <v>1</v>
      </c>
      <c r="BA143" s="88" t="str">
        <f>IF(全车数据表!BV144="","",全车数据表!BV144)</f>
        <v/>
      </c>
      <c r="BB143" s="91">
        <f>IF(全车数据表!AZ144="","",全车数据表!AZ144)</f>
        <v>1</v>
      </c>
    </row>
    <row r="144" spans="1:54">
      <c r="A144" s="88">
        <f>全车数据表!A145</f>
        <v>143</v>
      </c>
      <c r="B144" s="88" t="str">
        <f>全车数据表!B145</f>
        <v>Apollo N</v>
      </c>
      <c r="C144" s="89" t="str">
        <f>全车数据表!E145</f>
        <v>n</v>
      </c>
      <c r="D144" s="88" t="str">
        <f>IF(全车数据表!D145="","",全车数据表!D145)</f>
        <v>Apollo</v>
      </c>
      <c r="E144" s="89" t="str">
        <f>全车数据表!H145</f>
        <v>1.3</v>
      </c>
      <c r="F144" s="89" t="str">
        <f>全车数据表!C145</f>
        <v>菠萝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35</v>
      </c>
      <c r="K144" s="88">
        <f>全车数据表!R145</f>
        <v>15</v>
      </c>
      <c r="L144" s="88">
        <f>全车数据表!S145</f>
        <v>21</v>
      </c>
      <c r="M144" s="88">
        <f>全车数据表!T145</f>
        <v>24</v>
      </c>
      <c r="N144" s="88">
        <f>全车数据表!U145</f>
        <v>36</v>
      </c>
      <c r="O144" s="88">
        <f>全车数据表!V145</f>
        <v>0</v>
      </c>
      <c r="P144" s="88">
        <f>全车数据表!J145</f>
        <v>3548</v>
      </c>
      <c r="Q144" s="88">
        <f>全车数据表!K145</f>
        <v>369.6</v>
      </c>
      <c r="R144" s="88">
        <f>全车数据表!L145</f>
        <v>80.319999999999993</v>
      </c>
      <c r="S144" s="88">
        <f>全车数据表!M145</f>
        <v>58.13</v>
      </c>
      <c r="T144" s="88">
        <f>全车数据表!N145</f>
        <v>60.57</v>
      </c>
      <c r="U144" s="88">
        <f>全车数据表!O145</f>
        <v>5.8159999999999998</v>
      </c>
      <c r="V144" s="88">
        <f>全车数据表!AL145</f>
        <v>4648400</v>
      </c>
      <c r="W144" s="88">
        <f>全车数据表!AM145</f>
        <v>22500</v>
      </c>
      <c r="X144" s="88">
        <f>全车数据表!AU145</f>
        <v>3060000</v>
      </c>
      <c r="Y144" s="88">
        <f>全车数据表!AV145</f>
        <v>7708400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384</v>
      </c>
      <c r="AD144" s="88">
        <f>全车数据表!AX145</f>
        <v>0</v>
      </c>
      <c r="AE144" s="88">
        <f>全车数据表!AY145</f>
        <v>512</v>
      </c>
      <c r="AF144" s="88" t="str">
        <f>IF(全车数据表!BA145="","",全车数据表!BA145)</f>
        <v>级别杯</v>
      </c>
      <c r="AG144" s="88" t="str">
        <f>IF(全车数据表!BB145="","",全车数据表!BB145)</f>
        <v/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 t="str">
        <f>IF(全车数据表!BE145="","",全车数据表!BE145)</f>
        <v/>
      </c>
      <c r="AK144" s="88" t="str">
        <f>IF(全车数据表!BF145="","",全车数据表!BF145)</f>
        <v/>
      </c>
      <c r="AL144" s="88">
        <f>IF(全车数据表!BG145="","",全车数据表!BG145)</f>
        <v>1</v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阿波罗 菠萝</v>
      </c>
      <c r="BB144" s="91">
        <f>IF(全车数据表!AZ145="","",全车数据表!AZ145)</f>
        <v>12</v>
      </c>
    </row>
    <row r="145" spans="1:54">
      <c r="A145" s="88">
        <f>全车数据表!A146</f>
        <v>144</v>
      </c>
      <c r="B145" s="88" t="str">
        <f>全车数据表!B146</f>
        <v>McLaren P1™</v>
      </c>
      <c r="C145" s="89" t="str">
        <f>全车数据表!E146</f>
        <v>p1</v>
      </c>
      <c r="D145" s="88" t="str">
        <f>IF(全车数据表!D146="","",全车数据表!D146)</f>
        <v>McLaren</v>
      </c>
      <c r="E145" s="89" t="str">
        <f>全车数据表!H146</f>
        <v>1.3</v>
      </c>
      <c r="F145" s="89" t="str">
        <f>全车数据表!C146</f>
        <v>P1</v>
      </c>
      <c r="G145" s="89" t="str">
        <f>全车数据表!F146</f>
        <v>A</v>
      </c>
      <c r="H145" s="88">
        <f>LEN(全车数据表!G146)</f>
        <v>5</v>
      </c>
      <c r="I145" s="88" t="str">
        <f>VLOOKUP(全车数据表!P146,辅助计算!A:B,2,FALSE)</f>
        <v>rare</v>
      </c>
      <c r="J145" s="88">
        <f>全车数据表!Q146</f>
        <v>35</v>
      </c>
      <c r="K145" s="88">
        <f>全车数据表!R146</f>
        <v>15</v>
      </c>
      <c r="L145" s="88">
        <f>全车数据表!S146</f>
        <v>21</v>
      </c>
      <c r="M145" s="88">
        <f>全车数据表!T146</f>
        <v>24</v>
      </c>
      <c r="N145" s="88">
        <f>全车数据表!U146</f>
        <v>36</v>
      </c>
      <c r="O145" s="88">
        <f>全车数据表!V146</f>
        <v>0</v>
      </c>
      <c r="P145" s="88">
        <f>全车数据表!J146</f>
        <v>3602</v>
      </c>
      <c r="Q145" s="88">
        <f>全车数据表!K146</f>
        <v>364.6</v>
      </c>
      <c r="R145" s="88">
        <f>全车数据表!L146</f>
        <v>83.64</v>
      </c>
      <c r="S145" s="88">
        <f>全车数据表!M146</f>
        <v>47.54</v>
      </c>
      <c r="T145" s="88">
        <f>全车数据表!N146</f>
        <v>62.89</v>
      </c>
      <c r="U145" s="88">
        <f>全车数据表!O146</f>
        <v>6.02</v>
      </c>
      <c r="V145" s="88">
        <f>全车数据表!AL146</f>
        <v>5950600</v>
      </c>
      <c r="W145" s="88">
        <f>全车数据表!AM146</f>
        <v>25000</v>
      </c>
      <c r="X145" s="88">
        <f>全车数据表!AU146</f>
        <v>3400000</v>
      </c>
      <c r="Y145" s="88">
        <f>全车数据表!AV146</f>
        <v>9350600</v>
      </c>
      <c r="Z145" s="88">
        <f>全车数据表!AN146</f>
        <v>6</v>
      </c>
      <c r="AA145" s="88">
        <f>全车数据表!AP146</f>
        <v>5</v>
      </c>
      <c r="AB145" s="88">
        <f>全车数据表!AR146</f>
        <v>3</v>
      </c>
      <c r="AC145" s="88">
        <f>全车数据表!AW146</f>
        <v>379</v>
      </c>
      <c r="AD145" s="88">
        <f>全车数据表!AX146</f>
        <v>0</v>
      </c>
      <c r="AE145" s="88">
        <f>全车数据表!AY146</f>
        <v>503</v>
      </c>
      <c r="AF145" s="88" t="str">
        <f>IF(全车数据表!BA146="","",全车数据表!BA146)</f>
        <v>寻车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>
        <f>IF(全车数据表!BG146="","",全车数据表!BG146)</f>
        <v>1</v>
      </c>
      <c r="AM145" s="88" t="str">
        <f>IF(全车数据表!BH146="","",全车数据表!BH146)</f>
        <v/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 t="str">
        <f>IF(全车数据表!BP146="","",全车数据表!BP146)</f>
        <v/>
      </c>
      <c r="AV145" s="88" t="str">
        <f>IF(全车数据表!BQ146="","",全车数据表!BQ146)</f>
        <v>1款</v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>
        <f>IF(全车数据表!BU146="","",全车数据表!BU146)</f>
        <v>1</v>
      </c>
      <c r="BA145" s="88" t="str">
        <f>IF(全车数据表!BV146="","",全车数据表!BV146)</f>
        <v>迈凯伦</v>
      </c>
      <c r="BB145" s="91">
        <f>IF(全车数据表!AZ146="","",全车数据表!AZ146)</f>
        <v>1</v>
      </c>
    </row>
    <row r="146" spans="1:54">
      <c r="A146" s="88">
        <f>全车数据表!A147</f>
        <v>145</v>
      </c>
      <c r="B146" s="88" t="str">
        <f>全车数据表!B147</f>
        <v>Pagani Zonda HP Barchetta🔑</v>
      </c>
      <c r="C146" s="89" t="str">
        <f>全车数据表!E147</f>
        <v>barchetta</v>
      </c>
      <c r="D146" s="88" t="str">
        <f>IF(全车数据表!D147="","",全车数据表!D147)</f>
        <v>Pagani</v>
      </c>
      <c r="E146" s="89" t="str">
        <f>全车数据表!H147</f>
        <v>3.2</v>
      </c>
      <c r="F146" s="89" t="str">
        <f>全车数据表!C147</f>
        <v>Barchetta</v>
      </c>
      <c r="G146" s="89" t="str">
        <f>全车数据表!F147</f>
        <v>A</v>
      </c>
      <c r="H146" s="88">
        <f>LEN(全车数据表!G147)</f>
        <v>5</v>
      </c>
      <c r="I146" s="88" t="str">
        <f>VLOOKUP(全车数据表!P147,辅助计算!A:B,2,FALSE)</f>
        <v>epic</v>
      </c>
      <c r="J146" s="88" t="str">
        <f>全车数据表!Q147</f>
        <v>🔑</v>
      </c>
      <c r="K146" s="88">
        <f>全车数据表!R147</f>
        <v>30</v>
      </c>
      <c r="L146" s="88">
        <f>全车数据表!S147</f>
        <v>38</v>
      </c>
      <c r="M146" s="88">
        <f>全车数据表!T147</f>
        <v>55</v>
      </c>
      <c r="N146" s="88">
        <f>全车数据表!U147</f>
        <v>77</v>
      </c>
      <c r="O146" s="88">
        <f>全车数据表!V147</f>
        <v>0</v>
      </c>
      <c r="P146" s="88">
        <f>全车数据表!J147</f>
        <v>3678</v>
      </c>
      <c r="Q146" s="88">
        <f>全车数据表!K147</f>
        <v>350.1</v>
      </c>
      <c r="R146" s="88">
        <f>全车数据表!L147</f>
        <v>79.44</v>
      </c>
      <c r="S146" s="88">
        <f>全车数据表!M147</f>
        <v>73.510000000000005</v>
      </c>
      <c r="T146" s="88">
        <f>全车数据表!N147</f>
        <v>73.66</v>
      </c>
      <c r="U146" s="88">
        <f>全车数据表!O147</f>
        <v>0</v>
      </c>
      <c r="V146" s="88">
        <f>全车数据表!AL147</f>
        <v>5950600</v>
      </c>
      <c r="W146" s="88">
        <f>全车数据表!AM147</f>
        <v>25000</v>
      </c>
      <c r="X146" s="88">
        <f>全车数据表!AU147</f>
        <v>3400000</v>
      </c>
      <c r="Y146" s="88">
        <f>全车数据表!AV147</f>
        <v>9350600</v>
      </c>
      <c r="Z146" s="88">
        <f>全车数据表!AN147</f>
        <v>6</v>
      </c>
      <c r="AA146" s="88">
        <f>全车数据表!AP147</f>
        <v>5</v>
      </c>
      <c r="AB146" s="88">
        <f>全车数据表!AR147</f>
        <v>3</v>
      </c>
      <c r="AC146" s="88">
        <f>全车数据表!AW147</f>
        <v>364</v>
      </c>
      <c r="AD146" s="88">
        <f>全车数据表!AX147</f>
        <v>0</v>
      </c>
      <c r="AE146" s="88">
        <f>全车数据表!AY147</f>
        <v>478</v>
      </c>
      <c r="AF146" s="88" t="str">
        <f>IF(全车数据表!BA147="","",全车数据表!BA147)</f>
        <v>大奖赛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 t="str">
        <f>IF(全车数据表!BD147="","",全车数据表!BD147)</f>
        <v/>
      </c>
      <c r="AJ146" s="88" t="str">
        <f>IF(全车数据表!BE147="","",全车数据表!BE147)</f>
        <v/>
      </c>
      <c r="AK146" s="88" t="str">
        <f>IF(全车数据表!BF147="","",全车数据表!BF147)</f>
        <v/>
      </c>
      <c r="AL146" s="88" t="str">
        <f>IF(全车数据表!BG147="","",全车数据表!BG147)</f>
        <v/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>
        <f>IF(全车数据表!BM147="","",全车数据表!BM147)</f>
        <v>1</v>
      </c>
      <c r="AS146" s="88" t="str">
        <f>IF(全车数据表!BN147="","",全车数据表!BN147)</f>
        <v/>
      </c>
      <c r="AT146" s="88">
        <f>IF(全车数据表!BO147="","",全车数据表!BO147)</f>
        <v>1</v>
      </c>
      <c r="AU146" s="88">
        <f>IF(全车数据表!BP147="","",全车数据表!BP147)</f>
        <v>1</v>
      </c>
      <c r="AV146" s="88" t="str">
        <f>IF(全车数据表!BQ147="","",全车数据表!BQ147)</f>
        <v/>
      </c>
      <c r="AW146" s="88" t="str">
        <f>IF(全车数据表!BR147="","",全车数据表!BR147)</f>
        <v/>
      </c>
      <c r="AX146" s="88" t="str">
        <f>IF(全车数据表!BS147="","",全车数据表!BS147)</f>
        <v>无顶</v>
      </c>
      <c r="AY146" s="88" t="str">
        <f>IF(全车数据表!BT147="","",全车数据表!BT147)</f>
        <v/>
      </c>
      <c r="AZ146" s="88" t="str">
        <f>IF(全车数据表!BU147="","",全车数据表!BU147)</f>
        <v/>
      </c>
      <c r="BA146" s="88" t="str">
        <f>IF(全车数据表!BV147="","",全车数据表!BV147)</f>
        <v>帕加尼 惠普</v>
      </c>
      <c r="BB146" s="91" t="str">
        <f>IF(全车数据表!AZ147="","",全车数据表!AZ147)</f>
        <v/>
      </c>
    </row>
    <row r="147" spans="1:54">
      <c r="A147" s="88">
        <f>全车数据表!A148</f>
        <v>146</v>
      </c>
      <c r="B147" s="88" t="str">
        <f>全车数据表!B148</f>
        <v>Lamborghini Centenario</v>
      </c>
      <c r="C147" s="89" t="str">
        <f>全车数据表!E148</f>
        <v>centenario</v>
      </c>
      <c r="D147" s="88" t="str">
        <f>IF(全车数据表!D148="","",全车数据表!D148)</f>
        <v>Lamborghini</v>
      </c>
      <c r="E147" s="89" t="str">
        <f>全车数据表!H148</f>
        <v>1.3</v>
      </c>
      <c r="F147" s="89" t="str">
        <f>全车数据表!C148</f>
        <v>百年牛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rare</v>
      </c>
      <c r="J147" s="88">
        <f>全车数据表!Q148</f>
        <v>35</v>
      </c>
      <c r="K147" s="88">
        <f>全车数据表!R148</f>
        <v>15</v>
      </c>
      <c r="L147" s="88">
        <f>全车数据表!S148</f>
        <v>21</v>
      </c>
      <c r="M147" s="88">
        <f>全车数据表!T148</f>
        <v>24</v>
      </c>
      <c r="N147" s="88">
        <f>全车数据表!U148</f>
        <v>36</v>
      </c>
      <c r="O147" s="88">
        <f>全车数据表!V148</f>
        <v>0</v>
      </c>
      <c r="P147" s="88">
        <f>全车数据表!J148</f>
        <v>3696</v>
      </c>
      <c r="Q147" s="88">
        <f>全车数据表!K148</f>
        <v>363.7</v>
      </c>
      <c r="R147" s="88">
        <f>全车数据表!L148</f>
        <v>80.48</v>
      </c>
      <c r="S147" s="88">
        <f>全车数据表!M148</f>
        <v>47.46</v>
      </c>
      <c r="T147" s="88">
        <f>全车数据表!N148</f>
        <v>70.31</v>
      </c>
      <c r="U147" s="88">
        <f>全车数据表!O148</f>
        <v>7.25</v>
      </c>
      <c r="V147" s="88">
        <f>全车数据表!AL148</f>
        <v>5950600</v>
      </c>
      <c r="W147" s="88">
        <f>全车数据表!AM148</f>
        <v>25000</v>
      </c>
      <c r="X147" s="88">
        <f>全车数据表!AU148</f>
        <v>3400000</v>
      </c>
      <c r="Y147" s="88">
        <f>全车数据表!AV148</f>
        <v>9350600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378</v>
      </c>
      <c r="AD147" s="88">
        <f>全车数据表!AX148</f>
        <v>0</v>
      </c>
      <c r="AE147" s="88">
        <f>全车数据表!AY148</f>
        <v>502</v>
      </c>
      <c r="AF147" s="88" t="str">
        <f>IF(全车数据表!BA148="","",全车数据表!BA148)</f>
        <v>寻车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>
        <f>IF(全车数据表!BD148="","",全车数据表!BD148)</f>
        <v>1</v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>
        <f>IF(全车数据表!BG148="","",全车数据表!BG148)</f>
        <v>1</v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>1款</v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兰博基尼 百年牛</v>
      </c>
      <c r="BB147" s="91">
        <f>IF(全车数据表!AZ148="","",全车数据表!AZ148)</f>
        <v>1</v>
      </c>
    </row>
    <row r="148" spans="1:54">
      <c r="A148" s="88">
        <f>全车数据表!A149</f>
        <v>147</v>
      </c>
      <c r="B148" s="88" t="str">
        <f>全车数据表!B149</f>
        <v>Ferrari F12tdf</v>
      </c>
      <c r="C148" s="89" t="str">
        <f>全车数据表!E149</f>
        <v>f12tdf</v>
      </c>
      <c r="D148" s="88" t="str">
        <f>IF(全车数据表!D149="","",全车数据表!D149)</f>
        <v>Ferrari</v>
      </c>
      <c r="E148" s="89" t="str">
        <f>全车数据表!H149</f>
        <v>1.4</v>
      </c>
      <c r="F148" s="89" t="str">
        <f>全车数据表!C149</f>
        <v>TDF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rare</v>
      </c>
      <c r="J148" s="88">
        <f>全车数据表!Q149</f>
        <v>40</v>
      </c>
      <c r="K148" s="88">
        <f>全车数据表!R149</f>
        <v>18</v>
      </c>
      <c r="L148" s="88">
        <f>全车数据表!S149</f>
        <v>21</v>
      </c>
      <c r="M148" s="88">
        <f>全车数据表!T149</f>
        <v>25</v>
      </c>
      <c r="N148" s="88">
        <f>全车数据表!U149</f>
        <v>36</v>
      </c>
      <c r="O148" s="88">
        <f>全车数据表!V149</f>
        <v>0</v>
      </c>
      <c r="P148" s="88">
        <f>全车数据表!J149</f>
        <v>3705</v>
      </c>
      <c r="Q148" s="88">
        <f>全车数据表!K149</f>
        <v>360.3</v>
      </c>
      <c r="R148" s="88">
        <f>全车数据表!L149</f>
        <v>78.38</v>
      </c>
      <c r="S148" s="88">
        <f>全车数据表!M149</f>
        <v>40.119999999999997</v>
      </c>
      <c r="T148" s="88">
        <f>全车数据表!N149</f>
        <v>80.180000000000007</v>
      </c>
      <c r="U148" s="88">
        <f>全车数据表!O149</f>
        <v>9.6660000000000004</v>
      </c>
      <c r="V148" s="88">
        <f>全车数据表!AL149</f>
        <v>5950600</v>
      </c>
      <c r="W148" s="88">
        <f>全车数据表!AM149</f>
        <v>25000</v>
      </c>
      <c r="X148" s="88">
        <f>全车数据表!AU149</f>
        <v>3400000</v>
      </c>
      <c r="Y148" s="88">
        <f>全车数据表!AV149</f>
        <v>9350600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375</v>
      </c>
      <c r="AD148" s="88">
        <f>全车数据表!AX149</f>
        <v>0</v>
      </c>
      <c r="AE148" s="88">
        <f>全车数据表!AY149</f>
        <v>496</v>
      </c>
      <c r="AF148" s="88" t="str">
        <f>IF(全车数据表!BA149="","",全车数据表!BA149)</f>
        <v>旧版寻车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>
        <f>IF(全车数据表!BD149="","",全车数据表!BD149)</f>
        <v>1</v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>
        <f>IF(全车数据表!BG149="","",全车数据表!BG149)</f>
        <v>1</v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/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>
        <f>IF(全车数据表!BU149="","",全车数据表!BU149)</f>
        <v>1</v>
      </c>
      <c r="BA148" s="88" t="str">
        <f>IF(全车数据表!BV149="","",全车数据表!BV149)</f>
        <v>法拉利 掏大粪 土豆粉</v>
      </c>
      <c r="BB148" s="91">
        <f>IF(全车数据表!AZ149="","",全车数据表!AZ149)</f>
        <v>1</v>
      </c>
    </row>
    <row r="149" spans="1:54">
      <c r="A149" s="88">
        <f>全车数据表!A150</f>
        <v>148</v>
      </c>
      <c r="B149" s="88" t="str">
        <f>全车数据表!B150</f>
        <v>Lamborghini Gallardo LP 560-4</v>
      </c>
      <c r="C149" s="89" t="str">
        <f>全车数据表!E150</f>
        <v>gallardo</v>
      </c>
      <c r="D149" s="88" t="str">
        <f>IF(全车数据表!D150="","",全车数据表!D150)</f>
        <v>Lamborghini</v>
      </c>
      <c r="E149" s="89" t="str">
        <f>全车数据表!H150</f>
        <v>2.4</v>
      </c>
      <c r="F149" s="89" t="str">
        <f>全车数据表!C150</f>
        <v>盖拉多</v>
      </c>
      <c r="G149" s="89" t="str">
        <f>全车数据表!F150</f>
        <v>A</v>
      </c>
      <c r="H149" s="88">
        <f>LEN(全车数据表!G150)</f>
        <v>6</v>
      </c>
      <c r="I149" s="88" t="str">
        <f>VLOOKUP(全车数据表!P150,辅助计算!A:B,2,FALSE)</f>
        <v>rare</v>
      </c>
      <c r="J149" s="88">
        <f>全车数据表!Q150</f>
        <v>50</v>
      </c>
      <c r="K149" s="88">
        <f>全车数据表!R150</f>
        <v>15</v>
      </c>
      <c r="L149" s="88">
        <f>全车数据表!S150</f>
        <v>18</v>
      </c>
      <c r="M149" s="88">
        <f>全车数据表!T150</f>
        <v>24</v>
      </c>
      <c r="N149" s="88">
        <f>全车数据表!U150</f>
        <v>38</v>
      </c>
      <c r="O149" s="88">
        <f>全车数据表!V150</f>
        <v>45</v>
      </c>
      <c r="P149" s="88">
        <f>全车数据表!J150</f>
        <v>3706</v>
      </c>
      <c r="Q149" s="88">
        <f>全车数据表!K150</f>
        <v>331.2</v>
      </c>
      <c r="R149" s="88">
        <f>全车数据表!L150</f>
        <v>76.48</v>
      </c>
      <c r="S149" s="88">
        <f>全车数据表!M150</f>
        <v>75.430000000000007</v>
      </c>
      <c r="T149" s="88">
        <f>全车数据表!N150</f>
        <v>59.41</v>
      </c>
      <c r="U149" s="88">
        <f>全车数据表!O150</f>
        <v>0</v>
      </c>
      <c r="V149" s="88">
        <f>全车数据表!AL150</f>
        <v>5950200</v>
      </c>
      <c r="W149" s="88">
        <f>全车数据表!AM150</f>
        <v>25000</v>
      </c>
      <c r="X149" s="88">
        <f>全车数据表!AU150</f>
        <v>4000000</v>
      </c>
      <c r="Y149" s="88">
        <f>全车数据表!AV150</f>
        <v>9950200</v>
      </c>
      <c r="Z149" s="88">
        <f>全车数据表!AN150</f>
        <v>6</v>
      </c>
      <c r="AA149" s="88">
        <f>全车数据表!AP150</f>
        <v>5</v>
      </c>
      <c r="AB149" s="88">
        <f>全车数据表!AR150</f>
        <v>4</v>
      </c>
      <c r="AC149" s="88">
        <f>全车数据表!AW150</f>
        <v>345</v>
      </c>
      <c r="AD149" s="88">
        <f>全车数据表!AX150</f>
        <v>0</v>
      </c>
      <c r="AE149" s="88">
        <f>全车数据表!AY150</f>
        <v>445</v>
      </c>
      <c r="AF149" s="88" t="str">
        <f>IF(全车数据表!BA150="","",全车数据表!BA150)</f>
        <v>通行证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>
        <f>IF(全车数据表!BH150="","",全车数据表!BH150)</f>
        <v>1</v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 t="str">
        <f>IF(全车数据表!BM150="","",全车数据表!BM150)</f>
        <v/>
      </c>
      <c r="AS149" s="88" t="str">
        <f>IF(全车数据表!BN150="","",全车数据表!BN150)</f>
        <v/>
      </c>
      <c r="AT149" s="88" t="str">
        <f>IF(全车数据表!BO150="","",全车数据表!BO150)</f>
        <v/>
      </c>
      <c r="AU149" s="88">
        <f>IF(全车数据表!BP150="","",全车数据表!BP150)</f>
        <v>1</v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/>
      </c>
      <c r="AY149" s="88" t="str">
        <f>IF(全车数据表!BT150="","",全车数据表!BT150)</f>
        <v/>
      </c>
      <c r="AZ149" s="88">
        <f>IF(全车数据表!BU150="","",全车数据表!BU150)</f>
        <v>1</v>
      </c>
      <c r="BA149" s="88" t="str">
        <f>IF(全车数据表!BV150="","",全车数据表!BV150)</f>
        <v>兰博基尼 盖拉多</v>
      </c>
      <c r="BB149" s="91">
        <f>IF(全车数据表!AZ150="","",全车数据表!AZ150)</f>
        <v>11</v>
      </c>
    </row>
    <row r="150" spans="1:54">
      <c r="A150" s="88">
        <f>全车数据表!A151</f>
        <v>149</v>
      </c>
      <c r="B150" s="88" t="str">
        <f>全车数据表!B151</f>
        <v>Lamborghini Aventador SV Coupe</v>
      </c>
      <c r="C150" s="89" t="str">
        <f>全车数据表!E151</f>
        <v>sv</v>
      </c>
      <c r="D150" s="88" t="str">
        <f>IF(全车数据表!D151="","",全车数据表!D151)</f>
        <v>Lamborghini</v>
      </c>
      <c r="E150" s="89" t="str">
        <f>全车数据表!H151</f>
        <v>1.4</v>
      </c>
      <c r="F150" s="89" t="str">
        <f>全车数据表!C151</f>
        <v>SV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epic</v>
      </c>
      <c r="J150" s="88">
        <f>全车数据表!Q151</f>
        <v>40</v>
      </c>
      <c r="K150" s="88">
        <f>全车数据表!R151</f>
        <v>18</v>
      </c>
      <c r="L150" s="88">
        <f>全车数据表!S151</f>
        <v>21</v>
      </c>
      <c r="M150" s="88">
        <f>全车数据表!T151</f>
        <v>25</v>
      </c>
      <c r="N150" s="88">
        <f>全车数据表!U151</f>
        <v>36</v>
      </c>
      <c r="O150" s="88">
        <f>全车数据表!V151</f>
        <v>0</v>
      </c>
      <c r="P150" s="88">
        <f>全车数据表!J151</f>
        <v>3763</v>
      </c>
      <c r="Q150" s="88">
        <f>全车数据表!K151</f>
        <v>367.9</v>
      </c>
      <c r="R150" s="88">
        <f>全车数据表!L151</f>
        <v>80.83</v>
      </c>
      <c r="S150" s="88">
        <f>全车数据表!M151</f>
        <v>50.14</v>
      </c>
      <c r="T150" s="88">
        <f>全车数据表!N151</f>
        <v>70.599999999999994</v>
      </c>
      <c r="U150" s="88">
        <f>全车数据表!O151</f>
        <v>7.2329999999999997</v>
      </c>
      <c r="V150" s="88">
        <f>全车数据表!AL151</f>
        <v>5950600</v>
      </c>
      <c r="W150" s="88">
        <f>全车数据表!AM151</f>
        <v>25000</v>
      </c>
      <c r="X150" s="88">
        <f>全车数据表!AU151</f>
        <v>3400000</v>
      </c>
      <c r="Y150" s="88">
        <f>全车数据表!AV151</f>
        <v>9350600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382</v>
      </c>
      <c r="AD150" s="88">
        <f>全车数据表!AX151</f>
        <v>0</v>
      </c>
      <c r="AE150" s="88">
        <f>全车数据表!AY151</f>
        <v>509</v>
      </c>
      <c r="AF150" s="88" t="str">
        <f>IF(全车数据表!BA151="","",全车数据表!BA151)</f>
        <v>旧版寻车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 t="str">
        <f>IF(全车数据表!BD151="","",全车数据表!BD151)</f>
        <v/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 t="str">
        <f>IF(全车数据表!BG151="","",全车数据表!BG151)</f>
        <v/>
      </c>
      <c r="AM150" s="88" t="str">
        <f>IF(全车数据表!BH151="","",全车数据表!BH151)</f>
        <v/>
      </c>
      <c r="AN150" s="88" t="str">
        <f>IF(全车数据表!BI151="","",全车数据表!BI151)</f>
        <v/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/>
      </c>
      <c r="AW150" s="88">
        <f>IF(全车数据表!BR151="","",全车数据表!BR151)</f>
        <v>1</v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>
        <f>IF(全车数据表!BU151="","",全车数据表!BU151)</f>
        <v>1</v>
      </c>
      <c r="BA150" s="88" t="str">
        <f>IF(全车数据表!BV151="","",全车数据表!BV151)</f>
        <v>兰博基尼 大牛</v>
      </c>
      <c r="BB150" s="91">
        <f>IF(全车数据表!AZ151="","",全车数据表!AZ151)</f>
        <v>13</v>
      </c>
    </row>
    <row r="151" spans="1:54">
      <c r="A151" s="88">
        <f>全车数据表!A152</f>
        <v>150</v>
      </c>
      <c r="B151" s="88" t="str">
        <f>全车数据表!B152</f>
        <v>Ferrari FXX K</v>
      </c>
      <c r="C151" s="89" t="str">
        <f>全车数据表!E152</f>
        <v>fxxk</v>
      </c>
      <c r="D151" s="88" t="str">
        <f>IF(全车数据表!D152="","",全车数据表!D152)</f>
        <v>Ferrari</v>
      </c>
      <c r="E151" s="89" t="str">
        <f>全车数据表!H152</f>
        <v>1.9</v>
      </c>
      <c r="F151" s="89" t="str">
        <f>全车数据表!C152</f>
        <v>FXXK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epic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3821</v>
      </c>
      <c r="Q151" s="88">
        <f>全车数据表!K152</f>
        <v>363.1</v>
      </c>
      <c r="R151" s="88">
        <f>全车数据表!L152</f>
        <v>83.9</v>
      </c>
      <c r="S151" s="88">
        <f>全车数据表!M152</f>
        <v>43.75</v>
      </c>
      <c r="T151" s="88">
        <f>全车数据表!N152</f>
        <v>72.39</v>
      </c>
      <c r="U151" s="88">
        <f>全车数据表!O152</f>
        <v>7.6669999999999998</v>
      </c>
      <c r="V151" s="88">
        <f>全车数据表!AL152</f>
        <v>7546400</v>
      </c>
      <c r="W151" s="88">
        <f>全车数据表!AM152</f>
        <v>30000</v>
      </c>
      <c r="X151" s="88">
        <f>全车数据表!AU152</f>
        <v>4080000</v>
      </c>
      <c r="Y151" s="88">
        <f>全车数据表!AV152</f>
        <v>11626400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376</v>
      </c>
      <c r="AD151" s="88">
        <f>全车数据表!AX152</f>
        <v>0</v>
      </c>
      <c r="AE151" s="88">
        <f>全车数据表!AY152</f>
        <v>497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 t="str">
        <f>IF(全车数据表!BD152="","",全车数据表!BD152)</f>
        <v/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 t="str">
        <f>IF(全车数据表!BG152="","",全车数据表!BG152)</f>
        <v/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 t="str">
        <f>IF(全车数据表!BP152="","",全车数据表!BP152)</f>
        <v/>
      </c>
      <c r="AV151" s="88" t="str">
        <f>IF(全车数据表!BQ152="","",全车数据表!BQ152)</f>
        <v/>
      </c>
      <c r="AW151" s="88" t="str">
        <f>IF(全车数据表!BR152="","",全车数据表!BR152)</f>
        <v/>
      </c>
      <c r="AX151" s="88" t="str">
        <f>IF(全车数据表!BS152="","",全车数据表!BS152)</f>
        <v/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法拉利 马王</v>
      </c>
      <c r="BB151" s="91" t="str">
        <f>IF(全车数据表!AZ152="","",全车数据表!AZ152)</f>
        <v/>
      </c>
    </row>
    <row r="152" spans="1:54">
      <c r="A152" s="88">
        <f>全车数据表!A153</f>
        <v>151</v>
      </c>
      <c r="B152" s="88" t="str">
        <f>全车数据表!B153</f>
        <v>LEGO Technic Mclaren Senna GTR</v>
      </c>
      <c r="C152" s="89" t="str">
        <f>全车数据表!E153</f>
        <v>legosennagtr</v>
      </c>
      <c r="D152" s="88" t="str">
        <f>IF(全车数据表!D153="","",全车数据表!D153)</f>
        <v>LEGO Technic</v>
      </c>
      <c r="E152" s="89" t="str">
        <f>全车数据表!H153</f>
        <v>5.2</v>
      </c>
      <c r="F152" s="89" t="str">
        <f>全车数据表!C153</f>
        <v>乐高塞纳GTR</v>
      </c>
      <c r="G152" s="89" t="str">
        <f>全车数据表!F153</f>
        <v>A</v>
      </c>
      <c r="H152" s="88">
        <f>LEN(全车数据表!G153)</f>
        <v>5</v>
      </c>
      <c r="I152" s="88" t="str">
        <f>VLOOKUP(全车数据表!P153,辅助计算!A:B,2,FALSE)</f>
        <v>epic</v>
      </c>
      <c r="J152" s="88">
        <f>全车数据表!Q153</f>
        <v>40</v>
      </c>
      <c r="K152" s="88">
        <f>全车数据表!R153</f>
        <v>33</v>
      </c>
      <c r="L152" s="88">
        <f>全车数据表!S153</f>
        <v>38</v>
      </c>
      <c r="M152" s="88">
        <f>全车数据表!T153</f>
        <v>43</v>
      </c>
      <c r="N152" s="88">
        <f>全车数据表!U153</f>
        <v>48</v>
      </c>
      <c r="O152" s="88">
        <f>全车数据表!V153</f>
        <v>0</v>
      </c>
      <c r="P152" s="88">
        <f>全车数据表!J153</f>
        <v>3846</v>
      </c>
      <c r="Q152" s="88">
        <f>全车数据表!K153</f>
        <v>349.8</v>
      </c>
      <c r="R152" s="88">
        <f>全车数据表!L153</f>
        <v>82.43</v>
      </c>
      <c r="S152" s="88">
        <f>全车数据表!M153</f>
        <v>79.319999999999993</v>
      </c>
      <c r="T152" s="88">
        <f>全车数据表!N153</f>
        <v>65.28</v>
      </c>
      <c r="U152" s="88">
        <f>全车数据表!O153</f>
        <v>0</v>
      </c>
      <c r="V152" s="88">
        <f>全车数据表!AL153</f>
        <v>7546400</v>
      </c>
      <c r="W152" s="88">
        <f>全车数据表!AM153</f>
        <v>30000</v>
      </c>
      <c r="X152" s="88">
        <f>全车数据表!AU153</f>
        <v>4080000</v>
      </c>
      <c r="Y152" s="88">
        <f>全车数据表!AV153</f>
        <v>11626400</v>
      </c>
      <c r="Z152" s="88">
        <f>全车数据表!AN153</f>
        <v>6</v>
      </c>
      <c r="AA152" s="88">
        <f>全车数据表!AP153</f>
        <v>5</v>
      </c>
      <c r="AB152" s="88">
        <f>全车数据表!AR153</f>
        <v>3</v>
      </c>
      <c r="AC152" s="88">
        <f>全车数据表!AW153</f>
        <v>0</v>
      </c>
      <c r="AD152" s="88">
        <f>全车数据表!AX153</f>
        <v>0</v>
      </c>
      <c r="AE152" s="88">
        <f>全车数据表!AY153</f>
        <v>0</v>
      </c>
      <c r="AF152" s="88" t="str">
        <f>IF(全车数据表!BA153="","",全车数据表!BA153)</f>
        <v>惊艳亮相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 t="str">
        <f>IF(全车数据表!BG153="","",全车数据表!BG153)</f>
        <v/>
      </c>
      <c r="AM152" s="88" t="str">
        <f>IF(全车数据表!BH153="","",全车数据表!BH153)</f>
        <v/>
      </c>
      <c r="AN152" s="88" t="str">
        <f>IF(全车数据表!BI153="","",全车数据表!BI153)</f>
        <v/>
      </c>
      <c r="AO152" s="88" t="str">
        <f>IF(全车数据表!BJ153="","",全车数据表!BJ153)</f>
        <v/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 t="str">
        <f>IF(全车数据表!BP153="","",全车数据表!BP153)</f>
        <v/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 t="str">
        <f>IF(全车数据表!BU153="","",全车数据表!BU153)</f>
        <v/>
      </c>
      <c r="BA152" s="88" t="str">
        <f>IF(全车数据表!BV153="","",全车数据表!BV153)</f>
        <v/>
      </c>
      <c r="BB152" s="91" t="str">
        <f>IF(全车数据表!AZ153="","",全车数据表!AZ153)</f>
        <v/>
      </c>
    </row>
    <row r="153" spans="1:54">
      <c r="A153" s="88">
        <f>全车数据表!A154</f>
        <v>152</v>
      </c>
      <c r="B153" s="88" t="str">
        <f>全车数据表!B154</f>
        <v>Lamborghini Autentica🔑</v>
      </c>
      <c r="C153" s="89" t="str">
        <f>全车数据表!E154</f>
        <v>autentica</v>
      </c>
      <c r="D153" s="88" t="str">
        <f>IF(全车数据表!D154="","",全车数据表!D154)</f>
        <v>Lamborghini</v>
      </c>
      <c r="E153" s="89" t="str">
        <f>全车数据表!H154</f>
        <v>5.0</v>
      </c>
      <c r="F153" s="89" t="str">
        <f>全车数据表!C154</f>
        <v>Autentica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 t="str">
        <f>全车数据表!Q154</f>
        <v>🔑</v>
      </c>
      <c r="K153" s="88">
        <f>全车数据表!R154</f>
        <v>30</v>
      </c>
      <c r="L153" s="88">
        <f>全车数据表!S154</f>
        <v>38</v>
      </c>
      <c r="M153" s="88">
        <f>全车数据表!T154</f>
        <v>55</v>
      </c>
      <c r="N153" s="88">
        <f>全车数据表!U154</f>
        <v>77</v>
      </c>
      <c r="O153" s="88">
        <f>全车数据表!V154</f>
        <v>0</v>
      </c>
      <c r="P153" s="88">
        <f>全车数据表!J154</f>
        <v>3884</v>
      </c>
      <c r="Q153" s="88">
        <f>全车数据表!K154</f>
        <v>366.8</v>
      </c>
      <c r="R153" s="88">
        <f>全车数据表!L154</f>
        <v>78.819999999999993</v>
      </c>
      <c r="S153" s="88">
        <f>全车数据表!M154</f>
        <v>47.2</v>
      </c>
      <c r="T153" s="88">
        <f>全车数据表!N154</f>
        <v>68.72</v>
      </c>
      <c r="U153" s="88">
        <f>全车数据表!O154</f>
        <v>0</v>
      </c>
      <c r="V153" s="88">
        <f>全车数据表!AL154</f>
        <v>5950600</v>
      </c>
      <c r="W153" s="88">
        <f>全车数据表!AM154</f>
        <v>36000</v>
      </c>
      <c r="X153" s="88">
        <f>全车数据表!AU154</f>
        <v>4896000</v>
      </c>
      <c r="Y153" s="88">
        <f>全车数据表!AV154</f>
        <v>10846600</v>
      </c>
      <c r="Z153" s="88">
        <f>全车数据表!AN154</f>
        <v>6</v>
      </c>
      <c r="AA153" s="88">
        <f>全车数据表!AP154</f>
        <v>5</v>
      </c>
      <c r="AB153" s="88">
        <f>全车数据表!AR154</f>
        <v>3</v>
      </c>
      <c r="AC153" s="88">
        <f>全车数据表!AW154</f>
        <v>381</v>
      </c>
      <c r="AD153" s="88">
        <f>全车数据表!AX154</f>
        <v>0</v>
      </c>
      <c r="AE153" s="88">
        <f>全车数据表!AY154</f>
        <v>507</v>
      </c>
      <c r="AF153" s="88" t="str">
        <f>IF(全车数据表!BA154="","",全车数据表!BA154)</f>
        <v>大奖赛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 t="str">
        <f>IF(全车数据表!BR154="","",全车数据表!BR154)</f>
        <v/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 t="str">
        <f>IF(全车数据表!BU154="","",全车数据表!BU154)</f>
        <v/>
      </c>
      <c r="BA153" s="88" t="str">
        <f>IF(全车数据表!BV154="","",全车数据表!BV154)</f>
        <v>兰博基尼</v>
      </c>
      <c r="BB153" s="91" t="str">
        <f>IF(全车数据表!AZ154="","",全车数据表!AZ154)</f>
        <v/>
      </c>
    </row>
    <row r="154" spans="1:54">
      <c r="A154" s="88">
        <f>全车数据表!A155</f>
        <v>153</v>
      </c>
      <c r="B154" s="88" t="str">
        <f>全车数据表!B155</f>
        <v>Jaguar C-X75</v>
      </c>
      <c r="C154" s="89" t="str">
        <f>全车数据表!E155</f>
        <v>c-x75</v>
      </c>
      <c r="D154" s="88" t="str">
        <f>IF(全车数据表!D155="","",全车数据表!D155)</f>
        <v>Jaguar</v>
      </c>
      <c r="E154" s="89" t="str">
        <f>全车数据表!H155</f>
        <v>2.5</v>
      </c>
      <c r="F154" s="89" t="str">
        <f>全车数据表!C155</f>
        <v>大捷豹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35</v>
      </c>
      <c r="K154" s="88">
        <f>全车数据表!R155</f>
        <v>15</v>
      </c>
      <c r="L154" s="88">
        <f>全车数据表!S155</f>
        <v>21</v>
      </c>
      <c r="M154" s="88">
        <f>全车数据表!T155</f>
        <v>24</v>
      </c>
      <c r="N154" s="88">
        <f>全车数据表!U155</f>
        <v>36</v>
      </c>
      <c r="O154" s="88">
        <f>全车数据表!V155</f>
        <v>0</v>
      </c>
      <c r="P154" s="88">
        <f>全车数据表!J155</f>
        <v>3900</v>
      </c>
      <c r="Q154" s="88">
        <f>全车数据表!K155</f>
        <v>368.9</v>
      </c>
      <c r="R154" s="88">
        <f>全车数据表!L155</f>
        <v>75.58</v>
      </c>
      <c r="S154" s="88">
        <f>全车数据表!M155</f>
        <v>73.150000000000006</v>
      </c>
      <c r="T154" s="88">
        <f>全车数据表!N155</f>
        <v>74.14</v>
      </c>
      <c r="U154" s="88">
        <f>全车数据表!O155</f>
        <v>0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383</v>
      </c>
      <c r="AD154" s="88">
        <f>全车数据表!AX155</f>
        <v>0</v>
      </c>
      <c r="AE154" s="88">
        <f>全车数据表!AY155</f>
        <v>510</v>
      </c>
      <c r="AF154" s="88" t="str">
        <f>IF(全车数据表!BA155="","",全车数据表!BA155)</f>
        <v>惊艳亮相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 t="str">
        <f>IF(全车数据表!BG155="","",全车数据表!BG155)</f>
        <v/>
      </c>
      <c r="AM154" s="88" t="str">
        <f>IF(全车数据表!BH155="","",全车数据表!BH155)</f>
        <v/>
      </c>
      <c r="AN154" s="88">
        <f>IF(全车数据表!BI155="","",全车数据表!BI155)</f>
        <v>1</v>
      </c>
      <c r="AO154" s="88" t="str">
        <f>IF(全车数据表!BJ155="","",全车数据表!BJ155)</f>
        <v/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>豹纹车贴</v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 t="str">
        <f>IF(全车数据表!BU155="","",全车数据表!BU155)</f>
        <v/>
      </c>
      <c r="BA154" s="88" t="str">
        <f>IF(全车数据表!BV155="","",全车数据表!BV155)</f>
        <v>大捷豹 cx75</v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Chevrolet Corvette Grand Sport</v>
      </c>
      <c r="C155" s="89" t="str">
        <f>全车数据表!E156</f>
        <v>cgs</v>
      </c>
      <c r="D155" s="88" t="str">
        <f>IF(全车数据表!D156="","",全车数据表!D156)</f>
        <v>Chevrolet Corvette</v>
      </c>
      <c r="E155" s="89" t="str">
        <f>全车数据表!H156</f>
        <v>1.4</v>
      </c>
      <c r="F155" s="89" t="str">
        <f>全车数据表!C156</f>
        <v>五菱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18</v>
      </c>
      <c r="L155" s="88">
        <f>全车数据表!S156</f>
        <v>21</v>
      </c>
      <c r="M155" s="88">
        <f>全车数据表!T156</f>
        <v>25</v>
      </c>
      <c r="N155" s="88">
        <f>全车数据表!U156</f>
        <v>36</v>
      </c>
      <c r="O155" s="88">
        <f>全车数据表!V156</f>
        <v>0</v>
      </c>
      <c r="P155" s="88">
        <f>全车数据表!J156</f>
        <v>3906</v>
      </c>
      <c r="Q155" s="88">
        <f>全车数据表!K156</f>
        <v>334.6</v>
      </c>
      <c r="R155" s="88">
        <f>全车数据表!L156</f>
        <v>76.55</v>
      </c>
      <c r="S155" s="88">
        <f>全车数据表!M156</f>
        <v>94.52</v>
      </c>
      <c r="T155" s="88">
        <f>全车数据表!N156</f>
        <v>81.88</v>
      </c>
      <c r="U155" s="88">
        <f>全车数据表!O156</f>
        <v>12.03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348</v>
      </c>
      <c r="AD155" s="88">
        <f>全车数据表!AX156</f>
        <v>0</v>
      </c>
      <c r="AE155" s="88">
        <f>全车数据表!AY156</f>
        <v>451</v>
      </c>
      <c r="AF155" s="88" t="str">
        <f>IF(全车数据表!BA156="","",全车数据表!BA156)</f>
        <v>旧版寻车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>
        <f>IF(全车数据表!BG156="","",全车数据表!BG156)</f>
        <v>1</v>
      </c>
      <c r="AM155" s="88" t="str">
        <f>IF(全车数据表!BH156="","",全车数据表!BH156)</f>
        <v/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>
        <f>IF(全车数据表!BP156="","",全车数据表!BP156)</f>
        <v>1</v>
      </c>
      <c r="AV155" s="88" t="str">
        <f>IF(全车数据表!BQ156="","",全车数据表!BQ156)</f>
        <v/>
      </c>
      <c r="AW155" s="88">
        <f>IF(全车数据表!BR156="","",全车数据表!BR156)</f>
        <v>1</v>
      </c>
      <c r="AX155" s="88" t="str">
        <f>IF(全车数据表!BS156="","",全车数据表!BS156)</f>
        <v>可开合</v>
      </c>
      <c r="AY155" s="88" t="str">
        <f>IF(全车数据表!BT156="","",全车数据表!BT156)</f>
        <v/>
      </c>
      <c r="AZ155" s="88">
        <f>IF(全车数据表!BU156="","",全车数据表!BU156)</f>
        <v>1</v>
      </c>
      <c r="BA155" s="88" t="str">
        <f>IF(全车数据表!BV156="","",全车数据表!BV156)</f>
        <v>cgs 雪佛兰 克尔维特 五菱</v>
      </c>
      <c r="BB155" s="91" t="str">
        <f>IF(全车数据表!AZ156="","",全车数据表!AZ156)</f>
        <v/>
      </c>
    </row>
    <row r="156" spans="1:54">
      <c r="A156" s="88">
        <f>全车数据表!A157</f>
        <v>155</v>
      </c>
      <c r="B156" s="88" t="str">
        <f>全车数据表!B157</f>
        <v>Arrinera Hussarya 33</v>
      </c>
      <c r="C156" s="89" t="str">
        <f>全车数据表!E157</f>
        <v>33</v>
      </c>
      <c r="D156" s="88" t="str">
        <f>IF(全车数据表!D157="","",全车数据表!D157)</f>
        <v>Arrinera</v>
      </c>
      <c r="E156" s="89" t="str">
        <f>全车数据表!H157</f>
        <v>1.7</v>
      </c>
      <c r="F156" s="89" t="str">
        <f>全车数据表!C157</f>
        <v>33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>
        <f>全车数据表!Q157</f>
        <v>35</v>
      </c>
      <c r="K156" s="88">
        <f>全车数据表!R157</f>
        <v>15</v>
      </c>
      <c r="L156" s="88">
        <f>全车数据表!S157</f>
        <v>21</v>
      </c>
      <c r="M156" s="88">
        <f>全车数据表!T157</f>
        <v>24</v>
      </c>
      <c r="N156" s="88">
        <f>全车数据表!U157</f>
        <v>36</v>
      </c>
      <c r="O156" s="88">
        <f>全车数据表!V157</f>
        <v>0</v>
      </c>
      <c r="P156" s="88">
        <f>全车数据表!J157</f>
        <v>3910</v>
      </c>
      <c r="Q156" s="88">
        <f>全车数据表!K157</f>
        <v>352.1</v>
      </c>
      <c r="R156" s="88">
        <f>全车数据表!L157</f>
        <v>78.53</v>
      </c>
      <c r="S156" s="88">
        <f>全车数据表!M157</f>
        <v>59.47</v>
      </c>
      <c r="T156" s="88">
        <f>全车数据表!N157</f>
        <v>47.71</v>
      </c>
      <c r="U156" s="88">
        <f>全车数据表!O157</f>
        <v>4.9000000000000004</v>
      </c>
      <c r="V156" s="88">
        <f>全车数据表!AL157</f>
        <v>7546400</v>
      </c>
      <c r="W156" s="88">
        <f>全车数据表!AM157</f>
        <v>30000</v>
      </c>
      <c r="X156" s="88">
        <f>全车数据表!AU157</f>
        <v>4080000</v>
      </c>
      <c r="Y156" s="88">
        <f>全车数据表!AV157</f>
        <v>11626400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366</v>
      </c>
      <c r="AD156" s="88">
        <f>全车数据表!AX157</f>
        <v>0</v>
      </c>
      <c r="AE156" s="88">
        <f>全车数据表!AY157</f>
        <v>482</v>
      </c>
      <c r="AF156" s="88" t="str">
        <f>IF(全车数据表!BA157="","",全车数据表!BA157)</f>
        <v>寻车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 t="str">
        <f>IF(全车数据表!BF157="","",全车数据表!BF157)</f>
        <v/>
      </c>
      <c r="AL156" s="88">
        <f>IF(全车数据表!BG157="","",全车数据表!BG157)</f>
        <v>1</v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>
        <f>IF(全车数据表!BJ157="","",全车数据表!BJ157)</f>
        <v>1</v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波兰车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LEGO Technic Aston Martin Valkyrie</v>
      </c>
      <c r="C157" s="89" t="str">
        <f>全车数据表!E158</f>
        <v>legovalkyrie</v>
      </c>
      <c r="D157" s="88" t="str">
        <f>IF(全车数据表!D158="","",全车数据表!D158)</f>
        <v>LEGO Technic</v>
      </c>
      <c r="E157" s="89" t="str">
        <f>全车数据表!H158</f>
        <v>5.2</v>
      </c>
      <c r="F157" s="89" t="str">
        <f>全车数据表!C158</f>
        <v>乐高女武神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40</v>
      </c>
      <c r="K157" s="88">
        <f>全车数据表!R158</f>
        <v>33</v>
      </c>
      <c r="L157" s="88">
        <f>全车数据表!S158</f>
        <v>38</v>
      </c>
      <c r="M157" s="88">
        <f>全车数据表!T158</f>
        <v>43</v>
      </c>
      <c r="N157" s="88">
        <f>全车数据表!U158</f>
        <v>48</v>
      </c>
      <c r="O157" s="88">
        <f>全车数据表!V158</f>
        <v>0</v>
      </c>
      <c r="P157" s="88">
        <f>全车数据表!J158</f>
        <v>3920</v>
      </c>
      <c r="Q157" s="88">
        <f>全车数据表!K158</f>
        <v>372.3</v>
      </c>
      <c r="R157" s="88">
        <f>全车数据表!L158</f>
        <v>81.040000000000006</v>
      </c>
      <c r="S157" s="88">
        <f>全车数据表!M158</f>
        <v>65.739999999999995</v>
      </c>
      <c r="T157" s="88">
        <f>全车数据表!N158</f>
        <v>59.77</v>
      </c>
      <c r="U157" s="88">
        <f>全车数据表!O158</f>
        <v>0</v>
      </c>
      <c r="V157" s="88">
        <f>全车数据表!AL158</f>
        <v>5950600</v>
      </c>
      <c r="W157" s="88">
        <f>全车数据表!AM158</f>
        <v>42000</v>
      </c>
      <c r="X157" s="88">
        <f>全车数据表!AU158</f>
        <v>5712000</v>
      </c>
      <c r="Y157" s="88">
        <f>全车数据表!AV158</f>
        <v>11662600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387</v>
      </c>
      <c r="AD157" s="88">
        <f>全车数据表!AX158</f>
        <v>0</v>
      </c>
      <c r="AE157" s="88">
        <f>全车数据表!AY158</f>
        <v>516</v>
      </c>
      <c r="AF157" s="88" t="str">
        <f>IF(全车数据表!BA158="","",全车数据表!BA158)</f>
        <v>史诗大奖赛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 t="str">
        <f>IF(全车数据表!BE158="","",全车数据表!BE158)</f>
        <v/>
      </c>
      <c r="AK157" s="88" t="str">
        <f>IF(全车数据表!BF158="","",全车数据表!BF158)</f>
        <v/>
      </c>
      <c r="AL157" s="88" t="str">
        <f>IF(全车数据表!BG158="","",全车数据表!BG158)</f>
        <v/>
      </c>
      <c r="AM157" s="88" t="str">
        <f>IF(全车数据表!BH158="","",全车数据表!BH158)</f>
        <v/>
      </c>
      <c r="AN157" s="88" t="str">
        <f>IF(全车数据表!BI158="","",全车数据表!BI158)</f>
        <v/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/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 t="str">
        <f>IF(全车数据表!BU158="","",全车数据表!BU158)</f>
        <v/>
      </c>
      <c r="BA157" s="88" t="str">
        <f>IF(全车数据表!BV158="","",全车数据表!BV158)</f>
        <v>阿斯顿马丁</v>
      </c>
      <c r="BB157" s="91" t="str">
        <f>IF(全车数据表!AZ158="","",全车数据表!AZ158)</f>
        <v/>
      </c>
    </row>
    <row r="158" spans="1:54">
      <c r="A158" s="88">
        <f>全车数据表!A159</f>
        <v>157</v>
      </c>
      <c r="B158" s="88" t="str">
        <f>全车数据表!B159</f>
        <v>Apex AP-0</v>
      </c>
      <c r="C158" s="89" t="str">
        <f>全车数据表!E159</f>
        <v>ap-0</v>
      </c>
      <c r="D158" s="88" t="str">
        <f>IF(全车数据表!D159="","",全车数据表!D159)</f>
        <v>Apex</v>
      </c>
      <c r="E158" s="89" t="str">
        <f>全车数据表!H159</f>
        <v>2.5</v>
      </c>
      <c r="F158" s="89" t="str">
        <f>全车数据表!C159</f>
        <v>AP-0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35</v>
      </c>
      <c r="K158" s="88">
        <f>全车数据表!R159</f>
        <v>30</v>
      </c>
      <c r="L158" s="88">
        <f>全车数据表!S159</f>
        <v>35</v>
      </c>
      <c r="M158" s="88">
        <f>全车数据表!T159</f>
        <v>42</v>
      </c>
      <c r="N158" s="88">
        <f>全车数据表!U159</f>
        <v>48</v>
      </c>
      <c r="O158" s="88">
        <f>全车数据表!V159</f>
        <v>0</v>
      </c>
      <c r="P158" s="88">
        <f>全车数据表!J159</f>
        <v>3922</v>
      </c>
      <c r="Q158" s="88">
        <f>全车数据表!K159</f>
        <v>334.8</v>
      </c>
      <c r="R158" s="88">
        <f>全车数据表!L159</f>
        <v>80.83</v>
      </c>
      <c r="S158" s="88">
        <f>全车数据表!M159</f>
        <v>89.1</v>
      </c>
      <c r="T158" s="88">
        <f>全车数据表!N159</f>
        <v>74.95</v>
      </c>
      <c r="U158" s="88">
        <f>全车数据表!O159</f>
        <v>0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349</v>
      </c>
      <c r="AD158" s="88">
        <f>全车数据表!AX159</f>
        <v>358</v>
      </c>
      <c r="AE158" s="88">
        <f>全车数据表!AY159</f>
        <v>465</v>
      </c>
      <c r="AF158" s="88" t="str">
        <f>IF(全车数据表!BA159="","",全车数据表!BA159)</f>
        <v>寻车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 t="str">
        <f>IF(全车数据表!BE159="","",全车数据表!BE159)</f>
        <v/>
      </c>
      <c r="AK158" s="88" t="str">
        <f>IF(全车数据表!BF159="","",全车数据表!BF159)</f>
        <v/>
      </c>
      <c r="AL158" s="88">
        <f>IF(全车数据表!BG159="","",全车数据表!BG159)</f>
        <v>1</v>
      </c>
      <c r="AM158" s="88" t="str">
        <f>IF(全车数据表!BH159="","",全车数据表!BH159)</f>
        <v/>
      </c>
      <c r="AN158" s="88" t="str">
        <f>IF(全车数据表!BI159="","",全车数据表!BI159)</f>
        <v/>
      </c>
      <c r="AO158" s="88">
        <f>IF(全车数据表!BJ159="","",全车数据表!BJ159)</f>
        <v>1</v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 t="str">
        <f>IF(全车数据表!BP159="","",全车数据表!BP159)</f>
        <v/>
      </c>
      <c r="AV158" s="88" t="str">
        <f>IF(全车数据表!BQ159="","",全车数据表!BQ159)</f>
        <v>1款</v>
      </c>
      <c r="AW158" s="88" t="str">
        <f>IF(全车数据表!BR159="","",全车数据表!BR159)</f>
        <v/>
      </c>
      <c r="AX158" s="88" t="str">
        <f>IF(全车数据表!BS159="","",全车数据表!BS159)</f>
        <v/>
      </c>
      <c r="AY158" s="88" t="str">
        <f>IF(全车数据表!BT159="","",全车数据表!BT159)</f>
        <v/>
      </c>
      <c r="AZ158" s="88" t="str">
        <f>IF(全车数据表!BU159="","",全车数据表!BU159)</f>
        <v/>
      </c>
      <c r="BA158" s="88" t="str">
        <f>IF(全车数据表!BV159="","",全车数据表!BV159)</f>
        <v/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Lamborghini Murcielago LP 640 Roadster</v>
      </c>
      <c r="C159" s="89" t="str">
        <f>全车数据表!E160</f>
        <v>murcielago</v>
      </c>
      <c r="D159" s="88" t="str">
        <f>IF(全车数据表!D160="","",全车数据表!D160)</f>
        <v>Lamborghini</v>
      </c>
      <c r="E159" s="89" t="str">
        <f>全车数据表!H160</f>
        <v>2.9</v>
      </c>
      <c r="F159" s="89" t="str">
        <f>全车数据表!C160</f>
        <v>蝙蝠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40</v>
      </c>
      <c r="K159" s="88">
        <f>全车数据表!R160</f>
        <v>33</v>
      </c>
      <c r="L159" s="88">
        <f>全车数据表!S160</f>
        <v>38</v>
      </c>
      <c r="M159" s="88">
        <f>全车数据表!T160</f>
        <v>43</v>
      </c>
      <c r="N159" s="88">
        <f>全车数据表!U160</f>
        <v>48</v>
      </c>
      <c r="O159" s="88">
        <f>全车数据表!V160</f>
        <v>0</v>
      </c>
      <c r="P159" s="88">
        <f>全车数据表!J160</f>
        <v>3924</v>
      </c>
      <c r="Q159" s="88">
        <f>全车数据表!K160</f>
        <v>354</v>
      </c>
      <c r="R159" s="88">
        <f>全车数据表!L160</f>
        <v>77.45</v>
      </c>
      <c r="S159" s="88">
        <f>全车数据表!M160</f>
        <v>66.92</v>
      </c>
      <c r="T159" s="88">
        <f>全车数据表!N160</f>
        <v>61.49</v>
      </c>
      <c r="U159" s="88">
        <f>全车数据表!O160</f>
        <v>0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368</v>
      </c>
      <c r="AD159" s="88">
        <f>全车数据表!AX160</f>
        <v>0</v>
      </c>
      <c r="AE159" s="88">
        <f>全车数据表!AY160</f>
        <v>485</v>
      </c>
      <c r="AF159" s="88" t="str">
        <f>IF(全车数据表!BA160="","",全车数据表!BA160)</f>
        <v>通行证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 t="str">
        <f>IF(全车数据表!BD160="","",全车数据表!BD160)</f>
        <v/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 t="str">
        <f>IF(全车数据表!BG160="","",全车数据表!BG160)</f>
        <v/>
      </c>
      <c r="AM159" s="88">
        <f>IF(全车数据表!BH160="","",全车数据表!BH160)</f>
        <v>1</v>
      </c>
      <c r="AN159" s="88" t="str">
        <f>IF(全车数据表!BI160="","",全车数据表!BI160)</f>
        <v/>
      </c>
      <c r="AO159" s="88" t="str">
        <f>IF(全车数据表!BJ160="","",全车数据表!BJ160)</f>
        <v/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>
        <f>IF(全车数据表!BP160="","",全车数据表!BP160)</f>
        <v>1</v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>无顶</v>
      </c>
      <c r="AY159" s="88" t="str">
        <f>IF(全车数据表!BT160="","",全车数据表!BT160)</f>
        <v/>
      </c>
      <c r="AZ159" s="88">
        <f>IF(全车数据表!BU160="","",全车数据表!BU160)</f>
        <v>1</v>
      </c>
      <c r="BA159" s="88" t="str">
        <f>IF(全车数据表!BV160="","",全车数据表!BV160)</f>
        <v>兰博基尼 蝙蝠</v>
      </c>
      <c r="BB159" s="91">
        <f>IF(全车数据表!AZ160="","",全车数据表!AZ160)</f>
        <v>12</v>
      </c>
    </row>
    <row r="160" spans="1:54">
      <c r="A160" s="88">
        <f>全车数据表!A161</f>
        <v>159</v>
      </c>
      <c r="B160" s="88" t="str">
        <f>全车数据表!B161</f>
        <v>VLF Force 1 V10</v>
      </c>
      <c r="C160" s="89" t="str">
        <f>全车数据表!E161</f>
        <v>1v10</v>
      </c>
      <c r="D160" s="88" t="str">
        <f>IF(全车数据表!D161="","",全车数据表!D161)</f>
        <v>VLF</v>
      </c>
      <c r="E160" s="89" t="str">
        <f>全车数据表!H161</f>
        <v>1.3</v>
      </c>
      <c r="F160" s="89" t="str">
        <f>全车数据表!C161</f>
        <v>VLF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40</v>
      </c>
      <c r="K160" s="88">
        <f>全车数据表!R161</f>
        <v>18</v>
      </c>
      <c r="L160" s="88">
        <f>全车数据表!S161</f>
        <v>21</v>
      </c>
      <c r="M160" s="88">
        <f>全车数据表!T161</f>
        <v>25</v>
      </c>
      <c r="N160" s="88">
        <f>全车数据表!U161</f>
        <v>36</v>
      </c>
      <c r="O160" s="88">
        <f>全车数据表!V161</f>
        <v>0</v>
      </c>
      <c r="P160" s="88">
        <f>全车数据表!J161</f>
        <v>3929</v>
      </c>
      <c r="Q160" s="88">
        <f>全车数据表!K161</f>
        <v>369.4</v>
      </c>
      <c r="R160" s="88">
        <f>全车数据表!L161</f>
        <v>80.33</v>
      </c>
      <c r="S160" s="88">
        <f>全车数据表!M161</f>
        <v>54.68</v>
      </c>
      <c r="T160" s="88">
        <f>全车数据表!N161</f>
        <v>74.63</v>
      </c>
      <c r="U160" s="88">
        <f>全车数据表!O161</f>
        <v>7.95</v>
      </c>
      <c r="V160" s="88">
        <f>全车数据表!AL161</f>
        <v>0</v>
      </c>
      <c r="W160" s="88">
        <f>全车数据表!AM161</f>
        <v>30000</v>
      </c>
      <c r="X160" s="88">
        <f>全车数据表!AU161</f>
        <v>4080000</v>
      </c>
      <c r="Y160" s="88">
        <f>全车数据表!AV161</f>
        <v>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384</v>
      </c>
      <c r="AD160" s="88">
        <f>全车数据表!AX161</f>
        <v>0</v>
      </c>
      <c r="AE160" s="88">
        <f>全车数据表!AY161</f>
        <v>511</v>
      </c>
      <c r="AF160" s="88" t="str">
        <f>IF(全车数据表!BA161="","",全车数据表!BA161)</f>
        <v>独家赛事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 t="str">
        <f>IF(全车数据表!BE161="","",全车数据表!BE161)</f>
        <v/>
      </c>
      <c r="AK160" s="88">
        <f>IF(全车数据表!BF161="","",全车数据表!BF161)</f>
        <v>1</v>
      </c>
      <c r="AL160" s="88" t="str">
        <f>IF(全车数据表!BG161="","",全车数据表!BG161)</f>
        <v/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 t="str">
        <f>IF(全车数据表!BU161="","",全车数据表!BU161)</f>
        <v/>
      </c>
      <c r="BA160" s="88" t="str">
        <f>IF(全车数据表!BV161="","",全车数据表!BV161)</f>
        <v>叶问 1v10 甄子丹</v>
      </c>
      <c r="BB160" s="91" t="str">
        <f>IF(全车数据表!AZ161="","",全车数据表!AZ161)</f>
        <v/>
      </c>
    </row>
    <row r="161" spans="1:54">
      <c r="A161" s="88">
        <f>全车数据表!A162</f>
        <v>160</v>
      </c>
      <c r="B161" s="88" t="str">
        <f>全车数据表!B162</f>
        <v>Ferrari 812 SuperFast</v>
      </c>
      <c r="C161" s="89" t="str">
        <f>全车数据表!E162</f>
        <v>812</v>
      </c>
      <c r="D161" s="88" t="str">
        <f>IF(全车数据表!D162="","",全车数据表!D162)</f>
        <v>Ferrari</v>
      </c>
      <c r="E161" s="89" t="str">
        <f>全车数据表!H162</f>
        <v>1.8</v>
      </c>
      <c r="F161" s="89" t="str">
        <f>全车数据表!C162</f>
        <v>812</v>
      </c>
      <c r="G161" s="89" t="str">
        <f>全车数据表!F162</f>
        <v>A</v>
      </c>
      <c r="H161" s="88">
        <f>LEN(全车数据表!G162)</f>
        <v>5</v>
      </c>
      <c r="I161" s="88" t="str">
        <f>VLOOKUP(全车数据表!P162,辅助计算!A:B,2,FALSE)</f>
        <v>epic</v>
      </c>
      <c r="J161" s="88">
        <f>全车数据表!Q162</f>
        <v>35</v>
      </c>
      <c r="K161" s="88">
        <f>全车数据表!R162</f>
        <v>30</v>
      </c>
      <c r="L161" s="88">
        <f>全车数据表!S162</f>
        <v>35</v>
      </c>
      <c r="M161" s="88">
        <f>全车数据表!T162</f>
        <v>42</v>
      </c>
      <c r="N161" s="88">
        <f>全车数据表!U162</f>
        <v>48</v>
      </c>
      <c r="O161" s="88">
        <f>全车数据表!V162</f>
        <v>0</v>
      </c>
      <c r="P161" s="88">
        <f>全车数据表!J162</f>
        <v>3941</v>
      </c>
      <c r="Q161" s="88">
        <f>全车数据表!K162</f>
        <v>354</v>
      </c>
      <c r="R161" s="88">
        <f>全车数据表!L162</f>
        <v>81.13</v>
      </c>
      <c r="S161" s="88">
        <f>全车数据表!M162</f>
        <v>63.17</v>
      </c>
      <c r="T161" s="88">
        <f>全车数据表!N162</f>
        <v>74.33</v>
      </c>
      <c r="U161" s="88">
        <f>全车数据表!O162</f>
        <v>8.1999999999999993</v>
      </c>
      <c r="V161" s="88">
        <f>全车数据表!AL162</f>
        <v>7546400</v>
      </c>
      <c r="W161" s="88">
        <f>全车数据表!AM162</f>
        <v>30000</v>
      </c>
      <c r="X161" s="88">
        <f>全车数据表!AU162</f>
        <v>4080000</v>
      </c>
      <c r="Y161" s="88">
        <f>全车数据表!AV162</f>
        <v>11626400</v>
      </c>
      <c r="Z161" s="88">
        <f>全车数据表!AN162</f>
        <v>6</v>
      </c>
      <c r="AA161" s="88">
        <f>全车数据表!AP162</f>
        <v>5</v>
      </c>
      <c r="AB161" s="88">
        <f>全车数据表!AR162</f>
        <v>3</v>
      </c>
      <c r="AC161" s="88">
        <f>全车数据表!AW162</f>
        <v>368</v>
      </c>
      <c r="AD161" s="88">
        <f>全车数据表!AX162</f>
        <v>0</v>
      </c>
      <c r="AE161" s="88">
        <f>全车数据表!AY162</f>
        <v>485</v>
      </c>
      <c r="AF161" s="88" t="str">
        <f>IF(全车数据表!BA162="","",全车数据表!BA162)</f>
        <v>旧版寻车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>
        <f>IF(全车数据表!BE162="","",全车数据表!BE162)</f>
        <v>1</v>
      </c>
      <c r="AK161" s="88" t="str">
        <f>IF(全车数据表!BF162="","",全车数据表!BF162)</f>
        <v/>
      </c>
      <c r="AL161" s="88">
        <f>IF(全车数据表!BG162="","",全车数据表!BG162)</f>
        <v>1</v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 t="str">
        <f>IF(全车数据表!BJ162="","",全车数据表!BJ162)</f>
        <v/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/>
      </c>
      <c r="AW161" s="88" t="str">
        <f>IF(全车数据表!BR162="","",全车数据表!BR162)</f>
        <v/>
      </c>
      <c r="AX161" s="88" t="str">
        <f>IF(全车数据表!BS162="","",全车数据表!BS162)</f>
        <v/>
      </c>
      <c r="AY161" s="88" t="str">
        <f>IF(全车数据表!BT162="","",全车数据表!BT162)</f>
        <v/>
      </c>
      <c r="AZ161" s="88">
        <f>IF(全车数据表!BU162="","",全车数据表!BU162)</f>
        <v>1</v>
      </c>
      <c r="BA161" s="88" t="str">
        <f>IF(全车数据表!BV162="","",全车数据表!BV162)</f>
        <v>法拉利 超级快 超快 超速</v>
      </c>
      <c r="BB161" s="91">
        <f>IF(全车数据表!AZ162="","",全车数据表!AZ162)</f>
        <v>14</v>
      </c>
    </row>
    <row r="162" spans="1:54">
      <c r="A162" s="88">
        <f>全车数据表!A163</f>
        <v>161</v>
      </c>
      <c r="B162" s="88" t="str">
        <f>全车数据表!B163</f>
        <v>Apollo IE</v>
      </c>
      <c r="C162" s="89" t="str">
        <f>全车数据表!E163</f>
        <v>ie</v>
      </c>
      <c r="D162" s="88" t="str">
        <f>IF(全车数据表!D163="","",全车数据表!D163)</f>
        <v>Apollo</v>
      </c>
      <c r="E162" s="89" t="str">
        <f>全车数据表!H163</f>
        <v>2.7</v>
      </c>
      <c r="F162" s="89" t="str">
        <f>全车数据表!C163</f>
        <v>IE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3946</v>
      </c>
      <c r="Q162" s="88">
        <f>全车数据表!K163</f>
        <v>348</v>
      </c>
      <c r="R162" s="88">
        <f>全车数据表!L163</f>
        <v>84.58</v>
      </c>
      <c r="S162" s="88">
        <f>全车数据表!M163</f>
        <v>72.819999999999993</v>
      </c>
      <c r="T162" s="88">
        <f>全车数据表!N163</f>
        <v>68.900000000000006</v>
      </c>
      <c r="U162" s="88">
        <f>全车数据表!O163</f>
        <v>0</v>
      </c>
      <c r="V162" s="88">
        <f>全车数据表!AL163</f>
        <v>7546400</v>
      </c>
      <c r="W162" s="88">
        <f>全车数据表!AM163</f>
        <v>30000</v>
      </c>
      <c r="X162" s="88">
        <f>全车数据表!AU163</f>
        <v>4080000</v>
      </c>
      <c r="Y162" s="88">
        <f>全车数据表!AV163</f>
        <v>11626400</v>
      </c>
      <c r="Z162" s="88">
        <f>全车数据表!AN163</f>
        <v>6</v>
      </c>
      <c r="AA162" s="88">
        <f>全车数据表!AP163</f>
        <v>5</v>
      </c>
      <c r="AB162" s="88">
        <f>全车数据表!AR163</f>
        <v>3</v>
      </c>
      <c r="AC162" s="88">
        <f>全车数据表!AW163</f>
        <v>362</v>
      </c>
      <c r="AD162" s="88">
        <f>全车数据表!AX163</f>
        <v>0</v>
      </c>
      <c r="AE162" s="88">
        <f>全车数据表!AY163</f>
        <v>475</v>
      </c>
      <c r="AF162" s="88" t="str">
        <f>IF(全车数据表!BA163="","",全车数据表!BA163)</f>
        <v>通行证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>
        <f>IF(全车数据表!BE163="","",全车数据表!BE163)</f>
        <v>1</v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>
        <f>IF(全车数据表!BH163="","",全车数据表!BH163)</f>
        <v>1</v>
      </c>
      <c r="AN162" s="88" t="str">
        <f>IF(全车数据表!BI163="","",全车数据表!BI163)</f>
        <v/>
      </c>
      <c r="AO162" s="88">
        <f>IF(全车数据表!BJ163="","",全车数据表!BJ163)</f>
        <v>1</v>
      </c>
      <c r="AP162" s="88" t="str">
        <f>IF(全车数据表!BK163="","",全车数据表!BK163)</f>
        <v/>
      </c>
      <c r="AQ162" s="88" t="str">
        <f>IF(全车数据表!BL163="","",全车数据表!BL163)</f>
        <v/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>
        <f>IF(全车数据表!BP163="","",全车数据表!BP163)</f>
        <v>1</v>
      </c>
      <c r="AV162" s="88" t="str">
        <f>IF(全车数据表!BQ163="","",全车数据表!BQ163)</f>
        <v>1款</v>
      </c>
      <c r="AW162" s="88" t="str">
        <f>IF(全车数据表!BR163="","",全车数据表!BR163)</f>
        <v/>
      </c>
      <c r="AX162" s="88" t="str">
        <f>IF(全车数据表!BS163="","",全车数据表!BS163)</f>
        <v/>
      </c>
      <c r="AY162" s="88" t="str">
        <f>IF(全车数据表!BT163="","",全车数据表!BT163)</f>
        <v/>
      </c>
      <c r="AZ162" s="88">
        <f>IF(全车数据表!BU163="","",全车数据表!BU163)</f>
        <v>1</v>
      </c>
      <c r="BA162" s="88" t="str">
        <f>IF(全车数据表!BV163="","",全车数据表!BV163)</f>
        <v>阿波罗 菠萝</v>
      </c>
      <c r="BB162" s="91" t="str">
        <f>IF(全车数据表!AZ163="","",全车数据表!AZ163)</f>
        <v/>
      </c>
    </row>
    <row r="163" spans="1:54">
      <c r="A163" s="88">
        <f>全车数据表!A164</f>
        <v>162</v>
      </c>
      <c r="B163" s="88" t="str">
        <f>全车数据表!B164</f>
        <v>Sin R1 550</v>
      </c>
      <c r="C163" s="89" t="str">
        <f>全车数据表!E164</f>
        <v>550</v>
      </c>
      <c r="D163" s="88" t="str">
        <f>IF(全车数据表!D164="","",全车数据表!D164)</f>
        <v>Sin</v>
      </c>
      <c r="E163" s="89" t="str">
        <f>全车数据表!H164</f>
        <v>1.7</v>
      </c>
      <c r="F163" s="89" t="str">
        <f>全车数据表!C164</f>
        <v>SIN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40</v>
      </c>
      <c r="K163" s="88">
        <f>全车数据表!R164</f>
        <v>18</v>
      </c>
      <c r="L163" s="88">
        <f>全车数据表!S164</f>
        <v>21</v>
      </c>
      <c r="M163" s="88">
        <f>全车数据表!T164</f>
        <v>25</v>
      </c>
      <c r="N163" s="88">
        <f>全车数据表!U164</f>
        <v>36</v>
      </c>
      <c r="O163" s="88">
        <f>全车数据表!V164</f>
        <v>0</v>
      </c>
      <c r="P163" s="88">
        <f>全车数据表!J164</f>
        <v>3950</v>
      </c>
      <c r="Q163" s="88">
        <f>全车数据表!K164</f>
        <v>368.3</v>
      </c>
      <c r="R163" s="88">
        <f>全车数据表!L164</f>
        <v>77.040000000000006</v>
      </c>
      <c r="S163" s="88">
        <f>全车数据表!M164</f>
        <v>45.58</v>
      </c>
      <c r="T163" s="88">
        <f>全车数据表!N164</f>
        <v>74.13</v>
      </c>
      <c r="U163" s="88">
        <f>全车数据表!O164</f>
        <v>7.85</v>
      </c>
      <c r="V163" s="88">
        <f>全车数据表!AL164</f>
        <v>7546400</v>
      </c>
      <c r="W163" s="88">
        <f>全车数据表!AM164</f>
        <v>30000</v>
      </c>
      <c r="X163" s="88">
        <f>全车数据表!AU164</f>
        <v>4080000</v>
      </c>
      <c r="Y163" s="88">
        <f>全车数据表!AV164</f>
        <v>11626400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383</v>
      </c>
      <c r="AD163" s="88">
        <f>全车数据表!AX164</f>
        <v>0</v>
      </c>
      <c r="AE163" s="88">
        <f>全车数据表!AY164</f>
        <v>509</v>
      </c>
      <c r="AF163" s="88" t="str">
        <f>IF(全车数据表!BA164="","",全车数据表!BA164)</f>
        <v>寻车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>
        <f>IF(全车数据表!BD164="","",全车数据表!BD164)</f>
        <v>1</v>
      </c>
      <c r="AJ163" s="88" t="str">
        <f>IF(全车数据表!BE164="","",全车数据表!BE164)</f>
        <v/>
      </c>
      <c r="AK163" s="88" t="str">
        <f>IF(全车数据表!BF164="","",全车数据表!BF164)</f>
        <v/>
      </c>
      <c r="AL163" s="88">
        <f>IF(全车数据表!BG164="","",全车数据表!BG164)</f>
        <v>1</v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 t="str">
        <f>IF(全车数据表!BJ164="","",全车数据表!BJ164)</f>
        <v/>
      </c>
      <c r="AP163" s="88" t="str">
        <f>IF(全车数据表!BK164="","",全车数据表!BK164)</f>
        <v/>
      </c>
      <c r="AQ163" s="88" t="str">
        <f>IF(全车数据表!BL164="","",全车数据表!BL164)</f>
        <v/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 t="str">
        <f>IF(全车数据表!BP164="","",全车数据表!BP164)</f>
        <v/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 t="str">
        <f>IF(全车数据表!BT164="","",全车数据表!BT164)</f>
        <v/>
      </c>
      <c r="AZ163" s="88">
        <f>IF(全车数据表!BU164="","",全车数据表!BU164)</f>
        <v>1</v>
      </c>
      <c r="BA163" s="88" t="str">
        <f>IF(全车数据表!BV164="","",全车数据表!BV164)</f>
        <v/>
      </c>
      <c r="BB163" s="91">
        <f>IF(全车数据表!AZ164="","",全车数据表!AZ164)</f>
        <v>11</v>
      </c>
    </row>
    <row r="164" spans="1:54">
      <c r="A164" s="88">
        <f>全车数据表!A165</f>
        <v>163</v>
      </c>
      <c r="B164" s="88" t="str">
        <f>全车数据表!B165</f>
        <v>Aston Martin Vantage GT12</v>
      </c>
      <c r="C164" s="89" t="str">
        <f>全车数据表!E165</f>
        <v>gt12</v>
      </c>
      <c r="D164" s="88" t="str">
        <f>IF(全车数据表!D165="","",全车数据表!D165)</f>
        <v>Aston Martin</v>
      </c>
      <c r="E164" s="89" t="str">
        <f>全车数据表!H165</f>
        <v>1.8</v>
      </c>
      <c r="F164" s="89" t="str">
        <f>全车数据表!C165</f>
        <v>GT12</v>
      </c>
      <c r="G164" s="89" t="str">
        <f>全车数据表!F165</f>
        <v>A</v>
      </c>
      <c r="H164" s="88">
        <f>LEN(全车数据表!G165)</f>
        <v>5</v>
      </c>
      <c r="I164" s="88" t="str">
        <f>VLOOKUP(全车数据表!P165,辅助计算!A:B,2,FALSE)</f>
        <v>epic</v>
      </c>
      <c r="J164" s="88">
        <f>全车数据表!Q165</f>
        <v>35</v>
      </c>
      <c r="K164" s="88">
        <f>全车数据表!R165</f>
        <v>15</v>
      </c>
      <c r="L164" s="88">
        <f>全车数据表!S165</f>
        <v>21</v>
      </c>
      <c r="M164" s="88">
        <f>全车数据表!T165</f>
        <v>24</v>
      </c>
      <c r="N164" s="88">
        <f>全车数据表!U165</f>
        <v>36</v>
      </c>
      <c r="O164" s="88">
        <f>全车数据表!V165</f>
        <v>0</v>
      </c>
      <c r="P164" s="88">
        <f>全车数据表!J165</f>
        <v>3958</v>
      </c>
      <c r="Q164" s="88">
        <f>全车数据表!K165</f>
        <v>337.6</v>
      </c>
      <c r="R164" s="88">
        <f>全车数据表!L165</f>
        <v>78.260000000000005</v>
      </c>
      <c r="S164" s="88">
        <f>全车数据表!M165</f>
        <v>86.85</v>
      </c>
      <c r="T164" s="88">
        <f>全车数据表!N165</f>
        <v>80.459999999999994</v>
      </c>
      <c r="U164" s="88">
        <f>全车数据表!O165</f>
        <v>11.13</v>
      </c>
      <c r="V164" s="88">
        <f>全车数据表!AL165</f>
        <v>7546400</v>
      </c>
      <c r="W164" s="88">
        <f>全车数据表!AM165</f>
        <v>30000</v>
      </c>
      <c r="X164" s="88">
        <f>全车数据表!AU165</f>
        <v>4080000</v>
      </c>
      <c r="Y164" s="88">
        <f>全车数据表!AV165</f>
        <v>11626400</v>
      </c>
      <c r="Z164" s="88">
        <f>全车数据表!AN165</f>
        <v>6</v>
      </c>
      <c r="AA164" s="88">
        <f>全车数据表!AP165</f>
        <v>5</v>
      </c>
      <c r="AB164" s="88">
        <f>全车数据表!AR165</f>
        <v>3</v>
      </c>
      <c r="AC164" s="88">
        <f>全车数据表!AW165</f>
        <v>352</v>
      </c>
      <c r="AD164" s="88">
        <f>全车数据表!AX165</f>
        <v>0</v>
      </c>
      <c r="AE164" s="88">
        <f>全车数据表!AY165</f>
        <v>457</v>
      </c>
      <c r="AF164" s="88" t="str">
        <f>IF(全车数据表!BA165="","",全车数据表!BA165)</f>
        <v>旧版寻车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>
        <f>IF(全车数据表!BE165="","",全车数据表!BE165)</f>
        <v>1</v>
      </c>
      <c r="AK164" s="88" t="str">
        <f>IF(全车数据表!BF165="","",全车数据表!BF165)</f>
        <v/>
      </c>
      <c r="AL164" s="88">
        <f>IF(全车数据表!BG165="","",全车数据表!BG165)</f>
        <v>1</v>
      </c>
      <c r="AM164" s="88" t="str">
        <f>IF(全车数据表!BH165="","",全车数据表!BH165)</f>
        <v/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 t="str">
        <f>IF(全车数据表!BP165="","",全车数据表!BP165)</f>
        <v/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>
        <f>IF(全车数据表!BU165="","",全车数据表!BU165)</f>
        <v>1</v>
      </c>
      <c r="BA164" s="88" t="str">
        <f>IF(全车数据表!BV165="","",全车数据表!BV165)</f>
        <v>阿斯顿马丁</v>
      </c>
      <c r="BB164" s="91">
        <f>IF(全车数据表!AZ165="","",全车数据表!AZ165)</f>
        <v>15</v>
      </c>
    </row>
    <row r="165" spans="1:54">
      <c r="A165" s="88">
        <f>全车数据表!A166</f>
        <v>164</v>
      </c>
      <c r="B165" s="88" t="str">
        <f>全车数据表!B166</f>
        <v>Lamborghini Aventador J</v>
      </c>
      <c r="C165" s="89" t="str">
        <f>全车数据表!E166</f>
        <v>avj</v>
      </c>
      <c r="D165" s="88" t="str">
        <f>IF(全车数据表!D166="","",全车数据表!D166)</f>
        <v>Lamborghini</v>
      </c>
      <c r="E165" s="89" t="str">
        <f>全车数据表!H166</f>
        <v>1.5</v>
      </c>
      <c r="F165" s="89" t="str">
        <f>全车数据表!C166</f>
        <v>AVJ</v>
      </c>
      <c r="G165" s="89" t="str">
        <f>全车数据表!F166</f>
        <v>A</v>
      </c>
      <c r="H165" s="88">
        <f>LEN(全车数据表!G166)</f>
        <v>6</v>
      </c>
      <c r="I165" s="88" t="str">
        <f>VLOOKUP(全车数据表!P166,辅助计算!A:B,2,FALSE)</f>
        <v>epic</v>
      </c>
      <c r="J165" s="88">
        <f>全车数据表!Q166</f>
        <v>50</v>
      </c>
      <c r="K165" s="88">
        <f>全车数据表!R166</f>
        <v>15</v>
      </c>
      <c r="L165" s="88">
        <f>全车数据表!S166</f>
        <v>18</v>
      </c>
      <c r="M165" s="88">
        <f>全车数据表!T166</f>
        <v>24</v>
      </c>
      <c r="N165" s="88">
        <f>全车数据表!U166</f>
        <v>38</v>
      </c>
      <c r="O165" s="88">
        <f>全车数据表!V166</f>
        <v>45</v>
      </c>
      <c r="P165" s="88">
        <f>全车数据表!J166</f>
        <v>4002</v>
      </c>
      <c r="Q165" s="88">
        <f>全车数据表!K166</f>
        <v>362.9</v>
      </c>
      <c r="R165" s="88">
        <f>全车数据表!L166</f>
        <v>79.83</v>
      </c>
      <c r="S165" s="88">
        <f>全车数据表!M166</f>
        <v>73.099999999999994</v>
      </c>
      <c r="T165" s="88">
        <f>全车数据表!N166</f>
        <v>77.86</v>
      </c>
      <c r="U165" s="88">
        <f>全车数据表!O166</f>
        <v>8.8320000000000007</v>
      </c>
      <c r="V165" s="88">
        <f>全车数据表!AL166</f>
        <v>0</v>
      </c>
      <c r="W165" s="88">
        <f>全车数据表!AM166</f>
        <v>35000</v>
      </c>
      <c r="X165" s="88">
        <f>全车数据表!AU166</f>
        <v>5600000</v>
      </c>
      <c r="Y165" s="88">
        <f>全车数据表!AV166</f>
        <v>0</v>
      </c>
      <c r="Z165" s="88">
        <f>全车数据表!AN166</f>
        <v>6</v>
      </c>
      <c r="AA165" s="88">
        <f>全车数据表!AP166</f>
        <v>5</v>
      </c>
      <c r="AB165" s="88">
        <f>全车数据表!AR166</f>
        <v>4</v>
      </c>
      <c r="AC165" s="88">
        <f>全车数据表!AW166</f>
        <v>378</v>
      </c>
      <c r="AD165" s="88">
        <f>全车数据表!AX166</f>
        <v>0</v>
      </c>
      <c r="AE165" s="88">
        <f>全车数据表!AY166</f>
        <v>502</v>
      </c>
      <c r="AF165" s="88" t="str">
        <f>IF(全车数据表!BA166="","",全车数据表!BA166)</f>
        <v>红币商店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>
        <f>IF(全车数据表!BE166="","",全车数据表!BE166)</f>
        <v>1</v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 t="str">
        <f>IF(全车数据表!BH166="","",全车数据表!BH166)</f>
        <v/>
      </c>
      <c r="AN165" s="88" t="str">
        <f>IF(全车数据表!BI166="","",全车数据表!BI166)</f>
        <v/>
      </c>
      <c r="AO165" s="88" t="str">
        <f>IF(全车数据表!BJ166="","",全车数据表!BJ166)</f>
        <v/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 t="str">
        <f>IF(全车数据表!BP166="","",全车数据表!BP166)</f>
        <v/>
      </c>
      <c r="AV165" s="88" t="str">
        <f>IF(全车数据表!BQ166="","",全车数据表!BQ166)</f>
        <v>2款</v>
      </c>
      <c r="AW165" s="88" t="str">
        <f>IF(全车数据表!BR166="","",全车数据表!BR166)</f>
        <v/>
      </c>
      <c r="AX165" s="88" t="str">
        <f>IF(全车数据表!BS166="","",全车数据表!BS166)</f>
        <v>无顶</v>
      </c>
      <c r="AY165" s="88" t="str">
        <f>IF(全车数据表!BT166="","",全车数据表!BT166)</f>
        <v/>
      </c>
      <c r="AZ165" s="88" t="str">
        <f>IF(全车数据表!BU166="","",全车数据表!BU166)</f>
        <v/>
      </c>
      <c r="BA165" s="88" t="str">
        <f>IF(全车数据表!BV166="","",全车数据表!BV166)</f>
        <v>兰博基尼 红牛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Mcmurtry Speirling</v>
      </c>
      <c r="C166" s="89" t="str">
        <f>全车数据表!E167</f>
        <v>speirling</v>
      </c>
      <c r="D166" s="88" t="str">
        <f>IF(全车数据表!D167="","",全车数据表!D167)</f>
        <v>Mcmurtry</v>
      </c>
      <c r="E166" s="89" t="str">
        <f>全车数据表!H167</f>
        <v>4.9</v>
      </c>
      <c r="F166" s="89" t="str">
        <f>全车数据表!C167</f>
        <v>Speirling</v>
      </c>
      <c r="G166" s="89" t="str">
        <f>全车数据表!F167</f>
        <v>A</v>
      </c>
      <c r="H166" s="88">
        <f>LEN(全车数据表!G167)</f>
        <v>5</v>
      </c>
      <c r="I166" s="88" t="str">
        <f>VLOOKUP(全车数据表!P167,辅助计算!A:B,2,FALSE)</f>
        <v>epic</v>
      </c>
      <c r="J166" s="88">
        <f>全车数据表!Q167</f>
        <v>40</v>
      </c>
      <c r="K166" s="88">
        <f>全车数据表!R167</f>
        <v>33</v>
      </c>
      <c r="L166" s="88">
        <f>全车数据表!S167</f>
        <v>38</v>
      </c>
      <c r="M166" s="88">
        <f>全车数据表!T167</f>
        <v>43</v>
      </c>
      <c r="N166" s="88">
        <f>全车数据表!U167</f>
        <v>48</v>
      </c>
      <c r="O166" s="88">
        <f>全车数据表!V167</f>
        <v>0</v>
      </c>
      <c r="P166" s="88">
        <f>全车数据表!J167</f>
        <v>4003</v>
      </c>
      <c r="Q166" s="88">
        <f>全车数据表!K167</f>
        <v>339.7</v>
      </c>
      <c r="R166" s="88">
        <f>全车数据表!L167</f>
        <v>90.52</v>
      </c>
      <c r="S166" s="88">
        <f>全车数据表!M167</f>
        <v>82.09</v>
      </c>
      <c r="T166" s="88">
        <f>全车数据表!N167</f>
        <v>62.82</v>
      </c>
      <c r="U166" s="88">
        <f>全车数据表!O167</f>
        <v>0</v>
      </c>
      <c r="V166" s="88">
        <f>全车数据表!AL167</f>
        <v>0</v>
      </c>
      <c r="W166" s="88">
        <f>全车数据表!AM167</f>
        <v>0</v>
      </c>
      <c r="X166" s="88">
        <f>全车数据表!AU167</f>
        <v>0</v>
      </c>
      <c r="Y166" s="88">
        <f>全车数据表!AV167</f>
        <v>0</v>
      </c>
      <c r="Z166" s="88">
        <f>全车数据表!AN167</f>
        <v>0</v>
      </c>
      <c r="AA166" s="88">
        <f>全车数据表!AP167</f>
        <v>0</v>
      </c>
      <c r="AB166" s="88">
        <f>全车数据表!AR167</f>
        <v>0</v>
      </c>
      <c r="AC166" s="88">
        <f>全车数据表!AW167</f>
        <v>361</v>
      </c>
      <c r="AD166" s="88">
        <f>全车数据表!AX167</f>
        <v>0</v>
      </c>
      <c r="AE166" s="88">
        <f>全车数据表!AY167</f>
        <v>480</v>
      </c>
      <c r="AF166" s="88" t="str">
        <f>IF(全车数据表!BA167="","",全车数据表!BA167)</f>
        <v>特殊赛事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 t="str">
        <f>IF(全车数据表!BD167="","",全车数据表!BD167)</f>
        <v/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 t="str">
        <f>IF(全车数据表!BG167="","",全车数据表!BG167)</f>
        <v/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>
        <f>IF(全车数据表!BL167="","",全车数据表!BL167)</f>
        <v>1</v>
      </c>
      <c r="AR166" s="88" t="str">
        <f>IF(全车数据表!BM167="","",全车数据表!BM167)</f>
        <v/>
      </c>
      <c r="AS166" s="88" t="str">
        <f>IF(全车数据表!BN167="","",全车数据表!BN167)</f>
        <v/>
      </c>
      <c r="AT166" s="88" t="str">
        <f>IF(全车数据表!BO167="","",全车数据表!BO167)</f>
        <v/>
      </c>
      <c r="AU166" s="88" t="str">
        <f>IF(全车数据表!BP167="","",全车数据表!BP167)</f>
        <v/>
      </c>
      <c r="AV166" s="88" t="str">
        <f>IF(全车数据表!BQ167="","",全车数据表!BQ167)</f>
        <v/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 t="str">
        <f>IF(全车数据表!BT167="","",全车数据表!BT167)</f>
        <v/>
      </c>
      <c r="AZ166" s="88" t="str">
        <f>IF(全车数据表!BU167="","",全车数据表!BU167)</f>
        <v/>
      </c>
      <c r="BA166" s="88" t="str">
        <f>IF(全车数据表!BV167="","",全车数据表!BV167)</f>
        <v/>
      </c>
      <c r="BB166" s="91" t="str">
        <f>IF(全车数据表!AZ167="","",全车数据表!AZ167)</f>
        <v/>
      </c>
    </row>
    <row r="167" spans="1:54">
      <c r="A167" s="88">
        <f>全车数据表!A168</f>
        <v>166</v>
      </c>
      <c r="B167" s="88" t="str">
        <f>全车数据表!B168</f>
        <v>Porsche Carrera GT</v>
      </c>
      <c r="C167" s="89" t="str">
        <f>全车数据表!E168</f>
        <v>carrera</v>
      </c>
      <c r="D167" s="88" t="str">
        <f>IF(全车数据表!D168="","",全车数据表!D168)</f>
        <v>Porsche</v>
      </c>
      <c r="E167" s="89" t="str">
        <f>全车数据表!H168</f>
        <v>2.3</v>
      </c>
      <c r="F167" s="89" t="str">
        <f>全车数据表!C168</f>
        <v>卡雷拉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30</v>
      </c>
      <c r="K167" s="88">
        <f>全车数据表!R168</f>
        <v>35</v>
      </c>
      <c r="L167" s="88">
        <f>全车数据表!S168</f>
        <v>40</v>
      </c>
      <c r="M167" s="88">
        <f>全车数据表!T168</f>
        <v>45</v>
      </c>
      <c r="N167" s="88">
        <f>全车数据表!U168</f>
        <v>50</v>
      </c>
      <c r="O167" s="88">
        <f>全车数据表!V168</f>
        <v>0</v>
      </c>
      <c r="P167" s="88">
        <f>全车数据表!J168</f>
        <v>4010</v>
      </c>
      <c r="Q167" s="88">
        <f>全车数据表!K168</f>
        <v>344.7</v>
      </c>
      <c r="R167" s="88">
        <f>全车数据表!L168</f>
        <v>78.59</v>
      </c>
      <c r="S167" s="88">
        <f>全车数据表!M168</f>
        <v>84.59</v>
      </c>
      <c r="T167" s="88">
        <f>全车数据表!N168</f>
        <v>82.64</v>
      </c>
      <c r="U167" s="88">
        <f>全车数据表!O168</f>
        <v>11.3</v>
      </c>
      <c r="V167" s="88">
        <f>全车数据表!AL168</f>
        <v>9752000</v>
      </c>
      <c r="W167" s="88">
        <f>全车数据表!AM168</f>
        <v>35000</v>
      </c>
      <c r="X167" s="88">
        <f>全车数据表!AU168</f>
        <v>4760000</v>
      </c>
      <c r="Y167" s="88">
        <f>全车数据表!AV168</f>
        <v>14512000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358</v>
      </c>
      <c r="AD167" s="88">
        <f>全车数据表!AX168</f>
        <v>0</v>
      </c>
      <c r="AE167" s="88">
        <f>全车数据表!AY168</f>
        <v>468</v>
      </c>
      <c r="AF167" s="88" t="str">
        <f>IF(全车数据表!BA168="","",全车数据表!BA168)</f>
        <v>特殊赛事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 t="str">
        <f>IF(全车数据表!BE168="","",全车数据表!BE168)</f>
        <v/>
      </c>
      <c r="AK167" s="88" t="str">
        <f>IF(全车数据表!BF168="","",全车数据表!BF168)</f>
        <v/>
      </c>
      <c r="AL167" s="88" t="str">
        <f>IF(全车数据表!BG168="","",全车数据表!BG168)</f>
        <v/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>
        <f>IF(全车数据表!BJ168="","",全车数据表!BJ168)</f>
        <v>1</v>
      </c>
      <c r="AP167" s="88" t="str">
        <f>IF(全车数据表!BK168="","",全车数据表!BK168)</f>
        <v/>
      </c>
      <c r="AQ167" s="88">
        <f>IF(全车数据表!BL168="","",全车数据表!BL168)</f>
        <v>1</v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>
        <f>IF(全车数据表!BP168="","",全车数据表!BP168)</f>
        <v>1</v>
      </c>
      <c r="AV167" s="88" t="str">
        <f>IF(全车数据表!BQ168="","",全车数据表!BQ168)</f>
        <v/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>
        <f>IF(全车数据表!BT168="","",全车数据表!BT168)</f>
        <v>1</v>
      </c>
      <c r="AZ167" s="88" t="str">
        <f>IF(全车数据表!BU168="","",全车数据表!BU168)</f>
        <v/>
      </c>
      <c r="BA167" s="88" t="str">
        <f>IF(全车数据表!BV168="","",全车数据表!BV168)</f>
        <v>保时捷 卡雷拉 cgt</v>
      </c>
      <c r="BB167" s="91" t="str">
        <f>IF(全车数据表!AZ168="","",全车数据表!AZ168)</f>
        <v/>
      </c>
    </row>
    <row r="168" spans="1:54">
      <c r="A168" s="88">
        <f>全车数据表!A169</f>
        <v>167</v>
      </c>
      <c r="B168" s="88" t="str">
        <f>全车数据表!B169</f>
        <v>Ferrari Enzo Ferrari</v>
      </c>
      <c r="C168" s="89" t="str">
        <f>全车数据表!E169</f>
        <v>enzo</v>
      </c>
      <c r="D168" s="88" t="str">
        <f>IF(全车数据表!D169="","",全车数据表!D169)</f>
        <v>Ferrari</v>
      </c>
      <c r="E168" s="89" t="str">
        <f>全车数据表!H169</f>
        <v>2.6</v>
      </c>
      <c r="F168" s="89" t="str">
        <f>全车数据表!C169</f>
        <v>恩佐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40</v>
      </c>
      <c r="K168" s="88">
        <f>全车数据表!R169</f>
        <v>30</v>
      </c>
      <c r="L168" s="88">
        <f>全车数据表!S169</f>
        <v>35</v>
      </c>
      <c r="M168" s="88">
        <f>全车数据表!T169</f>
        <v>40</v>
      </c>
      <c r="N168" s="88">
        <f>全车数据表!U169</f>
        <v>50</v>
      </c>
      <c r="O168" s="88">
        <f>全车数据表!V169</f>
        <v>55</v>
      </c>
      <c r="P168" s="88">
        <f>全车数据表!J169</f>
        <v>4014</v>
      </c>
      <c r="Q168" s="88">
        <f>全车数据表!K169</f>
        <v>365.8</v>
      </c>
      <c r="R168" s="88">
        <f>全车数据表!L169</f>
        <v>75.19</v>
      </c>
      <c r="S168" s="88">
        <f>全车数据表!M169</f>
        <v>64.75</v>
      </c>
      <c r="T168" s="88">
        <f>全车数据表!N169</f>
        <v>72.099999999999994</v>
      </c>
      <c r="U168" s="88">
        <f>全车数据表!O169</f>
        <v>0</v>
      </c>
      <c r="V168" s="88">
        <f>全车数据表!AL169</f>
        <v>9752400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15352400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380</v>
      </c>
      <c r="AD168" s="88">
        <f>全车数据表!AX169</f>
        <v>0</v>
      </c>
      <c r="AE168" s="88">
        <f>全车数据表!AY169</f>
        <v>504</v>
      </c>
      <c r="AF168" s="88" t="str">
        <f>IF(全车数据表!BA169="","",全车数据表!BA169)</f>
        <v>通行证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 t="str">
        <f>IF(全车数据表!BE169="","",全车数据表!BE169)</f>
        <v/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>
        <f>IF(全车数据表!BH169="","",全车数据表!BH169)</f>
        <v>1</v>
      </c>
      <c r="AN168" s="88" t="str">
        <f>IF(全车数据表!BI169="","",全车数据表!BI169)</f>
        <v/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>
        <f>IF(全车数据表!BP169="","",全车数据表!BP169)</f>
        <v>1</v>
      </c>
      <c r="AV168" s="88" t="str">
        <f>IF(全车数据表!BQ169="","",全车数据表!BQ169)</f>
        <v/>
      </c>
      <c r="AW168" s="88" t="str">
        <f>IF(全车数据表!BR169="","",全车数据表!BR169)</f>
        <v/>
      </c>
      <c r="AX168" s="88" t="str">
        <f>IF(全车数据表!BS169="","",全车数据表!BS169)</f>
        <v/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法拉利 恩佐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Porsche 911 GT3 RS</v>
      </c>
      <c r="C169" s="89" t="str">
        <f>全车数据表!E170</f>
        <v>911gt3</v>
      </c>
      <c r="D169" s="88" t="str">
        <f>IF(全车数据表!D170="","",全车数据表!D170)</f>
        <v>Porsche</v>
      </c>
      <c r="E169" s="89" t="str">
        <f>全车数据表!H170</f>
        <v>2.0</v>
      </c>
      <c r="F169" s="89" t="str">
        <f>全车数据表!C170</f>
        <v>911GT3</v>
      </c>
      <c r="G169" s="89" t="str">
        <f>全车数据表!F170</f>
        <v>A</v>
      </c>
      <c r="H169" s="88">
        <f>LEN(全车数据表!G170)</f>
        <v>6</v>
      </c>
      <c r="I169" s="88" t="str">
        <f>VLOOKUP(全车数据表!P170,辅助计算!A:B,2,FALSE)</f>
        <v>epic</v>
      </c>
      <c r="J169" s="88">
        <f>全车数据表!Q170</f>
        <v>50</v>
      </c>
      <c r="K169" s="88">
        <f>全车数据表!R170</f>
        <v>15</v>
      </c>
      <c r="L169" s="88">
        <f>全车数据表!S170</f>
        <v>18</v>
      </c>
      <c r="M169" s="88">
        <f>全车数据表!T170</f>
        <v>24</v>
      </c>
      <c r="N169" s="88">
        <f>全车数据表!U170</f>
        <v>38</v>
      </c>
      <c r="O169" s="88">
        <f>全车数据表!V170</f>
        <v>45</v>
      </c>
      <c r="P169" s="88">
        <f>全车数据表!J170</f>
        <v>4019</v>
      </c>
      <c r="Q169" s="88">
        <f>全车数据表!K170</f>
        <v>338.9</v>
      </c>
      <c r="R169" s="88">
        <f>全车数据表!L170</f>
        <v>85.84</v>
      </c>
      <c r="S169" s="88">
        <f>全车数据表!M170</f>
        <v>92.97</v>
      </c>
      <c r="T169" s="88">
        <f>全车数据表!N170</f>
        <v>86.39</v>
      </c>
      <c r="U169" s="88">
        <f>全车数据表!O170</f>
        <v>14.23</v>
      </c>
      <c r="V169" s="88">
        <f>全车数据表!AL170</f>
        <v>9752400</v>
      </c>
      <c r="W169" s="88">
        <f>全车数据表!AM170</f>
        <v>35000</v>
      </c>
      <c r="X169" s="88">
        <f>全车数据表!AU170</f>
        <v>5600000</v>
      </c>
      <c r="Y169" s="88">
        <f>全车数据表!AV170</f>
        <v>0</v>
      </c>
      <c r="Z169" s="88">
        <f>全车数据表!AN170</f>
        <v>6</v>
      </c>
      <c r="AA169" s="88">
        <f>全车数据表!AP170</f>
        <v>5</v>
      </c>
      <c r="AB169" s="88">
        <f>全车数据表!AR170</f>
        <v>4</v>
      </c>
      <c r="AC169" s="88">
        <f>全车数据表!AW170</f>
        <v>353</v>
      </c>
      <c r="AD169" s="88">
        <f>全车数据表!AX170</f>
        <v>0</v>
      </c>
      <c r="AE169" s="88">
        <f>全车数据表!AY170</f>
        <v>459</v>
      </c>
      <c r="AF169" s="88" t="str">
        <f>IF(全车数据表!BA170="","",全车数据表!BA170)</f>
        <v>旧版寻车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 t="str">
        <f>IF(全车数据表!BL170="","",全车数据表!BL170)</f>
        <v/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>2款</v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 t="str">
        <f>IF(全车数据表!BT170="","",全车数据表!BT170)</f>
        <v/>
      </c>
      <c r="AZ169" s="88" t="str">
        <f>IF(全车数据表!BU170="","",全车数据表!BU170)</f>
        <v/>
      </c>
      <c r="BA169" s="88" t="str">
        <f>IF(全车数据表!BV170="","",全车数据表!BV170)</f>
        <v>保时捷 绿蛙</v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TechRules AT96 Track Version🔑</v>
      </c>
      <c r="C170" s="89" t="str">
        <f>全车数据表!E171</f>
        <v>at96</v>
      </c>
      <c r="D170" s="88" t="str">
        <f>IF(全车数据表!D171="","",全车数据表!D171)</f>
        <v>TechRules</v>
      </c>
      <c r="E170" s="89" t="str">
        <f>全车数据表!H171</f>
        <v>2.2</v>
      </c>
      <c r="F170" s="89" t="str">
        <f>全车数据表!C171</f>
        <v>腾风</v>
      </c>
      <c r="G170" s="89" t="str">
        <f>全车数据表!F171</f>
        <v>A</v>
      </c>
      <c r="H170" s="88">
        <f>LEN(全车数据表!G171)</f>
        <v>6</v>
      </c>
      <c r="I170" s="88" t="str">
        <f>VLOOKUP(全车数据表!P171,辅助计算!A:B,2,FALSE)</f>
        <v>epic</v>
      </c>
      <c r="J170" s="88" t="str">
        <f>全车数据表!Q171</f>
        <v>🔑</v>
      </c>
      <c r="K170" s="88">
        <f>全车数据表!R171</f>
        <v>30</v>
      </c>
      <c r="L170" s="88">
        <f>全车数据表!S171</f>
        <v>40</v>
      </c>
      <c r="M170" s="88">
        <f>全车数据表!T171</f>
        <v>50</v>
      </c>
      <c r="N170" s="88">
        <f>全车数据表!U171</f>
        <v>65</v>
      </c>
      <c r="O170" s="88">
        <f>全车数据表!V171</f>
        <v>80</v>
      </c>
      <c r="P170" s="88">
        <f>全车数据表!J171</f>
        <v>4020</v>
      </c>
      <c r="Q170" s="88">
        <f>全车数据表!K171</f>
        <v>364.6</v>
      </c>
      <c r="R170" s="88">
        <f>全车数据表!L171</f>
        <v>85.53</v>
      </c>
      <c r="S170" s="88">
        <f>全车数据表!M171</f>
        <v>75.739999999999995</v>
      </c>
      <c r="T170" s="88">
        <f>全车数据表!N171</f>
        <v>69.650000000000006</v>
      </c>
      <c r="U170" s="88">
        <f>全车数据表!O171</f>
        <v>7.13</v>
      </c>
      <c r="V170" s="88">
        <f>全车数据表!AL171</f>
        <v>0</v>
      </c>
      <c r="W170" s="88">
        <f>全车数据表!AM171</f>
        <v>35000</v>
      </c>
      <c r="X170" s="88">
        <f>全车数据表!AU171</f>
        <v>5600000</v>
      </c>
      <c r="Y170" s="88">
        <f>全车数据表!AV171</f>
        <v>0</v>
      </c>
      <c r="Z170" s="88">
        <f>全车数据表!AN171</f>
        <v>6</v>
      </c>
      <c r="AA170" s="88">
        <f>全车数据表!AP171</f>
        <v>5</v>
      </c>
      <c r="AB170" s="88">
        <f>全车数据表!AR171</f>
        <v>4</v>
      </c>
      <c r="AC170" s="88">
        <f>全车数据表!AW171</f>
        <v>379</v>
      </c>
      <c r="AD170" s="88">
        <f>全车数据表!AX171</f>
        <v>0</v>
      </c>
      <c r="AE170" s="88">
        <f>全车数据表!AY171</f>
        <v>503</v>
      </c>
      <c r="AF170" s="88" t="str">
        <f>IF(全车数据表!BA171="","",全车数据表!BA171)</f>
        <v>大奖赛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 t="str">
        <f>IF(全车数据表!BJ171="","",全车数据表!BJ171)</f>
        <v/>
      </c>
      <c r="AP170" s="88" t="str">
        <f>IF(全车数据表!BK171="","",全车数据表!BK171)</f>
        <v/>
      </c>
      <c r="AQ170" s="88" t="str">
        <f>IF(全车数据表!BL171="","",全车数据表!BL171)</f>
        <v/>
      </c>
      <c r="AR170" s="88">
        <f>IF(全车数据表!BM171="","",全车数据表!BM171)</f>
        <v>1</v>
      </c>
      <c r="AS170" s="88" t="str">
        <f>IF(全车数据表!BN171="","",全车数据表!BN171)</f>
        <v/>
      </c>
      <c r="AT170" s="88">
        <f>IF(全车数据表!BO171="","",全车数据表!BO171)</f>
        <v>1</v>
      </c>
      <c r="AU170" s="88">
        <f>IF(全车数据表!BP171="","",全车数据表!BP171)</f>
        <v>1</v>
      </c>
      <c r="AV170" s="88" t="str">
        <f>IF(全车数据表!BQ171="","",全车数据表!BQ171)</f>
        <v>3款</v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>
        <f>IF(全车数据表!BT171="","",全车数据表!BT171)</f>
        <v>1</v>
      </c>
      <c r="AZ170" s="88" t="str">
        <f>IF(全车数据表!BU171="","",全车数据表!BU171)</f>
        <v/>
      </c>
      <c r="BA170" s="88" t="str">
        <f>IF(全车数据表!BV171="","",全车数据表!BV171)</f>
        <v>腾风 泰克鲁斯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McLaren Senna GTR</v>
      </c>
      <c r="C171" s="89" t="str">
        <f>全车数据表!E172</f>
        <v>sennagtr</v>
      </c>
      <c r="D171" s="88" t="str">
        <f>IF(全车数据表!D172="","",全车数据表!D172)</f>
        <v>McLaren</v>
      </c>
      <c r="E171" s="89" t="str">
        <f>全车数据表!H172</f>
        <v>3.4</v>
      </c>
      <c r="F171" s="89" t="str">
        <f>全车数据表!C172</f>
        <v>塞纳GTR</v>
      </c>
      <c r="G171" s="89" t="str">
        <f>全车数据表!F172</f>
        <v>A</v>
      </c>
      <c r="H171" s="88">
        <f>LEN(全车数据表!G172)</f>
        <v>5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33</v>
      </c>
      <c r="L171" s="88">
        <f>全车数据表!S172</f>
        <v>38</v>
      </c>
      <c r="M171" s="88">
        <f>全车数据表!T172</f>
        <v>43</v>
      </c>
      <c r="N171" s="88">
        <f>全车数据表!U172</f>
        <v>48</v>
      </c>
      <c r="O171" s="88">
        <f>全车数据表!V172</f>
        <v>0</v>
      </c>
      <c r="P171" s="88">
        <f>全车数据表!J172</f>
        <v>4025</v>
      </c>
      <c r="Q171" s="88">
        <f>全车数据表!K172</f>
        <v>357.9</v>
      </c>
      <c r="R171" s="88">
        <f>全车数据表!L172</f>
        <v>82</v>
      </c>
      <c r="S171" s="88">
        <f>全车数据表!M172</f>
        <v>60.85</v>
      </c>
      <c r="T171" s="88">
        <f>全车数据表!N172</f>
        <v>77.62</v>
      </c>
      <c r="U171" s="88">
        <f>全车数据表!O172</f>
        <v>0</v>
      </c>
      <c r="V171" s="88">
        <f>全车数据表!AL172</f>
        <v>9752000</v>
      </c>
      <c r="W171" s="88">
        <f>全车数据表!AM172</f>
        <v>35000</v>
      </c>
      <c r="X171" s="88">
        <f>全车数据表!AU172</f>
        <v>4760000</v>
      </c>
      <c r="Y171" s="88">
        <f>全车数据表!AV172</f>
        <v>14512000</v>
      </c>
      <c r="Z171" s="88">
        <f>全车数据表!AN172</f>
        <v>6</v>
      </c>
      <c r="AA171" s="88">
        <f>全车数据表!AP172</f>
        <v>5</v>
      </c>
      <c r="AB171" s="88">
        <f>全车数据表!AR172</f>
        <v>3</v>
      </c>
      <c r="AC171" s="88">
        <f>全车数据表!AW172</f>
        <v>372</v>
      </c>
      <c r="AD171" s="88">
        <f>全车数据表!AX172</f>
        <v>0</v>
      </c>
      <c r="AE171" s="88">
        <f>全车数据表!AY172</f>
        <v>492</v>
      </c>
      <c r="AF171" s="88" t="str">
        <f>IF(全车数据表!BA172="","",全车数据表!BA172)</f>
        <v>特殊赛事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 t="str">
        <f>IF(全车数据表!BH172="","",全车数据表!BH172)</f>
        <v/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>
        <f>IF(全车数据表!BL172="","",全车数据表!BL172)</f>
        <v>1</v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 t="str">
        <f>IF(全车数据表!BP172="","",全车数据表!BP172)</f>
        <v/>
      </c>
      <c r="AV171" s="88" t="str">
        <f>IF(全车数据表!BQ172="","",全车数据表!BQ172)</f>
        <v>1款</v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>迈凯伦塞纳</v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Peugeot Onyx</v>
      </c>
      <c r="C172" s="89" t="str">
        <f>全车数据表!E173</f>
        <v>onyx</v>
      </c>
      <c r="D172" s="88" t="str">
        <f>IF(全车数据表!D173="","",全车数据表!D173)</f>
        <v>Peugeot</v>
      </c>
      <c r="E172" s="89" t="str">
        <f>全车数据表!H173</f>
        <v>2.7</v>
      </c>
      <c r="F172" s="89" t="str">
        <f>全车数据表!C173</f>
        <v>标致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>
        <f>全车数据表!Q173</f>
        <v>33</v>
      </c>
      <c r="K172" s="88">
        <f>全车数据表!R173</f>
        <v>31</v>
      </c>
      <c r="L172" s="88">
        <f>全车数据表!S173</f>
        <v>33</v>
      </c>
      <c r="M172" s="88">
        <f>全车数据表!T173</f>
        <v>35</v>
      </c>
      <c r="N172" s="88">
        <f>全车数据表!U173</f>
        <v>38</v>
      </c>
      <c r="O172" s="88">
        <f>全车数据表!V173</f>
        <v>42</v>
      </c>
      <c r="P172" s="88">
        <f>全车数据表!J173</f>
        <v>4026</v>
      </c>
      <c r="Q172" s="88">
        <f>全车数据表!K173</f>
        <v>365.6</v>
      </c>
      <c r="R172" s="88">
        <f>全车数据表!L173</f>
        <v>81.94</v>
      </c>
      <c r="S172" s="88">
        <f>全车数据表!M173</f>
        <v>84.83</v>
      </c>
      <c r="T172" s="88">
        <f>全车数据表!N173</f>
        <v>59.59</v>
      </c>
      <c r="U172" s="88">
        <f>全车数据表!O173</f>
        <v>0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15352400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380</v>
      </c>
      <c r="AD172" s="88">
        <f>全车数据表!AX173</f>
        <v>0</v>
      </c>
      <c r="AE172" s="88">
        <f>全车数据表!AY173</f>
        <v>504</v>
      </c>
      <c r="AF172" s="88" t="str">
        <f>IF(全车数据表!BA173="","",全车数据表!BA173)</f>
        <v>惊艳亮相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>
        <f>IF(全车数据表!BE173="","",全车数据表!BE173)</f>
        <v>1</v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>
        <f>IF(全车数据表!BI173="","",全车数据表!BI173)</f>
        <v>1</v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 t="str">
        <f>IF(全车数据表!BM173="","",全车数据表!BM173)</f>
        <v/>
      </c>
      <c r="AS172" s="88" t="str">
        <f>IF(全车数据表!BN173="","",全车数据表!BN173)</f>
        <v/>
      </c>
      <c r="AT172" s="88" t="str">
        <f>IF(全车数据表!BO173="","",全车数据表!BO173)</f>
        <v/>
      </c>
      <c r="AU172" s="88" t="str">
        <f>IF(全车数据表!BP173="","",全车数据表!BP173)</f>
        <v/>
      </c>
      <c r="AV172" s="88" t="str">
        <f>IF(全车数据表!BQ173="","",全车数据表!BQ173)</f>
        <v>1款</v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标致 大狮子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Chevrolet Corvette ZR1</v>
      </c>
      <c r="C173" s="89" t="str">
        <f>全车数据表!E174</f>
        <v>zr1</v>
      </c>
      <c r="D173" s="88" t="str">
        <f>IF(全车数据表!D174="","",全车数据表!D174)</f>
        <v>Chevrolet Corvette</v>
      </c>
      <c r="E173" s="89" t="str">
        <f>全车数据表!H174</f>
        <v>2.1</v>
      </c>
      <c r="F173" s="89" t="str">
        <f>全车数据表!C174</f>
        <v>大五菱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>
        <f>全车数据表!Q174</f>
        <v>50</v>
      </c>
      <c r="K173" s="88">
        <f>全车数据表!R174</f>
        <v>15</v>
      </c>
      <c r="L173" s="88">
        <f>全车数据表!S174</f>
        <v>18</v>
      </c>
      <c r="M173" s="88">
        <f>全车数据表!T174</f>
        <v>24</v>
      </c>
      <c r="N173" s="88">
        <f>全车数据表!U174</f>
        <v>38</v>
      </c>
      <c r="O173" s="88">
        <f>全车数据表!V174</f>
        <v>45</v>
      </c>
      <c r="P173" s="88">
        <f>全车数据表!J174</f>
        <v>4031</v>
      </c>
      <c r="Q173" s="88">
        <f>全车数据表!K174</f>
        <v>355.4</v>
      </c>
      <c r="R173" s="88">
        <f>全车数据表!L174</f>
        <v>82.03</v>
      </c>
      <c r="S173" s="88">
        <f>全车数据表!M174</f>
        <v>60.09</v>
      </c>
      <c r="T173" s="88">
        <f>全车数据表!N174</f>
        <v>76.33</v>
      </c>
      <c r="U173" s="88">
        <f>全车数据表!O174</f>
        <v>8.8000000000000007</v>
      </c>
      <c r="V173" s="88">
        <f>全车数据表!AL174</f>
        <v>9752400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15352400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370</v>
      </c>
      <c r="AD173" s="88">
        <f>全车数据表!AX174</f>
        <v>0</v>
      </c>
      <c r="AE173" s="88">
        <f>全车数据表!AY174</f>
        <v>487</v>
      </c>
      <c r="AF173" s="88" t="str">
        <f>IF(全车数据表!BA174="","",全车数据表!BA174)</f>
        <v>旧版寻车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 t="str">
        <f>IF(全车数据表!BI174="","",全车数据表!BI174)</f>
        <v/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 t="str">
        <f>IF(全车数据表!BM174="","",全车数据表!BM174)</f>
        <v/>
      </c>
      <c r="AS173" s="88" t="str">
        <f>IF(全车数据表!BN174="","",全车数据表!BN174)</f>
        <v/>
      </c>
      <c r="AT173" s="88" t="str">
        <f>IF(全车数据表!BO174="","",全车数据表!BO174)</f>
        <v/>
      </c>
      <c r="AU173" s="88" t="str">
        <f>IF(全车数据表!BP174="","",全车数据表!BP174)</f>
        <v/>
      </c>
      <c r="AV173" s="88" t="str">
        <f>IF(全车数据表!BQ174="","",全车数据表!BQ174)</f>
        <v/>
      </c>
      <c r="AW173" s="88" t="str">
        <f>IF(全车数据表!BR174="","",全车数据表!BR174)</f>
        <v/>
      </c>
      <c r="AX173" s="88" t="str">
        <f>IF(全车数据表!BS174="","",全车数据表!BS174)</f>
        <v/>
      </c>
      <c r="AY173" s="88">
        <f>IF(全车数据表!BT174="","",全车数据表!BT174)</f>
        <v>1</v>
      </c>
      <c r="AZ173" s="88" t="str">
        <f>IF(全车数据表!BU174="","",全车数据表!BU174)</f>
        <v/>
      </c>
      <c r="BA173" s="88" t="str">
        <f>IF(全车数据表!BV174="","",全车数据表!BV174)</f>
        <v>雪佛兰 克尔维特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Lamborghini Essenza SCV12🔑</v>
      </c>
      <c r="C174" s="89" t="str">
        <f>全车数据表!E175</f>
        <v>scv12</v>
      </c>
      <c r="D174" s="88" t="str">
        <f>IF(全车数据表!D175="","",全车数据表!D175)</f>
        <v>Lamborghini</v>
      </c>
      <c r="E174" s="89" t="str">
        <f>全车数据表!H175</f>
        <v>2.9</v>
      </c>
      <c r="F174" s="89" t="str">
        <f>全车数据表!C175</f>
        <v>SCV12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 t="str">
        <f>全车数据表!Q175</f>
        <v>🔑</v>
      </c>
      <c r="K174" s="88">
        <f>全车数据表!R175</f>
        <v>30</v>
      </c>
      <c r="L174" s="88">
        <f>全车数据表!S175</f>
        <v>38</v>
      </c>
      <c r="M174" s="88">
        <f>全车数据表!T175</f>
        <v>55</v>
      </c>
      <c r="N174" s="88">
        <f>全车数据表!U175</f>
        <v>77</v>
      </c>
      <c r="O174" s="88">
        <f>全车数据表!V175</f>
        <v>0</v>
      </c>
      <c r="P174" s="88">
        <f>全车数据表!J175</f>
        <v>4036</v>
      </c>
      <c r="Q174" s="88">
        <f>全车数据表!K175</f>
        <v>340.1</v>
      </c>
      <c r="R174" s="88">
        <f>全车数据表!L175</f>
        <v>85.03</v>
      </c>
      <c r="S174" s="88">
        <f>全车数据表!M175</f>
        <v>75.44</v>
      </c>
      <c r="T174" s="88">
        <f>全车数据表!N175</f>
        <v>74.52</v>
      </c>
      <c r="U174" s="88">
        <f>全车数据表!O175</f>
        <v>0</v>
      </c>
      <c r="V174" s="88">
        <f>全车数据表!AL175</f>
        <v>0</v>
      </c>
      <c r="W174" s="88">
        <f>全车数据表!AM175</f>
        <v>35000</v>
      </c>
      <c r="X174" s="88">
        <f>全车数据表!AU175</f>
        <v>4760000</v>
      </c>
      <c r="Y174" s="88">
        <f>全车数据表!AV175</f>
        <v>0</v>
      </c>
      <c r="Z174" s="88">
        <f>全车数据表!AN175</f>
        <v>6</v>
      </c>
      <c r="AA174" s="88">
        <f>全车数据表!AP175</f>
        <v>5</v>
      </c>
      <c r="AB174" s="88">
        <f>全车数据表!AR175</f>
        <v>3</v>
      </c>
      <c r="AC174" s="88">
        <f>全车数据表!AW175</f>
        <v>354</v>
      </c>
      <c r="AD174" s="88">
        <f>全车数据表!AX175</f>
        <v>0</v>
      </c>
      <c r="AE174" s="88">
        <f>全车数据表!AY175</f>
        <v>461</v>
      </c>
      <c r="AF174" s="88" t="str">
        <f>IF(全车数据表!BA175="","",全车数据表!BA175)</f>
        <v>大奖赛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 t="str">
        <f>IF(全车数据表!BL175="","",全车数据表!BL175)</f>
        <v/>
      </c>
      <c r="AR174" s="88">
        <f>IF(全车数据表!BM175="","",全车数据表!BM175)</f>
        <v>1</v>
      </c>
      <c r="AS174" s="88" t="str">
        <f>IF(全车数据表!BN175="","",全车数据表!BN175)</f>
        <v/>
      </c>
      <c r="AT174" s="88">
        <f>IF(全车数据表!BO175="","",全车数据表!BO175)</f>
        <v>1</v>
      </c>
      <c r="AU174" s="88">
        <f>IF(全车数据表!BP175="","",全车数据表!BP175)</f>
        <v>1</v>
      </c>
      <c r="AV174" s="88" t="str">
        <f>IF(全车数据表!BQ175="","",全车数据表!BQ175)</f>
        <v/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兰博基尼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Puritalia Berlinetta</v>
      </c>
      <c r="C175" s="89" t="str">
        <f>全车数据表!E176</f>
        <v>berlinetta</v>
      </c>
      <c r="D175" s="88" t="str">
        <f>IF(全车数据表!D176="","",全车数据表!D176)</f>
        <v>Puritalia</v>
      </c>
      <c r="E175" s="89" t="str">
        <f>全车数据表!H176</f>
        <v>3.5</v>
      </c>
      <c r="F175" s="89" t="str">
        <f>全车数据表!C176</f>
        <v>Berlinetta</v>
      </c>
      <c r="G175" s="89" t="str">
        <f>全车数据表!F176</f>
        <v>A</v>
      </c>
      <c r="H175" s="88">
        <f>LEN(全车数据表!G176)</f>
        <v>5</v>
      </c>
      <c r="I175" s="88" t="str">
        <f>VLOOKUP(全车数据表!P176,辅助计算!A:B,2,FALSE)</f>
        <v>epic</v>
      </c>
      <c r="J175" s="88">
        <f>全车数据表!Q176</f>
        <v>40</v>
      </c>
      <c r="K175" s="88">
        <f>全车数据表!R176</f>
        <v>38</v>
      </c>
      <c r="L175" s="88">
        <f>全车数据表!S176</f>
        <v>42</v>
      </c>
      <c r="M175" s="88">
        <f>全车数据表!T176</f>
        <v>48</v>
      </c>
      <c r="N175" s="88">
        <f>全车数据表!U176</f>
        <v>60</v>
      </c>
      <c r="O175" s="88">
        <f>全车数据表!V176</f>
        <v>0</v>
      </c>
      <c r="P175" s="88">
        <f>全车数据表!J176</f>
        <v>4061</v>
      </c>
      <c r="Q175" s="88">
        <f>全车数据表!K176</f>
        <v>348.8</v>
      </c>
      <c r="R175" s="88">
        <f>全车数据表!L176</f>
        <v>83.35</v>
      </c>
      <c r="S175" s="88">
        <f>全车数据表!M176</f>
        <v>82.35</v>
      </c>
      <c r="T175" s="88">
        <f>全车数据表!N176</f>
        <v>69.25</v>
      </c>
      <c r="U175" s="88">
        <f>全车数据表!O176</f>
        <v>0</v>
      </c>
      <c r="V175" s="88">
        <f>全车数据表!AL176</f>
        <v>9752000</v>
      </c>
      <c r="W175" s="88">
        <f>全车数据表!AM176</f>
        <v>35000</v>
      </c>
      <c r="X175" s="88">
        <f>全车数据表!AU176</f>
        <v>4760000</v>
      </c>
      <c r="Y175" s="88">
        <f>全车数据表!AV176</f>
        <v>14512000</v>
      </c>
      <c r="Z175" s="88">
        <f>全车数据表!AN176</f>
        <v>6</v>
      </c>
      <c r="AA175" s="88">
        <f>全车数据表!AP176</f>
        <v>5</v>
      </c>
      <c r="AB175" s="88">
        <f>全车数据表!AR176</f>
        <v>3</v>
      </c>
      <c r="AC175" s="88">
        <f>全车数据表!AW176</f>
        <v>361</v>
      </c>
      <c r="AD175" s="88">
        <f>全车数据表!AX176</f>
        <v>0</v>
      </c>
      <c r="AE175" s="88">
        <f>全车数据表!AY176</f>
        <v>473</v>
      </c>
      <c r="AF175" s="88" t="str">
        <f>IF(全车数据表!BA176="","",全车数据表!BA176)</f>
        <v>通行证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 t="str">
        <f>IF(全车数据表!BE176="","",全车数据表!BE176)</f>
        <v/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>
        <f>IF(全车数据表!BH176="","",全车数据表!BH176)</f>
        <v>1</v>
      </c>
      <c r="AN175" s="88" t="str">
        <f>IF(全车数据表!BI176="","",全车数据表!BI176)</f>
        <v/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>
        <f>IF(全车数据表!BP176="","",全车数据表!BP176)</f>
        <v>1</v>
      </c>
      <c r="AV175" s="88" t="str">
        <f>IF(全车数据表!BQ176="","",全车数据表!BQ176)</f>
        <v>1款</v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/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Lamborghini SC18🔑</v>
      </c>
      <c r="C176" s="89" t="str">
        <f>全车数据表!E177</f>
        <v>sc18</v>
      </c>
      <c r="D176" s="88" t="str">
        <f>IF(全车数据表!D177="","",全车数据表!D177)</f>
        <v>Lamborghini</v>
      </c>
      <c r="E176" s="89" t="str">
        <f>全车数据表!H177</f>
        <v>2.4</v>
      </c>
      <c r="F176" s="89" t="str">
        <f>全车数据表!C177</f>
        <v>SC18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 t="str">
        <f>全车数据表!Q177</f>
        <v>🔑</v>
      </c>
      <c r="K176" s="88">
        <f>全车数据表!R177</f>
        <v>30</v>
      </c>
      <c r="L176" s="88">
        <f>全车数据表!S177</f>
        <v>40</v>
      </c>
      <c r="M176" s="88">
        <f>全车数据表!T177</f>
        <v>50</v>
      </c>
      <c r="N176" s="88">
        <f>全车数据表!U177</f>
        <v>65</v>
      </c>
      <c r="O176" s="88">
        <f>全车数据表!V177</f>
        <v>80</v>
      </c>
      <c r="P176" s="88">
        <f>全车数据表!J177</f>
        <v>4079</v>
      </c>
      <c r="Q176" s="88">
        <f>全车数据表!K177</f>
        <v>355.6</v>
      </c>
      <c r="R176" s="88">
        <f>全车数据表!L177</f>
        <v>81.99</v>
      </c>
      <c r="S176" s="88">
        <f>全车数据表!M177</f>
        <v>64.05</v>
      </c>
      <c r="T176" s="88">
        <f>全车数据表!N177</f>
        <v>82.46</v>
      </c>
      <c r="U176" s="88">
        <f>全车数据表!O177</f>
        <v>0</v>
      </c>
      <c r="V176" s="88">
        <f>全车数据表!AL177</f>
        <v>9752400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15352400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370</v>
      </c>
      <c r="AD176" s="88">
        <f>全车数据表!AX177</f>
        <v>0</v>
      </c>
      <c r="AE176" s="88">
        <f>全车数据表!AY177</f>
        <v>487</v>
      </c>
      <c r="AF176" s="88" t="str">
        <f>IF(全车数据表!BA177="","",全车数据表!BA177)</f>
        <v>大奖赛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 t="str">
        <f>IF(全车数据表!BI177="","",全车数据表!BI177)</f>
        <v/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>
        <f>IF(全车数据表!BM177="","",全车数据表!BM177)</f>
        <v>1</v>
      </c>
      <c r="AS176" s="88" t="str">
        <f>IF(全车数据表!BN177="","",全车数据表!BN177)</f>
        <v/>
      </c>
      <c r="AT176" s="88">
        <f>IF(全车数据表!BO177="","",全车数据表!BO177)</f>
        <v>1</v>
      </c>
      <c r="AU176" s="88">
        <f>IF(全车数据表!BP177="","",全车数据表!BP177)</f>
        <v>1</v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 t="str">
        <f>IF(全车数据表!BT177="","",全车数据表!BT177)</f>
        <v/>
      </c>
      <c r="AZ176" s="88" t="str">
        <f>IF(全车数据表!BU177="","",全车数据表!BU177)</f>
        <v/>
      </c>
      <c r="BA176" s="88" t="str">
        <f>IF(全车数据表!BV177="","",全车数据表!BV177)</f>
        <v>兰博基尼 四川</v>
      </c>
      <c r="BB176" s="91" t="str">
        <f>IF(全车数据表!AZ177="","",全车数据表!AZ177)</f>
        <v/>
      </c>
    </row>
    <row r="177" spans="1:54">
      <c r="A177" s="88">
        <f>全车数据表!A178</f>
        <v>176</v>
      </c>
      <c r="B177" s="88" t="str">
        <f>全车数据表!B178</f>
        <v>Lamborghini Aventador SVJ Roadster</v>
      </c>
      <c r="C177" s="89" t="str">
        <f>全车数据表!E178</f>
        <v>svj</v>
      </c>
      <c r="D177" s="88" t="str">
        <f>IF(全车数据表!D178="","",全车数据表!D178)</f>
        <v>Lamborghini</v>
      </c>
      <c r="E177" s="89" t="str">
        <f>全车数据表!H178</f>
        <v>3.2</v>
      </c>
      <c r="F177" s="89" t="str">
        <f>全车数据表!C178</f>
        <v>SVJ</v>
      </c>
      <c r="G177" s="89" t="str">
        <f>全车数据表!F178</f>
        <v>A</v>
      </c>
      <c r="H177" s="88">
        <f>LEN(全车数据表!G178)</f>
        <v>6</v>
      </c>
      <c r="I177" s="88" t="str">
        <f>VLOOKUP(全车数据表!P178,辅助计算!A:B,2,FALSE)</f>
        <v>epic</v>
      </c>
      <c r="J177" s="88">
        <f>全车数据表!Q178</f>
        <v>70</v>
      </c>
      <c r="K177" s="88">
        <f>全车数据表!R178</f>
        <v>23</v>
      </c>
      <c r="L177" s="88">
        <f>全车数据表!S178</f>
        <v>27</v>
      </c>
      <c r="M177" s="88">
        <f>全车数据表!T178</f>
        <v>36</v>
      </c>
      <c r="N177" s="88">
        <f>全车数据表!U178</f>
        <v>52</v>
      </c>
      <c r="O177" s="88">
        <f>全车数据表!V178</f>
        <v>59</v>
      </c>
      <c r="P177" s="88">
        <f>全车数据表!J178</f>
        <v>4080</v>
      </c>
      <c r="Q177" s="88">
        <f>全车数据表!K178</f>
        <v>364.8</v>
      </c>
      <c r="R177" s="88">
        <f>全车数据表!L178</f>
        <v>81.09</v>
      </c>
      <c r="S177" s="88">
        <f>全车数据表!M178</f>
        <v>73.75</v>
      </c>
      <c r="T177" s="88">
        <f>全车数据表!N178</f>
        <v>73.930000000000007</v>
      </c>
      <c r="U177" s="88">
        <f>全车数据表!O178</f>
        <v>0</v>
      </c>
      <c r="V177" s="88">
        <f>全车数据表!AL178</f>
        <v>9752400</v>
      </c>
      <c r="W177" s="88">
        <f>全车数据表!AM178</f>
        <v>35000</v>
      </c>
      <c r="X177" s="88">
        <f>全车数据表!AU178</f>
        <v>5600000</v>
      </c>
      <c r="Y177" s="88">
        <f>全车数据表!AV178</f>
        <v>15352400</v>
      </c>
      <c r="Z177" s="88">
        <f>全车数据表!AN178</f>
        <v>6</v>
      </c>
      <c r="AA177" s="88">
        <f>全车数据表!AP178</f>
        <v>5</v>
      </c>
      <c r="AB177" s="88">
        <f>全车数据表!AR178</f>
        <v>4</v>
      </c>
      <c r="AC177" s="88">
        <f>全车数据表!AW178</f>
        <v>379</v>
      </c>
      <c r="AD177" s="88">
        <f>全车数据表!AX178</f>
        <v>0</v>
      </c>
      <c r="AE177" s="88">
        <f>全车数据表!AY178</f>
        <v>503</v>
      </c>
      <c r="AF177" s="88" t="str">
        <f>IF(全车数据表!BA178="","",全车数据表!BA178)</f>
        <v>惊艳亮相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 t="str">
        <f>IF(全车数据表!BE178="","",全车数据表!BE178)</f>
        <v/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>
        <f>IF(全车数据表!BI178="","",全车数据表!BI178)</f>
        <v>1</v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 t="str">
        <f>IF(全车数据表!BM178="","",全车数据表!BM178)</f>
        <v/>
      </c>
      <c r="AS177" s="88" t="str">
        <f>IF(全车数据表!BN178="","",全车数据表!BN178)</f>
        <v/>
      </c>
      <c r="AT177" s="88" t="str">
        <f>IF(全车数据表!BO178="","",全车数据表!BO178)</f>
        <v/>
      </c>
      <c r="AU177" s="88" t="str">
        <f>IF(全车数据表!BP178="","",全车数据表!BP178)</f>
        <v/>
      </c>
      <c r="AV177" s="88" t="str">
        <f>IF(全车数据表!BQ178="","",全车数据表!BQ178)</f>
        <v>1款</v>
      </c>
      <c r="AW177" s="88" t="str">
        <f>IF(全车数据表!BR178="","",全车数据表!BR178)</f>
        <v/>
      </c>
      <c r="AX177" s="88" t="str">
        <f>IF(全车数据表!BS178="","",全车数据表!BS178)</f>
        <v>无顶</v>
      </c>
      <c r="AY177" s="88" t="str">
        <f>IF(全车数据表!BT178="","",全车数据表!BT178)</f>
        <v/>
      </c>
      <c r="AZ177" s="88" t="str">
        <f>IF(全车数据表!BU178="","",全车数据表!BU178)</f>
        <v/>
      </c>
      <c r="BA177" s="88" t="str">
        <f>IF(全车数据表!BV178="","",全车数据表!BV178)</f>
        <v>兰博基尼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>Formula E Gen 3 EVO Championship Edition🔑</v>
      </c>
      <c r="C178" s="89" t="str">
        <f>全车数据表!E179</f>
        <v>fegen3</v>
      </c>
      <c r="D178" s="88" t="str">
        <f>IF(全车数据表!D179="","",全车数据表!D179)</f>
        <v>Formula E</v>
      </c>
      <c r="E178" s="89" t="str">
        <f>全车数据表!H179</f>
        <v>5.2</v>
      </c>
      <c r="F178" s="89" t="str">
        <f>全车数据表!C179</f>
        <v>FE Gen3</v>
      </c>
      <c r="G178" s="89" t="str">
        <f>全车数据表!F179</f>
        <v>A</v>
      </c>
      <c r="H178" s="88">
        <f>LEN(全车数据表!G179)</f>
        <v>5</v>
      </c>
      <c r="I178" s="88" t="str">
        <f>VLOOKUP(全车数据表!P179,辅助计算!A:B,2,FALSE)</f>
        <v>epic</v>
      </c>
      <c r="J178" s="88" t="str">
        <f>全车数据表!Q179</f>
        <v>🔑</v>
      </c>
      <c r="K178" s="88">
        <f>全车数据表!R179</f>
        <v>30</v>
      </c>
      <c r="L178" s="88">
        <f>全车数据表!S179</f>
        <v>38</v>
      </c>
      <c r="M178" s="88">
        <f>全车数据表!T179</f>
        <v>55</v>
      </c>
      <c r="N178" s="88">
        <f>全车数据表!U179</f>
        <v>77</v>
      </c>
      <c r="O178" s="88">
        <f>全车数据表!V179</f>
        <v>0</v>
      </c>
      <c r="P178" s="88">
        <f>全车数据表!J179</f>
        <v>4082</v>
      </c>
      <c r="Q178" s="88">
        <f>全车数据表!K179</f>
        <v>345.1</v>
      </c>
      <c r="R178" s="88">
        <f>全车数据表!L179</f>
        <v>90.21</v>
      </c>
      <c r="S178" s="88">
        <f>全车数据表!M179</f>
        <v>77.89</v>
      </c>
      <c r="T178" s="88">
        <f>全车数据表!N179</f>
        <v>62.24</v>
      </c>
      <c r="U178" s="88">
        <f>全车数据表!O179</f>
        <v>0</v>
      </c>
      <c r="V178" s="88">
        <f>全车数据表!AL179</f>
        <v>5950600</v>
      </c>
      <c r="W178" s="88">
        <f>全车数据表!AM179</f>
        <v>42000</v>
      </c>
      <c r="X178" s="88">
        <f>全车数据表!AU179</f>
        <v>6720000</v>
      </c>
      <c r="Y178" s="88">
        <f>全车数据表!AV179</f>
        <v>12670600</v>
      </c>
      <c r="Z178" s="88">
        <f>全车数据表!AN179</f>
        <v>6</v>
      </c>
      <c r="AA178" s="88">
        <f>全车数据表!AP179</f>
        <v>5</v>
      </c>
      <c r="AB178" s="88">
        <f>全车数据表!AR179</f>
        <v>4</v>
      </c>
      <c r="AC178" s="88">
        <f>全车数据表!AW179</f>
        <v>0</v>
      </c>
      <c r="AD178" s="88">
        <f>全车数据表!AX179</f>
        <v>0</v>
      </c>
      <c r="AE178" s="88">
        <f>全车数据表!AY179</f>
        <v>0</v>
      </c>
      <c r="AF178" s="88" t="str">
        <f>IF(全车数据表!BA179="","",全车数据表!BA179)</f>
        <v>专属赛事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 t="str">
        <f>IF(全车数据表!BH179="","",全车数据表!BH179)</f>
        <v/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 t="str">
        <f>IF(全车数据表!BN179="","",全车数据表!BN179)</f>
        <v/>
      </c>
      <c r="AT178" s="88" t="str">
        <f>IF(全车数据表!BO179="","",全车数据表!BO179)</f>
        <v/>
      </c>
      <c r="AU178" s="88" t="str">
        <f>IF(全车数据表!BP179="","",全车数据表!BP179)</f>
        <v/>
      </c>
      <c r="AV178" s="88" t="str">
        <f>IF(全车数据表!BQ179="","",全车数据表!BQ179)</f>
        <v/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>电动方程式 电方</v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Ford GT CNY Edition</v>
      </c>
      <c r="C179" s="89" t="str">
        <f>全车数据表!E180</f>
        <v>gtcny</v>
      </c>
      <c r="D179" s="88" t="str">
        <f>IF(全车数据表!D180="","",全车数据表!D180)</f>
        <v>Ford</v>
      </c>
      <c r="E179" s="89" t="str">
        <f>全车数据表!H180</f>
        <v>5.0</v>
      </c>
      <c r="F179" s="89" t="str">
        <f>全车数据表!C180</f>
        <v>GT春节版</v>
      </c>
      <c r="G179" s="89" t="str">
        <f>全车数据表!F180</f>
        <v>A</v>
      </c>
      <c r="H179" s="88">
        <f>LEN(全车数据表!G180)</f>
        <v>5</v>
      </c>
      <c r="I179" s="88" t="str">
        <f>VLOOKUP(全车数据表!P180,辅助计算!A:B,2,FALSE)</f>
        <v>epic</v>
      </c>
      <c r="J179" s="88">
        <f>全车数据表!Q180</f>
        <v>40</v>
      </c>
      <c r="K179" s="88">
        <f>全车数据表!R180</f>
        <v>33</v>
      </c>
      <c r="L179" s="88">
        <f>全车数据表!S180</f>
        <v>38</v>
      </c>
      <c r="M179" s="88">
        <f>全车数据表!T180</f>
        <v>43</v>
      </c>
      <c r="N179" s="88">
        <f>全车数据表!U180</f>
        <v>48</v>
      </c>
      <c r="O179" s="88">
        <f>全车数据表!V180</f>
        <v>0</v>
      </c>
      <c r="P179" s="88">
        <f>全车数据表!J180</f>
        <v>4093</v>
      </c>
      <c r="Q179" s="88">
        <f>全车数据表!K180</f>
        <v>366.8</v>
      </c>
      <c r="R179" s="88">
        <f>全车数据表!L180</f>
        <v>79.14</v>
      </c>
      <c r="S179" s="88">
        <f>全车数据表!M180</f>
        <v>68.150000000000006</v>
      </c>
      <c r="T179" s="88">
        <f>全车数据表!N180</f>
        <v>73.89</v>
      </c>
      <c r="U179" s="88">
        <f>全车数据表!O180</f>
        <v>0</v>
      </c>
      <c r="V179" s="88">
        <f>全车数据表!AL180</f>
        <v>5950600</v>
      </c>
      <c r="W179" s="88">
        <f>全车数据表!AM180</f>
        <v>42000</v>
      </c>
      <c r="X179" s="88">
        <f>全车数据表!AU180</f>
        <v>6720000</v>
      </c>
      <c r="Y179" s="88">
        <f>全车数据表!AV180</f>
        <v>12670600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381</v>
      </c>
      <c r="AD179" s="88">
        <f>全车数据表!AX180</f>
        <v>0</v>
      </c>
      <c r="AE179" s="88">
        <f>全车数据表!AY180</f>
        <v>507</v>
      </c>
      <c r="AF179" s="88" t="str">
        <f>IF(全车数据表!BA180="","",全车数据表!BA180)</f>
        <v>限时赛事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 t="str">
        <f>IF(全车数据表!BM180="","",全车数据表!BM180)</f>
        <v/>
      </c>
      <c r="AS179" s="88" t="str">
        <f>IF(全车数据表!BN180="","",全车数据表!BN180)</f>
        <v/>
      </c>
      <c r="AT179" s="88" t="str">
        <f>IF(全车数据表!BO180="","",全车数据表!BO180)</f>
        <v/>
      </c>
      <c r="AU179" s="88" t="str">
        <f>IF(全车数据表!BP180="","",全车数据表!BP180)</f>
        <v/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福特 极速是爹 人民币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Ferrari 488 Challenge EVO🔑</v>
      </c>
      <c r="C180" s="89" t="str">
        <f>全车数据表!E181</f>
        <v>488gtbevo</v>
      </c>
      <c r="D180" s="88" t="str">
        <f>IF(全车数据表!D181="","",全车数据表!D181)</f>
        <v>Ferrari</v>
      </c>
      <c r="E180" s="89" t="str">
        <f>全车数据表!H181</f>
        <v>2.6</v>
      </c>
      <c r="F180" s="89" t="str">
        <f>全车数据表!C181</f>
        <v>488EVO</v>
      </c>
      <c r="G180" s="89" t="str">
        <f>全车数据表!F181</f>
        <v>A</v>
      </c>
      <c r="H180" s="88">
        <f>LEN(全车数据表!G181)</f>
        <v>6</v>
      </c>
      <c r="I180" s="88" t="str">
        <f>VLOOKUP(全车数据表!P181,辅助计算!A:B,2,FALSE)</f>
        <v>epic</v>
      </c>
      <c r="J180" s="88" t="str">
        <f>全车数据表!Q181</f>
        <v>🔑</v>
      </c>
      <c r="K180" s="88">
        <f>全车数据表!R181</f>
        <v>30</v>
      </c>
      <c r="L180" s="88">
        <f>全车数据表!S181</f>
        <v>35</v>
      </c>
      <c r="M180" s="88">
        <f>全车数据表!T181</f>
        <v>45</v>
      </c>
      <c r="N180" s="88">
        <f>全车数据表!U181</f>
        <v>55</v>
      </c>
      <c r="O180" s="88">
        <f>全车数据表!V181</f>
        <v>85</v>
      </c>
      <c r="P180" s="88">
        <f>全车数据表!J181</f>
        <v>4095</v>
      </c>
      <c r="Q180" s="88">
        <f>全车数据表!K181</f>
        <v>347.5</v>
      </c>
      <c r="R180" s="88">
        <f>全车数据表!L181</f>
        <v>82.63</v>
      </c>
      <c r="S180" s="88">
        <f>全车数据表!M181</f>
        <v>76.760000000000005</v>
      </c>
      <c r="T180" s="88">
        <f>全车数据表!N181</f>
        <v>76.650000000000006</v>
      </c>
      <c r="U180" s="88">
        <f>全车数据表!O181</f>
        <v>8.8699999999999992</v>
      </c>
      <c r="V180" s="88">
        <f>全车数据表!AL181</f>
        <v>0</v>
      </c>
      <c r="W180" s="88">
        <f>全车数据表!AM181</f>
        <v>35000</v>
      </c>
      <c r="X180" s="88">
        <f>全车数据表!AU181</f>
        <v>5600000</v>
      </c>
      <c r="Y180" s="88">
        <f>全车数据表!AV181</f>
        <v>0</v>
      </c>
      <c r="Z180" s="88">
        <f>全车数据表!AN181</f>
        <v>6</v>
      </c>
      <c r="AA180" s="88">
        <f>全车数据表!AP181</f>
        <v>5</v>
      </c>
      <c r="AB180" s="88">
        <f>全车数据表!AR181</f>
        <v>4</v>
      </c>
      <c r="AC180" s="88">
        <f>全车数据表!AW181</f>
        <v>362</v>
      </c>
      <c r="AD180" s="88">
        <f>全车数据表!AX181</f>
        <v>0</v>
      </c>
      <c r="AE180" s="88">
        <f>全车数据表!AY181</f>
        <v>474</v>
      </c>
      <c r="AF180" s="88" t="str">
        <f>IF(全车数据表!BA181="","",全车数据表!BA181)</f>
        <v>大奖赛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>
        <f>IF(全车数据表!BI181="","",全车数据表!BI181)</f>
        <v>1</v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>
        <f>IF(全车数据表!BM181="","",全车数据表!BM181)</f>
        <v>1</v>
      </c>
      <c r="AS180" s="88" t="str">
        <f>IF(全车数据表!BN181="","",全车数据表!BN181)</f>
        <v/>
      </c>
      <c r="AT180" s="88">
        <f>IF(全车数据表!BO181="","",全车数据表!BO181)</f>
        <v>1</v>
      </c>
      <c r="AU180" s="88">
        <f>IF(全车数据表!BP181="","",全车数据表!BP181)</f>
        <v>1</v>
      </c>
      <c r="AV180" s="88" t="str">
        <f>IF(全车数据表!BQ181="","",全车数据表!BQ181)</f>
        <v/>
      </c>
      <c r="AW180" s="88" t="str">
        <f>IF(全车数据表!BR181="","",全车数据表!BR181)</f>
        <v/>
      </c>
      <c r="AX180" s="88" t="str">
        <f>IF(全车数据表!BS181="","",全车数据表!BS181)</f>
        <v/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法拉利</v>
      </c>
      <c r="BB180" s="91">
        <f>IF(全车数据表!AZ181="","",全车数据表!AZ181)</f>
        <v>1</v>
      </c>
    </row>
    <row r="181" spans="1:54">
      <c r="A181" s="88">
        <f>全车数据表!A182</f>
        <v>180</v>
      </c>
      <c r="B181" s="88" t="str">
        <f>全车数据表!B182</f>
        <v>Raesr Tachyon Speed🔑</v>
      </c>
      <c r="C181" s="89" t="str">
        <f>全车数据表!E182</f>
        <v>tachyon</v>
      </c>
      <c r="D181" s="88" t="str">
        <f>IF(全车数据表!D182="","",全车数据表!D182)</f>
        <v>Raesr</v>
      </c>
      <c r="E181" s="89" t="str">
        <f>全车数据表!H182</f>
        <v>3.1</v>
      </c>
      <c r="F181" s="89" t="str">
        <f>全车数据表!C182</f>
        <v>超光速</v>
      </c>
      <c r="G181" s="89" t="str">
        <f>全车数据表!F182</f>
        <v>A</v>
      </c>
      <c r="H181" s="88">
        <f>LEN(全车数据表!G182)</f>
        <v>6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38</v>
      </c>
      <c r="L181" s="88">
        <f>全车数据表!S182</f>
        <v>48</v>
      </c>
      <c r="M181" s="88">
        <f>全车数据表!T182</f>
        <v>57</v>
      </c>
      <c r="N181" s="88">
        <f>全车数据表!U182</f>
        <v>66</v>
      </c>
      <c r="O181" s="88">
        <f>全车数据表!V182</f>
        <v>72</v>
      </c>
      <c r="P181" s="88">
        <f>全车数据表!J182</f>
        <v>4095</v>
      </c>
      <c r="Q181" s="88">
        <f>全车数据表!K182</f>
        <v>400.5</v>
      </c>
      <c r="R181" s="88">
        <f>全车数据表!L182</f>
        <v>77.88</v>
      </c>
      <c r="S181" s="88">
        <f>全车数据表!M182</f>
        <v>53.38</v>
      </c>
      <c r="T181" s="88">
        <f>全车数据表!N182</f>
        <v>59.79</v>
      </c>
      <c r="U181" s="88">
        <f>全车数据表!O182</f>
        <v>0</v>
      </c>
      <c r="V181" s="88">
        <f>全车数据表!AL182</f>
        <v>9752400</v>
      </c>
      <c r="W181" s="88">
        <f>全车数据表!AM182</f>
        <v>35000</v>
      </c>
      <c r="X181" s="88">
        <f>全车数据表!AU182</f>
        <v>5600000</v>
      </c>
      <c r="Y181" s="88">
        <f>全车数据表!AV182</f>
        <v>15352400</v>
      </c>
      <c r="Z181" s="88">
        <f>全车数据表!AN182</f>
        <v>6</v>
      </c>
      <c r="AA181" s="88">
        <f>全车数据表!AP182</f>
        <v>5</v>
      </c>
      <c r="AB181" s="88">
        <f>全车数据表!AR182</f>
        <v>4</v>
      </c>
      <c r="AC181" s="88">
        <f>全车数据表!AW182</f>
        <v>416</v>
      </c>
      <c r="AD181" s="88">
        <f>全车数据表!AX182</f>
        <v>0</v>
      </c>
      <c r="AE181" s="88">
        <f>全车数据表!AY182</f>
        <v>555</v>
      </c>
      <c r="AF181" s="88" t="str">
        <f>IF(全车数据表!BA182="","",全车数据表!BA182)</f>
        <v>大奖赛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>
        <f>IF(全车数据表!BE182="","",全车数据表!BE182)</f>
        <v>1</v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>
        <f>IF(全车数据表!BM182="","",全车数据表!BM182)</f>
        <v>1</v>
      </c>
      <c r="AS181" s="88" t="str">
        <f>IF(全车数据表!BN182="","",全车数据表!BN182)</f>
        <v/>
      </c>
      <c r="AT181" s="88">
        <f>IF(全车数据表!BO182="","",全车数据表!BO182)</f>
        <v>1</v>
      </c>
      <c r="AU181" s="88">
        <f>IF(全车数据表!BP182="","",全车数据表!BP182)</f>
        <v>1</v>
      </c>
      <c r="AV181" s="88" t="str">
        <f>IF(全车数据表!BQ182="","",全车数据表!BQ182)</f>
        <v>1款</v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>
        <f>IF(全车数据表!BU182="","",全车数据表!BU182)</f>
        <v>1</v>
      </c>
      <c r="BA181" s="88" t="str">
        <f>IF(全车数据表!BV182="","",全车数据表!BV182)</f>
        <v>光子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 xml:space="preserve">Citroen GT by Citroen </v>
      </c>
      <c r="C182" s="89" t="str">
        <f>全车数据表!E183</f>
        <v>citroengt</v>
      </c>
      <c r="D182" s="88" t="str">
        <f>IF(全车数据表!D183="","",全车数据表!D183)</f>
        <v>Citroen</v>
      </c>
      <c r="E182" s="89" t="str">
        <f>全车数据表!H183</f>
        <v>2.7</v>
      </c>
      <c r="F182" s="89" t="str">
        <f>全车数据表!C183</f>
        <v>雪铁龙GT</v>
      </c>
      <c r="G182" s="89" t="str">
        <f>全车数据表!F183</f>
        <v>A</v>
      </c>
      <c r="H182" s="88">
        <f>LEN(全车数据表!G183)</f>
        <v>6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30</v>
      </c>
      <c r="L182" s="88">
        <f>全车数据表!S183</f>
        <v>35</v>
      </c>
      <c r="M182" s="88">
        <f>全车数据表!T183</f>
        <v>40</v>
      </c>
      <c r="N182" s="88">
        <f>全车数据表!U183</f>
        <v>50</v>
      </c>
      <c r="O182" s="88">
        <f>全车数据表!V183</f>
        <v>55</v>
      </c>
      <c r="P182" s="88">
        <f>全车数据表!J183</f>
        <v>4099</v>
      </c>
      <c r="Q182" s="88">
        <f>全车数据表!K183</f>
        <v>383.5</v>
      </c>
      <c r="R182" s="88">
        <f>全车数据表!L183</f>
        <v>76.540000000000006</v>
      </c>
      <c r="S182" s="88">
        <f>全车数据表!M183</f>
        <v>64.63</v>
      </c>
      <c r="T182" s="88">
        <f>全车数据表!N183</f>
        <v>67.23</v>
      </c>
      <c r="U182" s="88">
        <f>全车数据表!O183</f>
        <v>0</v>
      </c>
      <c r="V182" s="88">
        <f>全车数据表!AL183</f>
        <v>9752400</v>
      </c>
      <c r="W182" s="88">
        <f>全车数据表!AM183</f>
        <v>35000</v>
      </c>
      <c r="X182" s="88">
        <f>全车数据表!AU183</f>
        <v>5600000</v>
      </c>
      <c r="Y182" s="88">
        <f>全车数据表!AV183</f>
        <v>15352400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399</v>
      </c>
      <c r="AD182" s="88">
        <f>全车数据表!AX183</f>
        <v>0</v>
      </c>
      <c r="AE182" s="88">
        <f>全车数据表!AY183</f>
        <v>536</v>
      </c>
      <c r="AF182" s="88" t="str">
        <f>IF(全车数据表!BA183="","",全车数据表!BA183)</f>
        <v>联会赛事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>
        <f>IF(全车数据表!BN183="","",全车数据表!BN183)</f>
        <v>1</v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>1款</v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雪铁龙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Pagani Zonda Cinque</v>
      </c>
      <c r="C183" s="89" t="str">
        <f>全车数据表!E184</f>
        <v>cinque</v>
      </c>
      <c r="D183" s="88" t="str">
        <f>IF(全车数据表!D184="","",全车数据表!D184)</f>
        <v>Pagani</v>
      </c>
      <c r="E183" s="89" t="str">
        <f>全车数据表!H184</f>
        <v>5.3</v>
      </c>
      <c r="F183" s="89" t="str">
        <f>全车数据表!C184</f>
        <v>Zonda C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4105</v>
      </c>
      <c r="Q183" s="88">
        <f>全车数据表!K184</f>
        <v>369.7</v>
      </c>
      <c r="R183" s="88">
        <f>全车数据表!L184</f>
        <v>79.84</v>
      </c>
      <c r="S183" s="88">
        <f>全车数据表!M184</f>
        <v>74.760000000000005</v>
      </c>
      <c r="T183" s="88">
        <f>全车数据表!N184</f>
        <v>73.22</v>
      </c>
      <c r="U183" s="88">
        <f>全车数据表!O184</f>
        <v>0</v>
      </c>
      <c r="V183" s="88">
        <f>全车数据表!AL184</f>
        <v>0</v>
      </c>
      <c r="W183" s="88">
        <f>全车数据表!AM184</f>
        <v>0</v>
      </c>
      <c r="X183" s="88">
        <f>全车数据表!AU184</f>
        <v>0</v>
      </c>
      <c r="Y183" s="88">
        <f>全车数据表!AV184</f>
        <v>0</v>
      </c>
      <c r="Z183" s="88">
        <f>全车数据表!AN184</f>
        <v>0</v>
      </c>
      <c r="AA183" s="88">
        <f>全车数据表!AP184</f>
        <v>0</v>
      </c>
      <c r="AB183" s="88">
        <f>全车数据表!AR184</f>
        <v>0</v>
      </c>
      <c r="AC183" s="88">
        <f>全车数据表!AW184</f>
        <v>0</v>
      </c>
      <c r="AD183" s="88">
        <f>全车数据表!AX184</f>
        <v>0</v>
      </c>
      <c r="AE183" s="88">
        <f>全车数据表!AY184</f>
        <v>0</v>
      </c>
      <c r="AF183" s="88" t="str">
        <f>IF(全车数据表!BA184="","",全车数据表!BA184)</f>
        <v>至尊通行证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 t="str">
        <f>IF(全车数据表!BI184="","",全车数据表!BI184)</f>
        <v/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 t="str">
        <f>IF(全车数据表!BM184="","",全车数据表!BM184)</f>
        <v/>
      </c>
      <c r="AS183" s="88" t="str">
        <f>IF(全车数据表!BN184="","",全车数据表!BN184)</f>
        <v/>
      </c>
      <c r="AT183" s="88" t="str">
        <f>IF(全车数据表!BO184="","",全车数据表!BO184)</f>
        <v/>
      </c>
      <c r="AU183" s="88" t="str">
        <f>IF(全车数据表!BP184="","",全车数据表!BP184)</f>
        <v/>
      </c>
      <c r="AV183" s="88" t="str">
        <f>IF(全车数据表!BQ184="","",全车数据表!BQ184)</f>
        <v/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>帕加尼</v>
      </c>
      <c r="BB183" s="91" t="str">
        <f>IF(全车数据表!AZ184="","",全车数据表!AZ184)</f>
        <v/>
      </c>
    </row>
    <row r="184" spans="1:54">
      <c r="A184" s="88">
        <f>全车数据表!A185</f>
        <v>183</v>
      </c>
      <c r="B184" s="88" t="str">
        <f>全车数据表!B185</f>
        <v>Aston Martin DBS GT Zagato</v>
      </c>
      <c r="C184" s="89" t="str">
        <f>全车数据表!E185</f>
        <v>zagato</v>
      </c>
      <c r="D184" s="88" t="str">
        <f>IF(全车数据表!D185="","",全车数据表!D185)</f>
        <v>Aston Martin</v>
      </c>
      <c r="E184" s="89" t="str">
        <f>全车数据表!H185</f>
        <v>4.6</v>
      </c>
      <c r="F184" s="89" t="str">
        <f>全车数据表!C185</f>
        <v>Zagato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>
        <f>全车数据表!Q185</f>
        <v>70</v>
      </c>
      <c r="K184" s="88">
        <f>全车数据表!R185</f>
        <v>23</v>
      </c>
      <c r="L184" s="88">
        <f>全车数据表!S185</f>
        <v>27</v>
      </c>
      <c r="M184" s="88">
        <f>全车数据表!T185</f>
        <v>36</v>
      </c>
      <c r="N184" s="88">
        <f>全车数据表!U185</f>
        <v>52</v>
      </c>
      <c r="O184" s="88">
        <f>全车数据表!V185</f>
        <v>59</v>
      </c>
      <c r="P184" s="88">
        <f>全车数据表!J185</f>
        <v>4109</v>
      </c>
      <c r="Q184" s="88">
        <f>全车数据表!K185</f>
        <v>361.9</v>
      </c>
      <c r="R184" s="88">
        <f>全车数据表!L185</f>
        <v>80.650000000000006</v>
      </c>
      <c r="S184" s="88">
        <f>全车数据表!M185</f>
        <v>75.77</v>
      </c>
      <c r="T184" s="88">
        <f>全车数据表!N185</f>
        <v>78.17</v>
      </c>
      <c r="U184" s="88">
        <f>全车数据表!O185</f>
        <v>0</v>
      </c>
      <c r="V184" s="88">
        <f>全车数据表!AL185</f>
        <v>18000000</v>
      </c>
      <c r="W184" s="88">
        <f>全车数据表!AM185</f>
        <v>56000</v>
      </c>
      <c r="X184" s="88">
        <f>全车数据表!AU185</f>
        <v>8960000</v>
      </c>
      <c r="Y184" s="88">
        <f>全车数据表!AV185</f>
        <v>26960000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0</v>
      </c>
      <c r="AD184" s="88">
        <f>全车数据表!AX185</f>
        <v>0</v>
      </c>
      <c r="AE184" s="88">
        <f>全车数据表!AY185</f>
        <v>0</v>
      </c>
      <c r="AF184" s="88" t="str">
        <f>IF(全车数据表!BA185="","",全车数据表!BA185)</f>
        <v>联会赛事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 t="str">
        <f>IF(全车数据表!BE185="","",全车数据表!BE185)</f>
        <v/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 t="str">
        <f>IF(全车数据表!BM185="","",全车数据表!BM185)</f>
        <v/>
      </c>
      <c r="AS184" s="88">
        <f>IF(全车数据表!BN185="","",全车数据表!BN185)</f>
        <v>1</v>
      </c>
      <c r="AT184" s="88" t="str">
        <f>IF(全车数据表!BO185="","",全车数据表!BO185)</f>
        <v/>
      </c>
      <c r="AU184" s="88" t="str">
        <f>IF(全车数据表!BP185="","",全车数据表!BP185)</f>
        <v/>
      </c>
      <c r="AV184" s="88" t="str">
        <f>IF(全车数据表!BQ185="","",全车数据表!BQ185)</f>
        <v/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 t="str">
        <f>IF(全车数据表!BU185="","",全车数据表!BU185)</f>
        <v/>
      </c>
      <c r="BA184" s="88" t="str">
        <f>IF(全车数据表!BV185="","",全车数据表!BV185)</f>
        <v>阿斯顿马丁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>Nissan GTR-50 Italdesign</v>
      </c>
      <c r="C185" s="89" t="str">
        <f>全车数据表!E186</f>
        <v>gtr-50</v>
      </c>
      <c r="D185" s="88" t="str">
        <f>IF(全车数据表!D186="","",全车数据表!D186)</f>
        <v>Nissan</v>
      </c>
      <c r="E185" s="89" t="str">
        <f>全车数据表!H186</f>
        <v>3.3</v>
      </c>
      <c r="F185" s="89" t="str">
        <f>全车数据表!C186</f>
        <v>GTR-50</v>
      </c>
      <c r="G185" s="89" t="str">
        <f>全车数据表!F186</f>
        <v>A</v>
      </c>
      <c r="H185" s="88">
        <f>LEN(全车数据表!G186)</f>
        <v>5</v>
      </c>
      <c r="I185" s="88" t="str">
        <f>VLOOKUP(全车数据表!P186,辅助计算!A:B,2,FALSE)</f>
        <v>epic</v>
      </c>
      <c r="J185" s="88">
        <f>全车数据表!Q186</f>
        <v>40</v>
      </c>
      <c r="K185" s="88">
        <f>全车数据表!R186</f>
        <v>33</v>
      </c>
      <c r="L185" s="88">
        <f>全车数据表!S186</f>
        <v>38</v>
      </c>
      <c r="M185" s="88">
        <f>全车数据表!T186</f>
        <v>43</v>
      </c>
      <c r="N185" s="88">
        <f>全车数据表!U186</f>
        <v>48</v>
      </c>
      <c r="O185" s="88">
        <f>全车数据表!V186</f>
        <v>0</v>
      </c>
      <c r="P185" s="88">
        <f>全车数据表!J186</f>
        <v>4127</v>
      </c>
      <c r="Q185" s="88">
        <f>全车数据表!K186</f>
        <v>349.2</v>
      </c>
      <c r="R185" s="88">
        <f>全车数据表!L186</f>
        <v>86.24</v>
      </c>
      <c r="S185" s="88">
        <f>全车数据表!M186</f>
        <v>73.5</v>
      </c>
      <c r="T185" s="88">
        <f>全车数据表!N186</f>
        <v>64.28</v>
      </c>
      <c r="U185" s="88">
        <f>全车数据表!O186</f>
        <v>0</v>
      </c>
      <c r="V185" s="88">
        <f>全车数据表!AL186</f>
        <v>9752000</v>
      </c>
      <c r="W185" s="88">
        <f>全车数据表!AM186</f>
        <v>35000</v>
      </c>
      <c r="X185" s="88">
        <f>全车数据表!AU186</f>
        <v>4760000</v>
      </c>
      <c r="Y185" s="88">
        <f>全车数据表!AV186</f>
        <v>14512000</v>
      </c>
      <c r="Z185" s="88">
        <f>全车数据表!AN186</f>
        <v>6</v>
      </c>
      <c r="AA185" s="88">
        <f>全车数据表!AP186</f>
        <v>5</v>
      </c>
      <c r="AB185" s="88">
        <f>全车数据表!AR186</f>
        <v>3</v>
      </c>
      <c r="AC185" s="88">
        <f>全车数据表!AW186</f>
        <v>363</v>
      </c>
      <c r="AD185" s="88">
        <f>全车数据表!AX186</f>
        <v>0</v>
      </c>
      <c r="AE185" s="88">
        <f>全车数据表!AY186</f>
        <v>476</v>
      </c>
      <c r="AF185" s="88" t="str">
        <f>IF(全车数据表!BA186="","",全车数据表!BA186)</f>
        <v>联会赛事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 t="str">
        <f>IF(全车数据表!BM186="","",全车数据表!BM186)</f>
        <v/>
      </c>
      <c r="AS185" s="88">
        <f>IF(全车数据表!BN186="","",全车数据表!BN186)</f>
        <v>1</v>
      </c>
      <c r="AT185" s="88" t="str">
        <f>IF(全车数据表!BO186="","",全车数据表!BO186)</f>
        <v/>
      </c>
      <c r="AU185" s="88" t="str">
        <f>IF(全车数据表!BP186="","",全车数据表!BP186)</f>
        <v/>
      </c>
      <c r="AV185" s="88" t="str">
        <f>IF(全车数据表!BQ186="","",全车数据表!BQ186)</f>
        <v>1款</v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日产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Pagani Zonda R🔑</v>
      </c>
      <c r="C186" s="89" t="str">
        <f>全车数据表!E187</f>
        <v>zondar</v>
      </c>
      <c r="D186" s="88" t="str">
        <f>IF(全车数据表!D187="","",全车数据表!D187)</f>
        <v>Pagani</v>
      </c>
      <c r="E186" s="89" t="str">
        <f>全车数据表!H187</f>
        <v>3.3</v>
      </c>
      <c r="F186" s="89" t="str">
        <f>全车数据表!C187</f>
        <v>风之子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 t="str">
        <f>全车数据表!Q187</f>
        <v>🔑</v>
      </c>
      <c r="K186" s="88">
        <f>全车数据表!R187</f>
        <v>30</v>
      </c>
      <c r="L186" s="88">
        <f>全车数据表!S187</f>
        <v>35</v>
      </c>
      <c r="M186" s="88">
        <f>全车数据表!T187</f>
        <v>45</v>
      </c>
      <c r="N186" s="88">
        <f>全车数据表!U187</f>
        <v>55</v>
      </c>
      <c r="O186" s="88">
        <f>全车数据表!V187</f>
        <v>85</v>
      </c>
      <c r="P186" s="88">
        <f>全车数据表!J187</f>
        <v>4164</v>
      </c>
      <c r="Q186" s="88">
        <f>全车数据表!K187</f>
        <v>368.3</v>
      </c>
      <c r="R186" s="88">
        <f>全车数据表!L187</f>
        <v>84.54</v>
      </c>
      <c r="S186" s="88">
        <f>全车数据表!M187</f>
        <v>57.29</v>
      </c>
      <c r="T186" s="88">
        <f>全车数据表!N187</f>
        <v>67.540000000000006</v>
      </c>
      <c r="U186" s="88">
        <f>全车数据表!O187</f>
        <v>0</v>
      </c>
      <c r="V186" s="88">
        <f>全车数据表!AL187</f>
        <v>9752400</v>
      </c>
      <c r="W186" s="88">
        <f>全车数据表!AM187</f>
        <v>35000</v>
      </c>
      <c r="X186" s="88">
        <f>全车数据表!AU187</f>
        <v>5600000</v>
      </c>
      <c r="Y186" s="88">
        <f>全车数据表!AV187</f>
        <v>15352400</v>
      </c>
      <c r="Z186" s="88">
        <f>全车数据表!AN187</f>
        <v>6</v>
      </c>
      <c r="AA186" s="88">
        <f>全车数据表!AP187</f>
        <v>5</v>
      </c>
      <c r="AB186" s="88">
        <f>全车数据表!AR187</f>
        <v>4</v>
      </c>
      <c r="AC186" s="88">
        <f>全车数据表!AW187</f>
        <v>383</v>
      </c>
      <c r="AD186" s="88">
        <f>全车数据表!AX187</f>
        <v>0</v>
      </c>
      <c r="AE186" s="88">
        <f>全车数据表!AY187</f>
        <v>509</v>
      </c>
      <c r="AF186" s="88" t="str">
        <f>IF(全车数据表!BA187="","",全车数据表!BA187)</f>
        <v>大奖赛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 t="str">
        <f>IF(全车数据表!BH187="","",全车数据表!BH187)</f>
        <v/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>
        <f>IF(全车数据表!BM187="","",全车数据表!BM187)</f>
        <v>1</v>
      </c>
      <c r="AS186" s="88" t="str">
        <f>IF(全车数据表!BN187="","",全车数据表!BN187)</f>
        <v/>
      </c>
      <c r="AT186" s="88">
        <f>IF(全车数据表!BO187="","",全车数据表!BO187)</f>
        <v>1</v>
      </c>
      <c r="AU186" s="88">
        <f>IF(全车数据表!BP187="","",全车数据表!BP187)</f>
        <v>1</v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帕加尼 风之子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Peugeot 9x8</v>
      </c>
      <c r="C187" s="89" t="str">
        <f>全车数据表!E188</f>
        <v>9x8</v>
      </c>
      <c r="D187" s="88" t="str">
        <f>IF(全车数据表!D188="","",全车数据表!D188)</f>
        <v>Peugeot</v>
      </c>
      <c r="E187" s="89" t="str">
        <f>全车数据表!H188</f>
        <v>3.9</v>
      </c>
      <c r="F187" s="89" t="str">
        <f>全车数据表!C188</f>
        <v>9x8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40</v>
      </c>
      <c r="K187" s="88">
        <f>全车数据表!R188</f>
        <v>45</v>
      </c>
      <c r="L187" s="88">
        <f>全车数据表!S188</f>
        <v>45</v>
      </c>
      <c r="M187" s="88">
        <f>全车数据表!T188</f>
        <v>48</v>
      </c>
      <c r="N187" s="88">
        <f>全车数据表!U188</f>
        <v>50</v>
      </c>
      <c r="O187" s="88">
        <f>全车数据表!V188</f>
        <v>52</v>
      </c>
      <c r="P187" s="88">
        <f>全车数据表!J188</f>
        <v>4172</v>
      </c>
      <c r="Q187" s="88">
        <f>全车数据表!K188</f>
        <v>344.3</v>
      </c>
      <c r="R187" s="88">
        <f>全车数据表!L188</f>
        <v>90.03</v>
      </c>
      <c r="S187" s="88">
        <f>全车数据表!M188</f>
        <v>94.15</v>
      </c>
      <c r="T187" s="88">
        <f>全车数据表!N188</f>
        <v>69.94</v>
      </c>
      <c r="U187" s="88">
        <f>全车数据表!O188</f>
        <v>0</v>
      </c>
      <c r="V187" s="88">
        <f>全车数据表!AL188</f>
        <v>22000000</v>
      </c>
      <c r="W187" s="88">
        <f>全车数据表!AM188</f>
        <v>56000</v>
      </c>
      <c r="X187" s="88">
        <f>全车数据表!AU188</f>
        <v>8960000</v>
      </c>
      <c r="Y187" s="88">
        <f>全车数据表!AV188</f>
        <v>30960000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358</v>
      </c>
      <c r="AD187" s="88">
        <f>全车数据表!AX188</f>
        <v>0</v>
      </c>
      <c r="AE187" s="88">
        <f>全车数据表!AY188</f>
        <v>468</v>
      </c>
      <c r="AF187" s="88" t="str">
        <f>IF(全车数据表!BA188="","",全车数据表!BA188)</f>
        <v>联会赛事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 t="str">
        <f>IF(全车数据表!BL188="","",全车数据表!BL188)</f>
        <v/>
      </c>
      <c r="AR187" s="88" t="str">
        <f>IF(全车数据表!BM188="","",全车数据表!BM188)</f>
        <v/>
      </c>
      <c r="AS187" s="88">
        <f>IF(全车数据表!BN188="","",全车数据表!BN188)</f>
        <v>1</v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/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 t="str">
        <f>IF(全车数据表!BT188="","",全车数据表!BT188)</f>
        <v/>
      </c>
      <c r="AZ187" s="88" t="str">
        <f>IF(全车数据表!BU188="","",全车数据表!BU188)</f>
        <v/>
      </c>
      <c r="BA187" s="88" t="str">
        <f>IF(全车数据表!BV188="","",全车数据表!BV188)</f>
        <v>标致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McLaren Sabre</v>
      </c>
      <c r="C188" s="89" t="str">
        <f>全车数据表!E189</f>
        <v>sabre</v>
      </c>
      <c r="D188" s="88" t="str">
        <f>IF(全车数据表!D189="","",全车数据表!D189)</f>
        <v>McLaren</v>
      </c>
      <c r="E188" s="89" t="str">
        <f>全车数据表!H189</f>
        <v>5.3</v>
      </c>
      <c r="F188" s="89" t="str">
        <f>全车数据表!C189</f>
        <v>Sabre</v>
      </c>
      <c r="G188" s="89" t="str">
        <f>全车数据表!F189</f>
        <v>A</v>
      </c>
      <c r="H188" s="88">
        <f>LEN(全车数据表!G189)</f>
        <v>6</v>
      </c>
      <c r="I188" s="88" t="str">
        <f>VLOOKUP(全车数据表!P189,辅助计算!A:B,2,FALSE)</f>
        <v>epic</v>
      </c>
      <c r="J188" s="88">
        <f>全车数据表!Q189</f>
        <v>40</v>
      </c>
      <c r="K188" s="88" t="str">
        <f>全车数据表!R189</f>
        <v>?</v>
      </c>
      <c r="L188" s="88" t="str">
        <f>全车数据表!S189</f>
        <v>?</v>
      </c>
      <c r="M188" s="88" t="str">
        <f>全车数据表!T189</f>
        <v>?</v>
      </c>
      <c r="N188" s="88" t="str">
        <f>全车数据表!U189</f>
        <v>?</v>
      </c>
      <c r="O188" s="88" t="str">
        <f>全车数据表!V189</f>
        <v>?</v>
      </c>
      <c r="P188" s="88">
        <f>全车数据表!J189</f>
        <v>4173</v>
      </c>
      <c r="Q188" s="88">
        <f>全车数据表!K189</f>
        <v>363.1</v>
      </c>
      <c r="R188" s="88">
        <f>全车数据表!L189</f>
        <v>87.04</v>
      </c>
      <c r="S188" s="88">
        <f>全车数据表!M189</f>
        <v>68.06</v>
      </c>
      <c r="T188" s="88">
        <f>全车数据表!N189</f>
        <v>58.45</v>
      </c>
      <c r="U188" s="88">
        <f>全车数据表!O189</f>
        <v>0</v>
      </c>
      <c r="V188" s="88">
        <f>全车数据表!AL189</f>
        <v>0</v>
      </c>
      <c r="W188" s="88">
        <f>全车数据表!AM189</f>
        <v>0</v>
      </c>
      <c r="X188" s="88">
        <f>全车数据表!AU189</f>
        <v>0</v>
      </c>
      <c r="Y188" s="88">
        <f>全车数据表!AV189</f>
        <v>0</v>
      </c>
      <c r="Z188" s="88">
        <f>全车数据表!AN189</f>
        <v>0</v>
      </c>
      <c r="AA188" s="88">
        <f>全车数据表!AP189</f>
        <v>0</v>
      </c>
      <c r="AB188" s="88">
        <f>全车数据表!AR189</f>
        <v>0</v>
      </c>
      <c r="AC188" s="88">
        <f>全车数据表!AW189</f>
        <v>0</v>
      </c>
      <c r="AD188" s="88">
        <f>全车数据表!AX189</f>
        <v>0</v>
      </c>
      <c r="AE188" s="88">
        <f>全车数据表!AY189</f>
        <v>0</v>
      </c>
      <c r="AF188" s="88" t="str">
        <f>IF(全车数据表!BA189="","",全车数据表!BA189)</f>
        <v>联会赛事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 t="str">
        <f>IF(全车数据表!BH189="","",全车数据表!BH189)</f>
        <v/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 t="str">
        <f>IF(全车数据表!BN189="","",全车数据表!BN189)</f>
        <v/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/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迈凯轮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Glickenhaus 007S🔑</v>
      </c>
      <c r="C189" s="89" t="str">
        <f>全车数据表!E190</f>
        <v>007s</v>
      </c>
      <c r="D189" s="88" t="str">
        <f>IF(全车数据表!D190="","",全车数据表!D190)</f>
        <v>Glickenhaus</v>
      </c>
      <c r="E189" s="89" t="str">
        <f>全车数据表!H190</f>
        <v>3.3</v>
      </c>
      <c r="F189" s="89" t="str">
        <f>全车数据表!C190</f>
        <v>007S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 t="str">
        <f>全车数据表!Q190</f>
        <v>🔑</v>
      </c>
      <c r="K189" s="88">
        <f>全车数据表!R190</f>
        <v>30</v>
      </c>
      <c r="L189" s="88">
        <f>全车数据表!S190</f>
        <v>35</v>
      </c>
      <c r="M189" s="88">
        <f>全车数据表!T190</f>
        <v>45</v>
      </c>
      <c r="N189" s="88">
        <f>全车数据表!U190</f>
        <v>55</v>
      </c>
      <c r="O189" s="88">
        <f>全车数据表!V190</f>
        <v>85</v>
      </c>
      <c r="P189" s="88">
        <f>全车数据表!J190</f>
        <v>4192</v>
      </c>
      <c r="Q189" s="88">
        <f>全车数据表!K190</f>
        <v>358.6</v>
      </c>
      <c r="R189" s="88">
        <f>全车数据表!L190</f>
        <v>89.33</v>
      </c>
      <c r="S189" s="88">
        <f>全车数据表!M190</f>
        <v>82.63</v>
      </c>
      <c r="T189" s="88">
        <f>全车数据表!N190</f>
        <v>55.24</v>
      </c>
      <c r="U189" s="88">
        <f>全车数据表!O190</f>
        <v>0</v>
      </c>
      <c r="V189" s="88">
        <f>全车数据表!AL190</f>
        <v>0</v>
      </c>
      <c r="W189" s="88">
        <f>全车数据表!AM190</f>
        <v>35000</v>
      </c>
      <c r="X189" s="88">
        <f>全车数据表!AU190</f>
        <v>5600000</v>
      </c>
      <c r="Y189" s="88">
        <f>全车数据表!AV190</f>
        <v>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373</v>
      </c>
      <c r="AD189" s="88">
        <f>全车数据表!AX190</f>
        <v>0</v>
      </c>
      <c r="AE189" s="88">
        <f>全车数据表!AY190</f>
        <v>493</v>
      </c>
      <c r="AF189" s="88" t="str">
        <f>IF(全车数据表!BA190="","",全车数据表!BA190)</f>
        <v>大奖赛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>
        <f>IF(全车数据表!BM190="","",全车数据表!BM190)</f>
        <v>1</v>
      </c>
      <c r="AS189" s="88" t="str">
        <f>IF(全车数据表!BN190="","",全车数据表!BN190)</f>
        <v/>
      </c>
      <c r="AT189" s="88">
        <f>IF(全车数据表!BO190="","",全车数据表!BO190)</f>
        <v>1</v>
      </c>
      <c r="AU189" s="88">
        <f>IF(全车数据表!BP190="","",全车数据表!BP190)</f>
        <v>1</v>
      </c>
      <c r="AV189" s="88" t="str">
        <f>IF(全车数据表!BQ190="","",全车数据表!BQ190)</f>
        <v>1款</v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/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Nissan GT-R Neon Edition</v>
      </c>
      <c r="C190" s="89" t="str">
        <f>全车数据表!E191</f>
        <v>gtrneon</v>
      </c>
      <c r="D190" s="88" t="str">
        <f>IF(全车数据表!D191="","",全车数据表!D191)</f>
        <v>Nissan</v>
      </c>
      <c r="E190" s="89" t="str">
        <f>全车数据表!H191</f>
        <v>4.3</v>
      </c>
      <c r="F190" s="89" t="str">
        <f>全车数据表!C191</f>
        <v>霓虹GTR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>
        <f>全车数据表!Q191</f>
        <v>40</v>
      </c>
      <c r="K190" s="88">
        <f>全车数据表!R191</f>
        <v>45</v>
      </c>
      <c r="L190" s="88">
        <f>全车数据表!S191</f>
        <v>45</v>
      </c>
      <c r="M190" s="88">
        <f>全车数据表!T191</f>
        <v>48</v>
      </c>
      <c r="N190" s="88">
        <f>全车数据表!U191</f>
        <v>50</v>
      </c>
      <c r="O190" s="88">
        <f>全车数据表!V191</f>
        <v>52</v>
      </c>
      <c r="P190" s="88">
        <f>全车数据表!J191</f>
        <v>4201</v>
      </c>
      <c r="Q190" s="88">
        <f>全车数据表!K191</f>
        <v>357</v>
      </c>
      <c r="R190" s="88">
        <f>全车数据表!L191</f>
        <v>88.23</v>
      </c>
      <c r="S190" s="88">
        <f>全车数据表!M191</f>
        <v>75.459999999999994</v>
      </c>
      <c r="T190" s="88">
        <f>全车数据表!N191</f>
        <v>70.44</v>
      </c>
      <c r="U190" s="88">
        <f>全车数据表!O191</f>
        <v>0</v>
      </c>
      <c r="V190" s="88">
        <f>全车数据表!AL191</f>
        <v>0</v>
      </c>
      <c r="W190" s="88">
        <f>全车数据表!AM191</f>
        <v>72000</v>
      </c>
      <c r="X190" s="88">
        <f>全车数据表!AU191</f>
        <v>0</v>
      </c>
      <c r="Y190" s="88">
        <f>全车数据表!AV191</f>
        <v>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371</v>
      </c>
      <c r="AD190" s="88">
        <f>全车数据表!AX191</f>
        <v>0</v>
      </c>
      <c r="AE190" s="88">
        <f>全车数据表!AY191</f>
        <v>490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>日产 尼桑</v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Porsche 935(2019)🔑</v>
      </c>
      <c r="C191" s="89" t="str">
        <f>全车数据表!E192</f>
        <v>935</v>
      </c>
      <c r="D191" s="88" t="str">
        <f>IF(全车数据表!D192="","",全车数据表!D192)</f>
        <v>Porsche</v>
      </c>
      <c r="E191" s="89" t="str">
        <f>全车数据表!H192</f>
        <v>4.2</v>
      </c>
      <c r="F191" s="89" t="str">
        <f>全车数据表!C192</f>
        <v>935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 t="str">
        <f>全车数据表!Q192</f>
        <v>🔑</v>
      </c>
      <c r="K191" s="88">
        <f>全车数据表!R192</f>
        <v>45</v>
      </c>
      <c r="L191" s="88">
        <f>全车数据表!S192</f>
        <v>50</v>
      </c>
      <c r="M191" s="88">
        <f>全车数据表!T192</f>
        <v>56</v>
      </c>
      <c r="N191" s="88">
        <f>全车数据表!U192</f>
        <v>62</v>
      </c>
      <c r="O191" s="88">
        <f>全车数据表!V192</f>
        <v>66</v>
      </c>
      <c r="P191" s="88">
        <f>全车数据表!J192</f>
        <v>4229</v>
      </c>
      <c r="Q191" s="88">
        <f>全车数据表!K192</f>
        <v>352</v>
      </c>
      <c r="R191" s="88">
        <f>全车数据表!L192</f>
        <v>84.94</v>
      </c>
      <c r="S191" s="88">
        <f>全车数据表!M192</f>
        <v>87.96</v>
      </c>
      <c r="T191" s="88">
        <f>全车数据表!N192</f>
        <v>72.61</v>
      </c>
      <c r="U191" s="88">
        <f>全车数据表!O192</f>
        <v>0</v>
      </c>
      <c r="V191" s="88">
        <f>全车数据表!AL192</f>
        <v>0</v>
      </c>
      <c r="W191" s="88">
        <f>全车数据表!AM192</f>
        <v>58500</v>
      </c>
      <c r="X191" s="88">
        <f>全车数据表!AU192</f>
        <v>0</v>
      </c>
      <c r="Y191" s="88">
        <f>全车数据表!AV192</f>
        <v>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大奖赛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 t="str">
        <f>IF(全车数据表!BL192="","",全车数据表!BL192)</f>
        <v/>
      </c>
      <c r="AR191" s="88">
        <f>IF(全车数据表!BM192="","",全车数据表!BM192)</f>
        <v>1</v>
      </c>
      <c r="AS191" s="88" t="str">
        <f>IF(全车数据表!BN192="","",全车数据表!BN192)</f>
        <v/>
      </c>
      <c r="AT191" s="88">
        <f>IF(全车数据表!BO192="","",全车数据表!BO192)</f>
        <v>1</v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保时捷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Aston Martin Victor</v>
      </c>
      <c r="C192" s="89" t="str">
        <f>全车数据表!E193</f>
        <v>victor</v>
      </c>
      <c r="D192" s="88" t="str">
        <f>IF(全车数据表!D193="","",全车数据表!D193)</f>
        <v>Aston Martin</v>
      </c>
      <c r="E192" s="89" t="str">
        <f>全车数据表!H193</f>
        <v>3.0</v>
      </c>
      <c r="F192" s="89" t="str">
        <f>全车数据表!C193</f>
        <v>Victor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>
        <f>全车数据表!Q193</f>
        <v>40</v>
      </c>
      <c r="K192" s="88">
        <f>全车数据表!R193</f>
        <v>30</v>
      </c>
      <c r="L192" s="88">
        <f>全车数据表!S193</f>
        <v>35</v>
      </c>
      <c r="M192" s="88">
        <f>全车数据表!T193</f>
        <v>40</v>
      </c>
      <c r="N192" s="88">
        <f>全车数据表!U193</f>
        <v>50</v>
      </c>
      <c r="O192" s="88">
        <f>全车数据表!V193</f>
        <v>55</v>
      </c>
      <c r="P192" s="88">
        <f>全车数据表!J193</f>
        <v>4251</v>
      </c>
      <c r="Q192" s="88">
        <f>全车数据表!K193</f>
        <v>371.8</v>
      </c>
      <c r="R192" s="88">
        <f>全车数据表!L193</f>
        <v>78.34</v>
      </c>
      <c r="S192" s="88">
        <f>全车数据表!M193</f>
        <v>76.86</v>
      </c>
      <c r="T192" s="88">
        <f>全车数据表!N193</f>
        <v>69.599999999999994</v>
      </c>
      <c r="U192" s="88">
        <f>全车数据表!O193</f>
        <v>0</v>
      </c>
      <c r="V192" s="88">
        <f>全车数据表!AL193</f>
        <v>12248200</v>
      </c>
      <c r="W192" s="88">
        <f>全车数据表!AM193</f>
        <v>45000</v>
      </c>
      <c r="X192" s="88">
        <f>全车数据表!AU193</f>
        <v>7200000</v>
      </c>
      <c r="Y192" s="88">
        <f>全车数据表!AV193</f>
        <v>19448200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387</v>
      </c>
      <c r="AD192" s="88">
        <f>全车数据表!AX193</f>
        <v>0</v>
      </c>
      <c r="AE192" s="88">
        <f>全车数据表!AY193</f>
        <v>517</v>
      </c>
      <c r="AF192" s="88" t="str">
        <f>IF(全车数据表!BA193="","",全车数据表!BA193)</f>
        <v>通行证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>
        <f>IF(全车数据表!BH193="","",全车数据表!BH193)</f>
        <v>1</v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 t="str">
        <f>IF(全车数据表!BM193="","",全车数据表!BM193)</f>
        <v/>
      </c>
      <c r="AS192" s="88" t="str">
        <f>IF(全车数据表!BN193="","",全车数据表!BN193)</f>
        <v/>
      </c>
      <c r="AT192" s="88" t="str">
        <f>IF(全车数据表!BO193="","",全车数据表!BO193)</f>
        <v/>
      </c>
      <c r="AU192" s="88">
        <f>IF(全车数据表!BP193="","",全车数据表!BP193)</f>
        <v>1</v>
      </c>
      <c r="AV192" s="88" t="str">
        <f>IF(全车数据表!BQ193="","",全车数据表!BQ193)</f>
        <v/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>阿斯顿马丁 维克多</v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Pagani Huayra R</v>
      </c>
      <c r="C193" s="89" t="str">
        <f>全车数据表!E194</f>
        <v>huayrar</v>
      </c>
      <c r="D193" s="88" t="str">
        <f>IF(全车数据表!D194="","",全车数据表!D194)</f>
        <v>Pagani</v>
      </c>
      <c r="E193" s="89" t="str">
        <f>全车数据表!H194</f>
        <v>3.6</v>
      </c>
      <c r="F193" s="89" t="str">
        <f>全车数据表!C194</f>
        <v>Huayra R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>
        <f>全车数据表!Q194</f>
        <v>40</v>
      </c>
      <c r="K193" s="88">
        <f>全车数据表!R194</f>
        <v>30</v>
      </c>
      <c r="L193" s="88">
        <f>全车数据表!S194</f>
        <v>35</v>
      </c>
      <c r="M193" s="88">
        <f>全车数据表!T194</f>
        <v>40</v>
      </c>
      <c r="N193" s="88">
        <f>全车数据表!U194</f>
        <v>50</v>
      </c>
      <c r="O193" s="88">
        <f>全车数据表!V194</f>
        <v>55</v>
      </c>
      <c r="P193" s="88">
        <f>全车数据表!J194</f>
        <v>4259</v>
      </c>
      <c r="Q193" s="88">
        <f>全车数据表!K194</f>
        <v>376.4</v>
      </c>
      <c r="R193" s="88">
        <f>全车数据表!L194</f>
        <v>83.04</v>
      </c>
      <c r="S193" s="88">
        <f>全车数据表!M194</f>
        <v>58.21</v>
      </c>
      <c r="T193" s="88">
        <f>全车数据表!N194</f>
        <v>64.11</v>
      </c>
      <c r="U193" s="88">
        <f>全车数据表!O194</f>
        <v>0</v>
      </c>
      <c r="V193" s="88">
        <f>全车数据表!AL194</f>
        <v>12248200</v>
      </c>
      <c r="W193" s="88">
        <f>全车数据表!AM194</f>
        <v>45000</v>
      </c>
      <c r="X193" s="88">
        <f>全车数据表!AU194</f>
        <v>7200000</v>
      </c>
      <c r="Y193" s="88">
        <f>全车数据表!AV194</f>
        <v>19448200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391</v>
      </c>
      <c r="AD193" s="88">
        <f>全车数据表!AX194</f>
        <v>0</v>
      </c>
      <c r="AE193" s="88">
        <f>全车数据表!AY194</f>
        <v>523</v>
      </c>
      <c r="AF193" s="88" t="str">
        <f>IF(全车数据表!BA194="","",全车数据表!BA194)</f>
        <v>特殊赛事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>
        <f>IF(全车数据表!BL194="","",全车数据表!BL194)</f>
        <v>1</v>
      </c>
      <c r="AR193" s="88" t="str">
        <f>IF(全车数据表!BM194="","",全车数据表!BM194)</f>
        <v/>
      </c>
      <c r="AS193" s="88" t="str">
        <f>IF(全车数据表!BN194="","",全车数据表!BN194)</f>
        <v/>
      </c>
      <c r="AT193" s="88" t="str">
        <f>IF(全车数据表!BO194="","",全车数据表!BO194)</f>
        <v/>
      </c>
      <c r="AU193" s="88" t="str">
        <f>IF(全车数据表!BP194="","",全车数据表!BP194)</f>
        <v/>
      </c>
      <c r="AV193" s="88" t="str">
        <f>IF(全车数据表!BQ194="","",全车数据表!BQ194)</f>
        <v>1款</v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>
        <f>IF(全车数据表!BT194="","",全车数据表!BT194)</f>
        <v>1</v>
      </c>
      <c r="AZ193" s="88" t="str">
        <f>IF(全车数据表!BU194="","",全车数据表!BU194)</f>
        <v/>
      </c>
      <c r="BA193" s="88" t="str">
        <f>IF(全车数据表!BV194="","",全车数据表!BV194)</f>
        <v>帕加尼</v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Mclaren 650S GT3</v>
      </c>
      <c r="C194" s="89" t="str">
        <f>全车数据表!E195</f>
        <v>650s</v>
      </c>
      <c r="D194" s="88" t="str">
        <f>IF(全车数据表!D195="","",全车数据表!D195)</f>
        <v>McLaren</v>
      </c>
      <c r="E194" s="89" t="str">
        <f>全车数据表!H195</f>
        <v>3.9</v>
      </c>
      <c r="F194" s="89" t="str">
        <f>全车数据表!C195</f>
        <v>650S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>
        <f>全车数据表!Q195</f>
        <v>40</v>
      </c>
      <c r="K194" s="88">
        <f>全车数据表!R195</f>
        <v>45</v>
      </c>
      <c r="L194" s="88">
        <f>全车数据表!S195</f>
        <v>45</v>
      </c>
      <c r="M194" s="88">
        <f>全车数据表!T195</f>
        <v>48</v>
      </c>
      <c r="N194" s="88">
        <f>全车数据表!U195</f>
        <v>50</v>
      </c>
      <c r="O194" s="88">
        <f>全车数据表!V195</f>
        <v>52</v>
      </c>
      <c r="P194" s="88">
        <f>全车数据表!J195</f>
        <v>4266</v>
      </c>
      <c r="Q194" s="88">
        <f>全车数据表!K195</f>
        <v>357</v>
      </c>
      <c r="R194" s="88">
        <f>全车数据表!L195</f>
        <v>84.34</v>
      </c>
      <c r="S194" s="88">
        <f>全车数据表!M195</f>
        <v>85.82</v>
      </c>
      <c r="T194" s="88">
        <f>全车数据表!N195</f>
        <v>78.22</v>
      </c>
      <c r="U194" s="88">
        <f>全车数据表!O195</f>
        <v>0</v>
      </c>
      <c r="V194" s="88">
        <f>全车数据表!AL195</f>
        <v>24500200</v>
      </c>
      <c r="W194" s="88">
        <f>全车数据表!AM195</f>
        <v>58500</v>
      </c>
      <c r="X194" s="88">
        <f>全车数据表!AU195</f>
        <v>9360000</v>
      </c>
      <c r="Y194" s="88">
        <f>全车数据表!AV195</f>
        <v>33860200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371</v>
      </c>
      <c r="AD194" s="88">
        <f>全车数据表!AX195</f>
        <v>0</v>
      </c>
      <c r="AE194" s="88">
        <f>全车数据表!AY195</f>
        <v>490</v>
      </c>
      <c r="AF194" s="88" t="str">
        <f>IF(全车数据表!BA195="","",全车数据表!BA195)</f>
        <v>通行证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>
        <f>IF(全车数据表!BH195="","",全车数据表!BH195)</f>
        <v>1</v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 t="str">
        <f>IF(全车数据表!BL195="","",全车数据表!BL195)</f>
        <v/>
      </c>
      <c r="AR194" s="88" t="str">
        <f>IF(全车数据表!BM195="","",全车数据表!BM195)</f>
        <v/>
      </c>
      <c r="AS194" s="88" t="str">
        <f>IF(全车数据表!BN195="","",全车数据表!BN195)</f>
        <v/>
      </c>
      <c r="AT194" s="88" t="str">
        <f>IF(全车数据表!BO195="","",全车数据表!BO195)</f>
        <v/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迈凯伦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Ferrari SF90 XX Stradale</v>
      </c>
      <c r="C195" s="89" t="str">
        <f>全车数据表!E196</f>
        <v>sf90xx</v>
      </c>
      <c r="D195" s="88" t="str">
        <f>IF(全车数据表!D196="","",全车数据表!D196)</f>
        <v>Ferrari</v>
      </c>
      <c r="E195" s="89" t="str">
        <f>全车数据表!H196</f>
        <v>5.0</v>
      </c>
      <c r="F195" s="89" t="str">
        <f>全车数据表!C196</f>
        <v>SF90XX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4286</v>
      </c>
      <c r="Q195" s="88">
        <f>全车数据表!K196</f>
        <v>361.2</v>
      </c>
      <c r="R195" s="88">
        <f>全车数据表!L196</f>
        <v>85.73</v>
      </c>
      <c r="S195" s="88">
        <f>全车数据表!M196</f>
        <v>79.17</v>
      </c>
      <c r="T195" s="88">
        <f>全车数据表!N196</f>
        <v>62.85</v>
      </c>
      <c r="U195" s="88">
        <f>全车数据表!O196</f>
        <v>0</v>
      </c>
      <c r="V195" s="88">
        <f>全车数据表!AL196</f>
        <v>0</v>
      </c>
      <c r="W195" s="88">
        <f>全车数据表!AM196</f>
        <v>54000</v>
      </c>
      <c r="X195" s="88">
        <f>全车数据表!AU196</f>
        <v>0</v>
      </c>
      <c r="Y195" s="88">
        <f>全车数据表!AV196</f>
        <v>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376</v>
      </c>
      <c r="AD195" s="88">
        <f>全车数据表!AX196</f>
        <v>0</v>
      </c>
      <c r="AE195" s="88">
        <f>全车数据表!AY196</f>
        <v>497</v>
      </c>
      <c r="AF195" s="88" t="str">
        <f>IF(全车数据表!BA196="","",全车数据表!BA196)</f>
        <v>联会赛事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 t="str">
        <f>IF(全车数据表!BH196="","",全车数据表!BH196)</f>
        <v/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 t="str">
        <f>IF(全车数据表!BN196="","",全车数据表!BN196)</f>
        <v/>
      </c>
      <c r="AT195" s="88" t="str">
        <f>IF(全车数据表!BO196="","",全车数据表!BO196)</f>
        <v/>
      </c>
      <c r="AU195" s="88" t="str">
        <f>IF(全车数据表!BP196="","",全车数据表!BP196)</f>
        <v/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法拉利 顺丰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Security Interceptor</v>
      </c>
      <c r="C196" s="89" t="str">
        <f>全车数据表!E197</f>
        <v>interceptor</v>
      </c>
      <c r="D196" s="88" t="str">
        <f>IF(全车数据表!D197="","",全车数据表!D197)</f>
        <v>Security</v>
      </c>
      <c r="E196" s="89" t="str">
        <f>全车数据表!H197</f>
        <v>3.6</v>
      </c>
      <c r="F196" s="89" t="str">
        <f>全车数据表!C197</f>
        <v>拦路虎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 t="str">
        <f>全车数据表!Q197</f>
        <v>?</v>
      </c>
      <c r="K196" s="88" t="str">
        <f>全车数据表!R197</f>
        <v>?</v>
      </c>
      <c r="L196" s="88" t="str">
        <f>全车数据表!S197</f>
        <v>?</v>
      </c>
      <c r="M196" s="88" t="str">
        <f>全车数据表!T197</f>
        <v>?</v>
      </c>
      <c r="N196" s="88" t="str">
        <f>全车数据表!U197</f>
        <v>?</v>
      </c>
      <c r="O196" s="88" t="str">
        <f>全车数据表!V197</f>
        <v>?</v>
      </c>
      <c r="P196" s="88">
        <f>全车数据表!J197</f>
        <v>4305</v>
      </c>
      <c r="Q196" s="88">
        <f>全车数据表!K197</f>
        <v>361.1</v>
      </c>
      <c r="R196" s="88">
        <f>全车数据表!L197</f>
        <v>83.2</v>
      </c>
      <c r="S196" s="88">
        <f>全车数据表!M197</f>
        <v>78.8</v>
      </c>
      <c r="T196" s="88">
        <f>全车数据表!N197</f>
        <v>45.56</v>
      </c>
      <c r="U196" s="88">
        <f>全车数据表!O197</f>
        <v>0</v>
      </c>
      <c r="V196" s="88">
        <f>全车数据表!AL197</f>
        <v>0</v>
      </c>
      <c r="W196" s="88">
        <f>全车数据表!AM197</f>
        <v>0</v>
      </c>
      <c r="X196" s="88">
        <f>全车数据表!AU197</f>
        <v>0</v>
      </c>
      <c r="Y196" s="88">
        <f>全车数据表!AV197</f>
        <v>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0</v>
      </c>
      <c r="AD196" s="88">
        <f>全车数据表!AX197</f>
        <v>0</v>
      </c>
      <c r="AE196" s="88">
        <f>全车数据表!AY197</f>
        <v>0</v>
      </c>
      <c r="AF196" s="88" t="str">
        <f>IF(全车数据表!BA197="","",全车数据表!BA197)</f>
        <v>联会赛事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 t="str">
        <f>IF(全车数据表!BL197="","",全车数据表!BL197)</f>
        <v/>
      </c>
      <c r="AR196" s="88" t="str">
        <f>IF(全车数据表!BM197="","",全车数据表!BM197)</f>
        <v/>
      </c>
      <c r="AS196" s="88">
        <f>IF(全车数据表!BN197="","",全车数据表!BN197)</f>
        <v>1</v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/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 t="str">
        <f>IF(全车数据表!BT197="","",全车数据表!BT197)</f>
        <v/>
      </c>
      <c r="AZ196" s="88" t="str">
        <f>IF(全车数据表!BU197="","",全车数据表!BU197)</f>
        <v/>
      </c>
      <c r="BA196" s="88" t="str">
        <f>IF(全车数据表!BV197="","",全车数据表!BV197)</f>
        <v/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Pagani Utopia Coupe🔑</v>
      </c>
      <c r="C197" s="89" t="str">
        <f>全车数据表!E198</f>
        <v>utopia</v>
      </c>
      <c r="D197" s="88" t="str">
        <f>IF(全车数据表!D198="","",全车数据表!D198)</f>
        <v>Pagani</v>
      </c>
      <c r="E197" s="89" t="str">
        <f>全车数据表!H198</f>
        <v>4.5</v>
      </c>
      <c r="F197" s="89" t="str">
        <f>全车数据表!C198</f>
        <v>乌托邦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 t="str">
        <f>全车数据表!Q198</f>
        <v>🔑</v>
      </c>
      <c r="K197" s="88">
        <f>全车数据表!R198</f>
        <v>45</v>
      </c>
      <c r="L197" s="88">
        <f>全车数据表!S198</f>
        <v>50</v>
      </c>
      <c r="M197" s="88">
        <f>全车数据表!T198</f>
        <v>56</v>
      </c>
      <c r="N197" s="88">
        <f>全车数据表!U198</f>
        <v>62</v>
      </c>
      <c r="O197" s="88">
        <f>全车数据表!V198</f>
        <v>66</v>
      </c>
      <c r="P197" s="88">
        <f>全车数据表!J198</f>
        <v>4308</v>
      </c>
      <c r="Q197" s="88">
        <f>全车数据表!K198</f>
        <v>367.9</v>
      </c>
      <c r="R197" s="88">
        <f>全车数据表!L198</f>
        <v>81.03</v>
      </c>
      <c r="S197" s="88">
        <f>全车数据表!M198</f>
        <v>80.63</v>
      </c>
      <c r="T197" s="88">
        <f>全车数据表!N198</f>
        <v>77.19</v>
      </c>
      <c r="U197" s="88">
        <f>全车数据表!O198</f>
        <v>0</v>
      </c>
      <c r="V197" s="88">
        <f>全车数据表!AL198</f>
        <v>22000000</v>
      </c>
      <c r="W197" s="88">
        <f>全车数据表!AM198</f>
        <v>72000</v>
      </c>
      <c r="X197" s="88">
        <f>全车数据表!AU198</f>
        <v>11520000</v>
      </c>
      <c r="Y197" s="88">
        <f>全车数据表!AV198</f>
        <v>33520000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0</v>
      </c>
      <c r="AD197" s="88">
        <f>全车数据表!AX198</f>
        <v>0</v>
      </c>
      <c r="AE197" s="88">
        <f>全车数据表!AY198</f>
        <v>0</v>
      </c>
      <c r="AF197" s="88" t="str">
        <f>IF(全车数据表!BA198="","",全车数据表!BA198)</f>
        <v>特殊赛事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 t="str">
        <f>IF(全车数据表!BH198="","",全车数据表!BH198)</f>
        <v/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>
        <f>IF(全车数据表!BL198="","",全车数据表!BL198)</f>
        <v>1</v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>
        <f>IF(全车数据表!BO198="","",全车数据表!BO198)</f>
        <v>1</v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帕加尼乌托邦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Ford Shelby Super Snake</v>
      </c>
      <c r="C198" s="89" t="str">
        <f>全车数据表!E199</f>
        <v>supersnake</v>
      </c>
      <c r="D198" s="88" t="str">
        <f>IF(全车数据表!D199="","",全车数据表!D199)</f>
        <v>Ford</v>
      </c>
      <c r="E198" s="89" t="str">
        <f>全车数据表!H199</f>
        <v>5.3</v>
      </c>
      <c r="F198" s="89" t="str">
        <f>全车数据表!C199</f>
        <v>超级蛇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 t="str">
        <f>全车数据表!Q199</f>
        <v>🔑</v>
      </c>
      <c r="K198" s="88">
        <f>全车数据表!R199</f>
        <v>45</v>
      </c>
      <c r="L198" s="88">
        <f>全车数据表!S199</f>
        <v>50</v>
      </c>
      <c r="M198" s="88">
        <f>全车数据表!T199</f>
        <v>56</v>
      </c>
      <c r="N198" s="88">
        <f>全车数据表!U199</f>
        <v>62</v>
      </c>
      <c r="O198" s="88">
        <f>全车数据表!V199</f>
        <v>66</v>
      </c>
      <c r="P198" s="88">
        <f>全车数据表!J199</f>
        <v>4350</v>
      </c>
      <c r="Q198" s="88">
        <f>全车数据表!K199</f>
        <v>363.4</v>
      </c>
      <c r="R198" s="88">
        <f>全车数据表!L199</f>
        <v>85.44</v>
      </c>
      <c r="S198" s="88">
        <f>全车数据表!M199</f>
        <v>75.98</v>
      </c>
      <c r="T198" s="88">
        <f>全车数据表!N199</f>
        <v>59.74</v>
      </c>
      <c r="U198" s="88">
        <f>全车数据表!O199</f>
        <v>0</v>
      </c>
      <c r="V198" s="88">
        <f>全车数据表!AL199</f>
        <v>0</v>
      </c>
      <c r="W198" s="88">
        <f>全车数据表!AM199</f>
        <v>0</v>
      </c>
      <c r="X198" s="88">
        <f>全车数据表!AU199</f>
        <v>0</v>
      </c>
      <c r="Y198" s="88">
        <f>全车数据表!AV199</f>
        <v>0</v>
      </c>
      <c r="Z198" s="88">
        <f>全车数据表!AN199</f>
        <v>0</v>
      </c>
      <c r="AA198" s="88">
        <f>全车数据表!AP199</f>
        <v>0</v>
      </c>
      <c r="AB198" s="88">
        <f>全车数据表!AR199</f>
        <v>0</v>
      </c>
      <c r="AC198" s="88">
        <f>全车数据表!AW199</f>
        <v>0</v>
      </c>
      <c r="AD198" s="88">
        <f>全车数据表!AX199</f>
        <v>0</v>
      </c>
      <c r="AE198" s="88">
        <f>全车数据表!AY199</f>
        <v>0</v>
      </c>
      <c r="AF198" s="88" t="str">
        <f>IF(全车数据表!BA199="","",全车数据表!BA199)</f>
        <v>特殊赛事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 t="str">
        <f>IF(全车数据表!BL199="","",全车数据表!BL199)</f>
        <v/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 t="str">
        <f>IF(全车数据表!BO199="","",全车数据表!BO199)</f>
        <v/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>福特 谢尔比</v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Lamborghini Temerario</v>
      </c>
      <c r="C199" s="89" t="str">
        <f>全车数据表!E200</f>
        <v>temerario</v>
      </c>
      <c r="D199" s="88" t="str">
        <f>IF(全车数据表!D200="","",全车数据表!D200)</f>
        <v>Lamborghini</v>
      </c>
      <c r="E199" s="89" t="str">
        <f>全车数据表!H200</f>
        <v>5.1</v>
      </c>
      <c r="F199" s="89" t="str">
        <f>全车数据表!C200</f>
        <v>Temerario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>
        <f>全车数据表!Q200</f>
        <v>30</v>
      </c>
      <c r="K199" s="88">
        <f>全车数据表!R200</f>
        <v>40</v>
      </c>
      <c r="L199" s="88">
        <f>全车数据表!S200</f>
        <v>45</v>
      </c>
      <c r="M199" s="88">
        <f>全车数据表!T200</f>
        <v>55</v>
      </c>
      <c r="N199" s="88">
        <f>全车数据表!U200</f>
        <v>60</v>
      </c>
      <c r="O199" s="88">
        <f>全车数据表!V200</f>
        <v>70</v>
      </c>
      <c r="P199" s="88">
        <f>全车数据表!J200</f>
        <v>4372</v>
      </c>
      <c r="Q199" s="88">
        <f>全车数据表!K200</f>
        <v>365.5</v>
      </c>
      <c r="R199" s="88">
        <f>全车数据表!L200</f>
        <v>88.35</v>
      </c>
      <c r="S199" s="88">
        <f>全车数据表!M200</f>
        <v>70.53</v>
      </c>
      <c r="T199" s="88">
        <f>全车数据表!N200</f>
        <v>62.21</v>
      </c>
      <c r="U199" s="88">
        <f>全车数据表!O200</f>
        <v>0</v>
      </c>
      <c r="V199" s="88">
        <f>全车数据表!AL200</f>
        <v>22000000</v>
      </c>
      <c r="W199" s="88">
        <f>全车数据表!AM200</f>
        <v>72000</v>
      </c>
      <c r="X199" s="88">
        <f>全车数据表!AU200</f>
        <v>11520000</v>
      </c>
      <c r="Y199" s="88">
        <f>全车数据表!AV200</f>
        <v>33520000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380</v>
      </c>
      <c r="AD199" s="88">
        <f>全车数据表!AX200</f>
        <v>0</v>
      </c>
      <c r="AE199" s="88">
        <f>全车数据表!AY200</f>
        <v>505</v>
      </c>
      <c r="AF199" s="88" t="str">
        <f>IF(全车数据表!BA200="","",全车数据表!BA200)</f>
        <v>特殊赛事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 t="str">
        <f>IF(全车数据表!BN200="","",全车数据表!BN200)</f>
        <v/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>兰博基尼</v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FV Frangivento Asfane🔑</v>
      </c>
      <c r="C200" s="89" t="str">
        <f>全车数据表!E201</f>
        <v>asfane</v>
      </c>
      <c r="D200" s="88" t="str">
        <f>IF(全车数据表!D201="","",全车数据表!D201)</f>
        <v>FV Frangivento</v>
      </c>
      <c r="E200" s="89" t="str">
        <f>全车数据表!H201</f>
        <v>4.8</v>
      </c>
      <c r="F200" s="89" t="str">
        <f>全车数据表!C201</f>
        <v>Asfane</v>
      </c>
      <c r="G200" s="89" t="str">
        <f>全车数据表!F201</f>
        <v>A</v>
      </c>
      <c r="H200" s="88">
        <f>LEN(全车数据表!G201)</f>
        <v>6</v>
      </c>
      <c r="I200" s="88" t="str">
        <f>VLOOKUP(全车数据表!P201,辅助计算!A:B,2,FALSE)</f>
        <v>epic</v>
      </c>
      <c r="J200" s="88" t="str">
        <f>全车数据表!Q201</f>
        <v>🔑</v>
      </c>
      <c r="K200" s="88">
        <f>全车数据表!R201</f>
        <v>45</v>
      </c>
      <c r="L200" s="88">
        <f>全车数据表!S201</f>
        <v>50</v>
      </c>
      <c r="M200" s="88">
        <f>全车数据表!T201</f>
        <v>56</v>
      </c>
      <c r="N200" s="88">
        <f>全车数据表!U201</f>
        <v>62</v>
      </c>
      <c r="O200" s="88">
        <f>全车数据表!V201</f>
        <v>66</v>
      </c>
      <c r="P200" s="88">
        <f>全车数据表!J201</f>
        <v>4377</v>
      </c>
      <c r="Q200" s="88">
        <f>全车数据表!K201</f>
        <v>373.9</v>
      </c>
      <c r="R200" s="88">
        <f>全车数据表!L201</f>
        <v>82.03</v>
      </c>
      <c r="S200" s="88">
        <f>全车数据表!M201</f>
        <v>69.13</v>
      </c>
      <c r="T200" s="88">
        <f>全车数据表!N201</f>
        <v>67.63</v>
      </c>
      <c r="U200" s="88">
        <f>全车数据表!O201</f>
        <v>0</v>
      </c>
      <c r="V200" s="88">
        <f>全车数据表!AL201</f>
        <v>22000000</v>
      </c>
      <c r="W200" s="88">
        <f>全车数据表!AM201</f>
        <v>58500</v>
      </c>
      <c r="X200" s="88">
        <f>全车数据表!AU201</f>
        <v>9360000</v>
      </c>
      <c r="Y200" s="88">
        <f>全车数据表!AV201</f>
        <v>31360000</v>
      </c>
      <c r="Z200" s="88">
        <f>全车数据表!AN201</f>
        <v>6</v>
      </c>
      <c r="AA200" s="88">
        <f>全车数据表!AP201</f>
        <v>5</v>
      </c>
      <c r="AB200" s="88">
        <f>全车数据表!AR201</f>
        <v>4</v>
      </c>
      <c r="AC200" s="88">
        <f>全车数据表!AW201</f>
        <v>389</v>
      </c>
      <c r="AD200" s="88">
        <f>全车数据表!AX201</f>
        <v>0</v>
      </c>
      <c r="AE200" s="88">
        <f>全车数据表!AY201</f>
        <v>519</v>
      </c>
      <c r="AF200" s="88" t="str">
        <f>IF(全车数据表!BA201="","",全车数据表!BA201)</f>
        <v>特殊赛事</v>
      </c>
      <c r="AG200" s="88" t="str">
        <f>IF(全车数据表!BB201="","",全车数据表!BB201)</f>
        <v/>
      </c>
      <c r="AH200" s="88" t="str">
        <f>IF(全车数据表!BC201="","",全车数据表!BC201)</f>
        <v/>
      </c>
      <c r="AI200" s="88" t="str">
        <f>IF(全车数据表!BD201="","",全车数据表!BD201)</f>
        <v/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>
        <f>IF(全车数据表!BL201="","",全车数据表!BL201)</f>
        <v>1</v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>
        <f>IF(全车数据表!BO201="","",全车数据表!BO201)</f>
        <v>1</v>
      </c>
      <c r="AU200" s="88" t="str">
        <f>IF(全车数据表!BP201="","",全车数据表!BP201)</f>
        <v/>
      </c>
      <c r="AV200" s="88" t="str">
        <f>IF(全车数据表!BQ201="","",全车数据表!BQ201)</f>
        <v/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 t="str">
        <f>IF(全车数据表!BU201="","",全车数据表!BU201)</f>
        <v/>
      </c>
      <c r="BA200" s="88" t="str">
        <f>IF(全车数据表!BV201="","",全车数据表!BV201)</f>
        <v/>
      </c>
      <c r="BB200" s="91" t="str">
        <f>IF(全车数据表!AZ201="","",全车数据表!AZ201)</f>
        <v/>
      </c>
    </row>
    <row r="201" spans="1:54">
      <c r="A201" s="88">
        <f>全车数据表!A202</f>
        <v>200</v>
      </c>
      <c r="B201" s="88" t="str">
        <f>全车数据表!B202</f>
        <v>Jaguar XJR-9</v>
      </c>
      <c r="C201" s="89" t="str">
        <f>全车数据表!E202</f>
        <v>xjr</v>
      </c>
      <c r="D201" s="88" t="str">
        <f>IF(全车数据表!D202="","",全车数据表!D202)</f>
        <v>Jaguar</v>
      </c>
      <c r="E201" s="89" t="str">
        <f>全车数据表!H202</f>
        <v>4.1</v>
      </c>
      <c r="F201" s="89" t="str">
        <f>全车数据表!C202</f>
        <v>XJR-9</v>
      </c>
      <c r="G201" s="89" t="str">
        <f>全车数据表!F202</f>
        <v>A</v>
      </c>
      <c r="H201" s="88">
        <f>LEN(全车数据表!G202)</f>
        <v>6</v>
      </c>
      <c r="I201" s="88" t="str">
        <f>VLOOKUP(全车数据表!P202,辅助计算!A:B,2,FALSE)</f>
        <v>epic</v>
      </c>
      <c r="J201" s="88">
        <f>全车数据表!Q202</f>
        <v>40</v>
      </c>
      <c r="K201" s="88">
        <f>全车数据表!R202</f>
        <v>45</v>
      </c>
      <c r="L201" s="88">
        <f>全车数据表!S202</f>
        <v>45</v>
      </c>
      <c r="M201" s="88">
        <f>全车数据表!T202</f>
        <v>48</v>
      </c>
      <c r="N201" s="88">
        <f>全车数据表!U202</f>
        <v>50</v>
      </c>
      <c r="O201" s="88">
        <f>全车数据表!V202</f>
        <v>52</v>
      </c>
      <c r="P201" s="88">
        <f>全车数据表!J202</f>
        <v>4438</v>
      </c>
      <c r="Q201" s="88">
        <f>全车数据表!K202</f>
        <v>400.7</v>
      </c>
      <c r="R201" s="88">
        <f>全车数据表!L202</f>
        <v>72.45</v>
      </c>
      <c r="S201" s="88">
        <f>全车数据表!M202</f>
        <v>59.33</v>
      </c>
      <c r="T201" s="88">
        <f>全车数据表!N202</f>
        <v>84.95</v>
      </c>
      <c r="U201" s="88">
        <f>全车数据表!O202</f>
        <v>8.5</v>
      </c>
      <c r="V201" s="88">
        <f>全车数据表!AL202</f>
        <v>18000000</v>
      </c>
      <c r="W201" s="88">
        <f>全车数据表!AM202</f>
        <v>72000</v>
      </c>
      <c r="X201" s="88">
        <f>全车数据表!AU202</f>
        <v>11520000</v>
      </c>
      <c r="Y201" s="88">
        <f>全车数据表!AV202</f>
        <v>29520000</v>
      </c>
      <c r="Z201" s="88">
        <f>全车数据表!AN202</f>
        <v>6</v>
      </c>
      <c r="AA201" s="88">
        <f>全车数据表!AP202</f>
        <v>5</v>
      </c>
      <c r="AB201" s="88">
        <f>全车数据表!AR202</f>
        <v>4</v>
      </c>
      <c r="AC201" s="88">
        <f>全车数据表!AW202</f>
        <v>416</v>
      </c>
      <c r="AD201" s="88">
        <f>全车数据表!AX202</f>
        <v>0</v>
      </c>
      <c r="AE201" s="88">
        <f>全车数据表!AY202</f>
        <v>556</v>
      </c>
      <c r="AF201" s="88" t="str">
        <f>IF(全车数据表!BA202="","",全车数据表!BA202)</f>
        <v>特殊赛事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 t="str">
        <f>IF(全车数据表!BD202="","",全车数据表!BD202)</f>
        <v/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>
        <f>IF(全车数据表!BL202="","",全车数据表!BL202)</f>
        <v>1</v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/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 t="str">
        <f>IF(全车数据表!BT202="","",全车数据表!BT202)</f>
        <v/>
      </c>
      <c r="AZ201" s="88" t="str">
        <f>IF(全车数据表!BU202="","",全车数据表!BU202)</f>
        <v/>
      </c>
      <c r="BA201" s="88" t="str">
        <f>IF(全车数据表!BV202="","",全车数据表!BV202)</f>
        <v>捷豹</v>
      </c>
      <c r="BB201" s="91" t="str">
        <f>IF(全车数据表!AZ202="","",全车数据表!AZ202)</f>
        <v/>
      </c>
    </row>
    <row r="202" spans="1:54">
      <c r="A202" s="88">
        <f>全车数据表!A203</f>
        <v>201</v>
      </c>
      <c r="B202" s="88" t="str">
        <f>全车数据表!B203</f>
        <v>Noble M600 Speedster</v>
      </c>
      <c r="C202" s="89" t="str">
        <f>全车数据表!E203</f>
        <v>m600</v>
      </c>
      <c r="D202" s="88" t="str">
        <f>IF(全车数据表!D203="","",全车数据表!D203)</f>
        <v>Noble</v>
      </c>
      <c r="E202" s="89" t="str">
        <f>全车数据表!H203</f>
        <v>4.3</v>
      </c>
      <c r="F202" s="89" t="str">
        <f>全车数据表!C203</f>
        <v>M600</v>
      </c>
      <c r="G202" s="89" t="str">
        <f>全车数据表!F203</f>
        <v>A</v>
      </c>
      <c r="H202" s="88">
        <f>LEN(全车数据表!G203)</f>
        <v>6</v>
      </c>
      <c r="I202" s="88" t="str">
        <f>VLOOKUP(全车数据表!P203,辅助计算!A:B,2,FALSE)</f>
        <v>epic</v>
      </c>
      <c r="J202" s="88">
        <f>全车数据表!Q203</f>
        <v>40</v>
      </c>
      <c r="K202" s="88">
        <f>全车数据表!R203</f>
        <v>30</v>
      </c>
      <c r="L202" s="88">
        <f>全车数据表!S203</f>
        <v>35</v>
      </c>
      <c r="M202" s="88">
        <f>全车数据表!T203</f>
        <v>40</v>
      </c>
      <c r="N202" s="88">
        <f>全车数据表!U203</f>
        <v>50</v>
      </c>
      <c r="O202" s="88">
        <f>全车数据表!V203</f>
        <v>55</v>
      </c>
      <c r="P202" s="88">
        <f>全车数据表!J203</f>
        <v>4464</v>
      </c>
      <c r="Q202" s="88">
        <f>全车数据表!K203</f>
        <v>375.7</v>
      </c>
      <c r="R202" s="88">
        <f>全车数据表!L203</f>
        <v>81.03</v>
      </c>
      <c r="S202" s="88">
        <f>全车数据表!M203</f>
        <v>85.47</v>
      </c>
      <c r="T202" s="88">
        <f>全车数据表!N203</f>
        <v>61.71</v>
      </c>
      <c r="U202" s="88">
        <f>全车数据表!O203</f>
        <v>0</v>
      </c>
      <c r="V202" s="88">
        <f>全车数据表!AL203</f>
        <v>18000000</v>
      </c>
      <c r="W202" s="88">
        <f>全车数据表!AM203</f>
        <v>60000</v>
      </c>
      <c r="X202" s="88">
        <f>全车数据表!AU203</f>
        <v>9600000</v>
      </c>
      <c r="Y202" s="88">
        <f>全车数据表!AV203</f>
        <v>27600000</v>
      </c>
      <c r="Z202" s="88">
        <f>全车数据表!AN203</f>
        <v>6</v>
      </c>
      <c r="AA202" s="88">
        <f>全车数据表!AP203</f>
        <v>5</v>
      </c>
      <c r="AB202" s="88">
        <f>全车数据表!AR203</f>
        <v>4</v>
      </c>
      <c r="AC202" s="88">
        <f>全车数据表!AW203</f>
        <v>0</v>
      </c>
      <c r="AD202" s="88">
        <f>全车数据表!AX203</f>
        <v>0</v>
      </c>
      <c r="AE202" s="88">
        <f>全车数据表!AY203</f>
        <v>0</v>
      </c>
      <c r="AF202" s="88" t="str">
        <f>IF(全车数据表!BA203="","",全车数据表!BA203)</f>
        <v>联会赛事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 t="str">
        <f>IF(全车数据表!BD203="","",全车数据表!BD203)</f>
        <v/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>
        <f>IF(全车数据表!BN203="","",全车数据表!BN203)</f>
        <v>1</v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/>
      </c>
      <c r="AW202" s="88" t="str">
        <f>IF(全车数据表!BR203="","",全车数据表!BR203)</f>
        <v/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 t="str">
        <f>IF(全车数据表!BU203="","",全车数据表!BU203)</f>
        <v/>
      </c>
      <c r="BA202" s="88" t="str">
        <f>IF(全车数据表!BV203="","",全车数据表!BV203)</f>
        <v>诺贝尔</v>
      </c>
      <c r="BB202" s="91" t="str">
        <f>IF(全车数据表!AZ203="","",全车数据表!AZ203)</f>
        <v/>
      </c>
    </row>
    <row r="203" spans="1:54">
      <c r="A203" s="88">
        <f>全车数据表!A204</f>
        <v>202</v>
      </c>
      <c r="B203" s="88" t="str">
        <f>全车数据表!B204</f>
        <v>Aston Martin Valhalla Concept Car</v>
      </c>
      <c r="C203" s="89" t="str">
        <f>全车数据表!E204</f>
        <v>valhalla</v>
      </c>
      <c r="D203" s="88" t="str">
        <f>IF(全车数据表!D204="","",全车数据表!D204)</f>
        <v>Aston Martin</v>
      </c>
      <c r="E203" s="89" t="str">
        <f>全车数据表!H204</f>
        <v>2.5</v>
      </c>
      <c r="F203" s="89" t="str">
        <f>全车数据表!C204</f>
        <v>英灵殿</v>
      </c>
      <c r="G203" s="89" t="str">
        <f>全车数据表!F204</f>
        <v>A</v>
      </c>
      <c r="H203" s="88">
        <f>LEN(全车数据表!G204)</f>
        <v>6</v>
      </c>
      <c r="I203" s="88" t="str">
        <f>VLOOKUP(全车数据表!P204,辅助计算!A:B,2,FALSE)</f>
        <v>epic</v>
      </c>
      <c r="J203" s="88">
        <f>全车数据表!Q204</f>
        <v>50</v>
      </c>
      <c r="K203" s="88">
        <f>全车数据表!R204</f>
        <v>15</v>
      </c>
      <c r="L203" s="88">
        <f>全车数据表!S204</f>
        <v>18</v>
      </c>
      <c r="M203" s="88">
        <f>全车数据表!T204</f>
        <v>24</v>
      </c>
      <c r="N203" s="88">
        <f>全车数据表!U204</f>
        <v>38</v>
      </c>
      <c r="O203" s="88">
        <f>全车数据表!V204</f>
        <v>45</v>
      </c>
      <c r="P203" s="88">
        <f>全车数据表!J204</f>
        <v>4515</v>
      </c>
      <c r="Q203" s="88">
        <f>全车数据表!K204</f>
        <v>376.9</v>
      </c>
      <c r="R203" s="88">
        <f>全车数据表!L204</f>
        <v>82.25</v>
      </c>
      <c r="S203" s="88">
        <f>全车数据表!M204</f>
        <v>81.760000000000005</v>
      </c>
      <c r="T203" s="88">
        <f>全车数据表!N204</f>
        <v>59.55</v>
      </c>
      <c r="U203" s="88">
        <f>全车数据表!O204</f>
        <v>0</v>
      </c>
      <c r="V203" s="88">
        <f>全车数据表!AL204</f>
        <v>0</v>
      </c>
      <c r="W203" s="88">
        <f>全车数据表!AM204</f>
        <v>60000</v>
      </c>
      <c r="X203" s="88">
        <f>全车数据表!AU204</f>
        <v>9600000</v>
      </c>
      <c r="Y203" s="88">
        <f>全车数据表!AV204</f>
        <v>0</v>
      </c>
      <c r="Z203" s="88">
        <f>全车数据表!AN204</f>
        <v>6</v>
      </c>
      <c r="AA203" s="88">
        <f>全车数据表!AP204</f>
        <v>5</v>
      </c>
      <c r="AB203" s="88">
        <f>全车数据表!AR204</f>
        <v>4</v>
      </c>
      <c r="AC203" s="88">
        <f>全车数据表!AW204</f>
        <v>392</v>
      </c>
      <c r="AD203" s="88">
        <f>全车数据表!AX204</f>
        <v>0</v>
      </c>
      <c r="AE203" s="88">
        <f>全车数据表!AY204</f>
        <v>524</v>
      </c>
      <c r="AF203" s="88" t="str">
        <f>IF(全车数据表!BA204="","",全车数据表!BA204)</f>
        <v>特殊赛事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>
        <f>IF(全车数据表!BL204="","",全车数据表!BL204)</f>
        <v>1</v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 t="str">
        <f>IF(全车数据表!BO204="","",全车数据表!BO204)</f>
        <v/>
      </c>
      <c r="AU203" s="88" t="str">
        <f>IF(全车数据表!BP204="","",全车数据表!BP204)</f>
        <v/>
      </c>
      <c r="AV203" s="88" t="str">
        <f>IF(全车数据表!BQ204="","",全车数据表!BQ204)</f>
        <v/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>
        <f>IF(全车数据表!BT204="","",全车数据表!BT204)</f>
        <v>1</v>
      </c>
      <c r="AZ203" s="88" t="str">
        <f>IF(全车数据表!BU204="","",全车数据表!BU204)</f>
        <v/>
      </c>
      <c r="BA203" s="88" t="str">
        <f>IF(全车数据表!BV204="","",全车数据表!BV204)</f>
        <v>阿斯顿马丁 英灵殿 瓦</v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Ferrari 499P Modificata🔑</v>
      </c>
      <c r="C204" s="89" t="str">
        <f>全车数据表!E205</f>
        <v>499p</v>
      </c>
      <c r="D204" s="88" t="str">
        <f>IF(全车数据表!D205="","",全车数据表!D205)</f>
        <v>Ferrari</v>
      </c>
      <c r="E204" s="89" t="str">
        <f>全车数据表!H205</f>
        <v>5.2</v>
      </c>
      <c r="F204" s="89" t="str">
        <f>全车数据表!C205</f>
        <v>499P</v>
      </c>
      <c r="G204" s="89" t="str">
        <f>全车数据表!F205</f>
        <v>A</v>
      </c>
      <c r="H204" s="88">
        <f>LEN(全车数据表!G205)</f>
        <v>6</v>
      </c>
      <c r="I204" s="88" t="str">
        <f>VLOOKUP(全车数据表!P205,辅助计算!A:B,2,FALSE)</f>
        <v>epic</v>
      </c>
      <c r="J204" s="88" t="str">
        <f>全车数据表!Q205</f>
        <v>🔑</v>
      </c>
      <c r="K204" s="88">
        <f>全车数据表!R205</f>
        <v>40</v>
      </c>
      <c r="L204" s="88">
        <f>全车数据表!S205</f>
        <v>45</v>
      </c>
      <c r="M204" s="88">
        <f>全车数据表!T205</f>
        <v>60</v>
      </c>
      <c r="N204" s="88">
        <f>全车数据表!U205</f>
        <v>65</v>
      </c>
      <c r="O204" s="88">
        <f>全车数据表!V205</f>
        <v>70</v>
      </c>
      <c r="P204" s="88">
        <f>全车数据表!J205</f>
        <v>4572</v>
      </c>
      <c r="Q204" s="88">
        <f>全车数据表!K205</f>
        <v>358.6</v>
      </c>
      <c r="R204" s="88">
        <f>全车数据表!L205</f>
        <v>84.54</v>
      </c>
      <c r="S204" s="88">
        <f>全车数据表!M205</f>
        <v>85.32</v>
      </c>
      <c r="T204" s="88">
        <f>全车数据表!N205</f>
        <v>77.849999999999994</v>
      </c>
      <c r="U204" s="88">
        <f>全车数据表!O205</f>
        <v>0</v>
      </c>
      <c r="V204" s="88">
        <f>全车数据表!AL205</f>
        <v>22000000</v>
      </c>
      <c r="W204" s="88">
        <f>全车数据表!AM205</f>
        <v>96000</v>
      </c>
      <c r="X204" s="88">
        <f>全车数据表!AU205</f>
        <v>15360000</v>
      </c>
      <c r="Y204" s="88">
        <f>全车数据表!AV205</f>
        <v>37360000</v>
      </c>
      <c r="Z204" s="88">
        <f>全车数据表!AN205</f>
        <v>6</v>
      </c>
      <c r="AA204" s="88">
        <f>全车数据表!AP205</f>
        <v>5</v>
      </c>
      <c r="AB204" s="88">
        <f>全车数据表!AR205</f>
        <v>4</v>
      </c>
      <c r="AC204" s="88">
        <f>全车数据表!AW205</f>
        <v>373</v>
      </c>
      <c r="AD204" s="88">
        <f>全车数据表!AX205</f>
        <v>0</v>
      </c>
      <c r="AE204" s="88">
        <f>全车数据表!AY205</f>
        <v>493</v>
      </c>
      <c r="AF204" s="88" t="str">
        <f>IF(全车数据表!BA205="","",全车数据表!BA205)</f>
        <v>特殊赛事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 t="str">
        <f>IF(全车数据表!BL205="","",全车数据表!BL205)</f>
        <v/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 t="str">
        <f>IF(全车数据表!BP205="","",全车数据表!BP205)</f>
        <v/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/>
      </c>
      <c r="AY204" s="88" t="str">
        <f>IF(全车数据表!BT205="","",全车数据表!BT205)</f>
        <v/>
      </c>
      <c r="AZ204" s="88" t="str">
        <f>IF(全车数据表!BU205="","",全车数据表!BU205)</f>
        <v/>
      </c>
      <c r="BA204" s="88" t="str">
        <f>IF(全车数据表!BV205="","",全车数据表!BV205)</f>
        <v>法拉利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De Tomaso P72🔑</v>
      </c>
      <c r="C205" s="89" t="str">
        <f>全车数据表!E206</f>
        <v>p72</v>
      </c>
      <c r="D205" s="88" t="str">
        <f>IF(全车数据表!D206="","",全车数据表!D206)</f>
        <v>De Tomaso</v>
      </c>
      <c r="E205" s="89" t="str">
        <f>全车数据表!H206</f>
        <v>4.2</v>
      </c>
      <c r="F205" s="89" t="str">
        <f>全车数据表!C206</f>
        <v>P72</v>
      </c>
      <c r="G205" s="89" t="str">
        <f>全车数据表!F206</f>
        <v>A</v>
      </c>
      <c r="H205" s="88">
        <f>LEN(全车数据表!G206)</f>
        <v>6</v>
      </c>
      <c r="I205" s="88" t="str">
        <f>VLOOKUP(全车数据表!P206,辅助计算!A:B,2,FALSE)</f>
        <v>epic</v>
      </c>
      <c r="J205" s="88" t="str">
        <f>全车数据表!Q206</f>
        <v>🔑</v>
      </c>
      <c r="K205" s="88">
        <f>全车数据表!R206</f>
        <v>45</v>
      </c>
      <c r="L205" s="88">
        <f>全车数据表!S206</f>
        <v>50</v>
      </c>
      <c r="M205" s="88">
        <f>全车数据表!T206</f>
        <v>56</v>
      </c>
      <c r="N205" s="88">
        <f>全车数据表!U206</f>
        <v>62</v>
      </c>
      <c r="O205" s="88">
        <f>全车数据表!V206</f>
        <v>66</v>
      </c>
      <c r="P205" s="88">
        <f>全车数据表!J206</f>
        <v>4586</v>
      </c>
      <c r="Q205" s="88">
        <f>全车数据表!K206</f>
        <v>375.6</v>
      </c>
      <c r="R205" s="88">
        <f>全车数据表!L206</f>
        <v>82.74</v>
      </c>
      <c r="S205" s="88">
        <f>全车数据表!M206</f>
        <v>75.239999999999995</v>
      </c>
      <c r="T205" s="88">
        <f>全车数据表!N206</f>
        <v>71.180000000000007</v>
      </c>
      <c r="U205" s="88">
        <f>全车数据表!O206</f>
        <v>0</v>
      </c>
      <c r="V205" s="88">
        <f>全车数据表!AL206</f>
        <v>17880000</v>
      </c>
      <c r="W205" s="88">
        <f>全车数据表!AM206</f>
        <v>72000</v>
      </c>
      <c r="X205" s="88">
        <f>全车数据表!AU206</f>
        <v>11520000</v>
      </c>
      <c r="Y205" s="88">
        <f>全车数据表!AV206</f>
        <v>29400000</v>
      </c>
      <c r="Z205" s="88">
        <f>全车数据表!AN206</f>
        <v>6</v>
      </c>
      <c r="AA205" s="88">
        <f>全车数据表!AP206</f>
        <v>5</v>
      </c>
      <c r="AB205" s="88">
        <f>全车数据表!AR206</f>
        <v>4</v>
      </c>
      <c r="AC205" s="88">
        <f>全车数据表!AW206</f>
        <v>390</v>
      </c>
      <c r="AD205" s="88">
        <f>全车数据表!AX206</f>
        <v>0</v>
      </c>
      <c r="AE205" s="88">
        <f>全车数据表!AY206</f>
        <v>522</v>
      </c>
      <c r="AF205" s="88" t="str">
        <f>IF(全车数据表!BA206="","",全车数据表!BA206)</f>
        <v>特殊赛事</v>
      </c>
      <c r="AG205" s="88" t="str">
        <f>IF(全车数据表!BB206="","",全车数据表!BB206)</f>
        <v/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>
        <f>IF(全车数据表!BL206="","",全车数据表!BL206)</f>
        <v>1</v>
      </c>
      <c r="AR205" s="88" t="str">
        <f>IF(全车数据表!BM206="","",全车数据表!BM206)</f>
        <v/>
      </c>
      <c r="AS205" s="88" t="str">
        <f>IF(全车数据表!BN206="","",全车数据表!BN206)</f>
        <v/>
      </c>
      <c r="AT205" s="88">
        <f>IF(全车数据表!BO206="","",全车数据表!BO206)</f>
        <v>1</v>
      </c>
      <c r="AU205" s="88" t="str">
        <f>IF(全车数据表!BP206="","",全车数据表!BP206)</f>
        <v/>
      </c>
      <c r="AV205" s="88" t="str">
        <f>IF(全车数据表!BQ206="","",全车数据表!BQ206)</f>
        <v/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 t="str">
        <f>IF(全车数据表!BT206="","",全车数据表!BT206)</f>
        <v/>
      </c>
      <c r="AZ205" s="88" t="str">
        <f>IF(全车数据表!BU206="","",全车数据表!BU206)</f>
        <v/>
      </c>
      <c r="BA205" s="88" t="str">
        <f>IF(全车数据表!BV206="","",全车数据表!BV206)</f>
        <v/>
      </c>
      <c r="BB205" s="91" t="str">
        <f>IF(全车数据表!AZ206="","",全车数据表!AZ206)</f>
        <v/>
      </c>
    </row>
    <row r="206" spans="1:54">
      <c r="A206" s="88">
        <f>全车数据表!A207</f>
        <v>205</v>
      </c>
      <c r="B206" s="88" t="str">
        <f>全车数据表!B207</f>
        <v>Mercedes-Benz Vision One-Eleven🔑</v>
      </c>
      <c r="C206" s="89" t="str">
        <f>全车数据表!E207</f>
        <v>vision111</v>
      </c>
      <c r="D206" s="88" t="str">
        <f>IF(全车数据表!D207="","",全车数据表!D207)</f>
        <v>Mercedes-Benz</v>
      </c>
      <c r="E206" s="89" t="str">
        <f>全车数据表!H207</f>
        <v>5.1</v>
      </c>
      <c r="F206" s="89" t="str">
        <f>全车数据表!C207</f>
        <v>Vision 111</v>
      </c>
      <c r="G206" s="89" t="str">
        <f>全车数据表!F207</f>
        <v>A</v>
      </c>
      <c r="H206" s="88">
        <f>LEN(全车数据表!G207)</f>
        <v>6</v>
      </c>
      <c r="I206" s="88" t="str">
        <f>VLOOKUP(全车数据表!P207,辅助计算!A:B,2,FALSE)</f>
        <v>epic</v>
      </c>
      <c r="J206" s="88" t="str">
        <f>全车数据表!Q207</f>
        <v>🔑</v>
      </c>
      <c r="K206" s="88">
        <f>全车数据表!R207</f>
        <v>38</v>
      </c>
      <c r="L206" s="88">
        <f>全车数据表!S207</f>
        <v>48</v>
      </c>
      <c r="M206" s="88">
        <f>全车数据表!T207</f>
        <v>57</v>
      </c>
      <c r="N206" s="88">
        <f>全车数据表!U207</f>
        <v>66</v>
      </c>
      <c r="O206" s="88">
        <f>全车数据表!V207</f>
        <v>72</v>
      </c>
      <c r="P206" s="88">
        <f>全车数据表!J207</f>
        <v>4600</v>
      </c>
      <c r="Q206" s="88">
        <f>全车数据表!K207</f>
        <v>381</v>
      </c>
      <c r="R206" s="88">
        <f>全车数据表!L207</f>
        <v>83.93</v>
      </c>
      <c r="S206" s="88">
        <f>全车数据表!M207</f>
        <v>76.349999999999994</v>
      </c>
      <c r="T206" s="88">
        <f>全车数据表!N207</f>
        <v>57.95</v>
      </c>
      <c r="U206" s="88">
        <f>全车数据表!O207</f>
        <v>0</v>
      </c>
      <c r="V206" s="88">
        <f>全车数据表!AL207</f>
        <v>22000000</v>
      </c>
      <c r="W206" s="88">
        <f>全车数据表!AM207</f>
        <v>128000</v>
      </c>
      <c r="X206" s="88">
        <f>全车数据表!AU207</f>
        <v>20480000</v>
      </c>
      <c r="Y206" s="88">
        <f>全车数据表!AV207</f>
        <v>42480000</v>
      </c>
      <c r="Z206" s="88">
        <f>全车数据表!AN207</f>
        <v>6</v>
      </c>
      <c r="AA206" s="88">
        <f>全车数据表!AP207</f>
        <v>5</v>
      </c>
      <c r="AB206" s="88">
        <f>全车数据表!AR207</f>
        <v>4</v>
      </c>
      <c r="AC206" s="88">
        <f>全车数据表!AW207</f>
        <v>396</v>
      </c>
      <c r="AD206" s="88">
        <f>全车数据表!AX207</f>
        <v>0</v>
      </c>
      <c r="AE206" s="88">
        <f>全车数据表!AY207</f>
        <v>531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 t="str">
        <f>IF(全车数据表!BL207="","",全车数据表!BL207)</f>
        <v/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 t="str">
        <f>IF(全车数据表!BT207="","",全车数据表!BT207)</f>
        <v/>
      </c>
      <c r="AZ206" s="88" t="str">
        <f>IF(全车数据表!BU207="","",全车数据表!BU207)</f>
        <v/>
      </c>
      <c r="BA206" s="88" t="str">
        <f>IF(全车数据表!BV207="","",全车数据表!BV207)</f>
        <v>梅赛德斯奔驰</v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Icona Vulcano Titanium</v>
      </c>
      <c r="C207" s="89" t="str">
        <f>全车数据表!E208</f>
        <v>vulcano</v>
      </c>
      <c r="D207" s="88" t="str">
        <f>IF(全车数据表!D208="","",全车数据表!D208)</f>
        <v>Icona</v>
      </c>
      <c r="E207" s="89" t="str">
        <f>全车数据表!H208</f>
        <v>1.3</v>
      </c>
      <c r="F207" s="89" t="str">
        <f>全车数据表!C208</f>
        <v>火山</v>
      </c>
      <c r="G207" s="89" t="str">
        <f>全车数据表!F208</f>
        <v>S</v>
      </c>
      <c r="H207" s="88">
        <f>LEN(全车数据表!G208)</f>
        <v>5</v>
      </c>
      <c r="I207" s="88" t="str">
        <f>VLOOKUP(全车数据表!P208,辅助计算!A:B,2,FALSE)</f>
        <v>epic</v>
      </c>
      <c r="J207" s="88">
        <f>全车数据表!Q208</f>
        <v>40</v>
      </c>
      <c r="K207" s="88">
        <f>全车数据表!R208</f>
        <v>18</v>
      </c>
      <c r="L207" s="88">
        <f>全车数据表!S208</f>
        <v>21</v>
      </c>
      <c r="M207" s="88">
        <f>全车数据表!T208</f>
        <v>25</v>
      </c>
      <c r="N207" s="88">
        <f>全车数据表!U208</f>
        <v>39</v>
      </c>
      <c r="O207" s="88">
        <f>全车数据表!V208</f>
        <v>0</v>
      </c>
      <c r="P207" s="88">
        <f>全车数据表!J208</f>
        <v>3957</v>
      </c>
      <c r="Q207" s="88">
        <f>全车数据表!K208</f>
        <v>381.7</v>
      </c>
      <c r="R207" s="88">
        <f>全车数据表!L208</f>
        <v>81.38</v>
      </c>
      <c r="S207" s="88">
        <f>全车数据表!M208</f>
        <v>43.38</v>
      </c>
      <c r="T207" s="88">
        <f>全车数据表!N208</f>
        <v>65.89</v>
      </c>
      <c r="U207" s="88">
        <f>全车数据表!O208</f>
        <v>6.3</v>
      </c>
      <c r="V207" s="88">
        <f>全车数据表!AL208</f>
        <v>7546400</v>
      </c>
      <c r="W207" s="88">
        <f>全车数据表!AM208</f>
        <v>30000</v>
      </c>
      <c r="X207" s="88">
        <f>全车数据表!AU208</f>
        <v>4200000</v>
      </c>
      <c r="Y207" s="88">
        <f>全车数据表!AV208</f>
        <v>11746400</v>
      </c>
      <c r="Z207" s="88">
        <f>全车数据表!AN208</f>
        <v>7</v>
      </c>
      <c r="AA207" s="88">
        <f>全车数据表!AP208</f>
        <v>5</v>
      </c>
      <c r="AB207" s="88">
        <f>全车数据表!AR208</f>
        <v>3</v>
      </c>
      <c r="AC207" s="88">
        <f>全车数据表!AW208</f>
        <v>397</v>
      </c>
      <c r="AD207" s="88">
        <f>全车数据表!AX208</f>
        <v>0</v>
      </c>
      <c r="AE207" s="88">
        <f>全车数据表!AY208</f>
        <v>533</v>
      </c>
      <c r="AF207" s="88" t="str">
        <f>IF(全车数据表!BA208="","",全车数据表!BA208)</f>
        <v>级别杯</v>
      </c>
      <c r="AG207" s="88">
        <f>IF(全车数据表!BB208="","",全车数据表!BB208)</f>
        <v>1</v>
      </c>
      <c r="AH207" s="88" t="str">
        <f>IF(全车数据表!BC208="","",全车数据表!BC208)</f>
        <v/>
      </c>
      <c r="AI207" s="88">
        <f>IF(全车数据表!BD208="","",全车数据表!BD208)</f>
        <v>1</v>
      </c>
      <c r="AJ207" s="88" t="str">
        <f>IF(全车数据表!BE208="","",全车数据表!BE208)</f>
        <v/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 t="str">
        <f>IF(全车数据表!BM208="","",全车数据表!BM208)</f>
        <v/>
      </c>
      <c r="AS207" s="88" t="str">
        <f>IF(全车数据表!BN208="","",全车数据表!BN208)</f>
        <v/>
      </c>
      <c r="AT207" s="88" t="str">
        <f>IF(全车数据表!BO208="","",全车数据表!BO208)</f>
        <v/>
      </c>
      <c r="AU207" s="88" t="str">
        <f>IF(全车数据表!BP208="","",全车数据表!BP208)</f>
        <v/>
      </c>
      <c r="AV207" s="88" t="str">
        <f>IF(全车数据表!BQ208="","",全车数据表!BQ208)</f>
        <v>3款</v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>
        <f>IF(全车数据表!BU208="","",全车数据表!BU208)</f>
        <v>1</v>
      </c>
      <c r="BA207" s="88" t="str">
        <f>IF(全车数据表!BV208="","",全车数据表!BV208)</f>
        <v>火山</v>
      </c>
      <c r="BB207" s="91">
        <f>IF(全车数据表!AZ208="","",全车数据表!AZ208)</f>
        <v>13</v>
      </c>
    </row>
    <row r="208" spans="1:54">
      <c r="A208" s="88">
        <f>全车数据表!A209</f>
        <v>207</v>
      </c>
      <c r="B208" s="88" t="str">
        <f>全车数据表!B209</f>
        <v>W Motors Lykan HyperSport</v>
      </c>
      <c r="C208" s="89" t="str">
        <f>全车数据表!E209</f>
        <v>lykan</v>
      </c>
      <c r="D208" s="88" t="str">
        <f>IF(全车数据表!D209="","",全车数据表!D209)</f>
        <v>W Motors</v>
      </c>
      <c r="E208" s="89" t="str">
        <f>全车数据表!H209</f>
        <v>1.3</v>
      </c>
      <c r="F208" s="89" t="str">
        <f>全车数据表!C209</f>
        <v>狼崽</v>
      </c>
      <c r="G208" s="89" t="str">
        <f>全车数据表!F209</f>
        <v>S</v>
      </c>
      <c r="H208" s="88">
        <f>LEN(全车数据表!G209)</f>
        <v>5</v>
      </c>
      <c r="I208" s="88" t="str">
        <f>VLOOKUP(全车数据表!P209,辅助计算!A:B,2,FALSE)</f>
        <v>epic</v>
      </c>
      <c r="J208" s="88">
        <f>全车数据表!Q209</f>
        <v>40</v>
      </c>
      <c r="K208" s="88">
        <f>全车数据表!R209</f>
        <v>18</v>
      </c>
      <c r="L208" s="88">
        <f>全车数据表!S209</f>
        <v>21</v>
      </c>
      <c r="M208" s="88">
        <f>全车数据表!T209</f>
        <v>25</v>
      </c>
      <c r="N208" s="88">
        <f>全车数据表!U209</f>
        <v>39</v>
      </c>
      <c r="O208" s="88">
        <f>全车数据表!V209</f>
        <v>0</v>
      </c>
      <c r="P208" s="88">
        <f>全车数据表!J209</f>
        <v>4083</v>
      </c>
      <c r="Q208" s="88">
        <f>全车数据表!K209</f>
        <v>407.6</v>
      </c>
      <c r="R208" s="88">
        <f>全车数据表!L209</f>
        <v>80.48</v>
      </c>
      <c r="S208" s="88">
        <f>全车数据表!M209</f>
        <v>40.97</v>
      </c>
      <c r="T208" s="88">
        <f>全车数据表!N209</f>
        <v>58.26</v>
      </c>
      <c r="U208" s="88">
        <f>全车数据表!O209</f>
        <v>5.25</v>
      </c>
      <c r="V208" s="88">
        <f>全车数据表!AL209</f>
        <v>9752000</v>
      </c>
      <c r="W208" s="88">
        <f>全车数据表!AM209</f>
        <v>35000</v>
      </c>
      <c r="X208" s="88">
        <f>全车数据表!AU209</f>
        <v>4900000</v>
      </c>
      <c r="Y208" s="88">
        <f>全车数据表!AV209</f>
        <v>14652000</v>
      </c>
      <c r="Z208" s="88">
        <f>全车数据表!AN209</f>
        <v>7</v>
      </c>
      <c r="AA208" s="88">
        <f>全车数据表!AP209</f>
        <v>5</v>
      </c>
      <c r="AB208" s="88">
        <f>全车数据表!AR209</f>
        <v>3</v>
      </c>
      <c r="AC208" s="88">
        <f>全车数据表!AW209</f>
        <v>425</v>
      </c>
      <c r="AD208" s="88">
        <f>全车数据表!AX209</f>
        <v>0</v>
      </c>
      <c r="AE208" s="88">
        <f>全车数据表!AY209</f>
        <v>560</v>
      </c>
      <c r="AF208" s="88" t="str">
        <f>IF(全车数据表!BA209="","",全车数据表!BA209)</f>
        <v>级别杯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>
        <f>IF(全车数据表!BD209="","",全车数据表!BD209)</f>
        <v>1</v>
      </c>
      <c r="AJ208" s="88" t="str">
        <f>IF(全车数据表!BE209="","",全车数据表!BE209)</f>
        <v/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 t="str">
        <f>IF(全车数据表!BP209="","",全车数据表!BP209)</f>
        <v/>
      </c>
      <c r="AV208" s="88" t="str">
        <f>IF(全车数据表!BQ209="","",全车数据表!BQ209)</f>
        <v>2款</v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>
        <f>IF(全车数据表!BT209="","",全车数据表!BT209)</f>
        <v>1</v>
      </c>
      <c r="AZ208" s="88">
        <f>IF(全车数据表!BU209="","",全车数据表!BU209)</f>
        <v>1</v>
      </c>
      <c r="BA208" s="88" t="str">
        <f>IF(全车数据表!BV209="","",全车数据表!BV209)</f>
        <v>狼崽 莱肯</v>
      </c>
      <c r="BB208" s="91">
        <f>IF(全车数据表!AZ209="","",全车数据表!AZ209)</f>
        <v>1</v>
      </c>
    </row>
    <row r="209" spans="1:54">
      <c r="A209" s="88">
        <f>全车数据表!A210</f>
        <v>208</v>
      </c>
      <c r="B209" s="88" t="str">
        <f>全车数据表!B210</f>
        <v>Porsche 918 Spyder</v>
      </c>
      <c r="C209" s="89" t="str">
        <f>全车数据表!E210</f>
        <v>918</v>
      </c>
      <c r="D209" s="88" t="str">
        <f>IF(全车数据表!D210="","",全车数据表!D210)</f>
        <v>Porsche</v>
      </c>
      <c r="E209" s="89" t="str">
        <f>全车数据表!H210</f>
        <v>1.4</v>
      </c>
      <c r="F209" s="89" t="str">
        <f>全车数据表!C210</f>
        <v>918</v>
      </c>
      <c r="G209" s="89" t="str">
        <f>全车数据表!F210</f>
        <v>S</v>
      </c>
      <c r="H209" s="88">
        <f>LEN(全车数据表!G210)</f>
        <v>5</v>
      </c>
      <c r="I209" s="88" t="str">
        <f>VLOOKUP(全车数据表!P210,辅助计算!A:B,2,FALSE)</f>
        <v>epic</v>
      </c>
      <c r="J209" s="88">
        <f>全车数据表!Q210</f>
        <v>40</v>
      </c>
      <c r="K209" s="88">
        <f>全车数据表!R210</f>
        <v>18</v>
      </c>
      <c r="L209" s="88">
        <f>全车数据表!S210</f>
        <v>21</v>
      </c>
      <c r="M209" s="88">
        <f>全车数据表!T210</f>
        <v>25</v>
      </c>
      <c r="N209" s="88">
        <f>全车数据表!U210</f>
        <v>39</v>
      </c>
      <c r="O209" s="88">
        <f>全车数据表!V210</f>
        <v>0</v>
      </c>
      <c r="P209" s="88">
        <f>全车数据表!J210</f>
        <v>4114</v>
      </c>
      <c r="Q209" s="88">
        <f>全车数据表!K210</f>
        <v>362.4</v>
      </c>
      <c r="R209" s="88">
        <f>全车数据表!L210</f>
        <v>83.02</v>
      </c>
      <c r="S209" s="88">
        <f>全车数据表!M210</f>
        <v>51.8</v>
      </c>
      <c r="T209" s="88">
        <f>全车数据表!N210</f>
        <v>79.97</v>
      </c>
      <c r="U209" s="88">
        <f>全车数据表!O210</f>
        <v>9.4830000000000005</v>
      </c>
      <c r="V209" s="88">
        <f>全车数据表!AL210</f>
        <v>9752000</v>
      </c>
      <c r="W209" s="88">
        <f>全车数据表!AM210</f>
        <v>35000</v>
      </c>
      <c r="X209" s="88">
        <f>全车数据表!AU210</f>
        <v>4900000</v>
      </c>
      <c r="Y209" s="88">
        <f>全车数据表!AV210</f>
        <v>14652000</v>
      </c>
      <c r="Z209" s="88">
        <f>全车数据表!AN210</f>
        <v>7</v>
      </c>
      <c r="AA209" s="88">
        <f>全车数据表!AP210</f>
        <v>5</v>
      </c>
      <c r="AB209" s="88">
        <f>全车数据表!AR210</f>
        <v>3</v>
      </c>
      <c r="AC209" s="88">
        <f>全车数据表!AW210</f>
        <v>377</v>
      </c>
      <c r="AD209" s="88">
        <f>全车数据表!AX210</f>
        <v>0</v>
      </c>
      <c r="AE209" s="88">
        <f>全车数据表!AY210</f>
        <v>499</v>
      </c>
      <c r="AF209" s="88" t="str">
        <f>IF(全车数据表!BA210="","",全车数据表!BA210)</f>
        <v>旧版会员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>
        <f>IF(全车数据表!BD210="","",全车数据表!BD210)</f>
        <v>1</v>
      </c>
      <c r="AJ209" s="88" t="str">
        <f>IF(全车数据表!BE210="","",全车数据表!BE210)</f>
        <v/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 t="str">
        <f>IF(全车数据表!BL210="","",全车数据表!BL210)</f>
        <v/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 t="str">
        <f>IF(全车数据表!BO210="","",全车数据表!BO210)</f>
        <v/>
      </c>
      <c r="AU209" s="88" t="str">
        <f>IF(全车数据表!BP210="","",全车数据表!BP210)</f>
        <v/>
      </c>
      <c r="AV209" s="88" t="str">
        <f>IF(全车数据表!BQ210="","",全车数据表!BQ210)</f>
        <v>老虎贴纸</v>
      </c>
      <c r="AW209" s="88">
        <f>IF(全车数据表!BR210="","",全车数据表!BR210)</f>
        <v>1</v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>
        <f>IF(全车数据表!BU210="","",全车数据表!BU210)</f>
        <v>1</v>
      </c>
      <c r="BA209" s="88" t="str">
        <f>IF(全车数据表!BV210="","",全车数据表!BV210)</f>
        <v>保时捷</v>
      </c>
      <c r="BB209" s="91">
        <f>IF(全车数据表!AZ210="","",全车数据表!AZ210)</f>
        <v>1</v>
      </c>
    </row>
    <row r="210" spans="1:54">
      <c r="A210" s="88">
        <f>全车数据表!A211</f>
        <v>209</v>
      </c>
      <c r="B210" s="88" t="str">
        <f>全车数据表!B211</f>
        <v>Vanda Electrics Dendrobium</v>
      </c>
      <c r="C210" s="89" t="str">
        <f>全车数据表!E211</f>
        <v>vanda</v>
      </c>
      <c r="D210" s="88" t="str">
        <f>IF(全车数据表!D211="","",全车数据表!D211)</f>
        <v>Vanda Electrics</v>
      </c>
      <c r="E210" s="89" t="str">
        <f>全车数据表!H211</f>
        <v>2.2</v>
      </c>
      <c r="F210" s="89" t="str">
        <f>全车数据表!C211</f>
        <v>万达</v>
      </c>
      <c r="G210" s="89" t="str">
        <f>全车数据表!F211</f>
        <v>S</v>
      </c>
      <c r="H210" s="88">
        <f>LEN(全车数据表!G211)</f>
        <v>6</v>
      </c>
      <c r="I210" s="88" t="str">
        <f>VLOOKUP(全车数据表!P211,辅助计算!A:B,2,FALSE)</f>
        <v>epic</v>
      </c>
      <c r="J210" s="88">
        <f>全车数据表!Q211</f>
        <v>30</v>
      </c>
      <c r="K210" s="88">
        <f>全车数据表!R211</f>
        <v>30</v>
      </c>
      <c r="L210" s="88">
        <f>全车数据表!S211</f>
        <v>30</v>
      </c>
      <c r="M210" s="88">
        <f>全车数据表!T211</f>
        <v>35</v>
      </c>
      <c r="N210" s="88">
        <f>全车数据表!U211</f>
        <v>35</v>
      </c>
      <c r="O210" s="88">
        <f>全车数据表!V211</f>
        <v>40</v>
      </c>
      <c r="P210" s="88">
        <f>全车数据表!J211</f>
        <v>4124</v>
      </c>
      <c r="Q210" s="88">
        <f>全车数据表!K211</f>
        <v>339.9</v>
      </c>
      <c r="R210" s="88">
        <f>全车数据表!L211</f>
        <v>86.24</v>
      </c>
      <c r="S210" s="88">
        <f>全车数据表!M211</f>
        <v>95.92</v>
      </c>
      <c r="T210" s="88">
        <f>全车数据表!N211</f>
        <v>84.9</v>
      </c>
      <c r="U210" s="88">
        <f>全车数据表!O211</f>
        <v>13.23</v>
      </c>
      <c r="V210" s="88">
        <f>全车数据表!AL211</f>
        <v>9752400</v>
      </c>
      <c r="W210" s="88">
        <f>全车数据表!AM211</f>
        <v>35000</v>
      </c>
      <c r="X210" s="88">
        <f>全车数据表!AU211</f>
        <v>5740000</v>
      </c>
      <c r="Y210" s="88">
        <f>全车数据表!AV211</f>
        <v>15492400</v>
      </c>
      <c r="Z210" s="88">
        <f>全车数据表!AN211</f>
        <v>7</v>
      </c>
      <c r="AA210" s="88">
        <f>全车数据表!AP211</f>
        <v>5</v>
      </c>
      <c r="AB210" s="88">
        <f>全车数据表!AR211</f>
        <v>4</v>
      </c>
      <c r="AC210" s="88">
        <f>全车数据表!AW211</f>
        <v>354</v>
      </c>
      <c r="AD210" s="88">
        <f>全车数据表!AX211</f>
        <v>363</v>
      </c>
      <c r="AE210" s="88">
        <f>全车数据表!AY211</f>
        <v>474</v>
      </c>
      <c r="AF210" s="88" t="str">
        <f>IF(全车数据表!BA211="","",全车数据表!BA211)</f>
        <v>旧版挑战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 t="str">
        <f>IF(全车数据表!BE211="","",全车数据表!BE211)</f>
        <v/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 t="str">
        <f>IF(全车数据表!BM211="","",全车数据表!BM211)</f>
        <v/>
      </c>
      <c r="AS210" s="88" t="str">
        <f>IF(全车数据表!BN211="","",全车数据表!BN211)</f>
        <v/>
      </c>
      <c r="AT210" s="88" t="str">
        <f>IF(全车数据表!BO211="","",全车数据表!BO211)</f>
        <v/>
      </c>
      <c r="AU210" s="88" t="str">
        <f>IF(全车数据表!BP211="","",全车数据表!BP211)</f>
        <v/>
      </c>
      <c r="AV210" s="88" t="str">
        <f>IF(全车数据表!BQ211="","",全车数据表!BQ211)</f>
        <v>1款</v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>
        <f>IF(全车数据表!BT211="","",全车数据表!BT211)</f>
        <v>1</v>
      </c>
      <c r="AZ210" s="88" t="str">
        <f>IF(全车数据表!BU211="","",全车数据表!BU211)</f>
        <v/>
      </c>
      <c r="BA210" s="88" t="str">
        <f>IF(全车数据表!BV211="","",全车数据表!BV211)</f>
        <v>万达</v>
      </c>
      <c r="BB210" s="91" t="str">
        <f>IF(全车数据表!AZ211="","",全车数据表!AZ211)</f>
        <v/>
      </c>
    </row>
    <row r="211" spans="1:54">
      <c r="A211" s="88">
        <f>全车数据表!A212</f>
        <v>210</v>
      </c>
      <c r="B211" s="88" t="str">
        <f>全车数据表!B212</f>
        <v>McLaren 570S Spider</v>
      </c>
      <c r="C211" s="89" t="str">
        <f>全车数据表!E212</f>
        <v>570</v>
      </c>
      <c r="D211" s="88" t="str">
        <f>IF(全车数据表!D212="","",全车数据表!D212)</f>
        <v>McLaren</v>
      </c>
      <c r="E211" s="89" t="str">
        <f>全车数据表!H212</f>
        <v>1.5</v>
      </c>
      <c r="F211" s="89" t="str">
        <f>全车数据表!C212</f>
        <v>570</v>
      </c>
      <c r="G211" s="89" t="str">
        <f>全车数据表!F212</f>
        <v>S</v>
      </c>
      <c r="H211" s="88">
        <f>LEN(全车数据表!G212)</f>
        <v>6</v>
      </c>
      <c r="I211" s="88" t="str">
        <f>VLOOKUP(全车数据表!P212,辅助计算!A:B,2,FALSE)</f>
        <v>epic</v>
      </c>
      <c r="J211" s="88">
        <f>全车数据表!Q212</f>
        <v>30</v>
      </c>
      <c r="K211" s="88">
        <f>全车数据表!R212</f>
        <v>30</v>
      </c>
      <c r="L211" s="88">
        <f>全车数据表!S212</f>
        <v>30</v>
      </c>
      <c r="M211" s="88">
        <f>全车数据表!T212</f>
        <v>35</v>
      </c>
      <c r="N211" s="88">
        <f>全车数据表!U212</f>
        <v>35</v>
      </c>
      <c r="O211" s="88">
        <f>全车数据表!V212</f>
        <v>40</v>
      </c>
      <c r="P211" s="88">
        <f>全车数据表!J212</f>
        <v>4135</v>
      </c>
      <c r="Q211" s="88">
        <f>全车数据表!K212</f>
        <v>377.2</v>
      </c>
      <c r="R211" s="88">
        <f>全车数据表!L212</f>
        <v>79.23</v>
      </c>
      <c r="S211" s="88">
        <f>全车数据表!M212</f>
        <v>66.06</v>
      </c>
      <c r="T211" s="88">
        <f>全车数据表!N212</f>
        <v>64.75</v>
      </c>
      <c r="U211" s="88">
        <f>全车数据表!O212</f>
        <v>6.2</v>
      </c>
      <c r="V211" s="88">
        <f>全车数据表!AL212</f>
        <v>9752400</v>
      </c>
      <c r="W211" s="88">
        <f>全车数据表!AM212</f>
        <v>35000</v>
      </c>
      <c r="X211" s="88">
        <f>全车数据表!AU212</f>
        <v>5740000</v>
      </c>
      <c r="Y211" s="88">
        <f>全车数据表!AV212</f>
        <v>15492400</v>
      </c>
      <c r="Z211" s="88">
        <f>全车数据表!AN212</f>
        <v>7</v>
      </c>
      <c r="AA211" s="88">
        <f>全车数据表!AP212</f>
        <v>5</v>
      </c>
      <c r="AB211" s="88">
        <f>全车数据表!AR212</f>
        <v>4</v>
      </c>
      <c r="AC211" s="88">
        <f>全车数据表!AW212</f>
        <v>393</v>
      </c>
      <c r="AD211" s="88">
        <f>全车数据表!AX212</f>
        <v>0</v>
      </c>
      <c r="AE211" s="88">
        <f>全车数据表!AY212</f>
        <v>526</v>
      </c>
      <c r="AF211" s="88" t="str">
        <f>IF(全车数据表!BA212="","",全车数据表!BA212)</f>
        <v>旧版会员</v>
      </c>
      <c r="AG211" s="88" t="str">
        <f>IF(全车数据表!BB212="","",全车数据表!BB212)</f>
        <v/>
      </c>
      <c r="AH211" s="88" t="str">
        <f>IF(全车数据表!BC212="","",全车数据表!BC212)</f>
        <v/>
      </c>
      <c r="AI211" s="88" t="str">
        <f>IF(全车数据表!BD212="","",全车数据表!BD212)</f>
        <v/>
      </c>
      <c r="AJ211" s="88" t="str">
        <f>IF(全车数据表!BE212="","",全车数据表!BE212)</f>
        <v/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>
        <f>IF(全车数据表!BP212="","",全车数据表!BP212)</f>
        <v>1</v>
      </c>
      <c r="AV211" s="88" t="str">
        <f>IF(全车数据表!BQ212="","",全车数据表!BQ212)</f>
        <v/>
      </c>
      <c r="AW211" s="88" t="str">
        <f>IF(全车数据表!BR212="","",全车数据表!BR212)</f>
        <v/>
      </c>
      <c r="AX211" s="88" t="str">
        <f>IF(全车数据表!BS212="","",全车数据表!BS212)</f>
        <v>可开合</v>
      </c>
      <c r="AY211" s="88">
        <f>IF(全车数据表!BT212="","",全车数据表!BT212)</f>
        <v>1</v>
      </c>
      <c r="AZ211" s="88">
        <f>IF(全车数据表!BU212="","",全车数据表!BU212)</f>
        <v>1</v>
      </c>
      <c r="BA211" s="88" t="str">
        <f>IF(全车数据表!BV212="","",全车数据表!BV212)</f>
        <v>迈凯伦</v>
      </c>
      <c r="BB211" s="91" t="str">
        <f>IF(全车数据表!AZ212="","",全车数据表!AZ212)</f>
        <v/>
      </c>
    </row>
    <row r="212" spans="1:54">
      <c r="A212" s="88">
        <f>全车数据表!A213</f>
        <v>211</v>
      </c>
      <c r="B212" s="88" t="str">
        <f>全车数据表!B213</f>
        <v>Lamborghini Veneno</v>
      </c>
      <c r="C212" s="89" t="str">
        <f>全车数据表!E213</f>
        <v>veneno</v>
      </c>
      <c r="D212" s="88" t="str">
        <f>IF(全车数据表!D213="","",全车数据表!D213)</f>
        <v>Lamborghini</v>
      </c>
      <c r="E212" s="89" t="str">
        <f>全车数据表!H213</f>
        <v>2.4</v>
      </c>
      <c r="F212" s="89" t="str">
        <f>全车数据表!C213</f>
        <v>毒药</v>
      </c>
      <c r="G212" s="89" t="str">
        <f>全车数据表!F213</f>
        <v>S</v>
      </c>
      <c r="H212" s="88">
        <f>LEN(全车数据表!G213)</f>
        <v>6</v>
      </c>
      <c r="I212" s="88" t="str">
        <f>VLOOKUP(全车数据表!P213,辅助计算!A:B,2,FALSE)</f>
        <v>epic</v>
      </c>
      <c r="J212" s="88">
        <f>全车数据表!Q213</f>
        <v>30</v>
      </c>
      <c r="K212" s="88">
        <f>全车数据表!R213</f>
        <v>30</v>
      </c>
      <c r="L212" s="88">
        <f>全车数据表!S213</f>
        <v>30</v>
      </c>
      <c r="M212" s="88">
        <f>全车数据表!T213</f>
        <v>35</v>
      </c>
      <c r="N212" s="88">
        <f>全车数据表!U213</f>
        <v>35</v>
      </c>
      <c r="O212" s="88">
        <f>全车数据表!V213</f>
        <v>40</v>
      </c>
      <c r="P212" s="88">
        <f>全车数据表!J213</f>
        <v>4142</v>
      </c>
      <c r="Q212" s="88">
        <f>全车数据表!K213</f>
        <v>370</v>
      </c>
      <c r="R212" s="88">
        <f>全车数据表!L213</f>
        <v>81.16</v>
      </c>
      <c r="S212" s="88">
        <f>全车数据表!M213</f>
        <v>62.42</v>
      </c>
      <c r="T212" s="88">
        <f>全车数据表!N213</f>
        <v>78.819999999999993</v>
      </c>
      <c r="U212" s="88">
        <f>全车数据表!O213</f>
        <v>0</v>
      </c>
      <c r="V212" s="88">
        <f>全车数据表!AL213</f>
        <v>9752400</v>
      </c>
      <c r="W212" s="88">
        <f>全车数据表!AM213</f>
        <v>35000</v>
      </c>
      <c r="X212" s="88">
        <f>全车数据表!AU213</f>
        <v>5740000</v>
      </c>
      <c r="Y212" s="88">
        <f>全车数据表!AV213</f>
        <v>15492400</v>
      </c>
      <c r="Z212" s="88">
        <f>全车数据表!AN213</f>
        <v>7</v>
      </c>
      <c r="AA212" s="88">
        <f>全车数据表!AP213</f>
        <v>5</v>
      </c>
      <c r="AB212" s="88">
        <f>全车数据表!AR213</f>
        <v>4</v>
      </c>
      <c r="AC212" s="88">
        <f>全车数据表!AW213</f>
        <v>387</v>
      </c>
      <c r="AD212" s="88">
        <f>全车数据表!AX213</f>
        <v>0</v>
      </c>
      <c r="AE212" s="88">
        <f>全车数据表!AY213</f>
        <v>516</v>
      </c>
      <c r="AF212" s="88" t="str">
        <f>IF(全车数据表!BA213="","",全车数据表!BA213)</f>
        <v>特殊赛事</v>
      </c>
      <c r="AG212" s="88">
        <f>IF(全车数据表!BB213="","",全车数据表!BB213)</f>
        <v>1</v>
      </c>
      <c r="AH212" s="88" t="str">
        <f>IF(全车数据表!BC213="","",全车数据表!BC213)</f>
        <v/>
      </c>
      <c r="AI212" s="88" t="str">
        <f>IF(全车数据表!BD213="","",全车数据表!BD213)</f>
        <v/>
      </c>
      <c r="AJ212" s="88" t="str">
        <f>IF(全车数据表!BE213="","",全车数据表!BE213)</f>
        <v/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>
        <f>IF(全车数据表!BL213="","",全车数据表!BL213)</f>
        <v>1</v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>
        <f>IF(全车数据表!BP213="","",全车数据表!BP213)</f>
        <v>1</v>
      </c>
      <c r="AV212" s="88" t="str">
        <f>IF(全车数据表!BQ213="","",全车数据表!BQ213)</f>
        <v>2款</v>
      </c>
      <c r="AW212" s="88" t="str">
        <f>IF(全车数据表!BR213="","",全车数据表!BR213)</f>
        <v/>
      </c>
      <c r="AX212" s="88" t="str">
        <f>IF(全车数据表!BS213="","",全车数据表!BS213)</f>
        <v/>
      </c>
      <c r="AY212" s="88">
        <f>IF(全车数据表!BT213="","",全车数据表!BT213)</f>
        <v>1</v>
      </c>
      <c r="AZ212" s="88" t="str">
        <f>IF(全车数据表!BU213="","",全车数据表!BU213)</f>
        <v/>
      </c>
      <c r="BA212" s="88" t="str">
        <f>IF(全车数据表!BV213="","",全车数据表!BV213)</f>
        <v>兰博基尼 毒药</v>
      </c>
      <c r="BB212" s="91">
        <f>IF(全车数据表!AZ213="","",全车数据表!AZ213)</f>
        <v>1</v>
      </c>
    </row>
    <row r="213" spans="1:54">
      <c r="A213" s="88">
        <f>全车数据表!A214</f>
        <v>212</v>
      </c>
      <c r="B213" s="88" t="str">
        <f>全车数据表!B214</f>
        <v>ATS Automobili GT</v>
      </c>
      <c r="C213" s="89" t="str">
        <f>全车数据表!E214</f>
        <v>atsgt</v>
      </c>
      <c r="D213" s="88" t="str">
        <f>IF(全车数据表!D214="","",全车数据表!D214)</f>
        <v>ATS Automobili</v>
      </c>
      <c r="E213" s="89" t="str">
        <f>全车数据表!H214</f>
        <v>4.5</v>
      </c>
      <c r="F213" s="89" t="str">
        <f>全车数据表!C214</f>
        <v>ATS GT</v>
      </c>
      <c r="G213" s="89" t="str">
        <f>全车数据表!F214</f>
        <v>S</v>
      </c>
      <c r="H213" s="88">
        <f>LEN(全车数据表!G214)</f>
        <v>6</v>
      </c>
      <c r="I213" s="88" t="str">
        <f>VLOOKUP(全车数据表!P214,辅助计算!A:B,2,FALSE)</f>
        <v>epic</v>
      </c>
      <c r="J213" s="88">
        <f>全车数据表!Q214</f>
        <v>40</v>
      </c>
      <c r="K213" s="88">
        <f>全车数据表!R214</f>
        <v>45</v>
      </c>
      <c r="L213" s="88">
        <f>全车数据表!S214</f>
        <v>55</v>
      </c>
      <c r="M213" s="88">
        <f>全车数据表!T214</f>
        <v>48</v>
      </c>
      <c r="N213" s="88">
        <f>全车数据表!U214</f>
        <v>56</v>
      </c>
      <c r="O213" s="88">
        <f>全车数据表!V214</f>
        <v>56</v>
      </c>
      <c r="P213" s="88">
        <f>全车数据表!J214</f>
        <v>4161</v>
      </c>
      <c r="Q213" s="88">
        <f>全车数据表!K214</f>
        <v>391.1</v>
      </c>
      <c r="R213" s="88">
        <f>全车数据表!L214</f>
        <v>81.47</v>
      </c>
      <c r="S213" s="88">
        <f>全车数据表!M214</f>
        <v>52.12</v>
      </c>
      <c r="T213" s="88">
        <f>全车数据表!N214</f>
        <v>46.85</v>
      </c>
      <c r="U213" s="88">
        <f>全车数据表!O214</f>
        <v>0</v>
      </c>
      <c r="V213" s="88">
        <f>全车数据表!AL214</f>
        <v>12000000</v>
      </c>
      <c r="W213" s="88">
        <f>全车数据表!AM214</f>
        <v>56000</v>
      </c>
      <c r="X213" s="88">
        <f>全车数据表!AU214</f>
        <v>9184000</v>
      </c>
      <c r="Y213" s="88">
        <f>全车数据表!AV214</f>
        <v>21184000</v>
      </c>
      <c r="Z213" s="88">
        <f>全车数据表!AN214</f>
        <v>7</v>
      </c>
      <c r="AA213" s="88">
        <f>全车数据表!AP214</f>
        <v>5</v>
      </c>
      <c r="AB213" s="88">
        <f>全车数据表!AR214</f>
        <v>4</v>
      </c>
      <c r="AC213" s="88">
        <f>全车数据表!AW214</f>
        <v>0</v>
      </c>
      <c r="AD213" s="88">
        <f>全车数据表!AX214</f>
        <v>0</v>
      </c>
      <c r="AE213" s="88">
        <f>全车数据表!AY214</f>
        <v>0</v>
      </c>
      <c r="AF213" s="88" t="str">
        <f>IF(全车数据表!BA214="","",全车数据表!BA214)</f>
        <v>特殊赛事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 t="str">
        <f>IF(全车数据表!BD214="","",全车数据表!BD214)</f>
        <v/>
      </c>
      <c r="AJ213" s="88" t="str">
        <f>IF(全车数据表!BE214="","",全车数据表!BE214)</f>
        <v/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>
        <f>IF(全车数据表!BL214="","",全车数据表!BL214)</f>
        <v>1</v>
      </c>
      <c r="AR213" s="88" t="str">
        <f>IF(全车数据表!BM214="","",全车数据表!BM214)</f>
        <v/>
      </c>
      <c r="AS213" s="88" t="str">
        <f>IF(全车数据表!BN214="","",全车数据表!BN214)</f>
        <v/>
      </c>
      <c r="AT213" s="88" t="str">
        <f>IF(全车数据表!BO214="","",全车数据表!BO214)</f>
        <v/>
      </c>
      <c r="AU213" s="88" t="str">
        <f>IF(全车数据表!BP214="","",全车数据表!BP214)</f>
        <v/>
      </c>
      <c r="AV213" s="88" t="str">
        <f>IF(全车数据表!BQ214="","",全车数据表!BQ214)</f>
        <v/>
      </c>
      <c r="AW213" s="88" t="str">
        <f>IF(全车数据表!BR214="","",全车数据表!BR214)</f>
        <v/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 t="str">
        <f>IF(全车数据表!BU214="","",全车数据表!BU214)</f>
        <v/>
      </c>
      <c r="BA213" s="88" t="str">
        <f>IF(全车数据表!BV214="","",全车数据表!BV214)</f>
        <v/>
      </c>
      <c r="BB213" s="91" t="str">
        <f>IF(全车数据表!AZ214="","",全车数据表!AZ214)</f>
        <v/>
      </c>
    </row>
    <row r="214" spans="1:54">
      <c r="A214" s="88">
        <f>全车数据表!A215</f>
        <v>213</v>
      </c>
      <c r="B214" s="88" t="str">
        <f>全车数据表!B215</f>
        <v>Jaguar XJ220 TWR🔑</v>
      </c>
      <c r="C214" s="89" t="str">
        <f>全车数据表!E215</f>
        <v>xj220</v>
      </c>
      <c r="D214" s="88" t="str">
        <f>IF(全车数据表!D215="","",全车数据表!D215)</f>
        <v>Jaguar</v>
      </c>
      <c r="E214" s="89" t="str">
        <f>全车数据表!H215</f>
        <v>3.4</v>
      </c>
      <c r="F214" s="89" t="str">
        <f>全车数据表!C215</f>
        <v>XJ220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 t="str">
        <f>全车数据表!Q215</f>
        <v>🔑</v>
      </c>
      <c r="K214" s="88">
        <f>全车数据表!R215</f>
        <v>30</v>
      </c>
      <c r="L214" s="88">
        <f>全车数据表!S215</f>
        <v>35</v>
      </c>
      <c r="M214" s="88">
        <f>全车数据表!T215</f>
        <v>45</v>
      </c>
      <c r="N214" s="88">
        <f>全车数据表!U215</f>
        <v>55</v>
      </c>
      <c r="O214" s="88">
        <f>全车数据表!V215</f>
        <v>85</v>
      </c>
      <c r="P214" s="88">
        <f>全车数据表!J215</f>
        <v>4175</v>
      </c>
      <c r="Q214" s="88">
        <f>全车数据表!K215</f>
        <v>383</v>
      </c>
      <c r="R214" s="88">
        <f>全车数据表!L215</f>
        <v>75.19</v>
      </c>
      <c r="S214" s="88">
        <f>全车数据表!M215</f>
        <v>60.59</v>
      </c>
      <c r="T214" s="88">
        <f>全车数据表!N215</f>
        <v>82.2</v>
      </c>
      <c r="U214" s="88">
        <f>全车数据表!O215</f>
        <v>0</v>
      </c>
      <c r="V214" s="88">
        <f>全车数据表!AL215</f>
        <v>9752400</v>
      </c>
      <c r="W214" s="88">
        <f>全车数据表!AM215</f>
        <v>35000</v>
      </c>
      <c r="X214" s="88">
        <f>全车数据表!AU215</f>
        <v>5740000</v>
      </c>
      <c r="Y214" s="88">
        <f>全车数据表!AV215</f>
        <v>15492400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398</v>
      </c>
      <c r="AD214" s="88">
        <f>全车数据表!AX215</f>
        <v>0</v>
      </c>
      <c r="AE214" s="88">
        <f>全车数据表!AY215</f>
        <v>535</v>
      </c>
      <c r="AF214" s="88" t="str">
        <f>IF(全车数据表!BA215="","",全车数据表!BA215)</f>
        <v>大奖赛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>
        <f>IF(全车数据表!BE215="","",全车数据表!BE215)</f>
        <v>1</v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>
        <f>IF(全车数据表!BM215="","",全车数据表!BM215)</f>
        <v>1</v>
      </c>
      <c r="AS214" s="88" t="str">
        <f>IF(全车数据表!BN215="","",全车数据表!BN215)</f>
        <v/>
      </c>
      <c r="AT214" s="88">
        <f>IF(全车数据表!BO215="","",全车数据表!BO215)</f>
        <v>1</v>
      </c>
      <c r="AU214" s="88">
        <f>IF(全车数据表!BP215="","",全车数据表!BP215)</f>
        <v>1</v>
      </c>
      <c r="AV214" s="88" t="str">
        <f>IF(全车数据表!BQ215="","",全车数据表!BQ215)</f>
        <v/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 t="str">
        <f>IF(全车数据表!BT215="","",全车数据表!BT215)</f>
        <v/>
      </c>
      <c r="AZ214" s="88">
        <f>IF(全车数据表!BU215="","",全车数据表!BU215)</f>
        <v>1</v>
      </c>
      <c r="BA214" s="88" t="str">
        <f>IF(全车数据表!BV215="","",全车数据表!BV215)</f>
        <v>捷豹</v>
      </c>
      <c r="BB214" s="91">
        <f>IF(全车数据表!AZ215="","",全车数据表!AZ215)</f>
        <v>16</v>
      </c>
    </row>
    <row r="215" spans="1:54">
      <c r="A215" s="88">
        <f>全车数据表!A216</f>
        <v>214</v>
      </c>
      <c r="B215" s="88" t="str">
        <f>全车数据表!B216</f>
        <v>Lamborghini Egoista</v>
      </c>
      <c r="C215" s="89" t="str">
        <f>全车数据表!E216</f>
        <v>egoista</v>
      </c>
      <c r="D215" s="88" t="str">
        <f>IF(全车数据表!D216="","",全车数据表!D216)</f>
        <v>Lamborghini</v>
      </c>
      <c r="E215" s="89" t="str">
        <f>全车数据表!H216</f>
        <v>1.4</v>
      </c>
      <c r="F215" s="89" t="str">
        <f>全车数据表!C216</f>
        <v>自私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60</v>
      </c>
      <c r="K215" s="88">
        <f>全车数据表!R216</f>
        <v>15</v>
      </c>
      <c r="L215" s="88">
        <f>全车数据表!S216</f>
        <v>18</v>
      </c>
      <c r="M215" s="88">
        <f>全车数据表!T216</f>
        <v>25</v>
      </c>
      <c r="N215" s="88">
        <f>全车数据表!U216</f>
        <v>38</v>
      </c>
      <c r="O215" s="88">
        <f>全车数据表!V216</f>
        <v>48</v>
      </c>
      <c r="P215" s="88">
        <f>全车数据表!J216</f>
        <v>4213</v>
      </c>
      <c r="Q215" s="88">
        <f>全车数据表!K216</f>
        <v>366.1</v>
      </c>
      <c r="R215" s="88">
        <f>全车数据表!L216</f>
        <v>84.48</v>
      </c>
      <c r="S215" s="88">
        <f>全车数据表!M216</f>
        <v>61.54</v>
      </c>
      <c r="T215" s="88">
        <f>全车数据表!N216</f>
        <v>72.02</v>
      </c>
      <c r="U215" s="88">
        <f>全车数据表!O216</f>
        <v>7.516</v>
      </c>
      <c r="V215" s="88">
        <f>全车数据表!AL216</f>
        <v>12248200</v>
      </c>
      <c r="W215" s="88">
        <f>全车数据表!AM216</f>
        <v>45000</v>
      </c>
      <c r="X215" s="88">
        <f>全车数据表!AU216</f>
        <v>7380000</v>
      </c>
      <c r="Y215" s="88">
        <f>全车数据表!AV216</f>
        <v>19628200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381</v>
      </c>
      <c r="AD215" s="88">
        <f>全车数据表!AX216</f>
        <v>0</v>
      </c>
      <c r="AE215" s="88">
        <f>全车数据表!AY216</f>
        <v>506</v>
      </c>
      <c r="AF215" s="88" t="str">
        <f>IF(全车数据表!BA216="","",全车数据表!BA216)</f>
        <v>旧版会员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>
        <f>IF(全车数据表!BE216="","",全车数据表!BE216)</f>
        <v>1</v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 t="str">
        <f>IF(全车数据表!BL216="","",全车数据表!BL216)</f>
        <v/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/>
      </c>
      <c r="AY215" s="88" t="str">
        <f>IF(全车数据表!BT216="","",全车数据表!BT216)</f>
        <v/>
      </c>
      <c r="AZ215" s="88">
        <f>IF(全车数据表!BU216="","",全车数据表!BU216)</f>
        <v>1</v>
      </c>
      <c r="BA215" s="88" t="str">
        <f>IF(全车数据表!BV216="","",全车数据表!BV216)</f>
        <v>兰博基尼 自私</v>
      </c>
      <c r="BB215" s="91">
        <f>IF(全车数据表!AZ216="","",全车数据表!AZ216)</f>
        <v>17</v>
      </c>
    </row>
    <row r="216" spans="1:54">
      <c r="A216" s="88">
        <f>全车数据表!A217</f>
        <v>215</v>
      </c>
      <c r="B216" s="88" t="str">
        <f>全车数据表!B217</f>
        <v>Chrysler ME412</v>
      </c>
      <c r="C216" s="89" t="str">
        <f>全车数据表!E217</f>
        <v>me412</v>
      </c>
      <c r="D216" s="88" t="str">
        <f>IF(全车数据表!D217="","",全车数据表!D217)</f>
        <v>Chrysler</v>
      </c>
      <c r="E216" s="89" t="str">
        <f>全车数据表!H217</f>
        <v>3.9</v>
      </c>
      <c r="F216" s="89" t="str">
        <f>全车数据表!C217</f>
        <v>ME412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40</v>
      </c>
      <c r="K216" s="88">
        <f>全车数据表!R217</f>
        <v>45</v>
      </c>
      <c r="L216" s="88">
        <f>全车数据表!S217</f>
        <v>55</v>
      </c>
      <c r="M216" s="88">
        <f>全车数据表!T217</f>
        <v>48</v>
      </c>
      <c r="N216" s="88">
        <f>全车数据表!U217</f>
        <v>56</v>
      </c>
      <c r="O216" s="88">
        <f>全车数据表!V217</f>
        <v>56</v>
      </c>
      <c r="P216" s="88">
        <f>全车数据表!J217</f>
        <v>4241</v>
      </c>
      <c r="Q216" s="88">
        <f>全车数据表!K217</f>
        <v>399.1</v>
      </c>
      <c r="R216" s="88">
        <f>全车数据表!L217</f>
        <v>74.900000000000006</v>
      </c>
      <c r="S216" s="88">
        <f>全车数据表!M217</f>
        <v>66.52</v>
      </c>
      <c r="T216" s="88">
        <f>全车数据表!N217</f>
        <v>63.39</v>
      </c>
      <c r="U216" s="88">
        <f>全车数据表!O217</f>
        <v>0</v>
      </c>
      <c r="V216" s="88">
        <f>全车数据表!AL217</f>
        <v>12248200</v>
      </c>
      <c r="W216" s="88">
        <f>全车数据表!AM217</f>
        <v>67500</v>
      </c>
      <c r="X216" s="88">
        <f>全车数据表!AU217</f>
        <v>11070000</v>
      </c>
      <c r="Y216" s="88">
        <f>全车数据表!AV217</f>
        <v>23318200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415</v>
      </c>
      <c r="AD216" s="88">
        <f>全车数据表!AX217</f>
        <v>0</v>
      </c>
      <c r="AE216" s="88">
        <f>全车数据表!AY217</f>
        <v>555</v>
      </c>
      <c r="AF216" s="88" t="str">
        <f>IF(全车数据表!BA217="","",全车数据表!BA217)</f>
        <v>特殊赛事</v>
      </c>
      <c r="AG216" s="88" t="str">
        <f>IF(全车数据表!BB217="","",全车数据表!BB217)</f>
        <v/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>
        <f>IF(全车数据表!BE217="","",全车数据表!BE217)</f>
        <v>1</v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>
        <f>IF(全车数据表!BL217="","",全车数据表!BL217)</f>
        <v>1</v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 t="str">
        <f>IF(全车数据表!BP217="","",全车数据表!BP217)</f>
        <v/>
      </c>
      <c r="AV216" s="88" t="str">
        <f>IF(全车数据表!BQ217="","",全车数据表!BQ217)</f>
        <v/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 t="str">
        <f>IF(全车数据表!BT217="","",全车数据表!BT217)</f>
        <v/>
      </c>
      <c r="AZ216" s="88">
        <f>IF(全车数据表!BU217="","",全车数据表!BU217)</f>
        <v>1</v>
      </c>
      <c r="BA216" s="88" t="str">
        <f>IF(全车数据表!BV217="","",全车数据表!BV217)</f>
        <v>克莱斯勒</v>
      </c>
      <c r="BB216" s="91" t="str">
        <f>IF(全车数据表!AZ217="","",全车数据表!AZ217)</f>
        <v/>
      </c>
    </row>
    <row r="217" spans="1:54">
      <c r="A217" s="88">
        <f>全车数据表!A218</f>
        <v>216</v>
      </c>
      <c r="B217" s="88" t="str">
        <f>全车数据表!B218</f>
        <v>Porsche 911 GT2 RS ClubSport🔑</v>
      </c>
      <c r="C217" s="89" t="str">
        <f>全车数据表!E218</f>
        <v>911gt2</v>
      </c>
      <c r="D217" s="88" t="str">
        <f>IF(全车数据表!D218="","",全车数据表!D218)</f>
        <v>Porsche</v>
      </c>
      <c r="E217" s="89" t="str">
        <f>全车数据表!H218</f>
        <v>2.3</v>
      </c>
      <c r="F217" s="89" t="str">
        <f>全车数据表!C218</f>
        <v>911GT2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 t="str">
        <f>全车数据表!Q218</f>
        <v>🔑</v>
      </c>
      <c r="K217" s="88">
        <f>全车数据表!R218</f>
        <v>28</v>
      </c>
      <c r="L217" s="88">
        <f>全车数据表!S218</f>
        <v>32</v>
      </c>
      <c r="M217" s="88">
        <f>全车数据表!T218</f>
        <v>44</v>
      </c>
      <c r="N217" s="88">
        <f>全车数据表!U218</f>
        <v>59</v>
      </c>
      <c r="O217" s="88">
        <f>全车数据表!V218</f>
        <v>86</v>
      </c>
      <c r="P217" s="88">
        <f>全车数据表!J218</f>
        <v>4289</v>
      </c>
      <c r="Q217" s="88">
        <f>全车数据表!K218</f>
        <v>357.2</v>
      </c>
      <c r="R217" s="88">
        <f>全车数据表!L218</f>
        <v>83.75</v>
      </c>
      <c r="S217" s="88">
        <f>全车数据表!M218</f>
        <v>85.71</v>
      </c>
      <c r="T217" s="88">
        <f>全车数据表!N218</f>
        <v>73.930000000000007</v>
      </c>
      <c r="U217" s="88">
        <f>全车数据表!O218</f>
        <v>0</v>
      </c>
      <c r="V217" s="88">
        <f>全车数据表!AL218</f>
        <v>12248200</v>
      </c>
      <c r="W217" s="88">
        <f>全车数据表!AM218</f>
        <v>45000</v>
      </c>
      <c r="X217" s="88">
        <f>全车数据表!AU218</f>
        <v>7380000</v>
      </c>
      <c r="Y217" s="88">
        <f>全车数据表!AV218</f>
        <v>19628200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373</v>
      </c>
      <c r="AD217" s="88">
        <f>全车数据表!AX218</f>
        <v>0</v>
      </c>
      <c r="AE217" s="88">
        <f>全车数据表!AY218</f>
        <v>493</v>
      </c>
      <c r="AF217" s="88" t="str">
        <f>IF(全车数据表!BA218="","",全车数据表!BA218)</f>
        <v>大奖赛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>
        <f>IF(全车数据表!BE218="","",全车数据表!BE218)</f>
        <v>1</v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 t="str">
        <f>IF(全车数据表!BL218="","",全车数据表!BL218)</f>
        <v/>
      </c>
      <c r="AR217" s="88">
        <f>IF(全车数据表!BM218="","",全车数据表!BM218)</f>
        <v>1</v>
      </c>
      <c r="AS217" s="88" t="str">
        <f>IF(全车数据表!BN218="","",全车数据表!BN218)</f>
        <v/>
      </c>
      <c r="AT217" s="88">
        <f>IF(全车数据表!BO218="","",全车数据表!BO218)</f>
        <v>1</v>
      </c>
      <c r="AU217" s="88">
        <f>IF(全车数据表!BP218="","",全车数据表!BP218)</f>
        <v>1</v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/>
      </c>
      <c r="AY217" s="88">
        <f>IF(全车数据表!BT218="","",全车数据表!BT218)</f>
        <v>1</v>
      </c>
      <c r="AZ217" s="88">
        <f>IF(全车数据表!BU218="","",全车数据表!BU218)</f>
        <v>1</v>
      </c>
      <c r="BA217" s="88" t="str">
        <f>IF(全车数据表!BV218="","",全车数据表!BV218)</f>
        <v>保时捷</v>
      </c>
      <c r="BB217" s="91">
        <f>IF(全车数据表!AZ218="","",全车数据表!AZ218)</f>
        <v>17</v>
      </c>
    </row>
    <row r="218" spans="1:54">
      <c r="A218" s="88">
        <f>全车数据表!A219</f>
        <v>217</v>
      </c>
      <c r="B218" s="88" t="str">
        <f>全车数据表!B219</f>
        <v>Pagani Huayra BC</v>
      </c>
      <c r="C218" s="89" t="str">
        <f>全车数据表!E219</f>
        <v>bc</v>
      </c>
      <c r="D218" s="88" t="str">
        <f>IF(全车数据表!D219="","",全车数据表!D219)</f>
        <v>Pagani</v>
      </c>
      <c r="E218" s="89" t="str">
        <f>全车数据表!H219</f>
        <v>1.4</v>
      </c>
      <c r="F218" s="89" t="str">
        <f>全车数据表!C219</f>
        <v>BC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>
        <f>全车数据表!Q219</f>
        <v>60</v>
      </c>
      <c r="K218" s="88">
        <f>全车数据表!R219</f>
        <v>15</v>
      </c>
      <c r="L218" s="88">
        <f>全车数据表!S219</f>
        <v>18</v>
      </c>
      <c r="M218" s="88">
        <f>全车数据表!T219</f>
        <v>25</v>
      </c>
      <c r="N218" s="88">
        <f>全车数据表!U219</f>
        <v>38</v>
      </c>
      <c r="O218" s="88">
        <f>全车数据表!V219</f>
        <v>48</v>
      </c>
      <c r="P218" s="88">
        <f>全车数据表!J219</f>
        <v>4292</v>
      </c>
      <c r="Q218" s="88">
        <f>全车数据表!K219</f>
        <v>365.4</v>
      </c>
      <c r="R218" s="88">
        <f>全车数据表!L219</f>
        <v>80.040000000000006</v>
      </c>
      <c r="S218" s="88">
        <f>全车数据表!M219</f>
        <v>63.11</v>
      </c>
      <c r="T218" s="88">
        <f>全车数据表!N219</f>
        <v>86.75</v>
      </c>
      <c r="U218" s="88">
        <f>全车数据表!O219</f>
        <v>11.832000000000001</v>
      </c>
      <c r="V218" s="88">
        <f>全车数据表!AL219</f>
        <v>12248200</v>
      </c>
      <c r="W218" s="88">
        <f>全车数据表!AM219</f>
        <v>45000</v>
      </c>
      <c r="X218" s="88">
        <f>全车数据表!AU219</f>
        <v>7380000</v>
      </c>
      <c r="Y218" s="88">
        <f>全车数据表!AV219</f>
        <v>19628200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380</v>
      </c>
      <c r="AD218" s="88">
        <f>全车数据表!AX219</f>
        <v>0</v>
      </c>
      <c r="AE218" s="88">
        <f>全车数据表!AY219</f>
        <v>504</v>
      </c>
      <c r="AF218" s="88" t="str">
        <f>IF(全车数据表!BA219="","",全车数据表!BA219)</f>
        <v>旧版会员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 t="str">
        <f>IF(全车数据表!BL219="","",全车数据表!BL219)</f>
        <v/>
      </c>
      <c r="AR218" s="88" t="str">
        <f>IF(全车数据表!BM219="","",全车数据表!BM219)</f>
        <v/>
      </c>
      <c r="AS218" s="88" t="str">
        <f>IF(全车数据表!BN219="","",全车数据表!BN219)</f>
        <v/>
      </c>
      <c r="AT218" s="88" t="str">
        <f>IF(全车数据表!BO219="","",全车数据表!BO219)</f>
        <v/>
      </c>
      <c r="AU218" s="88" t="str">
        <f>IF(全车数据表!BP219="","",全车数据表!BP219)</f>
        <v/>
      </c>
      <c r="AV218" s="88" t="str">
        <f>IF(全车数据表!BQ219="","",全车数据表!BQ219)</f>
        <v>1款</v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 t="str">
        <f>IF(全车数据表!BT219="","",全车数据表!BT219)</f>
        <v/>
      </c>
      <c r="AZ218" s="88">
        <f>IF(全车数据表!BU219="","",全车数据表!BU219)</f>
        <v>1</v>
      </c>
      <c r="BA218" s="88" t="str">
        <f>IF(全车数据表!BV219="","",全车数据表!BV219)</f>
        <v>帕加尼 风神</v>
      </c>
      <c r="BB218" s="91">
        <f>IF(全车数据表!AZ219="","",全车数据表!AZ219)</f>
        <v>18</v>
      </c>
    </row>
    <row r="219" spans="1:54">
      <c r="A219" s="88">
        <f>全车数据表!A220</f>
        <v>218</v>
      </c>
      <c r="B219" s="88" t="str">
        <f>全车数据表!B220</f>
        <v>Ferrari LaFerrari Aperta</v>
      </c>
      <c r="C219" s="89" t="str">
        <f>全车数据表!E220</f>
        <v>aperta</v>
      </c>
      <c r="D219" s="88" t="str">
        <f>IF(全车数据表!D220="","",全车数据表!D220)</f>
        <v>Ferrari</v>
      </c>
      <c r="E219" s="89" t="str">
        <f>全车数据表!H220</f>
        <v>1.7</v>
      </c>
      <c r="F219" s="89" t="str">
        <f>全车数据表!C220</f>
        <v>黑拉法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30</v>
      </c>
      <c r="K219" s="88">
        <f>全车数据表!R220</f>
        <v>30</v>
      </c>
      <c r="L219" s="88">
        <f>全车数据表!S220</f>
        <v>30</v>
      </c>
      <c r="M219" s="88">
        <f>全车数据表!T220</f>
        <v>35</v>
      </c>
      <c r="N219" s="88">
        <f>全车数据表!U220</f>
        <v>35</v>
      </c>
      <c r="O219" s="88">
        <f>全车数据表!V220</f>
        <v>40</v>
      </c>
      <c r="P219" s="88">
        <f>全车数据表!J220</f>
        <v>4293</v>
      </c>
      <c r="Q219" s="88">
        <f>全车数据表!K220</f>
        <v>366.2</v>
      </c>
      <c r="R219" s="88">
        <f>全车数据表!L220</f>
        <v>81.03</v>
      </c>
      <c r="S219" s="88">
        <f>全车数据表!M220</f>
        <v>82.48</v>
      </c>
      <c r="T219" s="88">
        <f>全车数据表!N220</f>
        <v>70.099999999999994</v>
      </c>
      <c r="U219" s="88">
        <f>全车数据表!O220</f>
        <v>7.2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381</v>
      </c>
      <c r="AD219" s="88">
        <f>全车数据表!AX220</f>
        <v>0</v>
      </c>
      <c r="AE219" s="88">
        <f>全车数据表!AY220</f>
        <v>506</v>
      </c>
      <c r="AF219" s="88" t="str">
        <f>IF(全车数据表!BA220="","",全车数据表!BA220)</f>
        <v>旧版会员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>
        <f>IF(全车数据表!BE220="","",全车数据表!BE220)</f>
        <v>1</v>
      </c>
      <c r="AK219" s="88" t="str">
        <f>IF(全车数据表!BF220="","",全车数据表!BF220)</f>
        <v/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>
        <f>IF(全车数据表!BP220="","",全车数据表!BP220)</f>
        <v>1</v>
      </c>
      <c r="AV219" s="88" t="str">
        <f>IF(全车数据表!BQ220="","",全车数据表!BQ220)</f>
        <v/>
      </c>
      <c r="AW219" s="88" t="str">
        <f>IF(全车数据表!BR220="","",全车数据表!BR220)</f>
        <v/>
      </c>
      <c r="AX219" s="88" t="str">
        <f>IF(全车数据表!BS220="","",全车数据表!BS220)</f>
        <v>无顶</v>
      </c>
      <c r="AY219" s="88" t="str">
        <f>IF(全车数据表!BT220="","",全车数据表!BT220)</f>
        <v/>
      </c>
      <c r="AZ219" s="88">
        <f>IF(全车数据表!BU220="","",全车数据表!BU220)</f>
        <v>1</v>
      </c>
      <c r="BA219" s="88" t="str">
        <f>IF(全车数据表!BV220="","",全车数据表!BV220)</f>
        <v>法拉利 敞篷拉法 黑拉法</v>
      </c>
      <c r="BB219" s="91">
        <f>IF(全车数据表!AZ220="","",全车数据表!AZ220)</f>
        <v>18</v>
      </c>
    </row>
    <row r="220" spans="1:54">
      <c r="A220" s="88">
        <f>全车数据表!A221</f>
        <v>219</v>
      </c>
      <c r="B220" s="88" t="str">
        <f>全车数据表!B221</f>
        <v>Zenvo TSR-S🔑</v>
      </c>
      <c r="C220" s="89" t="str">
        <f>全车数据表!E221</f>
        <v>tsr-s</v>
      </c>
      <c r="D220" s="88" t="str">
        <f>IF(全车数据表!D221="","",全车数据表!D221)</f>
        <v>Zenvo</v>
      </c>
      <c r="E220" s="89" t="str">
        <f>全车数据表!H221</f>
        <v>3.0</v>
      </c>
      <c r="F220" s="89" t="str">
        <f>全车数据表!C221</f>
        <v>TSR-S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 t="str">
        <f>全车数据表!Q221</f>
        <v>🔑</v>
      </c>
      <c r="K220" s="88">
        <f>全车数据表!R221</f>
        <v>30</v>
      </c>
      <c r="L220" s="88">
        <f>全车数据表!S221</f>
        <v>35</v>
      </c>
      <c r="M220" s="88">
        <f>全车数据表!T221</f>
        <v>45</v>
      </c>
      <c r="N220" s="88">
        <f>全车数据表!U221</f>
        <v>55</v>
      </c>
      <c r="O220" s="88">
        <f>全车数据表!V221</f>
        <v>85</v>
      </c>
      <c r="P220" s="88">
        <f>全车数据表!J221</f>
        <v>4301</v>
      </c>
      <c r="Q220" s="88">
        <f>全车数据表!K221</f>
        <v>353.8</v>
      </c>
      <c r="R220" s="88">
        <f>全车数据表!L221</f>
        <v>85.32</v>
      </c>
      <c r="S220" s="88">
        <f>全车数据表!M221</f>
        <v>74.39</v>
      </c>
      <c r="T220" s="88">
        <f>全车数据表!N221</f>
        <v>69</v>
      </c>
      <c r="U220" s="88">
        <f>全车数据表!O221</f>
        <v>0</v>
      </c>
      <c r="V220" s="88">
        <f>全车数据表!AL221</f>
        <v>12248200</v>
      </c>
      <c r="W220" s="88">
        <f>全车数据表!AM221</f>
        <v>45000</v>
      </c>
      <c r="X220" s="88">
        <f>全车数据表!AU221</f>
        <v>7380000</v>
      </c>
      <c r="Y220" s="88">
        <f>全车数据表!AV221</f>
        <v>19628200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368</v>
      </c>
      <c r="AD220" s="88">
        <f>全车数据表!AX221</f>
        <v>378</v>
      </c>
      <c r="AE220" s="88">
        <f>全车数据表!AY221</f>
        <v>498</v>
      </c>
      <c r="AF220" s="88" t="str">
        <f>IF(全车数据表!BA221="","",全车数据表!BA221)</f>
        <v>大奖赛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>
        <f>IF(全车数据表!BE221="","",全车数据表!BE221)</f>
        <v>1</v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 t="str">
        <f>IF(全车数据表!BL221="","",全车数据表!BL221)</f>
        <v/>
      </c>
      <c r="AR220" s="88">
        <f>IF(全车数据表!BM221="","",全车数据表!BM221)</f>
        <v>1</v>
      </c>
      <c r="AS220" s="88" t="str">
        <f>IF(全车数据表!BN221="","",全车数据表!BN221)</f>
        <v/>
      </c>
      <c r="AT220" s="88">
        <f>IF(全车数据表!BO221="","",全车数据表!BO221)</f>
        <v>1</v>
      </c>
      <c r="AU220" s="88" t="str">
        <f>IF(全车数据表!BP221="","",全车数据表!BP221)</f>
        <v/>
      </c>
      <c r="AV220" s="88" t="str">
        <f>IF(全车数据表!BQ221="","",全车数据表!BQ221)</f>
        <v>1款</v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>
        <f>IF(全车数据表!BU221="","",全车数据表!BU221)</f>
        <v>1</v>
      </c>
      <c r="BA220" s="88" t="str">
        <f>IF(全车数据表!BV221="","",全车数据表!BV221)</f>
        <v>小自燃 摇摆</v>
      </c>
      <c r="BB220" s="91">
        <f>IF(全车数据表!AZ221="","",全车数据表!AZ221)</f>
        <v>14</v>
      </c>
    </row>
    <row r="221" spans="1:54">
      <c r="A221" s="88">
        <f>全车数据表!A222</f>
        <v>220</v>
      </c>
      <c r="B221" s="88" t="str">
        <f>全车数据表!B222</f>
        <v>Mclaren F1 LM🔑</v>
      </c>
      <c r="C221" s="89" t="str">
        <f>全车数据表!E222</f>
        <v>f1</v>
      </c>
      <c r="D221" s="88" t="str">
        <f>IF(全车数据表!D222="","",全车数据表!D222)</f>
        <v>McLaren</v>
      </c>
      <c r="E221" s="89" t="str">
        <f>全车数据表!H222</f>
        <v>2.5</v>
      </c>
      <c r="F221" s="89" t="str">
        <f>全车数据表!C222</f>
        <v>F1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30</v>
      </c>
      <c r="L221" s="88">
        <f>全车数据表!S222</f>
        <v>35</v>
      </c>
      <c r="M221" s="88">
        <f>全车数据表!T222</f>
        <v>45</v>
      </c>
      <c r="N221" s="88">
        <f>全车数据表!U222</f>
        <v>55</v>
      </c>
      <c r="O221" s="88">
        <f>全车数据表!V222</f>
        <v>85</v>
      </c>
      <c r="P221" s="88">
        <f>全车数据表!J222</f>
        <v>4301</v>
      </c>
      <c r="Q221" s="88">
        <f>全车数据表!K222</f>
        <v>377</v>
      </c>
      <c r="R221" s="88">
        <f>全车数据表!L222</f>
        <v>74.66</v>
      </c>
      <c r="S221" s="88">
        <f>全车数据表!M222</f>
        <v>66.61</v>
      </c>
      <c r="T221" s="88">
        <f>全车数据表!N222</f>
        <v>73.12</v>
      </c>
      <c r="U221" s="88">
        <f>全车数据表!O222</f>
        <v>0</v>
      </c>
      <c r="V221" s="88">
        <f>全车数据表!AL222</f>
        <v>12248200</v>
      </c>
      <c r="W221" s="88">
        <f>全车数据表!AM222</f>
        <v>45000</v>
      </c>
      <c r="X221" s="88">
        <f>全车数据表!AU222</f>
        <v>7380000</v>
      </c>
      <c r="Y221" s="88">
        <f>全车数据表!AV222</f>
        <v>19628200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392</v>
      </c>
      <c r="AD221" s="88">
        <f>全车数据表!AX222</f>
        <v>0</v>
      </c>
      <c r="AE221" s="88">
        <f>全车数据表!AY222</f>
        <v>525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>
        <f>IF(全车数据表!BE222="","",全车数据表!BE222)</f>
        <v>1</v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>
        <f>IF(全车数据表!BP222="","",全车数据表!BP222)</f>
        <v>1</v>
      </c>
      <c r="AV221" s="88" t="str">
        <f>IF(全车数据表!BQ222="","",全车数据表!BQ222)</f>
        <v>1款</v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 t="str">
        <f>IF(全车数据表!BT222="","",全车数据表!BT222)</f>
        <v/>
      </c>
      <c r="AZ221" s="88">
        <f>IF(全车数据表!BU222="","",全车数据表!BU222)</f>
        <v>1</v>
      </c>
      <c r="BA221" s="88" t="str">
        <f>IF(全车数据表!BV222="","",全车数据表!BV222)</f>
        <v>迈凯伦</v>
      </c>
      <c r="BB221" s="91">
        <f>IF(全车数据表!AZ222="","",全车数据表!AZ222)</f>
        <v>15</v>
      </c>
    </row>
    <row r="222" spans="1:54">
      <c r="A222" s="88">
        <f>全车数据表!A223</f>
        <v>221</v>
      </c>
      <c r="B222" s="88" t="str">
        <f>全车数据表!B223</f>
        <v>Ferrari F8 Tributo</v>
      </c>
      <c r="C222" s="89" t="str">
        <f>全车数据表!E223</f>
        <v>f8</v>
      </c>
      <c r="D222" s="88" t="str">
        <f>IF(全车数据表!D223="","",全车数据表!D223)</f>
        <v>Ferrari</v>
      </c>
      <c r="E222" s="89" t="str">
        <f>全车数据表!H223</f>
        <v>2.6</v>
      </c>
      <c r="F222" s="89" t="str">
        <f>全车数据表!C223</f>
        <v>F8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40</v>
      </c>
      <c r="K222" s="88">
        <f>全车数据表!R223</f>
        <v>30</v>
      </c>
      <c r="L222" s="88">
        <f>全车数据表!S223</f>
        <v>35</v>
      </c>
      <c r="M222" s="88">
        <f>全车数据表!T223</f>
        <v>40</v>
      </c>
      <c r="N222" s="88">
        <f>全车数据表!U223</f>
        <v>50</v>
      </c>
      <c r="O222" s="88">
        <f>全车数据表!V223</f>
        <v>55</v>
      </c>
      <c r="P222" s="88">
        <f>全车数据表!J223</f>
        <v>4313</v>
      </c>
      <c r="Q222" s="88">
        <f>全车数据表!K223</f>
        <v>360.8</v>
      </c>
      <c r="R222" s="88">
        <f>全车数据表!L223</f>
        <v>83.23</v>
      </c>
      <c r="S222" s="88">
        <f>全车数据表!M223</f>
        <v>94.48</v>
      </c>
      <c r="T222" s="88">
        <f>全车数据表!N223</f>
        <v>70.069999999999993</v>
      </c>
      <c r="U222" s="88">
        <f>全车数据表!O223</f>
        <v>7.1</v>
      </c>
      <c r="V222" s="88">
        <f>全车数据表!AL223</f>
        <v>12248200</v>
      </c>
      <c r="W222" s="88">
        <f>全车数据表!AM223</f>
        <v>45000</v>
      </c>
      <c r="X222" s="88">
        <f>全车数据表!AU223</f>
        <v>7380000</v>
      </c>
      <c r="Y222" s="88">
        <f>全车数据表!AV223</f>
        <v>19628200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375</v>
      </c>
      <c r="AD222" s="88">
        <f>全车数据表!AX223</f>
        <v>0</v>
      </c>
      <c r="AE222" s="88">
        <f>全车数据表!AY223</f>
        <v>497</v>
      </c>
      <c r="AF222" s="88" t="str">
        <f>IF(全车数据表!BA223="","",全车数据表!BA223)</f>
        <v>特殊赛事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 t="str">
        <f>IF(全车数据表!BE223="","",全车数据表!BE223)</f>
        <v/>
      </c>
      <c r="AK222" s="88" t="str">
        <f>IF(全车数据表!BF223="","",全车数据表!BF223)</f>
        <v/>
      </c>
      <c r="AL222" s="88" t="str">
        <f>IF(全车数据表!BG223="","",全车数据表!BG223)</f>
        <v/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>
        <f>IF(全车数据表!BL223="","",全车数据表!BL223)</f>
        <v>1</v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>
        <f>IF(全车数据表!BP223="","",全车数据表!BP223)</f>
        <v>1</v>
      </c>
      <c r="AV222" s="88" t="str">
        <f>IF(全车数据表!BQ223="","",全车数据表!BQ223)</f>
        <v/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>
        <f>IF(全车数据表!BT223="","",全车数据表!BT223)</f>
        <v>1</v>
      </c>
      <c r="AZ222" s="88" t="str">
        <f>IF(全车数据表!BU223="","",全车数据表!BU223)</f>
        <v/>
      </c>
      <c r="BA222" s="88" t="str">
        <f>IF(全车数据表!BV223="","",全车数据表!BV223)</f>
        <v>法拉利</v>
      </c>
      <c r="BB222" s="91" t="str">
        <f>IF(全车数据表!AZ223="","",全车数据表!AZ223)</f>
        <v/>
      </c>
    </row>
    <row r="223" spans="1:54">
      <c r="A223" s="88">
        <f>全车数据表!A224</f>
        <v>222</v>
      </c>
      <c r="B223" s="88" t="str">
        <f>全车数据表!B224</f>
        <v>Genty Akylone</v>
      </c>
      <c r="C223" s="89" t="str">
        <f>全车数据表!E224</f>
        <v>akylone</v>
      </c>
      <c r="D223" s="88" t="str">
        <f>IF(全车数据表!D224="","",全车数据表!D224)</f>
        <v>Genty</v>
      </c>
      <c r="E223" s="89" t="str">
        <f>全车数据表!H224</f>
        <v>1.4</v>
      </c>
      <c r="F223" s="89" t="str">
        <f>全车数据表!C224</f>
        <v>阿卡龙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60</v>
      </c>
      <c r="K223" s="88">
        <f>全车数据表!R224</f>
        <v>15</v>
      </c>
      <c r="L223" s="88">
        <f>全车数据表!S224</f>
        <v>18</v>
      </c>
      <c r="M223" s="88">
        <f>全车数据表!T224</f>
        <v>25</v>
      </c>
      <c r="N223" s="88">
        <f>全车数据表!U224</f>
        <v>38</v>
      </c>
      <c r="O223" s="88">
        <f>全车数据表!V224</f>
        <v>48</v>
      </c>
      <c r="P223" s="88">
        <f>全车数据表!J224</f>
        <v>4323</v>
      </c>
      <c r="Q223" s="88">
        <f>全车数据表!K224</f>
        <v>371.7</v>
      </c>
      <c r="R223" s="88">
        <f>全车数据表!L224</f>
        <v>82.93</v>
      </c>
      <c r="S223" s="88">
        <f>全车数据表!M224</f>
        <v>67.81</v>
      </c>
      <c r="T223" s="88">
        <f>全车数据表!N224</f>
        <v>70.349999999999994</v>
      </c>
      <c r="U223" s="88">
        <f>全车数据表!O224</f>
        <v>7.15</v>
      </c>
      <c r="V223" s="88">
        <f>全车数据表!AL224</f>
        <v>12248200</v>
      </c>
      <c r="W223" s="88">
        <f>全车数据表!AM224</f>
        <v>45000</v>
      </c>
      <c r="X223" s="88">
        <f>全车数据表!AU224</f>
        <v>7380000</v>
      </c>
      <c r="Y223" s="88">
        <f>全车数据表!AV224</f>
        <v>19628200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386</v>
      </c>
      <c r="AD223" s="88">
        <f>全车数据表!AX224</f>
        <v>0</v>
      </c>
      <c r="AE223" s="88">
        <f>全车数据表!AY224</f>
        <v>515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>
        <f>IF(全车数据表!BE224="","",全车数据表!BE224)</f>
        <v>1</v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 t="str">
        <f>IF(全车数据表!BP224="","",全车数据表!BP224)</f>
        <v/>
      </c>
      <c r="AV223" s="88" t="str">
        <f>IF(全车数据表!BQ224="","",全车数据表!BQ224)</f>
        <v/>
      </c>
      <c r="AW223" s="88" t="str">
        <f>IF(全车数据表!BR224="","",全车数据表!BR224)</f>
        <v/>
      </c>
      <c r="AX223" s="88" t="str">
        <f>IF(全车数据表!BS224="","",全车数据表!BS224)</f>
        <v/>
      </c>
      <c r="AY223" s="88" t="str">
        <f>IF(全车数据表!BT224="","",全车数据表!BT224)</f>
        <v/>
      </c>
      <c r="AZ223" s="88">
        <f>IF(全车数据表!BU224="","",全车数据表!BU224)</f>
        <v>1</v>
      </c>
      <c r="BA223" s="88" t="str">
        <f>IF(全车数据表!BV224="","",全车数据表!BV224)</f>
        <v>阿卡龙</v>
      </c>
      <c r="BB223" s="91">
        <f>IF(全车数据表!AZ224="","",全车数据表!AZ224)</f>
        <v>15</v>
      </c>
    </row>
    <row r="224" spans="1:54">
      <c r="A224" s="88">
        <f>全车数据表!A225</f>
        <v>223</v>
      </c>
      <c r="B224" s="88" t="str">
        <f>全车数据表!B225</f>
        <v>Lamborghini SC20🔑</v>
      </c>
      <c r="C224" s="89" t="str">
        <f>全车数据表!E225</f>
        <v>sc20</v>
      </c>
      <c r="D224" s="88" t="str">
        <f>IF(全车数据表!D225="","",全车数据表!D225)</f>
        <v>Lamborghini</v>
      </c>
      <c r="E224" s="89" t="str">
        <f>全车数据表!H225</f>
        <v>3.2</v>
      </c>
      <c r="F224" s="89" t="str">
        <f>全车数据表!C225</f>
        <v>SC20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 t="str">
        <f>全车数据表!Q225</f>
        <v>🔑</v>
      </c>
      <c r="K224" s="88">
        <f>全车数据表!R225</f>
        <v>30</v>
      </c>
      <c r="L224" s="88">
        <f>全车数据表!S225</f>
        <v>35</v>
      </c>
      <c r="M224" s="88">
        <f>全车数据表!T225</f>
        <v>45</v>
      </c>
      <c r="N224" s="88">
        <f>全车数据表!U225</f>
        <v>55</v>
      </c>
      <c r="O224" s="88">
        <f>全车数据表!V225</f>
        <v>85</v>
      </c>
      <c r="P224" s="88">
        <f>全车数据表!J225</f>
        <v>4326</v>
      </c>
      <c r="Q224" s="88">
        <f>全车数据表!K225</f>
        <v>371.3</v>
      </c>
      <c r="R224" s="88">
        <f>全车数据表!L225</f>
        <v>82.04</v>
      </c>
      <c r="S224" s="88">
        <f>全车数据表!M225</f>
        <v>72.709999999999994</v>
      </c>
      <c r="T224" s="88">
        <f>全车数据表!N225</f>
        <v>69.2</v>
      </c>
      <c r="U224" s="88">
        <f>全车数据表!O225</f>
        <v>0</v>
      </c>
      <c r="V224" s="88">
        <f>全车数据表!AL225</f>
        <v>0</v>
      </c>
      <c r="W224" s="88">
        <f>全车数据表!AM225</f>
        <v>45000</v>
      </c>
      <c r="X224" s="88">
        <f>全车数据表!AU225</f>
        <v>7380000</v>
      </c>
      <c r="Y224" s="88">
        <f>全车数据表!AV225</f>
        <v>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386</v>
      </c>
      <c r="AD224" s="88">
        <f>全车数据表!AX225</f>
        <v>0</v>
      </c>
      <c r="AE224" s="88">
        <f>全车数据表!AY225</f>
        <v>515</v>
      </c>
      <c r="AF224" s="88" t="str">
        <f>IF(全车数据表!BA225="","",全车数据表!BA225)</f>
        <v>大奖赛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 t="str">
        <f>IF(全车数据表!BE225="","",全车数据表!BE225)</f>
        <v/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 t="str">
        <f>IF(全车数据表!BL225="","",全车数据表!BL225)</f>
        <v/>
      </c>
      <c r="AR224" s="88">
        <f>IF(全车数据表!BM225="","",全车数据表!BM225)</f>
        <v>1</v>
      </c>
      <c r="AS224" s="88" t="str">
        <f>IF(全车数据表!BN225="","",全车数据表!BN225)</f>
        <v/>
      </c>
      <c r="AT224" s="88">
        <f>IF(全车数据表!BO225="","",全车数据表!BO225)</f>
        <v>1</v>
      </c>
      <c r="AU224" s="88" t="str">
        <f>IF(全车数据表!BP225="","",全车数据表!BP225)</f>
        <v/>
      </c>
      <c r="AV224" s="88" t="str">
        <f>IF(全车数据表!BQ225="","",全车数据表!BQ225)</f>
        <v/>
      </c>
      <c r="AW224" s="88" t="str">
        <f>IF(全车数据表!BR225="","",全车数据表!BR225)</f>
        <v/>
      </c>
      <c r="AX224" s="88" t="str">
        <f>IF(全车数据表!BS225="","",全车数据表!BS225)</f>
        <v>无顶</v>
      </c>
      <c r="AY224" s="88" t="str">
        <f>IF(全车数据表!BT225="","",全车数据表!BT225)</f>
        <v/>
      </c>
      <c r="AZ224" s="88" t="str">
        <f>IF(全车数据表!BU225="","",全车数据表!BU225)</f>
        <v/>
      </c>
      <c r="BA224" s="88" t="str">
        <f>IF(全车数据表!BV225="","",全车数据表!BV225)</f>
        <v>兰博基尼</v>
      </c>
      <c r="BB224" s="91" t="str">
        <f>IF(全车数据表!AZ225="","",全车数据表!AZ225)</f>
        <v/>
      </c>
    </row>
    <row r="225" spans="1:54">
      <c r="A225" s="88">
        <f>全车数据表!A226</f>
        <v>224</v>
      </c>
      <c r="B225" s="88" t="str">
        <f>全车数据表!B226</f>
        <v>Volkswagen W12 Coupe🔑</v>
      </c>
      <c r="C225" s="89" t="str">
        <f>全车数据表!E226</f>
        <v>w12</v>
      </c>
      <c r="D225" s="88" t="str">
        <f>IF(全车数据表!D226="","",全车数据表!D226)</f>
        <v>Volkswagen</v>
      </c>
      <c r="E225" s="89" t="str">
        <f>全车数据表!H226</f>
        <v>3.0</v>
      </c>
      <c r="F225" s="89" t="str">
        <f>全车数据表!C226</f>
        <v>W12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 t="str">
        <f>全车数据表!Q226</f>
        <v>🔑</v>
      </c>
      <c r="K225" s="88">
        <f>全车数据表!R226</f>
        <v>30</v>
      </c>
      <c r="L225" s="88">
        <f>全车数据表!S226</f>
        <v>35</v>
      </c>
      <c r="M225" s="88">
        <f>全车数据表!T226</f>
        <v>45</v>
      </c>
      <c r="N225" s="88">
        <f>全车数据表!U226</f>
        <v>55</v>
      </c>
      <c r="O225" s="88">
        <f>全车数据表!V226</f>
        <v>85</v>
      </c>
      <c r="P225" s="88">
        <f>全车数据表!J226</f>
        <v>4334</v>
      </c>
      <c r="Q225" s="88">
        <f>全车数据表!K226</f>
        <v>370.2</v>
      </c>
      <c r="R225" s="88">
        <f>全车数据表!L226</f>
        <v>79.02</v>
      </c>
      <c r="S225" s="88">
        <f>全车数据表!M226</f>
        <v>84.32</v>
      </c>
      <c r="T225" s="88">
        <f>全车数据表!N226</f>
        <v>54.56</v>
      </c>
      <c r="U225" s="88">
        <f>全车数据表!O226</f>
        <v>0</v>
      </c>
      <c r="V225" s="88">
        <f>全车数据表!AL226</f>
        <v>12248200</v>
      </c>
      <c r="W225" s="88">
        <f>全车数据表!AM226</f>
        <v>45000</v>
      </c>
      <c r="X225" s="88">
        <f>全车数据表!AU226</f>
        <v>7380000</v>
      </c>
      <c r="Y225" s="88">
        <f>全车数据表!AV226</f>
        <v>19628200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384</v>
      </c>
      <c r="AD225" s="88">
        <f>全车数据表!AX226</f>
        <v>0</v>
      </c>
      <c r="AE225" s="88">
        <f>全车数据表!AY226</f>
        <v>512</v>
      </c>
      <c r="AF225" s="88" t="str">
        <f>IF(全车数据表!BA226="","",全车数据表!BA226)</f>
        <v>特殊赛事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 t="str">
        <f>IF(全车数据表!BD226="","",全车数据表!BD226)</f>
        <v/>
      </c>
      <c r="AJ225" s="88">
        <f>IF(全车数据表!BE226="","",全车数据表!BE226)</f>
        <v>1</v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>
        <f>IF(全车数据表!BL226="","",全车数据表!BL226)</f>
        <v>1</v>
      </c>
      <c r="AR225" s="88" t="str">
        <f>IF(全车数据表!BM226="","",全车数据表!BM226)</f>
        <v/>
      </c>
      <c r="AS225" s="88" t="str">
        <f>IF(全车数据表!BN226="","",全车数据表!BN226)</f>
        <v/>
      </c>
      <c r="AT225" s="88">
        <f>IF(全车数据表!BO226="","",全车数据表!BO226)</f>
        <v>1</v>
      </c>
      <c r="AU225" s="88" t="str">
        <f>IF(全车数据表!BP226="","",全车数据表!BP226)</f>
        <v/>
      </c>
      <c r="AV225" s="88" t="str">
        <f>IF(全车数据表!BQ226="","",全车数据表!BQ226)</f>
        <v>1款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>
        <f>IF(全车数据表!BT226="","",全车数据表!BT226)</f>
        <v>1</v>
      </c>
      <c r="AZ225" s="88" t="str">
        <f>IF(全车数据表!BU226="","",全车数据表!BU226)</f>
        <v/>
      </c>
      <c r="BA225" s="88" t="str">
        <f>IF(全车数据表!BV226="","",全车数据表!BV226)</f>
        <v>大众</v>
      </c>
      <c r="BB225" s="91">
        <f>IF(全车数据表!AZ226="","",全车数据表!AZ226)</f>
        <v>14</v>
      </c>
    </row>
    <row r="226" spans="1:54">
      <c r="A226" s="88">
        <f>全车数据表!A227</f>
        <v>225</v>
      </c>
      <c r="B226" s="88" t="str">
        <f>全车数据表!B227</f>
        <v>Trion Nemesis</v>
      </c>
      <c r="C226" s="89" t="str">
        <f>全车数据表!E227</f>
        <v>nemesis</v>
      </c>
      <c r="D226" s="88" t="str">
        <f>IF(全车数据表!D227="","",全车数据表!D227)</f>
        <v>Trion</v>
      </c>
      <c r="E226" s="89" t="str">
        <f>全车数据表!H227</f>
        <v>1.3</v>
      </c>
      <c r="F226" s="89" t="str">
        <f>全车数据表!C227</f>
        <v>复仇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60</v>
      </c>
      <c r="K226" s="88">
        <f>全车数据表!R227</f>
        <v>15</v>
      </c>
      <c r="L226" s="88">
        <f>全车数据表!S227</f>
        <v>18</v>
      </c>
      <c r="M226" s="88">
        <f>全车数据表!T227</f>
        <v>25</v>
      </c>
      <c r="N226" s="88">
        <f>全车数据表!U227</f>
        <v>38</v>
      </c>
      <c r="O226" s="88">
        <f>全车数据表!V227</f>
        <v>48</v>
      </c>
      <c r="P226" s="88">
        <f>全车数据表!J227</f>
        <v>4344</v>
      </c>
      <c r="Q226" s="88">
        <f>全车数据表!K227</f>
        <v>450.7</v>
      </c>
      <c r="R226" s="88">
        <f>全车数据表!L227</f>
        <v>79.98</v>
      </c>
      <c r="S226" s="88">
        <f>全车数据表!M227</f>
        <v>48.49</v>
      </c>
      <c r="T226" s="88">
        <f>全车数据表!N227</f>
        <v>44.79</v>
      </c>
      <c r="U226" s="88">
        <f>全车数据表!O227</f>
        <v>4.266</v>
      </c>
      <c r="V226" s="88">
        <f>全车数据表!AL227</f>
        <v>12248200</v>
      </c>
      <c r="W226" s="88">
        <f>全车数据表!AM227</f>
        <v>45000</v>
      </c>
      <c r="X226" s="88">
        <f>全车数据表!AU227</f>
        <v>7380000</v>
      </c>
      <c r="Y226" s="88">
        <f>全车数据表!AV227</f>
        <v>19628200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475</v>
      </c>
      <c r="AD226" s="88">
        <f>全车数据表!AX227</f>
        <v>0</v>
      </c>
      <c r="AE226" s="88">
        <f>全车数据表!AY227</f>
        <v>582</v>
      </c>
      <c r="AF226" s="88" t="str">
        <f>IF(全车数据表!BA227="","",全车数据表!BA227)</f>
        <v>独家赛事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>
        <f>IF(全车数据表!BF227="","",全车数据表!BF227)</f>
        <v>1</v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 t="str">
        <f>IF(全车数据表!BL227="","",全车数据表!BL227)</f>
        <v/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 t="str">
        <f>IF(全车数据表!BP227="","",全车数据表!BP227)</f>
        <v/>
      </c>
      <c r="AV226" s="88" t="str">
        <f>IF(全车数据表!BQ227="","",全车数据表!BQ227)</f>
        <v>2款</v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 t="str">
        <f>IF(全车数据表!BT227="","",全车数据表!BT227)</f>
        <v/>
      </c>
      <c r="AZ226" s="88" t="str">
        <f>IF(全车数据表!BU227="","",全车数据表!BU227)</f>
        <v/>
      </c>
      <c r="BA226" s="88" t="str">
        <f>IF(全车数据表!BV227="","",全车数据表!BV227)</f>
        <v>复仇</v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Spania GTA 2015 GTA Spano</v>
      </c>
      <c r="C227" s="89" t="str">
        <f>全车数据表!E228</f>
        <v>spano</v>
      </c>
      <c r="D227" s="88" t="str">
        <f>IF(全车数据表!D228="","",全车数据表!D228)</f>
        <v>Spania GTA</v>
      </c>
      <c r="E227" s="89" t="str">
        <f>全车数据表!H228</f>
        <v>4.0</v>
      </c>
      <c r="F227" s="89" t="str">
        <f>全车数据表!C228</f>
        <v>Spano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40</v>
      </c>
      <c r="K227" s="88">
        <f>全车数据表!R228</f>
        <v>45</v>
      </c>
      <c r="L227" s="88">
        <f>全车数据表!S228</f>
        <v>55</v>
      </c>
      <c r="M227" s="88">
        <f>全车数据表!T228</f>
        <v>48</v>
      </c>
      <c r="N227" s="88">
        <f>全车数据表!U228</f>
        <v>56</v>
      </c>
      <c r="O227" s="88">
        <f>全车数据表!V228</f>
        <v>56</v>
      </c>
      <c r="P227" s="88">
        <f>全车数据表!J228</f>
        <v>4385</v>
      </c>
      <c r="Q227" s="88">
        <f>全车数据表!K228</f>
        <v>383.7</v>
      </c>
      <c r="R227" s="88">
        <f>全车数据表!L228</f>
        <v>81.2</v>
      </c>
      <c r="S227" s="88">
        <f>全车数据表!M228</f>
        <v>59.72</v>
      </c>
      <c r="T227" s="88">
        <f>全车数据表!N228</f>
        <v>69.97</v>
      </c>
      <c r="U227" s="88">
        <f>全车数据表!O228</f>
        <v>6.6</v>
      </c>
      <c r="V227" s="88">
        <f>全车数据表!AL228</f>
        <v>4480000</v>
      </c>
      <c r="W227" s="88">
        <f>全车数据表!AM228</f>
        <v>90000</v>
      </c>
      <c r="X227" s="88">
        <f>全车数据表!AU228</f>
        <v>14760000</v>
      </c>
      <c r="Y227" s="88">
        <f>全车数据表!AV228</f>
        <v>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399</v>
      </c>
      <c r="AD227" s="88">
        <f>全车数据表!AX228</f>
        <v>0</v>
      </c>
      <c r="AE227" s="88">
        <f>全车数据表!AY228</f>
        <v>536</v>
      </c>
      <c r="AF227" s="88" t="str">
        <f>IF(全车数据表!BA228="","",全车数据表!BA228)</f>
        <v>特殊赛事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 t="str">
        <f>IF(全车数据表!BE228="","",全车数据表!BE228)</f>
        <v/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 t="str">
        <f>IF(全车数据表!BJ228="","",全车数据表!BJ228)</f>
        <v/>
      </c>
      <c r="AP227" s="88" t="str">
        <f>IF(全车数据表!BK228="","",全车数据表!BK228)</f>
        <v/>
      </c>
      <c r="AQ227" s="88">
        <f>IF(全车数据表!BL228="","",全车数据表!BL228)</f>
        <v>1</v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/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 t="str">
        <f>IF(全车数据表!BU228="","",全车数据表!BU228)</f>
        <v/>
      </c>
      <c r="BA227" s="88" t="str">
        <f>IF(全车数据表!BV228="","",全车数据表!BV228)</f>
        <v/>
      </c>
      <c r="BB227" s="91" t="str">
        <f>IF(全车数据表!AZ228="","",全车数据表!AZ228)</f>
        <v/>
      </c>
    </row>
    <row r="228" spans="1:54">
      <c r="A228" s="88">
        <f>全车数据表!A229</f>
        <v>227</v>
      </c>
      <c r="B228" s="88" t="str">
        <f>全车数据表!B229</f>
        <v>FV Frangivento Sorpasso GT3🔑</v>
      </c>
      <c r="C228" s="89" t="str">
        <f>全车数据表!E229</f>
        <v>sorpasso</v>
      </c>
      <c r="D228" s="88" t="str">
        <f>IF(全车数据表!D229="","",全车数据表!D229)</f>
        <v>FV Frangivento</v>
      </c>
      <c r="E228" s="89" t="str">
        <f>全车数据表!H229</f>
        <v>4.1</v>
      </c>
      <c r="F228" s="89" t="str">
        <f>全车数据表!C229</f>
        <v>FV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 t="str">
        <f>全车数据表!Q229</f>
        <v>🔑</v>
      </c>
      <c r="K228" s="88">
        <f>全车数据表!R229</f>
        <v>45</v>
      </c>
      <c r="L228" s="88">
        <f>全车数据表!S229</f>
        <v>56</v>
      </c>
      <c r="M228" s="88">
        <f>全车数据表!T229</f>
        <v>65</v>
      </c>
      <c r="N228" s="88">
        <f>全车数据表!U229</f>
        <v>66</v>
      </c>
      <c r="O228" s="88">
        <f>全车数据表!V229</f>
        <v>68</v>
      </c>
      <c r="P228" s="88">
        <f>全车数据表!J229</f>
        <v>4398</v>
      </c>
      <c r="Q228" s="88">
        <f>全车数据表!K229</f>
        <v>391.3</v>
      </c>
      <c r="R228" s="88">
        <f>全车数据表!L229</f>
        <v>85.7</v>
      </c>
      <c r="S228" s="88">
        <f>全车数据表!M229</f>
        <v>56.68</v>
      </c>
      <c r="T228" s="88">
        <f>全车数据表!N229</f>
        <v>47.35</v>
      </c>
      <c r="U228" s="88">
        <f>全车数据表!O229</f>
        <v>0</v>
      </c>
      <c r="V228" s="88">
        <f>全车数据表!AL229</f>
        <v>0</v>
      </c>
      <c r="W228" s="88">
        <f>全车数据表!AM229</f>
        <v>67500</v>
      </c>
      <c r="X228" s="88">
        <f>全车数据表!AU229</f>
        <v>0</v>
      </c>
      <c r="Y228" s="88">
        <f>全车数据表!AV229</f>
        <v>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407</v>
      </c>
      <c r="AD228" s="88">
        <f>全车数据表!AX229</f>
        <v>0</v>
      </c>
      <c r="AE228" s="88">
        <f>全车数据表!AY229</f>
        <v>549</v>
      </c>
      <c r="AF228" s="88" t="str">
        <f>IF(全车数据表!BA229="","",全车数据表!BA229)</f>
        <v>大奖赛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 t="str">
        <f>IF(全车数据表!BJ229="","",全车数据表!BJ229)</f>
        <v/>
      </c>
      <c r="AP228" s="88" t="str">
        <f>IF(全车数据表!BK229="","",全车数据表!BK229)</f>
        <v/>
      </c>
      <c r="AQ228" s="88" t="str">
        <f>IF(全车数据表!BL229="","",全车数据表!BL229)</f>
        <v/>
      </c>
      <c r="AR228" s="88">
        <f>IF(全车数据表!BM229="","",全车数据表!BM229)</f>
        <v>1</v>
      </c>
      <c r="AS228" s="88" t="str">
        <f>IF(全车数据表!BN229="","",全车数据表!BN229)</f>
        <v/>
      </c>
      <c r="AT228" s="88">
        <f>IF(全车数据表!BO229="","",全车数据表!BO229)</f>
        <v>1</v>
      </c>
      <c r="AU228" s="88" t="str">
        <f>IF(全车数据表!BP229="","",全车数据表!BP229)</f>
        <v/>
      </c>
      <c r="AV228" s="88" t="str">
        <f>IF(全车数据表!BQ229="","",全车数据表!BQ229)</f>
        <v/>
      </c>
      <c r="AW228" s="88" t="str">
        <f>IF(全车数据表!BR229="","",全车数据表!BR229)</f>
        <v/>
      </c>
      <c r="AX228" s="88" t="str">
        <f>IF(全车数据表!BS229="","",全车数据表!BS229)</f>
        <v/>
      </c>
      <c r="AY228" s="88" t="str">
        <f>IF(全车数据表!BT229="","",全车数据表!BT229)</f>
        <v/>
      </c>
      <c r="AZ228" s="88" t="str">
        <f>IF(全车数据表!BU229="","",全车数据表!BU229)</f>
        <v/>
      </c>
      <c r="BA228" s="88" t="str">
        <f>IF(全车数据表!BV229="","",全车数据表!BV229)</f>
        <v>废物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Lamborghini Terzo Millennio</v>
      </c>
      <c r="C229" s="89" t="str">
        <f>全车数据表!E230</f>
        <v>terzo</v>
      </c>
      <c r="D229" s="88" t="str">
        <f>IF(全车数据表!D230="","",全车数据表!D230)</f>
        <v>Lamborghini</v>
      </c>
      <c r="E229" s="89" t="str">
        <f>全车数据表!H230</f>
        <v>1.4</v>
      </c>
      <c r="F229" s="89" t="str">
        <f>全车数据表!C230</f>
        <v>电牛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>
        <f>全车数据表!Q230</f>
        <v>60</v>
      </c>
      <c r="K229" s="88">
        <f>全车数据表!R230</f>
        <v>15</v>
      </c>
      <c r="L229" s="88">
        <f>全车数据表!S230</f>
        <v>18</v>
      </c>
      <c r="M229" s="88">
        <f>全车数据表!T230</f>
        <v>25</v>
      </c>
      <c r="N229" s="88">
        <f>全车数据表!U230</f>
        <v>38</v>
      </c>
      <c r="O229" s="88">
        <f>全车数据表!V230</f>
        <v>48</v>
      </c>
      <c r="P229" s="88">
        <f>全车数据表!J230</f>
        <v>4400</v>
      </c>
      <c r="Q229" s="88">
        <f>全车数据表!K230</f>
        <v>394.3</v>
      </c>
      <c r="R229" s="88">
        <f>全车数据表!L230</f>
        <v>82.77</v>
      </c>
      <c r="S229" s="88">
        <f>全车数据表!M230</f>
        <v>52.84</v>
      </c>
      <c r="T229" s="88">
        <f>全车数据表!N230</f>
        <v>69.290000000000006</v>
      </c>
      <c r="U229" s="88">
        <f>全车数据表!O230</f>
        <v>6.55</v>
      </c>
      <c r="V229" s="88">
        <f>全车数据表!AL230</f>
        <v>0</v>
      </c>
      <c r="W229" s="88">
        <f>全车数据表!AM230</f>
        <v>60000</v>
      </c>
      <c r="X229" s="88">
        <f>全车数据表!AU230</f>
        <v>9840000</v>
      </c>
      <c r="Y229" s="88">
        <f>全车数据表!AV230</f>
        <v>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410</v>
      </c>
      <c r="AD229" s="88">
        <f>全车数据表!AX230</f>
        <v>0</v>
      </c>
      <c r="AE229" s="88">
        <f>全车数据表!AY230</f>
        <v>551</v>
      </c>
      <c r="AF229" s="88" t="str">
        <f>IF(全车数据表!BA230="","",全车数据表!BA230)</f>
        <v>旧版会员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>
        <f>IF(全车数据表!BE230="","",全车数据表!BE230)</f>
        <v>1</v>
      </c>
      <c r="AK229" s="88" t="str">
        <f>IF(全车数据表!BF230="","",全车数据表!BF230)</f>
        <v/>
      </c>
      <c r="AL229" s="88">
        <f>IF(全车数据表!BG230="","",全车数据表!BG230)</f>
        <v>1</v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 t="str">
        <f>IF(全车数据表!BL230="","",全车数据表!BL230)</f>
        <v/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 t="str">
        <f>IF(全车数据表!BO230="","",全车数据表!BO230)</f>
        <v/>
      </c>
      <c r="AU229" s="88">
        <f>IF(全车数据表!BP230="","",全车数据表!BP230)</f>
        <v>1</v>
      </c>
      <c r="AV229" s="88" t="str">
        <f>IF(全车数据表!BQ230="","",全车数据表!BQ230)</f>
        <v>3周年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 t="str">
        <f>IF(全车数据表!BT230="","",全车数据表!BT230)</f>
        <v/>
      </c>
      <c r="AZ229" s="88">
        <f>IF(全车数据表!BU230="","",全车数据表!BU230)</f>
        <v>1</v>
      </c>
      <c r="BA229" s="88" t="str">
        <f>IF(全车数据表!BV230="","",全车数据表!BV230)</f>
        <v>电牛 兰博基尼 千年牛</v>
      </c>
      <c r="BB229" s="91">
        <f>IF(全车数据表!AZ230="","",全车数据表!AZ230)</f>
        <v>19</v>
      </c>
    </row>
    <row r="230" spans="1:54">
      <c r="A230" s="88">
        <f>全车数据表!A231</f>
        <v>229</v>
      </c>
      <c r="B230" s="88" t="str">
        <f>全车数据表!B231</f>
        <v>McLaren Senna</v>
      </c>
      <c r="C230" s="89" t="str">
        <f>全车数据表!E231</f>
        <v>senna</v>
      </c>
      <c r="D230" s="88" t="str">
        <f>IF(全车数据表!D231="","",全车数据表!D231)</f>
        <v>McLaren</v>
      </c>
      <c r="E230" s="89" t="str">
        <f>全车数据表!H231</f>
        <v>1.7</v>
      </c>
      <c r="F230" s="89" t="str">
        <f>全车数据表!C231</f>
        <v>塞纳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30</v>
      </c>
      <c r="K230" s="88">
        <f>全车数据表!R231</f>
        <v>30</v>
      </c>
      <c r="L230" s="88">
        <f>全车数据表!S231</f>
        <v>30</v>
      </c>
      <c r="M230" s="88">
        <f>全车数据表!T231</f>
        <v>35</v>
      </c>
      <c r="N230" s="88">
        <f>全车数据表!U231</f>
        <v>35</v>
      </c>
      <c r="O230" s="88">
        <f>全车数据表!V231</f>
        <v>40</v>
      </c>
      <c r="P230" s="88">
        <f>全车数据表!J231</f>
        <v>4407</v>
      </c>
      <c r="Q230" s="88">
        <f>全车数据表!K231</f>
        <v>358.3</v>
      </c>
      <c r="R230" s="88">
        <f>全车数据表!L231</f>
        <v>82.91</v>
      </c>
      <c r="S230" s="88">
        <f>全车数据表!M231</f>
        <v>101.81</v>
      </c>
      <c r="T230" s="88">
        <f>全车数据表!N231</f>
        <v>78.25</v>
      </c>
      <c r="U230" s="88">
        <f>全车数据表!O231</f>
        <v>9.1489999999999991</v>
      </c>
      <c r="V230" s="88">
        <f>全车数据表!AL231</f>
        <v>15496000</v>
      </c>
      <c r="W230" s="88">
        <f>全车数据表!AM231</f>
        <v>60000</v>
      </c>
      <c r="X230" s="88">
        <f>全车数据表!AU231</f>
        <v>9840000</v>
      </c>
      <c r="Y230" s="88">
        <f>全车数据表!AV231</f>
        <v>25336000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373</v>
      </c>
      <c r="AD230" s="88">
        <f>全车数据表!AX231</f>
        <v>0</v>
      </c>
      <c r="AE230" s="88">
        <f>全车数据表!AY231</f>
        <v>492</v>
      </c>
      <c r="AF230" s="88" t="str">
        <f>IF(全车数据表!BA231="","",全车数据表!BA231)</f>
        <v>旧版会员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 t="str">
        <f>IF(全车数据表!BF231="","",全车数据表!BF231)</f>
        <v/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 t="str">
        <f>IF(全车数据表!BJ231="","",全车数据表!BJ231)</f>
        <v/>
      </c>
      <c r="AP230" s="88" t="str">
        <f>IF(全车数据表!BK231="","",全车数据表!BK231)</f>
        <v/>
      </c>
      <c r="AQ230" s="88" t="str">
        <f>IF(全车数据表!BL231="","",全车数据表!BL231)</f>
        <v/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>
        <f>IF(全车数据表!BP231="","",全车数据表!BP231)</f>
        <v>1</v>
      </c>
      <c r="AV230" s="88" t="str">
        <f>IF(全车数据表!BQ231="","",全车数据表!BQ231)</f>
        <v>2款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迈凯伦 塞纳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Bugatti Veyron 16.4 Grand Sport Vitesse</v>
      </c>
      <c r="C231" s="89" t="str">
        <f>全车数据表!E232</f>
        <v>veyron</v>
      </c>
      <c r="D231" s="88" t="str">
        <f>IF(全车数据表!D232="","",全车数据表!D232)</f>
        <v>Bugatti</v>
      </c>
      <c r="E231" s="89" t="str">
        <f>全车数据表!H232</f>
        <v>3.2</v>
      </c>
      <c r="F231" s="89" t="str">
        <f>全车数据表!C232</f>
        <v>威龙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85</v>
      </c>
      <c r="K231" s="88">
        <f>全车数据表!R232</f>
        <v>25</v>
      </c>
      <c r="L231" s="88">
        <f>全车数据表!S232</f>
        <v>29</v>
      </c>
      <c r="M231" s="88">
        <f>全车数据表!T232</f>
        <v>38</v>
      </c>
      <c r="N231" s="88">
        <f>全车数据表!U232</f>
        <v>54</v>
      </c>
      <c r="O231" s="88">
        <f>全车数据表!V232</f>
        <v>69</v>
      </c>
      <c r="P231" s="88">
        <f>全车数据表!J232</f>
        <v>4411</v>
      </c>
      <c r="Q231" s="88">
        <f>全车数据表!K232</f>
        <v>419.1</v>
      </c>
      <c r="R231" s="88">
        <f>全车数据表!L232</f>
        <v>81.08</v>
      </c>
      <c r="S231" s="88">
        <f>全车数据表!M232</f>
        <v>49.17</v>
      </c>
      <c r="T231" s="88">
        <f>全车数据表!N232</f>
        <v>50.7</v>
      </c>
      <c r="U231" s="88">
        <f>全车数据表!O232</f>
        <v>0</v>
      </c>
      <c r="V231" s="88">
        <f>全车数据表!AL232</f>
        <v>15496000</v>
      </c>
      <c r="W231" s="88">
        <f>全车数据表!AM232</f>
        <v>60000</v>
      </c>
      <c r="X231" s="88">
        <f>全车数据表!AU232</f>
        <v>9840000</v>
      </c>
      <c r="Y231" s="88">
        <f>全车数据表!AV232</f>
        <v>25336000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442</v>
      </c>
      <c r="AD231" s="88">
        <f>全车数据表!AX232</f>
        <v>0</v>
      </c>
      <c r="AE231" s="88">
        <f>全车数据表!AY232</f>
        <v>568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>1款</v>
      </c>
      <c r="AW231" s="88" t="str">
        <f>IF(全车数据表!BR232="","",全车数据表!BR232)</f>
        <v/>
      </c>
      <c r="AX231" s="88" t="str">
        <f>IF(全车数据表!BS232="","",全车数据表!BS232)</f>
        <v>无顶</v>
      </c>
      <c r="AY231" s="88">
        <f>IF(全车数据表!BT232="","",全车数据表!BT232)</f>
        <v>1</v>
      </c>
      <c r="AZ231" s="88" t="str">
        <f>IF(全车数据表!BU232="","",全车数据表!BU232)</f>
        <v/>
      </c>
      <c r="BA231" s="88" t="str">
        <f>IF(全车数据表!BV232="","",全车数据表!BV232)</f>
        <v>布加迪 威航</v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Lotus Evija</v>
      </c>
      <c r="C232" s="89" t="str">
        <f>全车数据表!E233</f>
        <v>evija</v>
      </c>
      <c r="D232" s="88" t="str">
        <f>IF(全车数据表!D233="","",全车数据表!D233)</f>
        <v>Lotus</v>
      </c>
      <c r="E232" s="89" t="str">
        <f>全车数据表!H233</f>
        <v>2.0</v>
      </c>
      <c r="F232" s="89" t="str">
        <f>全车数据表!C233</f>
        <v>电莲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>
        <f>全车数据表!Q233</f>
        <v>30</v>
      </c>
      <c r="K232" s="88">
        <f>全车数据表!R233</f>
        <v>30</v>
      </c>
      <c r="L232" s="88">
        <f>全车数据表!S233</f>
        <v>30</v>
      </c>
      <c r="M232" s="88">
        <f>全车数据表!T233</f>
        <v>35</v>
      </c>
      <c r="N232" s="88">
        <f>全车数据表!U233</f>
        <v>35</v>
      </c>
      <c r="O232" s="88">
        <f>全车数据表!V233</f>
        <v>40</v>
      </c>
      <c r="P232" s="88">
        <f>全车数据表!J233</f>
        <v>4432</v>
      </c>
      <c r="Q232" s="88">
        <f>全车数据表!K233</f>
        <v>368.1</v>
      </c>
      <c r="R232" s="88">
        <f>全车数据表!L233</f>
        <v>81.14</v>
      </c>
      <c r="S232" s="88">
        <f>全车数据表!M233</f>
        <v>65.02</v>
      </c>
      <c r="T232" s="88">
        <f>全车数据表!N233</f>
        <v>63.31</v>
      </c>
      <c r="U232" s="88">
        <f>全车数据表!O233</f>
        <v>6.22</v>
      </c>
      <c r="V232" s="88">
        <f>全车数据表!AL233</f>
        <v>15496000</v>
      </c>
      <c r="W232" s="88">
        <f>全车数据表!AM233</f>
        <v>60000</v>
      </c>
      <c r="X232" s="88">
        <f>全车数据表!AU233</f>
        <v>9840000</v>
      </c>
      <c r="Y232" s="88">
        <f>全车数据表!AV233</f>
        <v>25336000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383</v>
      </c>
      <c r="AD232" s="88">
        <f>全车数据表!AX233</f>
        <v>0</v>
      </c>
      <c r="AE232" s="88">
        <f>全车数据表!AY233</f>
        <v>509</v>
      </c>
      <c r="AF232" s="88" t="str">
        <f>IF(全车数据表!BA233="","",全车数据表!BA233)</f>
        <v>特殊赛事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>
        <f>IF(全车数据表!BD233="","",全车数据表!BD233)</f>
        <v>1</v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 t="str">
        <f>IF(全车数据表!BJ233="","",全车数据表!BJ233)</f>
        <v/>
      </c>
      <c r="AP232" s="88" t="str">
        <f>IF(全车数据表!BK233="","",全车数据表!BK233)</f>
        <v/>
      </c>
      <c r="AQ232" s="88">
        <f>IF(全车数据表!BL233="","",全车数据表!BL233)</f>
        <v>1</v>
      </c>
      <c r="AR232" s="88" t="str">
        <f>IF(全车数据表!BM233="","",全车数据表!BM233)</f>
        <v/>
      </c>
      <c r="AS232" s="88" t="str">
        <f>IF(全车数据表!BN233="","",全车数据表!BN233)</f>
        <v/>
      </c>
      <c r="AT232" s="88" t="str">
        <f>IF(全车数据表!BO233="","",全车数据表!BO233)</f>
        <v/>
      </c>
      <c r="AU232" s="88">
        <f>IF(全车数据表!BP233="","",全车数据表!BP233)</f>
        <v>1</v>
      </c>
      <c r="AV232" s="88" t="str">
        <f>IF(全车数据表!BQ233="","",全车数据表!BQ233)</f>
        <v>2款</v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>
        <f>IF(全车数据表!BT233="","",全车数据表!BT233)</f>
        <v>1</v>
      </c>
      <c r="AZ232" s="88" t="str">
        <f>IF(全车数据表!BU233="","",全车数据表!BU233)</f>
        <v/>
      </c>
      <c r="BA232" s="88" t="str">
        <f>IF(全车数据表!BV233="","",全车数据表!BV233)</f>
        <v>电莲花 路特斯</v>
      </c>
      <c r="BB232" s="91">
        <f>IF(全车数据表!AZ233="","",全车数据表!AZ233)</f>
        <v>13</v>
      </c>
    </row>
    <row r="233" spans="1:54">
      <c r="A233" s="88">
        <f>全车数据表!A234</f>
        <v>232</v>
      </c>
      <c r="B233" s="88" t="str">
        <f>全车数据表!B234</f>
        <v>Vision 1789</v>
      </c>
      <c r="C233" s="89" t="str">
        <f>全车数据表!E234</f>
        <v>1789</v>
      </c>
      <c r="D233" s="88" t="str">
        <f>IF(全车数据表!D234="","",全车数据表!D234)</f>
        <v>Vision</v>
      </c>
      <c r="E233" s="89" t="str">
        <f>全车数据表!H234</f>
        <v>3.5</v>
      </c>
      <c r="F233" s="89" t="str">
        <f>全车数据表!C234</f>
        <v>1789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40</v>
      </c>
      <c r="K233" s="88">
        <f>全车数据表!R234</f>
        <v>45</v>
      </c>
      <c r="L233" s="88">
        <f>全车数据表!S234</f>
        <v>55</v>
      </c>
      <c r="M233" s="88">
        <f>全车数据表!T234</f>
        <v>48</v>
      </c>
      <c r="N233" s="88">
        <f>全车数据表!U234</f>
        <v>56</v>
      </c>
      <c r="O233" s="88">
        <f>全车数据表!V234</f>
        <v>56</v>
      </c>
      <c r="P233" s="88">
        <f>全车数据表!J234</f>
        <v>4442</v>
      </c>
      <c r="Q233" s="88">
        <f>全车数据表!K234</f>
        <v>389.9</v>
      </c>
      <c r="R233" s="88">
        <f>全车数据表!L234</f>
        <v>81.28</v>
      </c>
      <c r="S233" s="88">
        <f>全车数据表!M234</f>
        <v>59.91</v>
      </c>
      <c r="T233" s="88">
        <f>全车数据表!N234</f>
        <v>72.19</v>
      </c>
      <c r="U233" s="88">
        <f>全车数据表!O234</f>
        <v>0</v>
      </c>
      <c r="V233" s="88">
        <f>全车数据表!AL234</f>
        <v>0</v>
      </c>
      <c r="W233" s="88">
        <f>全车数据表!AM234</f>
        <v>60000</v>
      </c>
      <c r="X233" s="88">
        <f>全车数据表!AU234</f>
        <v>0</v>
      </c>
      <c r="Y233" s="88">
        <f>全车数据表!AV234</f>
        <v>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405</v>
      </c>
      <c r="AD233" s="88">
        <f>全车数据表!AX234</f>
        <v>0</v>
      </c>
      <c r="AE233" s="88">
        <f>全车数据表!AY234</f>
        <v>547</v>
      </c>
      <c r="AF233" s="88" t="str">
        <f>IF(全车数据表!BA234="","",全车数据表!BA234)</f>
        <v>特殊赛事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 t="str">
        <f>IF(全车数据表!BE234="","",全车数据表!BE234)</f>
        <v/>
      </c>
      <c r="AK233" s="88" t="str">
        <f>IF(全车数据表!BF234="","",全车数据表!BF234)</f>
        <v/>
      </c>
      <c r="AL233" s="88" t="str">
        <f>IF(全车数据表!BG234="","",全车数据表!BG234)</f>
        <v/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>
        <f>IF(全车数据表!BL234="","",全车数据表!BL234)</f>
        <v>1</v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 t="str">
        <f>IF(全车数据表!BP234="","",全车数据表!BP234)</f>
        <v/>
      </c>
      <c r="AV233" s="88" t="str">
        <f>IF(全车数据表!BQ234="","",全车数据表!BQ234)</f>
        <v>1款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>
        <f>IF(全车数据表!BT234="","",全车数据表!BT234)</f>
        <v>1</v>
      </c>
      <c r="AZ233" s="88" t="str">
        <f>IF(全车数据表!BU234="","",全车数据表!BU234)</f>
        <v/>
      </c>
      <c r="BA233" s="88" t="str">
        <f>IF(全车数据表!BV234="","",全车数据表!BV234)</f>
        <v/>
      </c>
      <c r="BB233" s="91" t="str">
        <f>IF(全车数据表!AZ234="","",全车数据表!AZ234)</f>
        <v/>
      </c>
    </row>
    <row r="234" spans="1:54">
      <c r="A234" s="88">
        <f>全车数据表!A235</f>
        <v>233</v>
      </c>
      <c r="B234" s="88" t="str">
        <f>全车数据表!B235</f>
        <v>Pininfarina Teorema</v>
      </c>
      <c r="C234" s="89" t="str">
        <f>全车数据表!E235</f>
        <v>teorema</v>
      </c>
      <c r="D234" s="88" t="str">
        <f>IF(全车数据表!D235="","",全车数据表!D235)</f>
        <v>Pininfarina</v>
      </c>
      <c r="E234" s="89" t="str">
        <f>全车数据表!H235</f>
        <v>5.3</v>
      </c>
      <c r="F234" s="89" t="str">
        <f>全车数据表!C235</f>
        <v>Teorema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>
        <f>全车数据表!Q235</f>
        <v>35</v>
      </c>
      <c r="K234" s="88">
        <f>全车数据表!R235</f>
        <v>40</v>
      </c>
      <c r="L234" s="88">
        <f>全车数据表!S235</f>
        <v>45</v>
      </c>
      <c r="M234" s="88">
        <f>全车数据表!T235</f>
        <v>50</v>
      </c>
      <c r="N234" s="88">
        <f>全车数据表!U235</f>
        <v>60</v>
      </c>
      <c r="O234" s="88">
        <f>全车数据表!V235</f>
        <v>70</v>
      </c>
      <c r="P234" s="88">
        <f>全车数据表!J235</f>
        <v>4473</v>
      </c>
      <c r="Q234" s="88">
        <f>全车数据表!K235</f>
        <v>422.9</v>
      </c>
      <c r="R234" s="88">
        <f>全车数据表!L235</f>
        <v>77.14</v>
      </c>
      <c r="S234" s="88">
        <f>全车数据表!M235</f>
        <v>55.74</v>
      </c>
      <c r="T234" s="88">
        <f>全车数据表!N235</f>
        <v>51.7</v>
      </c>
      <c r="U234" s="88">
        <f>全车数据表!O235</f>
        <v>0</v>
      </c>
      <c r="V234" s="88">
        <f>全车数据表!AL235</f>
        <v>0</v>
      </c>
      <c r="W234" s="88">
        <f>全车数据表!AM235</f>
        <v>66000</v>
      </c>
      <c r="X234" s="88">
        <f>全车数据表!AU235</f>
        <v>0</v>
      </c>
      <c r="Y234" s="88">
        <f>全车数据表!AV235</f>
        <v>0</v>
      </c>
      <c r="Z234" s="88">
        <f>全车数据表!AN235</f>
        <v>7</v>
      </c>
      <c r="AA234" s="88">
        <f>全车数据表!AP235</f>
        <v>5</v>
      </c>
      <c r="AB234" s="88">
        <f>全车数据表!AR235</f>
        <v>4</v>
      </c>
      <c r="AC234" s="88">
        <f>全车数据表!AW235</f>
        <v>0</v>
      </c>
      <c r="AD234" s="88">
        <f>全车数据表!AX235</f>
        <v>0</v>
      </c>
      <c r="AE234" s="88">
        <f>全车数据表!AY235</f>
        <v>0</v>
      </c>
      <c r="AF234" s="88" t="str">
        <f>IF(全车数据表!BA235="","",全车数据表!BA235)</f>
        <v>通行证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 t="str">
        <f>IF(全车数据表!BO235="","",全车数据表!BO235)</f>
        <v/>
      </c>
      <c r="AU234" s="88" t="str">
        <f>IF(全车数据表!BP235="","",全车数据表!BP235)</f>
        <v/>
      </c>
      <c r="AV234" s="88" t="str">
        <f>IF(全车数据表!BQ235="","",全车数据表!BQ235)</f>
        <v/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/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W Motors Fenyr SuperSport</v>
      </c>
      <c r="C235" s="89" t="str">
        <f>全车数据表!E236</f>
        <v>fenyr</v>
      </c>
      <c r="D235" s="88" t="str">
        <f>IF(全车数据表!D236="","",全车数据表!D236)</f>
        <v>W Motors</v>
      </c>
      <c r="E235" s="89" t="str">
        <f>全车数据表!H236</f>
        <v>1.3</v>
      </c>
      <c r="F235" s="89" t="str">
        <f>全车数据表!C236</f>
        <v>狼王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60</v>
      </c>
      <c r="K235" s="88">
        <f>全车数据表!R236</f>
        <v>15</v>
      </c>
      <c r="L235" s="88">
        <f>全车数据表!S236</f>
        <v>18</v>
      </c>
      <c r="M235" s="88">
        <f>全车数据表!T236</f>
        <v>25</v>
      </c>
      <c r="N235" s="88">
        <f>全车数据表!U236</f>
        <v>38</v>
      </c>
      <c r="O235" s="88">
        <f>全车数据表!V236</f>
        <v>48</v>
      </c>
      <c r="P235" s="88">
        <f>全车数据表!J236</f>
        <v>4479</v>
      </c>
      <c r="Q235" s="88">
        <f>全车数据表!K236</f>
        <v>416.9</v>
      </c>
      <c r="R235" s="88">
        <f>全车数据表!L236</f>
        <v>82.19</v>
      </c>
      <c r="S235" s="88">
        <f>全车数据表!M236</f>
        <v>43.24</v>
      </c>
      <c r="T235" s="88">
        <f>全车数据表!N236</f>
        <v>68.599999999999994</v>
      </c>
      <c r="U235" s="88">
        <f>全车数据表!O236</f>
        <v>6.1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438</v>
      </c>
      <c r="AD235" s="88">
        <f>全车数据表!AX236</f>
        <v>0</v>
      </c>
      <c r="AE235" s="88">
        <f>全车数据表!AY236</f>
        <v>566</v>
      </c>
      <c r="AF235" s="88" t="str">
        <f>IF(全车数据表!BA236="","",全车数据表!BA236)</f>
        <v>旧版多人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>
        <f>IF(全车数据表!BJ236="","",全车数据表!BJ236)</f>
        <v>1</v>
      </c>
      <c r="AP235" s="88" t="str">
        <f>IF(全车数据表!BK236="","",全车数据表!BK236)</f>
        <v/>
      </c>
      <c r="AQ235" s="88" t="str">
        <f>IF(全车数据表!BL236="","",全车数据表!BL236)</f>
        <v/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 t="str">
        <f>IF(全车数据表!BP236="","",全车数据表!BP236)</f>
        <v/>
      </c>
      <c r="AV235" s="88" t="str">
        <f>IF(全车数据表!BQ236="","",全车数据表!BQ236)</f>
        <v>3款</v>
      </c>
      <c r="AW235" s="88" t="str">
        <f>IF(全车数据表!BR236="","",全车数据表!BR236)</f>
        <v/>
      </c>
      <c r="AX235" s="88" t="str">
        <f>IF(全车数据表!BS236="","",全车数据表!BS236)</f>
        <v/>
      </c>
      <c r="AY235" s="88" t="str">
        <f>IF(全车数据表!BT236="","",全车数据表!BT236)</f>
        <v/>
      </c>
      <c r="AZ235" s="88" t="str">
        <f>IF(全车数据表!BU236="","",全车数据表!BU236)</f>
        <v/>
      </c>
      <c r="BA235" s="88" t="str">
        <f>IF(全车数据表!BV236="","",全车数据表!BV236)</f>
        <v>狼王 芬尼尔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Aston Martin Valkyrie</v>
      </c>
      <c r="C236" s="89" t="str">
        <f>全车数据表!E237</f>
        <v>valkyrie</v>
      </c>
      <c r="D236" s="88" t="str">
        <f>IF(全车数据表!D237="","",全车数据表!D237)</f>
        <v>Aston Martin</v>
      </c>
      <c r="E236" s="89" t="str">
        <f>全车数据表!H237</f>
        <v>3.0</v>
      </c>
      <c r="F236" s="89" t="str">
        <f>全车数据表!C237</f>
        <v>女武神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40</v>
      </c>
      <c r="K236" s="88">
        <f>全车数据表!R237</f>
        <v>45</v>
      </c>
      <c r="L236" s="88">
        <f>全车数据表!S237</f>
        <v>55</v>
      </c>
      <c r="M236" s="88">
        <f>全车数据表!T237</f>
        <v>48</v>
      </c>
      <c r="N236" s="88">
        <f>全车数据表!U237</f>
        <v>56</v>
      </c>
      <c r="O236" s="88">
        <f>全车数据表!V237</f>
        <v>56</v>
      </c>
      <c r="P236" s="88">
        <f>全车数据表!J237</f>
        <v>4487</v>
      </c>
      <c r="Q236" s="88">
        <f>全车数据表!K237</f>
        <v>378.1</v>
      </c>
      <c r="R236" s="88">
        <f>全车数据表!L237</f>
        <v>80.260000000000005</v>
      </c>
      <c r="S236" s="88">
        <f>全车数据表!M237</f>
        <v>77.87</v>
      </c>
      <c r="T236" s="88">
        <f>全车数据表!N237</f>
        <v>76.72</v>
      </c>
      <c r="U236" s="88">
        <f>全车数据表!O237</f>
        <v>0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393</v>
      </c>
      <c r="AD236" s="88">
        <f>全车数据表!AX237</f>
        <v>0</v>
      </c>
      <c r="AE236" s="88">
        <f>全车数据表!AY237</f>
        <v>527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 t="str">
        <f>IF(全车数据表!BD237="","",全车数据表!BD237)</f>
        <v/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>
        <f>IF(全车数据表!BJ237="","",全车数据表!BJ237)</f>
        <v>1</v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 t="str">
        <f>IF(全车数据表!BP237="","",全车数据表!BP237)</f>
        <v/>
      </c>
      <c r="AV236" s="88" t="str">
        <f>IF(全车数据表!BQ237="","",全车数据表!BQ237)</f>
        <v>2款</v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阿斯顿马丁</v>
      </c>
      <c r="BB236" s="91" t="str">
        <f>IF(全车数据表!AZ237="","",全车数据表!AZ237)</f>
        <v/>
      </c>
    </row>
    <row r="237" spans="1:54">
      <c r="A237" s="88">
        <f>全车数据表!A238</f>
        <v>236</v>
      </c>
      <c r="B237" s="88" t="str">
        <f>全车数据表!B238</f>
        <v>Rimac Concept_One</v>
      </c>
      <c r="C237" s="89" t="str">
        <f>全车数据表!E238</f>
        <v>c1</v>
      </c>
      <c r="D237" s="88" t="str">
        <f>IF(全车数据表!D238="","",全车数据表!D238)</f>
        <v>Rimac</v>
      </c>
      <c r="E237" s="89" t="str">
        <f>全车数据表!H238</f>
        <v>3.1</v>
      </c>
      <c r="F237" s="89" t="str">
        <f>全车数据表!C238</f>
        <v>C_One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>
        <f>全车数据表!Q238</f>
        <v>40</v>
      </c>
      <c r="K237" s="88">
        <f>全车数据表!R238</f>
        <v>45</v>
      </c>
      <c r="L237" s="88">
        <f>全车数据表!S238</f>
        <v>55</v>
      </c>
      <c r="M237" s="88">
        <f>全车数据表!T238</f>
        <v>48</v>
      </c>
      <c r="N237" s="88">
        <f>全车数据表!U238</f>
        <v>56</v>
      </c>
      <c r="O237" s="88">
        <f>全车数据表!V238</f>
        <v>56</v>
      </c>
      <c r="P237" s="88">
        <f>全车数据表!J238</f>
        <v>4490</v>
      </c>
      <c r="Q237" s="88">
        <f>全车数据表!K238</f>
        <v>368.7</v>
      </c>
      <c r="R237" s="88">
        <f>全车数据表!L238</f>
        <v>86.45</v>
      </c>
      <c r="S237" s="88">
        <f>全车数据表!M238</f>
        <v>84.35</v>
      </c>
      <c r="T237" s="88">
        <f>全车数据表!N238</f>
        <v>54.75</v>
      </c>
      <c r="U237" s="88">
        <f>全车数据表!O238</f>
        <v>0</v>
      </c>
      <c r="V237" s="88">
        <f>全车数据表!AL238</f>
        <v>15496000</v>
      </c>
      <c r="W237" s="88">
        <f>全车数据表!AM238</f>
        <v>60000</v>
      </c>
      <c r="X237" s="88">
        <f>全车数据表!AU238</f>
        <v>9840000</v>
      </c>
      <c r="Y237" s="88">
        <f>全车数据表!AV238</f>
        <v>25336000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383</v>
      </c>
      <c r="AD237" s="88">
        <f>全车数据表!AX238</f>
        <v>0</v>
      </c>
      <c r="AE237" s="88">
        <f>全车数据表!AY238</f>
        <v>510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 t="str">
        <f>IF(全车数据表!BO238="","",全车数据表!BO238)</f>
        <v/>
      </c>
      <c r="AU237" s="88" t="str">
        <f>IF(全车数据表!BP238="","",全车数据表!BP238)</f>
        <v/>
      </c>
      <c r="AV237" s="88" t="str">
        <f>IF(全车数据表!BQ238="","",全车数据表!BQ238)</f>
        <v>1款</v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/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Zenvo TS1 GT Anniversary</v>
      </c>
      <c r="C238" s="89" t="str">
        <f>全车数据表!E239</f>
        <v>ts1</v>
      </c>
      <c r="D238" s="88" t="str">
        <f>IF(全车数据表!D239="","",全车数据表!D239)</f>
        <v>Zenvo</v>
      </c>
      <c r="E238" s="89" t="str">
        <f>全车数据表!H239</f>
        <v>1.9</v>
      </c>
      <c r="F238" s="89" t="str">
        <f>全车数据表!C239</f>
        <v>自燃车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30</v>
      </c>
      <c r="K238" s="88">
        <f>全车数据表!R239</f>
        <v>13</v>
      </c>
      <c r="L238" s="88">
        <f>全车数据表!S239</f>
        <v>21</v>
      </c>
      <c r="M238" s="88">
        <f>全车数据表!T239</f>
        <v>32</v>
      </c>
      <c r="N238" s="88">
        <f>全车数据表!U239</f>
        <v>46</v>
      </c>
      <c r="O238" s="88">
        <f>全车数据表!V239</f>
        <v>58</v>
      </c>
      <c r="P238" s="88">
        <f>全车数据表!J239</f>
        <v>4521</v>
      </c>
      <c r="Q238" s="88">
        <f>全车数据表!K239</f>
        <v>418.2</v>
      </c>
      <c r="R238" s="88">
        <f>全车数据表!L239</f>
        <v>81.290000000000006</v>
      </c>
      <c r="S238" s="88">
        <f>全车数据表!M239</f>
        <v>46.66</v>
      </c>
      <c r="T238" s="88">
        <f>全车数据表!N239</f>
        <v>63.43</v>
      </c>
      <c r="U238" s="88">
        <f>全车数据表!O239</f>
        <v>5.5670000000000002</v>
      </c>
      <c r="V238" s="88">
        <f>全车数据表!AL239</f>
        <v>15496000</v>
      </c>
      <c r="W238" s="88">
        <f>全车数据表!AM239</f>
        <v>60000</v>
      </c>
      <c r="X238" s="88">
        <f>全车数据表!AU239</f>
        <v>9840000</v>
      </c>
      <c r="Y238" s="88">
        <f>全车数据表!AV239</f>
        <v>25336000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443</v>
      </c>
      <c r="AD238" s="88">
        <f>全车数据表!AX239</f>
        <v>0</v>
      </c>
      <c r="AE238" s="88">
        <f>全车数据表!AY239</f>
        <v>568</v>
      </c>
      <c r="AF238" s="88" t="str">
        <f>IF(全车数据表!BA239="","",全车数据表!BA239)</f>
        <v>特殊赛事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 t="str">
        <f>IF(全车数据表!BH239="","",全车数据表!BH239)</f>
        <v/>
      </c>
      <c r="AN238" s="88" t="str">
        <f>IF(全车数据表!BI239="","",全车数据表!BI239)</f>
        <v/>
      </c>
      <c r="AO238" s="88">
        <f>IF(全车数据表!BJ239="","",全车数据表!BJ239)</f>
        <v>1</v>
      </c>
      <c r="AP238" s="88" t="str">
        <f>IF(全车数据表!BK239="","",全车数据表!BK239)</f>
        <v/>
      </c>
      <c r="AQ238" s="88">
        <f>IF(全车数据表!BL239="","",全车数据表!BL239)</f>
        <v>1</v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 t="str">
        <f>IF(全车数据表!BP239="","",全车数据表!BP239)</f>
        <v/>
      </c>
      <c r="AV238" s="88" t="str">
        <f>IF(全车数据表!BQ239="","",全车数据表!BQ239)</f>
        <v>2021春节</v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 t="str">
        <f>IF(全车数据表!BT239="","",全车数据表!BT239)</f>
        <v/>
      </c>
      <c r="AZ238" s="88" t="str">
        <f>IF(全车数据表!BU239="","",全车数据表!BU239)</f>
        <v/>
      </c>
      <c r="BA238" s="88" t="str">
        <f>IF(全车数据表!BV239="","",全车数据表!BV239)</f>
        <v>自燃</v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Rimac Concept S</v>
      </c>
      <c r="C239" s="89" t="str">
        <f>全车数据表!E240</f>
        <v>cs</v>
      </c>
      <c r="D239" s="88" t="str">
        <f>IF(全车数据表!D240="","",全车数据表!D240)</f>
        <v>Rimac</v>
      </c>
      <c r="E239" s="89" t="str">
        <f>全车数据表!H240</f>
        <v>4.4</v>
      </c>
      <c r="F239" s="89" t="str">
        <f>全车数据表!C240</f>
        <v>CS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>
        <f>全车数据表!Q240</f>
        <v>40</v>
      </c>
      <c r="K239" s="88">
        <f>全车数据表!R240</f>
        <v>45</v>
      </c>
      <c r="L239" s="88">
        <f>全车数据表!S240</f>
        <v>55</v>
      </c>
      <c r="M239" s="88">
        <f>全车数据表!T240</f>
        <v>48</v>
      </c>
      <c r="N239" s="88">
        <f>全车数据表!U240</f>
        <v>56</v>
      </c>
      <c r="O239" s="88">
        <f>全车数据表!V240</f>
        <v>56</v>
      </c>
      <c r="P239" s="88">
        <f>全车数据表!J240</f>
        <v>4528</v>
      </c>
      <c r="Q239" s="88">
        <f>全车数据表!K240</f>
        <v>376.3</v>
      </c>
      <c r="R239" s="88">
        <f>全车数据表!L240</f>
        <v>84.53</v>
      </c>
      <c r="S239" s="88">
        <f>全车数据表!M240</f>
        <v>79.09</v>
      </c>
      <c r="T239" s="88">
        <f>全车数据表!N240</f>
        <v>69.86</v>
      </c>
      <c r="U239" s="88">
        <f>全车数据表!O240</f>
        <v>0</v>
      </c>
      <c r="V239" s="88">
        <f>全车数据表!AL240</f>
        <v>22000000</v>
      </c>
      <c r="W239" s="88">
        <f>全车数据表!AM240</f>
        <v>90000</v>
      </c>
      <c r="X239" s="88">
        <f>全车数据表!AU240</f>
        <v>14760000</v>
      </c>
      <c r="Y239" s="88">
        <f>全车数据表!AV240</f>
        <v>36760000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391</v>
      </c>
      <c r="AD239" s="88">
        <f>全车数据表!AX240</f>
        <v>0</v>
      </c>
      <c r="AE239" s="88">
        <f>全车数据表!AY240</f>
        <v>523</v>
      </c>
      <c r="AF239" s="88" t="str">
        <f>IF(全车数据表!BA240="","",全车数据表!BA240)</f>
        <v>特殊赛事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 t="str">
        <f>IF(全车数据表!BJ240="","",全车数据表!BJ240)</f>
        <v/>
      </c>
      <c r="AP239" s="88" t="str">
        <f>IF(全车数据表!BK240="","",全车数据表!BK240)</f>
        <v/>
      </c>
      <c r="AQ239" s="88">
        <f>IF(全车数据表!BL240="","",全车数据表!BL240)</f>
        <v>1</v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/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/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Ferrari SF90 Stradale</v>
      </c>
      <c r="C240" s="89" t="str">
        <f>全车数据表!E241</f>
        <v>sf90</v>
      </c>
      <c r="D240" s="88" t="str">
        <f>IF(全车数据表!D241="","",全车数据表!D241)</f>
        <v>Ferrari</v>
      </c>
      <c r="E240" s="89" t="str">
        <f>全车数据表!H241</f>
        <v>2.6</v>
      </c>
      <c r="F240" s="89" t="str">
        <f>全车数据表!C241</f>
        <v>SF90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45</v>
      </c>
      <c r="L240" s="88">
        <f>全车数据表!S241</f>
        <v>55</v>
      </c>
      <c r="M240" s="88">
        <f>全车数据表!T241</f>
        <v>48</v>
      </c>
      <c r="N240" s="88">
        <f>全车数据表!U241</f>
        <v>56</v>
      </c>
      <c r="O240" s="88">
        <f>全车数据表!V241</f>
        <v>56</v>
      </c>
      <c r="P240" s="88">
        <f>全车数据表!J241</f>
        <v>4550</v>
      </c>
      <c r="Q240" s="88">
        <f>全车数据表!K241</f>
        <v>360.1</v>
      </c>
      <c r="R240" s="88">
        <f>全车数据表!L241</f>
        <v>86.83</v>
      </c>
      <c r="S240" s="88">
        <f>全车数据表!M241</f>
        <v>93.5</v>
      </c>
      <c r="T240" s="88">
        <f>全车数据表!N241</f>
        <v>69.88</v>
      </c>
      <c r="U240" s="88">
        <f>全车数据表!O241</f>
        <v>7.73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374</v>
      </c>
      <c r="AD240" s="88">
        <f>全车数据表!AX241</f>
        <v>384</v>
      </c>
      <c r="AE240" s="88">
        <f>全车数据表!AY241</f>
        <v>509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 t="str">
        <f>IF(全车数据表!BE241="","",全车数据表!BE241)</f>
        <v/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>
        <f>IF(全车数据表!BJ241="","",全车数据表!BJ241)</f>
        <v>1</v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>
        <f>IF(全车数据表!BP241="","",全车数据表!BP241)</f>
        <v>1</v>
      </c>
      <c r="AV240" s="88" t="str">
        <f>IF(全车数据表!BQ241="","",全车数据表!BQ241)</f>
        <v>2款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 t="str">
        <f>IF(全车数据表!BU241="","",全车数据表!BU241)</f>
        <v/>
      </c>
      <c r="BA240" s="88" t="str">
        <f>IF(全车数据表!BV241="","",全车数据表!BV241)</f>
        <v>法拉利 顺丰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Automobili Pininfarina Battista</v>
      </c>
      <c r="C241" s="89" t="str">
        <f>全车数据表!E242</f>
        <v>battista</v>
      </c>
      <c r="D241" s="88" t="str">
        <f>IF(全车数据表!D242="","",全车数据表!D242)</f>
        <v>Automobili Pininfarina</v>
      </c>
      <c r="E241" s="89" t="str">
        <f>全车数据表!H242</f>
        <v>2.9</v>
      </c>
      <c r="F241" s="89" t="str">
        <f>全车数据表!C242</f>
        <v>秋王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60</v>
      </c>
      <c r="K241" s="88">
        <f>全车数据表!R242</f>
        <v>25</v>
      </c>
      <c r="L241" s="88">
        <f>全车数据表!S242</f>
        <v>35</v>
      </c>
      <c r="M241" s="88">
        <f>全车数据表!T242</f>
        <v>46</v>
      </c>
      <c r="N241" s="88">
        <f>全车数据表!U242</f>
        <v>58</v>
      </c>
      <c r="O241" s="88">
        <f>全车数据表!V242</f>
        <v>76</v>
      </c>
      <c r="P241" s="88">
        <f>全车数据表!J242</f>
        <v>4551</v>
      </c>
      <c r="Q241" s="88">
        <f>全车数据表!K242</f>
        <v>368.3</v>
      </c>
      <c r="R241" s="88">
        <f>全车数据表!L242</f>
        <v>88.48</v>
      </c>
      <c r="S241" s="88">
        <f>全车数据表!M242</f>
        <v>80.42</v>
      </c>
      <c r="T241" s="88">
        <f>全车数据表!N242</f>
        <v>78.22</v>
      </c>
      <c r="U241" s="88">
        <f>全车数据表!O242</f>
        <v>8.6300000000000008</v>
      </c>
      <c r="V241" s="88">
        <f>全车数据表!AL242</f>
        <v>15496000</v>
      </c>
      <c r="W241" s="88">
        <f>全车数据表!AM242</f>
        <v>60000</v>
      </c>
      <c r="X241" s="88">
        <f>全车数据表!AU242</f>
        <v>9840000</v>
      </c>
      <c r="Y241" s="88">
        <f>全车数据表!AV242</f>
        <v>25336000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382</v>
      </c>
      <c r="AD241" s="88">
        <f>全车数据表!AX242</f>
        <v>0</v>
      </c>
      <c r="AE241" s="88">
        <f>全车数据表!AY242</f>
        <v>509</v>
      </c>
      <c r="AF241" s="88" t="str">
        <f>IF(全车数据表!BA242="","",全车数据表!BA242)</f>
        <v>特殊赛事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 t="str">
        <f>IF(全车数据表!BE242="","",全车数据表!BE242)</f>
        <v/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>
        <f>IF(全车数据表!BP242="","",全车数据表!BP242)</f>
        <v>1</v>
      </c>
      <c r="AV241" s="88" t="str">
        <f>IF(全车数据表!BQ242="","",全车数据表!BQ242)</f>
        <v>3款</v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>
        <f>IF(全车数据表!BT242="","",全车数据表!BT242)</f>
        <v>1</v>
      </c>
      <c r="AZ241" s="88" t="str">
        <f>IF(全车数据表!BU242="","",全车数据表!BU242)</f>
        <v/>
      </c>
      <c r="BA241" s="88" t="str">
        <f>IF(全车数据表!BV242="","",全车数据表!BV242)</f>
        <v>巴蒂斯塔 秋王</v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TechRules AT96 Dragon Boat Edition🔑</v>
      </c>
      <c r="C242" s="89" t="str">
        <f>全车数据表!E243</f>
        <v>at96db</v>
      </c>
      <c r="D242" s="88" t="str">
        <f>IF(全车数据表!D243="","",全车数据表!D243)</f>
        <v>TechRules</v>
      </c>
      <c r="E242" s="89" t="str">
        <f>全车数据表!H243</f>
        <v>5.2</v>
      </c>
      <c r="F242" s="89" t="str">
        <f>全车数据表!C243</f>
        <v>腾风龙舟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 t="str">
        <f>全车数据表!Q243</f>
        <v>🔑</v>
      </c>
      <c r="K242" s="88">
        <f>全车数据表!R243</f>
        <v>38</v>
      </c>
      <c r="L242" s="88">
        <f>全车数据表!S243</f>
        <v>48</v>
      </c>
      <c r="M242" s="88">
        <f>全车数据表!T243</f>
        <v>58</v>
      </c>
      <c r="N242" s="88">
        <f>全车数据表!U243</f>
        <v>68</v>
      </c>
      <c r="O242" s="88">
        <f>全车数据表!V243</f>
        <v>88</v>
      </c>
      <c r="P242" s="88">
        <f>全车数据表!J243</f>
        <v>4556</v>
      </c>
      <c r="Q242" s="88">
        <f>全车数据表!K243</f>
        <v>366.4</v>
      </c>
      <c r="R242" s="88">
        <f>全车数据表!L243</f>
        <v>87.23</v>
      </c>
      <c r="S242" s="88">
        <f>全车数据表!M243</f>
        <v>75.05</v>
      </c>
      <c r="T242" s="88">
        <f>全车数据表!N243</f>
        <v>72.62</v>
      </c>
      <c r="U242" s="88">
        <f>全车数据表!O243</f>
        <v>0</v>
      </c>
      <c r="V242" s="88">
        <f>全车数据表!AL243</f>
        <v>22000000</v>
      </c>
      <c r="W242" s="88">
        <f>全车数据表!AM243</f>
        <v>90000</v>
      </c>
      <c r="X242" s="88">
        <f>全车数据表!AU243</f>
        <v>14760000</v>
      </c>
      <c r="Y242" s="88">
        <f>全车数据表!AV243</f>
        <v>36760000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381</v>
      </c>
      <c r="AD242" s="88">
        <f>全车数据表!AX243</f>
        <v>0</v>
      </c>
      <c r="AE242" s="88">
        <f>全车数据表!AY243</f>
        <v>506</v>
      </c>
      <c r="AF242" s="88" t="str">
        <f>IF(全车数据表!BA243="","",全车数据表!BA243)</f>
        <v>狂飙寻宝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 t="str">
        <f>IF(全车数据表!BJ243="","",全车数据表!BJ243)</f>
        <v/>
      </c>
      <c r="AP242" s="88" t="str">
        <f>IF(全车数据表!BK243="","",全车数据表!BK243)</f>
        <v/>
      </c>
      <c r="AQ242" s="88" t="str">
        <f>IF(全车数据表!BL243="","",全车数据表!BL243)</f>
        <v/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>
        <f>IF(全车数据表!BO243="","",全车数据表!BO243)</f>
        <v>1</v>
      </c>
      <c r="AU242" s="88" t="str">
        <f>IF(全车数据表!BP243="","",全车数据表!BP243)</f>
        <v/>
      </c>
      <c r="AV242" s="88" t="str">
        <f>IF(全车数据表!BQ243="","",全车数据表!BQ243)</f>
        <v/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 t="str">
        <f>IF(全车数据表!BT243="","",全车数据表!BT243)</f>
        <v/>
      </c>
      <c r="AZ242" s="88" t="str">
        <f>IF(全车数据表!BU243="","",全车数据表!BU243)</f>
        <v/>
      </c>
      <c r="BA242" s="88" t="str">
        <f>IF(全车数据表!BV243="","",全车数据表!BV243)</f>
        <v>泰克鲁斯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Pagani Imola</v>
      </c>
      <c r="C243" s="89" t="str">
        <f>全车数据表!E244</f>
        <v>imola</v>
      </c>
      <c r="D243" s="88" t="str">
        <f>IF(全车数据表!D244="","",全车数据表!D244)</f>
        <v>Pagani</v>
      </c>
      <c r="E243" s="89" t="str">
        <f>全车数据表!H244</f>
        <v>2.9</v>
      </c>
      <c r="F243" s="89" t="str">
        <f>全车数据表!C244</f>
        <v>伊莫拉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85</v>
      </c>
      <c r="K243" s="88">
        <f>全车数据表!R244</f>
        <v>25</v>
      </c>
      <c r="L243" s="88">
        <f>全车数据表!S244</f>
        <v>29</v>
      </c>
      <c r="M243" s="88">
        <f>全车数据表!T244</f>
        <v>38</v>
      </c>
      <c r="N243" s="88">
        <f>全车数据表!U244</f>
        <v>54</v>
      </c>
      <c r="O243" s="88">
        <f>全车数据表!V244</f>
        <v>69</v>
      </c>
      <c r="P243" s="88">
        <f>全车数据表!J244</f>
        <v>4564</v>
      </c>
      <c r="Q243" s="88">
        <f>全车数据表!K244</f>
        <v>378.5</v>
      </c>
      <c r="R243" s="88">
        <f>全车数据表!L244</f>
        <v>80.260000000000005</v>
      </c>
      <c r="S243" s="88">
        <f>全车数据表!M244</f>
        <v>72.44</v>
      </c>
      <c r="T243" s="88">
        <f>全车数据表!N244</f>
        <v>71.290000000000006</v>
      </c>
      <c r="U243" s="88">
        <f>全车数据表!O244</f>
        <v>0</v>
      </c>
      <c r="V243" s="88">
        <f>全车数据表!AL244</f>
        <v>15496000</v>
      </c>
      <c r="W243" s="88">
        <f>全车数据表!AM244</f>
        <v>60000</v>
      </c>
      <c r="X243" s="88">
        <f>全车数据表!AU244</f>
        <v>9840000</v>
      </c>
      <c r="Y243" s="88">
        <f>全车数据表!AV244</f>
        <v>25336000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393</v>
      </c>
      <c r="AD243" s="88">
        <f>全车数据表!AX244</f>
        <v>0</v>
      </c>
      <c r="AE243" s="88">
        <f>全车数据表!AY244</f>
        <v>526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 t="str">
        <f>IF(全车数据表!BE244="","",全车数据表!BE244)</f>
        <v/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>
        <f>IF(全车数据表!BP244="","",全车数据表!BP244)</f>
        <v>1</v>
      </c>
      <c r="AV243" s="88" t="str">
        <f>IF(全车数据表!BQ244="","",全车数据表!BQ244)</f>
        <v>1款</v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>
        <f>IF(全车数据表!BT244="","",全车数据表!BT244)</f>
        <v>1</v>
      </c>
      <c r="AZ243" s="88" t="str">
        <f>IF(全车数据表!BU244="","",全车数据表!BU244)</f>
        <v/>
      </c>
      <c r="BA243" s="88" t="str">
        <f>IF(全车数据表!BV244="","",全车数据表!BV244)</f>
        <v>帕加尼 伊莫拉</v>
      </c>
      <c r="BB243" s="91" t="str">
        <f>IF(全车数据表!AZ244="","",全车数据表!AZ244)</f>
        <v/>
      </c>
    </row>
    <row r="244" spans="1:54">
      <c r="A244" s="88">
        <f>全车数据表!A245</f>
        <v>243</v>
      </c>
      <c r="B244" s="88" t="str">
        <f>全车数据表!B245</f>
        <v>Naran Hyper Coupe</v>
      </c>
      <c r="C244" s="89" t="str">
        <f>全车数据表!E245</f>
        <v>naran</v>
      </c>
      <c r="D244" s="88" t="str">
        <f>IF(全车数据表!D245="","",全车数据表!D245)</f>
        <v>Naran</v>
      </c>
      <c r="E244" s="89" t="str">
        <f>全车数据表!H245</f>
        <v>3.3</v>
      </c>
      <c r="F244" s="89" t="str">
        <f>全车数据表!C245</f>
        <v>纳兰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4564</v>
      </c>
      <c r="Q244" s="88">
        <f>全车数据表!K245</f>
        <v>383.4</v>
      </c>
      <c r="R244" s="88">
        <f>全车数据表!L245</f>
        <v>85.79</v>
      </c>
      <c r="S244" s="88">
        <f>全车数据表!M245</f>
        <v>67.31</v>
      </c>
      <c r="T244" s="88">
        <f>全车数据表!N245</f>
        <v>65.58</v>
      </c>
      <c r="U244" s="88">
        <f>全车数据表!O245</f>
        <v>0</v>
      </c>
      <c r="V244" s="88">
        <f>全车数据表!AL245</f>
        <v>15496000</v>
      </c>
      <c r="W244" s="88">
        <f>全车数据表!AM245</f>
        <v>60000</v>
      </c>
      <c r="X244" s="88">
        <f>全车数据表!AU245</f>
        <v>9840000</v>
      </c>
      <c r="Y244" s="88">
        <f>全车数据表!AV245</f>
        <v>25336000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398</v>
      </c>
      <c r="AD244" s="88">
        <f>全车数据表!AX245</f>
        <v>0</v>
      </c>
      <c r="AE244" s="88">
        <f>全车数据表!AY245</f>
        <v>536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 t="str">
        <f>IF(全车数据表!BJ245="","",全车数据表!BJ245)</f>
        <v/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>
        <f>IF(全车数据表!BP245="","",全车数据表!BP245)</f>
        <v>1</v>
      </c>
      <c r="AV244" s="88" t="str">
        <f>IF(全车数据表!BQ245="","",全车数据表!BQ245)</f>
        <v/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>
        <f>IF(全车数据表!BT245="","",全车数据表!BT245)</f>
        <v>1</v>
      </c>
      <c r="AZ244" s="88" t="str">
        <f>IF(全车数据表!BU245="","",全车数据表!BU245)</f>
        <v/>
      </c>
      <c r="BA244" s="88" t="str">
        <f>IF(全车数据表!BV245="","",全车数据表!BV245)</f>
        <v>纳兰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Lamborghini Countach LPI 800-4🔑</v>
      </c>
      <c r="C245" s="89" t="str">
        <f>全车数据表!E246</f>
        <v>lpi800</v>
      </c>
      <c r="D245" s="88" t="str">
        <f>IF(全车数据表!D246="","",全车数据表!D246)</f>
        <v>Lamborghini</v>
      </c>
      <c r="E245" s="89" t="str">
        <f>全车数据表!H246</f>
        <v>3.7</v>
      </c>
      <c r="F245" s="89" t="str">
        <f>全车数据表!C246</f>
        <v>新康塔什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 t="str">
        <f>全车数据表!Q246</f>
        <v>🔑</v>
      </c>
      <c r="K245" s="88">
        <f>全车数据表!R246</f>
        <v>38</v>
      </c>
      <c r="L245" s="88">
        <f>全车数据表!S246</f>
        <v>48</v>
      </c>
      <c r="M245" s="88">
        <f>全车数据表!T246</f>
        <v>58</v>
      </c>
      <c r="N245" s="88">
        <f>全车数据表!U246</f>
        <v>68</v>
      </c>
      <c r="O245" s="88">
        <f>全车数据表!V246</f>
        <v>88</v>
      </c>
      <c r="P245" s="88">
        <f>全车数据表!J246</f>
        <v>4571</v>
      </c>
      <c r="Q245" s="88">
        <f>全车数据表!K246</f>
        <v>373.7</v>
      </c>
      <c r="R245" s="88">
        <f>全车数据表!L246</f>
        <v>82.53</v>
      </c>
      <c r="S245" s="88">
        <f>全车数据表!M246</f>
        <v>86.93</v>
      </c>
      <c r="T245" s="88">
        <f>全车数据表!N246</f>
        <v>73.040000000000006</v>
      </c>
      <c r="U245" s="88">
        <f>全车数据表!O246</f>
        <v>0</v>
      </c>
      <c r="V245" s="88">
        <f>全车数据表!AL246</f>
        <v>0</v>
      </c>
      <c r="W245" s="88">
        <f>全车数据表!AM246</f>
        <v>78000</v>
      </c>
      <c r="X245" s="88">
        <f>全车数据表!AU246</f>
        <v>0</v>
      </c>
      <c r="Y245" s="88">
        <f>全车数据表!AV246</f>
        <v>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388</v>
      </c>
      <c r="AD245" s="88">
        <f>全车数据表!AX246</f>
        <v>0</v>
      </c>
      <c r="AE245" s="88">
        <f>全车数据表!AY246</f>
        <v>519</v>
      </c>
      <c r="AF245" s="88" t="str">
        <f>IF(全车数据表!BA246="","",全车数据表!BA246)</f>
        <v>特殊赛事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>
        <f>IF(全车数据表!BL246="","",全车数据表!BL246)</f>
        <v>1</v>
      </c>
      <c r="AR245" s="88" t="str">
        <f>IF(全车数据表!BM246="","",全车数据表!BM246)</f>
        <v/>
      </c>
      <c r="AS245" s="88" t="str">
        <f>IF(全车数据表!BN246="","",全车数据表!BN246)</f>
        <v/>
      </c>
      <c r="AT245" s="88">
        <f>IF(全车数据表!BO246="","",全车数据表!BO246)</f>
        <v>1</v>
      </c>
      <c r="AU245" s="88">
        <f>IF(全车数据表!BP246="","",全车数据表!BP246)</f>
        <v>1</v>
      </c>
      <c r="AV245" s="88" t="str">
        <f>IF(全车数据表!BQ246="","",全车数据表!BQ246)</f>
        <v/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>
        <f>IF(全车数据表!BT246="","",全车数据表!BT246)</f>
        <v>1</v>
      </c>
      <c r="AZ245" s="88" t="str">
        <f>IF(全车数据表!BU246="","",全车数据表!BU246)</f>
        <v/>
      </c>
      <c r="BA245" s="88" t="str">
        <f>IF(全车数据表!BV246="","",全车数据表!BV246)</f>
        <v>兰博基尼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Nio EP9</v>
      </c>
      <c r="C246" s="89" t="str">
        <f>全车数据表!E247</f>
        <v>ep9</v>
      </c>
      <c r="D246" s="88" t="str">
        <f>IF(全车数据表!D247="","",全车数据表!D247)</f>
        <v>Nio</v>
      </c>
      <c r="E246" s="89" t="str">
        <f>全车数据表!H247</f>
        <v>2.5</v>
      </c>
      <c r="F246" s="89" t="str">
        <f>全车数据表!C247</f>
        <v>EP9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>
        <f>全车数据表!Q247</f>
        <v>40</v>
      </c>
      <c r="K246" s="88">
        <f>全车数据表!R247</f>
        <v>30</v>
      </c>
      <c r="L246" s="88">
        <f>全车数据表!S247</f>
        <v>35</v>
      </c>
      <c r="M246" s="88">
        <f>全车数据表!T247</f>
        <v>40</v>
      </c>
      <c r="N246" s="88">
        <f>全车数据表!U247</f>
        <v>50</v>
      </c>
      <c r="O246" s="88">
        <f>全车数据表!V247</f>
        <v>55</v>
      </c>
      <c r="P246" s="88">
        <f>全车数据表!J247</f>
        <v>4571</v>
      </c>
      <c r="Q246" s="88">
        <f>全车数据表!K247</f>
        <v>372.8</v>
      </c>
      <c r="R246" s="88">
        <f>全车数据表!L247</f>
        <v>82.96</v>
      </c>
      <c r="S246" s="88">
        <f>全车数据表!M247</f>
        <v>77.72</v>
      </c>
      <c r="T246" s="88">
        <f>全车数据表!N247</f>
        <v>76.17</v>
      </c>
      <c r="U246" s="88">
        <f>全车数据表!O247</f>
        <v>0</v>
      </c>
      <c r="V246" s="88">
        <f>全车数据表!AL247</f>
        <v>15496000</v>
      </c>
      <c r="W246" s="88">
        <f>全车数据表!AM247</f>
        <v>60000</v>
      </c>
      <c r="X246" s="88">
        <f>全车数据表!AU247</f>
        <v>9840000</v>
      </c>
      <c r="Y246" s="88">
        <f>全车数据表!AV247</f>
        <v>25336000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388</v>
      </c>
      <c r="AD246" s="88">
        <f>全车数据表!AX247</f>
        <v>0</v>
      </c>
      <c r="AE246" s="88">
        <f>全车数据表!AY247</f>
        <v>530</v>
      </c>
      <c r="AF246" s="88" t="str">
        <f>IF(全车数据表!BA247="","",全车数据表!BA247)</f>
        <v>通行证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>
        <f>IF(全车数据表!BH247="","",全车数据表!BH247)</f>
        <v>1</v>
      </c>
      <c r="AN246" s="88">
        <f>IF(全车数据表!BI247="","",全车数据表!BI247)</f>
        <v>1</v>
      </c>
      <c r="AO246" s="88">
        <f>IF(全车数据表!BJ247="","",全车数据表!BJ247)</f>
        <v>1</v>
      </c>
      <c r="AP246" s="88" t="str">
        <f>IF(全车数据表!BK247="","",全车数据表!BK247)</f>
        <v/>
      </c>
      <c r="AQ246" s="88" t="str">
        <f>IF(全车数据表!BL247="","",全车数据表!BL247)</f>
        <v/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 t="str">
        <f>IF(全车数据表!BO247="","",全车数据表!BO247)</f>
        <v/>
      </c>
      <c r="AU246" s="88">
        <f>IF(全车数据表!BP247="","",全车数据表!BP247)</f>
        <v>1</v>
      </c>
      <c r="AV246" s="88" t="str">
        <f>IF(全车数据表!BQ247="","",全车数据表!BQ247)</f>
        <v>3款</v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>
        <f>IF(全车数据表!BT247="","",全车数据表!BT247)</f>
        <v>1</v>
      </c>
      <c r="AZ246" s="88" t="str">
        <f>IF(全车数据表!BU247="","",全车数据表!BU247)</f>
        <v/>
      </c>
      <c r="BA246" s="88" t="str">
        <f>IF(全车数据表!BV247="","",全车数据表!BV247)</f>
        <v>蔚来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Arash Imperium🔑</v>
      </c>
      <c r="C247" s="89" t="str">
        <f>全车数据表!E248</f>
        <v>imperium</v>
      </c>
      <c r="D247" s="88" t="str">
        <f>IF(全车数据表!D248="","",全车数据表!D248)</f>
        <v>Arash</v>
      </c>
      <c r="E247" s="89" t="str">
        <f>全车数据表!H248</f>
        <v>5.1</v>
      </c>
      <c r="F247" s="89" t="str">
        <f>全车数据表!C248</f>
        <v>Imperium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 t="str">
        <f>全车数据表!Q248</f>
        <v>🔑</v>
      </c>
      <c r="K247" s="88">
        <f>全车数据表!R248</f>
        <v>45</v>
      </c>
      <c r="L247" s="88">
        <f>全车数据表!S248</f>
        <v>56</v>
      </c>
      <c r="M247" s="88">
        <f>全车数据表!T248</f>
        <v>65</v>
      </c>
      <c r="N247" s="88">
        <f>全车数据表!U248</f>
        <v>66</v>
      </c>
      <c r="O247" s="88">
        <f>全车数据表!V248</f>
        <v>68</v>
      </c>
      <c r="P247" s="88">
        <f>全车数据表!J248</f>
        <v>4577</v>
      </c>
      <c r="Q247" s="88">
        <f>全车数据表!K248</f>
        <v>397.5</v>
      </c>
      <c r="R247" s="88">
        <f>全车数据表!L248</f>
        <v>84.85</v>
      </c>
      <c r="S247" s="88">
        <f>全车数据表!M248</f>
        <v>53.17</v>
      </c>
      <c r="T247" s="88">
        <f>全车数据表!N248</f>
        <v>56.61</v>
      </c>
      <c r="U247" s="88">
        <f>全车数据表!O248</f>
        <v>0</v>
      </c>
      <c r="V247" s="88">
        <f>全车数据表!AL248</f>
        <v>0</v>
      </c>
      <c r="W247" s="88">
        <f>全车数据表!AM248</f>
        <v>0</v>
      </c>
      <c r="X247" s="88">
        <f>全车数据表!AU248</f>
        <v>0</v>
      </c>
      <c r="Y247" s="88">
        <f>全车数据表!AV248</f>
        <v>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413</v>
      </c>
      <c r="AD247" s="88">
        <f>全车数据表!AX248</f>
        <v>0</v>
      </c>
      <c r="AE247" s="88">
        <f>全车数据表!AY248</f>
        <v>565</v>
      </c>
      <c r="AF247" s="88" t="str">
        <f>IF(全车数据表!BA248="","",全车数据表!BA248)</f>
        <v>狂飙赏金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 t="str">
        <f>IF(全车数据表!BL248="","",全车数据表!BL248)</f>
        <v/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 t="str">
        <f>IF(全车数据表!BP248="","",全车数据表!BP248)</f>
        <v/>
      </c>
      <c r="AV247" s="88" t="str">
        <f>IF(全车数据表!BQ248="","",全车数据表!BQ248)</f>
        <v/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 t="str">
        <f>IF(全车数据表!BT248="","",全车数据表!BT248)</f>
        <v/>
      </c>
      <c r="AZ247" s="88" t="str">
        <f>IF(全车数据表!BU248="","",全车数据表!BU248)</f>
        <v/>
      </c>
      <c r="BA247" s="88" t="str">
        <f>IF(全车数据表!BV248="","",全车数据表!BV248)</f>
        <v>阿拉什</v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McLaren Speedtail</v>
      </c>
      <c r="C248" s="89" t="str">
        <f>全车数据表!E249</f>
        <v>speedtail</v>
      </c>
      <c r="D248" s="88" t="str">
        <f>IF(全车数据表!D249="","",全车数据表!D249)</f>
        <v>McLaren</v>
      </c>
      <c r="E248" s="89" t="str">
        <f>全车数据表!H249</f>
        <v>2.5</v>
      </c>
      <c r="F248" s="89" t="str">
        <f>全车数据表!C249</f>
        <v>速尾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40</v>
      </c>
      <c r="K248" s="88">
        <f>全车数据表!R249</f>
        <v>30</v>
      </c>
      <c r="L248" s="88">
        <f>全车数据表!S249</f>
        <v>35</v>
      </c>
      <c r="M248" s="88">
        <f>全车数据表!T249</f>
        <v>40</v>
      </c>
      <c r="N248" s="88">
        <f>全车数据表!U249</f>
        <v>50</v>
      </c>
      <c r="O248" s="88">
        <f>全车数据表!V249</f>
        <v>55</v>
      </c>
      <c r="P248" s="88">
        <f>全车数据表!J249</f>
        <v>4590</v>
      </c>
      <c r="Q248" s="88">
        <f>全车数据表!K249</f>
        <v>416.7</v>
      </c>
      <c r="R248" s="88">
        <f>全车数据表!L249</f>
        <v>81.11</v>
      </c>
      <c r="S248" s="88">
        <f>全车数据表!M249</f>
        <v>56.63</v>
      </c>
      <c r="T248" s="88">
        <f>全车数据表!N249</f>
        <v>74.19</v>
      </c>
      <c r="U248" s="88">
        <f>全车数据表!O249</f>
        <v>0</v>
      </c>
      <c r="V248" s="88">
        <f>全车数据表!AL249</f>
        <v>15496000</v>
      </c>
      <c r="W248" s="88">
        <f>全车数据表!AM249</f>
        <v>60000</v>
      </c>
      <c r="X248" s="88">
        <f>全车数据表!AU249</f>
        <v>9840000</v>
      </c>
      <c r="Y248" s="88">
        <f>全车数据表!AV249</f>
        <v>25336000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438</v>
      </c>
      <c r="AD248" s="88">
        <f>全车数据表!AX249</f>
        <v>0</v>
      </c>
      <c r="AE248" s="88">
        <f>全车数据表!AY249</f>
        <v>566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>
        <f>IF(全车数据表!BE249="","",全车数据表!BE249)</f>
        <v>1</v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>
        <f>IF(全车数据表!BP249="","",全车数据表!BP249)</f>
        <v>1</v>
      </c>
      <c r="AV248" s="88" t="str">
        <f>IF(全车数据表!BQ249="","",全车数据表!BQ249)</f>
        <v>3款</v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>
        <f>IF(全车数据表!BT249="","",全车数据表!BT249)</f>
        <v>1</v>
      </c>
      <c r="AZ248" s="88">
        <f>IF(全车数据表!BU249="","",全车数据表!BU249)</f>
        <v>1</v>
      </c>
      <c r="BA248" s="88" t="str">
        <f>IF(全车数据表!BV249="","",全车数据表!BV249)</f>
        <v>迈凯伦 速尾 速度尾巴</v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Faraday Future FFZero1</v>
      </c>
      <c r="C249" s="89" t="str">
        <f>全车数据表!E250</f>
        <v>ff01</v>
      </c>
      <c r="D249" s="88" t="str">
        <f>IF(全车数据表!D250="","",全车数据表!D250)</f>
        <v>Faraday Future</v>
      </c>
      <c r="E249" s="89" t="str">
        <f>全车数据表!H250</f>
        <v>4.0</v>
      </c>
      <c r="F249" s="89" t="str">
        <f>全车数据表!C250</f>
        <v>FF01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>
        <f>全车数据表!Q250</f>
        <v>60</v>
      </c>
      <c r="K249" s="88">
        <f>全车数据表!R250</f>
        <v>35</v>
      </c>
      <c r="L249" s="88">
        <f>全车数据表!S250</f>
        <v>40</v>
      </c>
      <c r="M249" s="88">
        <f>全车数据表!T250</f>
        <v>50</v>
      </c>
      <c r="N249" s="88">
        <f>全车数据表!U250</f>
        <v>55</v>
      </c>
      <c r="O249" s="88">
        <f>全车数据表!V250</f>
        <v>60</v>
      </c>
      <c r="P249" s="88">
        <f>全车数据表!J250</f>
        <v>4602</v>
      </c>
      <c r="Q249" s="88">
        <f>全车数据表!K250</f>
        <v>423</v>
      </c>
      <c r="R249" s="88">
        <f>全车数据表!L250</f>
        <v>86.06</v>
      </c>
      <c r="S249" s="88">
        <f>全车数据表!M250</f>
        <v>42.83</v>
      </c>
      <c r="T249" s="88">
        <f>全车数据表!N250</f>
        <v>51.7</v>
      </c>
      <c r="U249" s="88">
        <f>全车数据表!O250</f>
        <v>0</v>
      </c>
      <c r="V249" s="88">
        <f>全车数据表!AL250</f>
        <v>18328000</v>
      </c>
      <c r="W249" s="88">
        <f>全车数据表!AM250</f>
        <v>96000</v>
      </c>
      <c r="X249" s="88">
        <f>全车数据表!AU250</f>
        <v>15744000</v>
      </c>
      <c r="Y249" s="88">
        <f>全车数据表!AV250</f>
        <v>34072000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445</v>
      </c>
      <c r="AD249" s="88">
        <f>全车数据表!AX250</f>
        <v>0</v>
      </c>
      <c r="AE249" s="88">
        <f>全车数据表!AY250</f>
        <v>569</v>
      </c>
      <c r="AF249" s="88" t="str">
        <f>IF(全车数据表!BA250="","",全车数据表!BA250)</f>
        <v>道路测试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>
        <f>IF(全车数据表!BE250="","",全车数据表!BE250)</f>
        <v>1</v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 t="str">
        <f>IF(全车数据表!BO250="","",全车数据表!BO250)</f>
        <v/>
      </c>
      <c r="AU249" s="88" t="str">
        <f>IF(全车数据表!BP250="","",全车数据表!BP250)</f>
        <v/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 t="str">
        <f>IF(全车数据表!BT250="","",全车数据表!BT250)</f>
        <v/>
      </c>
      <c r="AZ249" s="88">
        <f>IF(全车数据表!BU250="","",全车数据表!BU250)</f>
        <v>1</v>
      </c>
      <c r="BA249" s="88" t="str">
        <f>IF(全车数据表!BV250="","",全车数据表!BV250)</f>
        <v>法拉第未来 贾跃亭 假药停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Bugatti Divo</v>
      </c>
      <c r="C250" s="89" t="str">
        <f>全车数据表!E251</f>
        <v>divo</v>
      </c>
      <c r="D250" s="88" t="str">
        <f>IF(全车数据表!D251="","",全车数据表!D251)</f>
        <v>Bugatti</v>
      </c>
      <c r="E250" s="89" t="str">
        <f>全车数据表!H251</f>
        <v>2.7</v>
      </c>
      <c r="F250" s="89" t="str">
        <f>全车数据表!C251</f>
        <v>Divo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>
        <f>全车数据表!Q251</f>
        <v>40</v>
      </c>
      <c r="K250" s="88">
        <f>全车数据表!R251</f>
        <v>45</v>
      </c>
      <c r="L250" s="88">
        <f>全车数据表!S251</f>
        <v>55</v>
      </c>
      <c r="M250" s="88">
        <f>全车数据表!T251</f>
        <v>48</v>
      </c>
      <c r="N250" s="88">
        <f>全车数据表!U251</f>
        <v>56</v>
      </c>
      <c r="O250" s="88">
        <f>全车数据表!V251</f>
        <v>56</v>
      </c>
      <c r="P250" s="88">
        <f>全车数据表!J251</f>
        <v>4607</v>
      </c>
      <c r="Q250" s="88">
        <f>全车数据表!K251</f>
        <v>389.5</v>
      </c>
      <c r="R250" s="88">
        <f>全车数据表!L251</f>
        <v>85.66</v>
      </c>
      <c r="S250" s="88">
        <f>全车数据表!M251</f>
        <v>61.5</v>
      </c>
      <c r="T250" s="88">
        <f>全车数据表!N251</f>
        <v>74.02</v>
      </c>
      <c r="U250" s="88">
        <f>全车数据表!O251</f>
        <v>0</v>
      </c>
      <c r="V250" s="88">
        <f>全车数据表!AL251</f>
        <v>19999800</v>
      </c>
      <c r="W250" s="88">
        <f>全车数据表!AM251</f>
        <v>80000</v>
      </c>
      <c r="X250" s="88">
        <f>全车数据表!AU251</f>
        <v>13120000</v>
      </c>
      <c r="Y250" s="88">
        <f>全车数据表!AV251</f>
        <v>33119800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405</v>
      </c>
      <c r="AD250" s="88">
        <f>全车数据表!AX251</f>
        <v>0</v>
      </c>
      <c r="AE250" s="88">
        <f>全车数据表!AY251</f>
        <v>546</v>
      </c>
      <c r="AF250" s="88" t="str">
        <f>IF(全车数据表!BA251="","",全车数据表!BA251)</f>
        <v>特殊赛事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 t="str">
        <f>IF(全车数据表!BH251="","",全车数据表!BH251)</f>
        <v/>
      </c>
      <c r="AN250" s="88" t="str">
        <f>IF(全车数据表!BI251="","",全车数据表!BI251)</f>
        <v/>
      </c>
      <c r="AO250" s="88" t="str">
        <f>IF(全车数据表!BJ251="","",全车数据表!BJ251)</f>
        <v/>
      </c>
      <c r="AP250" s="88" t="str">
        <f>IF(全车数据表!BK251="","",全车数据表!BK251)</f>
        <v/>
      </c>
      <c r="AQ250" s="88">
        <f>IF(全车数据表!BL251="","",全车数据表!BL251)</f>
        <v>1</v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 t="str">
        <f>IF(全车数据表!BO251="","",全车数据表!BO251)</f>
        <v/>
      </c>
      <c r="AU250" s="88">
        <f>IF(全车数据表!BP251="","",全车数据表!BP251)</f>
        <v>1</v>
      </c>
      <c r="AV250" s="88" t="str">
        <f>IF(全车数据表!BQ251="","",全车数据表!BQ251)</f>
        <v>3款</v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>
        <f>IF(全车数据表!BT251="","",全车数据表!BT251)</f>
        <v>1</v>
      </c>
      <c r="AZ250" s="88" t="str">
        <f>IF(全车数据表!BU251="","",全车数据表!BU251)</f>
        <v/>
      </c>
      <c r="BA250" s="88" t="str">
        <f>IF(全车数据表!BV251="","",全车数据表!BV251)</f>
        <v>布加迪 老大爷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Koenigsegg Regera</v>
      </c>
      <c r="C251" s="89" t="str">
        <f>全车数据表!E252</f>
        <v>regera</v>
      </c>
      <c r="D251" s="88" t="str">
        <f>IF(全车数据表!D252="","",全车数据表!D252)</f>
        <v>Koenigsegg</v>
      </c>
      <c r="E251" s="89" t="str">
        <f>全车数据表!H252</f>
        <v>1.5</v>
      </c>
      <c r="F251" s="89" t="str">
        <f>全车数据表!C252</f>
        <v>统治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>
        <f>全车数据表!Q252</f>
        <v>60</v>
      </c>
      <c r="K251" s="88">
        <f>全车数据表!R252</f>
        <v>15</v>
      </c>
      <c r="L251" s="88">
        <f>全车数据表!S252</f>
        <v>18</v>
      </c>
      <c r="M251" s="88">
        <f>全车数据表!T252</f>
        <v>25</v>
      </c>
      <c r="N251" s="88">
        <f>全车数据表!U252</f>
        <v>38</v>
      </c>
      <c r="O251" s="88">
        <f>全车数据表!V252</f>
        <v>48</v>
      </c>
      <c r="P251" s="88">
        <f>全车数据表!J252</f>
        <v>4616</v>
      </c>
      <c r="Q251" s="88">
        <f>全车数据表!K252</f>
        <v>457.1</v>
      </c>
      <c r="R251" s="88">
        <f>全车数据表!L252</f>
        <v>80.88</v>
      </c>
      <c r="S251" s="88">
        <f>全车数据表!M252</f>
        <v>48.75</v>
      </c>
      <c r="T251" s="88">
        <f>全车数据表!N252</f>
        <v>52.48</v>
      </c>
      <c r="U251" s="88">
        <f>全车数据表!O252</f>
        <v>4.6159999999999997</v>
      </c>
      <c r="V251" s="88">
        <f>全车数据表!AL252</f>
        <v>19999800</v>
      </c>
      <c r="W251" s="88">
        <f>全车数据表!AM252</f>
        <v>80000</v>
      </c>
      <c r="X251" s="88">
        <f>全车数据表!AU252</f>
        <v>13120000</v>
      </c>
      <c r="Y251" s="88">
        <f>全车数据表!AV252</f>
        <v>33119800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481</v>
      </c>
      <c r="AD251" s="88">
        <f>全车数据表!AX252</f>
        <v>0</v>
      </c>
      <c r="AE251" s="88">
        <f>全车数据表!AY252</f>
        <v>585</v>
      </c>
      <c r="AF251" s="88" t="str">
        <f>IF(全车数据表!BA252="","",全车数据表!BA252)</f>
        <v>特殊赛事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>
        <f>IF(全车数据表!BE252="","",全车数据表!BE252)</f>
        <v>1</v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>
        <f>IF(全车数据表!BL252="","",全车数据表!BL252)</f>
        <v>1</v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>
        <f>IF(全车数据表!BP252="","",全车数据表!BP252)</f>
        <v>1</v>
      </c>
      <c r="AV251" s="88" t="str">
        <f>IF(全车数据表!BQ252="","",全车数据表!BQ252)</f>
        <v>2款</v>
      </c>
      <c r="AW251" s="88" t="str">
        <f>IF(全车数据表!BR252="","",全车数据表!BR252)</f>
        <v/>
      </c>
      <c r="AX251" s="88" t="str">
        <f>IF(全车数据表!BS252="","",全车数据表!BS252)</f>
        <v/>
      </c>
      <c r="AY251" s="88" t="str">
        <f>IF(全车数据表!BT252="","",全车数据表!BT252)</f>
        <v/>
      </c>
      <c r="AZ251" s="88">
        <f>IF(全车数据表!BU252="","",全车数据表!BU252)</f>
        <v>1</v>
      </c>
      <c r="BA251" s="88" t="str">
        <f>IF(全车数据表!BV252="","",全车数据表!BV252)</f>
        <v>统治 柯尼塞格 雷旮旯</v>
      </c>
      <c r="BB251" s="91">
        <f>IF(全车数据表!AZ252="","",全车数据表!AZ252)</f>
        <v>19</v>
      </c>
    </row>
    <row r="252" spans="1:54">
      <c r="A252" s="88">
        <f>全车数据表!A253</f>
        <v>251</v>
      </c>
      <c r="B252" s="88" t="str">
        <f>全车数据表!B253</f>
        <v>Saleen S7 twin Turbo</v>
      </c>
      <c r="C252" s="89" t="str">
        <f>全车数据表!E253</f>
        <v>saleens7</v>
      </c>
      <c r="D252" s="88" t="str">
        <f>IF(全车数据表!D253="","",全车数据表!D253)</f>
        <v>Saleen</v>
      </c>
      <c r="E252" s="89" t="str">
        <f>全车数据表!H253</f>
        <v>4.3</v>
      </c>
      <c r="F252" s="89" t="str">
        <f>全车数据表!C253</f>
        <v>萨林S7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45</v>
      </c>
      <c r="L252" s="88">
        <f>全车数据表!S253</f>
        <v>55</v>
      </c>
      <c r="M252" s="88">
        <f>全车数据表!T253</f>
        <v>48</v>
      </c>
      <c r="N252" s="88">
        <f>全车数据表!U253</f>
        <v>56</v>
      </c>
      <c r="O252" s="88">
        <f>全车数据表!V253</f>
        <v>56</v>
      </c>
      <c r="P252" s="88">
        <f>全车数据表!J253</f>
        <v>4629</v>
      </c>
      <c r="Q252" s="88">
        <f>全车数据表!K253</f>
        <v>429.9</v>
      </c>
      <c r="R252" s="88">
        <f>全车数据表!L253</f>
        <v>69.5</v>
      </c>
      <c r="S252" s="88">
        <f>全车数据表!M253</f>
        <v>68.97</v>
      </c>
      <c r="T252" s="88">
        <f>全车数据表!N253</f>
        <v>77.31</v>
      </c>
      <c r="U252" s="88">
        <f>全车数据表!O253</f>
        <v>0</v>
      </c>
      <c r="V252" s="88">
        <f>全车数据表!AL253</f>
        <v>18328000</v>
      </c>
      <c r="W252" s="88">
        <f>全车数据表!AM253</f>
        <v>80000</v>
      </c>
      <c r="X252" s="88">
        <f>全车数据表!AU253</f>
        <v>13120000</v>
      </c>
      <c r="Y252" s="88">
        <f>全车数据表!AV253</f>
        <v>31448000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452</v>
      </c>
      <c r="AD252" s="88">
        <f>全车数据表!AX253</f>
        <v>0</v>
      </c>
      <c r="AE252" s="88">
        <f>全车数据表!AY253</f>
        <v>572</v>
      </c>
      <c r="AF252" s="88" t="str">
        <f>IF(全车数据表!BA253="","",全车数据表!BA253)</f>
        <v>特殊赛事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 t="str">
        <f>IF(全车数据表!BE253="","",全车数据表!BE253)</f>
        <v/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 t="str">
        <f>IF(全车数据表!BJ253="","",全车数据表!BJ253)</f>
        <v/>
      </c>
      <c r="AP252" s="88" t="str">
        <f>IF(全车数据表!BK253="","",全车数据表!BK253)</f>
        <v/>
      </c>
      <c r="AQ252" s="88">
        <f>IF(全车数据表!BL253="","",全车数据表!BL253)</f>
        <v>1</v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 t="str">
        <f>IF(全车数据表!BP253="","",全车数据表!BP253)</f>
        <v/>
      </c>
      <c r="AV252" s="88" t="str">
        <f>IF(全车数据表!BQ253="","",全车数据表!BQ253)</f>
        <v/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 t="str">
        <f>IF(全车数据表!BT253="","",全车数据表!BT253)</f>
        <v/>
      </c>
      <c r="AZ252" s="88" t="str">
        <f>IF(全车数据表!BU253="","",全车数据表!BU253)</f>
        <v/>
      </c>
      <c r="BA252" s="88" t="str">
        <f>IF(全车数据表!BV253="","",全车数据表!BV253)</f>
        <v>赛麟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W Motors Lykan HyperSport Neon Edition</v>
      </c>
      <c r="C253" s="89" t="str">
        <f>全车数据表!E254</f>
        <v>lykanneon</v>
      </c>
      <c r="D253" s="88" t="str">
        <f>IF(全车数据表!D254="","",全车数据表!D254)</f>
        <v>W Motors</v>
      </c>
      <c r="E253" s="89" t="str">
        <f>全车数据表!H254</f>
        <v>3.9</v>
      </c>
      <c r="F253" s="89" t="str">
        <f>全车数据表!C254</f>
        <v>霓虹狼崽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40</v>
      </c>
      <c r="K253" s="88">
        <f>全车数据表!R254</f>
        <v>45</v>
      </c>
      <c r="L253" s="88">
        <f>全车数据表!S254</f>
        <v>55</v>
      </c>
      <c r="M253" s="88">
        <f>全车数据表!T254</f>
        <v>48</v>
      </c>
      <c r="N253" s="88">
        <f>全车数据表!U254</f>
        <v>56</v>
      </c>
      <c r="O253" s="88">
        <f>全车数据表!V254</f>
        <v>56</v>
      </c>
      <c r="P253" s="88">
        <f>全车数据表!J254</f>
        <v>4636</v>
      </c>
      <c r="Q253" s="88">
        <f>全车数据表!K254</f>
        <v>407.5</v>
      </c>
      <c r="R253" s="88">
        <f>全车数据表!L254</f>
        <v>80.48</v>
      </c>
      <c r="S253" s="88">
        <f>全车数据表!M254</f>
        <v>53.75</v>
      </c>
      <c r="T253" s="88">
        <f>全车数据表!N254</f>
        <v>65.900000000000006</v>
      </c>
      <c r="U253" s="88">
        <f>全车数据表!O254</f>
        <v>0</v>
      </c>
      <c r="V253" s="88">
        <f>全车数据表!AL254</f>
        <v>24000000</v>
      </c>
      <c r="W253" s="88">
        <f>全车数据表!AM254</f>
        <v>96000</v>
      </c>
      <c r="X253" s="88">
        <f>全车数据表!AU254</f>
        <v>15744000</v>
      </c>
      <c r="Y253" s="88">
        <f>全车数据表!AV254</f>
        <v>39744000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425</v>
      </c>
      <c r="AD253" s="88">
        <f>全车数据表!AX254</f>
        <v>0</v>
      </c>
      <c r="AE253" s="88">
        <f>全车数据表!AY254</f>
        <v>560</v>
      </c>
      <c r="AF253" s="88" t="str">
        <f>IF(全车数据表!BA254="","",全车数据表!BA254)</f>
        <v>联会赛事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 t="str">
        <f>IF(全车数据表!BE254="","",全车数据表!BE254)</f>
        <v/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 t="str">
        <f>IF(全车数据表!BL254="","",全车数据表!BL254)</f>
        <v/>
      </c>
      <c r="AR253" s="88" t="str">
        <f>IF(全车数据表!BM254="","",全车数据表!BM254)</f>
        <v/>
      </c>
      <c r="AS253" s="88">
        <f>IF(全车数据表!BN254="","",全车数据表!BN254)</f>
        <v>1</v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/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 t="str">
        <f>IF(全车数据表!BT254="","",全车数据表!BT254)</f>
        <v/>
      </c>
      <c r="AZ253" s="88" t="str">
        <f>IF(全车数据表!BU254="","",全车数据表!BU254)</f>
        <v/>
      </c>
      <c r="BA253" s="88" t="str">
        <f>IF(全车数据表!BV254="","",全车数据表!BV254)</f>
        <v>莱肯</v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Ultima RS🔑</v>
      </c>
      <c r="C254" s="89" t="str">
        <f>全车数据表!E255</f>
        <v>ultimars</v>
      </c>
      <c r="D254" s="88" t="str">
        <f>IF(全车数据表!D255="","",全车数据表!D255)</f>
        <v>Ultima</v>
      </c>
      <c r="E254" s="89" t="str">
        <f>全车数据表!H255</f>
        <v>3.4</v>
      </c>
      <c r="F254" s="89" t="str">
        <f>全车数据表!C255</f>
        <v>Ultima RS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 t="str">
        <f>全车数据表!Q255</f>
        <v>🔑</v>
      </c>
      <c r="K254" s="88">
        <f>全车数据表!R255</f>
        <v>38</v>
      </c>
      <c r="L254" s="88">
        <f>全车数据表!S255</f>
        <v>48</v>
      </c>
      <c r="M254" s="88">
        <f>全车数据表!T255</f>
        <v>58</v>
      </c>
      <c r="N254" s="88">
        <f>全车数据表!U255</f>
        <v>68</v>
      </c>
      <c r="O254" s="88">
        <f>全车数据表!V255</f>
        <v>88</v>
      </c>
      <c r="P254" s="88">
        <f>全车数据表!J255</f>
        <v>4650</v>
      </c>
      <c r="Q254" s="88">
        <f>全车数据表!K255</f>
        <v>418.2</v>
      </c>
      <c r="R254" s="88">
        <f>全车数据表!L255</f>
        <v>81.41</v>
      </c>
      <c r="S254" s="88">
        <f>全车数据表!M255</f>
        <v>63.54</v>
      </c>
      <c r="T254" s="88">
        <f>全车数据表!N255</f>
        <v>63.28</v>
      </c>
      <c r="U254" s="88">
        <f>全车数据表!O255</f>
        <v>0</v>
      </c>
      <c r="V254" s="88">
        <f>全车数据表!AL255</f>
        <v>24000000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37120000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440</v>
      </c>
      <c r="AD254" s="88">
        <f>全车数据表!AX255</f>
        <v>0</v>
      </c>
      <c r="AE254" s="88">
        <f>全车数据表!AY255</f>
        <v>567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>
        <f>IF(全车数据表!BO255="","",全车数据表!BO255)</f>
        <v>1</v>
      </c>
      <c r="AU254" s="88">
        <f>IF(全车数据表!BP255="","",全车数据表!BP255)</f>
        <v>1</v>
      </c>
      <c r="AV254" s="88" t="str">
        <f>IF(全车数据表!BQ255="","",全车数据表!BQ255)</f>
        <v>1款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奥特曼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Ajlani Drakuma</v>
      </c>
      <c r="C255" s="89" t="str">
        <f>全车数据表!E256</f>
        <v>drakuma</v>
      </c>
      <c r="D255" s="88" t="str">
        <f>IF(全车数据表!D256="","",全车数据表!D256)</f>
        <v>Ajlani</v>
      </c>
      <c r="E255" s="89" t="str">
        <f>全车数据表!H256</f>
        <v>3.8</v>
      </c>
      <c r="F255" s="89" t="str">
        <f>全车数据表!C256</f>
        <v>Drakuma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60</v>
      </c>
      <c r="K255" s="88">
        <f>全车数据表!R256</f>
        <v>35</v>
      </c>
      <c r="L255" s="88">
        <f>全车数据表!S256</f>
        <v>40</v>
      </c>
      <c r="M255" s="88">
        <f>全车数据表!T256</f>
        <v>50</v>
      </c>
      <c r="N255" s="88">
        <f>全车数据表!U256</f>
        <v>55</v>
      </c>
      <c r="O255" s="88">
        <f>全车数据表!V256</f>
        <v>60</v>
      </c>
      <c r="P255" s="88">
        <f>全车数据表!J256</f>
        <v>4702</v>
      </c>
      <c r="Q255" s="88">
        <f>全车数据表!K256</f>
        <v>441</v>
      </c>
      <c r="R255" s="88">
        <f>全车数据表!L256</f>
        <v>81.56</v>
      </c>
      <c r="S255" s="88">
        <f>全车数据表!M256</f>
        <v>47.91</v>
      </c>
      <c r="T255" s="88">
        <f>全车数据表!N256</f>
        <v>60.58</v>
      </c>
      <c r="U255" s="88">
        <f>全车数据表!O256</f>
        <v>5.15</v>
      </c>
      <c r="V255" s="88">
        <f>全车数据表!AL256</f>
        <v>22000000</v>
      </c>
      <c r="W255" s="88">
        <f>全车数据表!AM256</f>
        <v>80000</v>
      </c>
      <c r="X255" s="88">
        <f>全车数据表!AU256</f>
        <v>13120000</v>
      </c>
      <c r="Y255" s="88">
        <f>全车数据表!AV256</f>
        <v>35120000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464</v>
      </c>
      <c r="AD255" s="88">
        <f>全车数据表!AX256</f>
        <v>0</v>
      </c>
      <c r="AE255" s="88">
        <f>全车数据表!AY256</f>
        <v>578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 t="str">
        <f>IF(全车数据表!BE256="","",全车数据表!BE256)</f>
        <v/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>1款</v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>
        <f>IF(全车数据表!BT256="","",全车数据表!BT256)</f>
        <v>1</v>
      </c>
      <c r="AZ255" s="88" t="str">
        <f>IF(全车数据表!BU256="","",全车数据表!BU256)</f>
        <v/>
      </c>
      <c r="BA255" s="88" t="str">
        <f>IF(全车数据表!BV256="","",全车数据表!BV256)</f>
        <v/>
      </c>
      <c r="BB255" s="91" t="str">
        <f>IF(全车数据表!AZ256="","",全车数据表!AZ256)</f>
        <v/>
      </c>
    </row>
    <row r="256" spans="1:54">
      <c r="A256" s="88">
        <f>全车数据表!A257</f>
        <v>255</v>
      </c>
      <c r="B256" s="88" t="str">
        <f>全车数据表!B257</f>
        <v>Ford Team FordZilla P1</v>
      </c>
      <c r="C256" s="89" t="str">
        <f>全车数据表!E257</f>
        <v>fordp1</v>
      </c>
      <c r="D256" s="88" t="str">
        <f>IF(全车数据表!D257="","",全车数据表!D257)</f>
        <v>Ford</v>
      </c>
      <c r="E256" s="89" t="str">
        <f>全车数据表!H257</f>
        <v>4.0</v>
      </c>
      <c r="F256" s="89" t="str">
        <f>全车数据表!C257</f>
        <v>福特P1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>
        <f>全车数据表!Q257</f>
        <v>60</v>
      </c>
      <c r="K256" s="88">
        <f>全车数据表!R257</f>
        <v>35</v>
      </c>
      <c r="L256" s="88">
        <f>全车数据表!S257</f>
        <v>40</v>
      </c>
      <c r="M256" s="88">
        <f>全车数据表!T257</f>
        <v>50</v>
      </c>
      <c r="N256" s="88">
        <f>全车数据表!U257</f>
        <v>55</v>
      </c>
      <c r="O256" s="88">
        <f>全车数据表!V257</f>
        <v>60</v>
      </c>
      <c r="P256" s="88">
        <f>全车数据表!J257</f>
        <v>4709</v>
      </c>
      <c r="Q256" s="88">
        <f>全车数据表!K257</f>
        <v>385.5</v>
      </c>
      <c r="R256" s="88">
        <f>全车数据表!L257</f>
        <v>87.77</v>
      </c>
      <c r="S256" s="88">
        <f>全车数据表!M257</f>
        <v>83.66</v>
      </c>
      <c r="T256" s="88">
        <f>全车数据表!N257</f>
        <v>51.4</v>
      </c>
      <c r="U256" s="88">
        <f>全车数据表!O257</f>
        <v>0</v>
      </c>
      <c r="V256" s="88">
        <f>全车数据表!AL257</f>
        <v>22000000</v>
      </c>
      <c r="W256" s="88">
        <f>全车数据表!AM257</f>
        <v>96000</v>
      </c>
      <c r="X256" s="88">
        <f>全车数据表!AU257</f>
        <v>15744000</v>
      </c>
      <c r="Y256" s="88">
        <f>全车数据表!AV257</f>
        <v>37744000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401</v>
      </c>
      <c r="AD256" s="88">
        <f>全车数据表!AX257</f>
        <v>0</v>
      </c>
      <c r="AE256" s="88">
        <f>全车数据表!AY257</f>
        <v>539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>
        <f>IF(全车数据表!BL257="","",全车数据表!BL257)</f>
        <v>1</v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/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Inferno Automobili Inferno</v>
      </c>
      <c r="C257" s="89" t="str">
        <f>全车数据表!E258</f>
        <v>inferno</v>
      </c>
      <c r="D257" s="88" t="str">
        <f>IF(全车数据表!D258="","",全车数据表!D258)</f>
        <v>Inferno</v>
      </c>
      <c r="E257" s="89" t="str">
        <f>全车数据表!H258</f>
        <v>2.8</v>
      </c>
      <c r="F257" s="89" t="str">
        <f>全车数据表!C258</f>
        <v>地狱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>
        <f>全车数据表!Q258</f>
        <v>85</v>
      </c>
      <c r="K257" s="88">
        <f>全车数据表!R258</f>
        <v>25</v>
      </c>
      <c r="L257" s="88">
        <f>全车数据表!S258</f>
        <v>29</v>
      </c>
      <c r="M257" s="88">
        <f>全车数据表!T258</f>
        <v>38</v>
      </c>
      <c r="N257" s="88">
        <f>全车数据表!U258</f>
        <v>54</v>
      </c>
      <c r="O257" s="88">
        <f>全车数据表!V258</f>
        <v>69</v>
      </c>
      <c r="P257" s="88">
        <f>全车数据表!J258</f>
        <v>4725</v>
      </c>
      <c r="Q257" s="88">
        <f>全车数据表!K258</f>
        <v>412.9</v>
      </c>
      <c r="R257" s="88">
        <f>全车数据表!L258</f>
        <v>83.02</v>
      </c>
      <c r="S257" s="88">
        <f>全车数据表!M258</f>
        <v>54.86</v>
      </c>
      <c r="T257" s="88">
        <f>全车数据表!N258</f>
        <v>76.59</v>
      </c>
      <c r="U257" s="88">
        <f>全车数据表!O258</f>
        <v>0</v>
      </c>
      <c r="V257" s="88">
        <f>全车数据表!AL258</f>
        <v>24997400</v>
      </c>
      <c r="W257" s="88">
        <f>全车数据表!AM258</f>
        <v>80000</v>
      </c>
      <c r="X257" s="88">
        <f>全车数据表!AU258</f>
        <v>13120000</v>
      </c>
      <c r="Y257" s="88">
        <f>全车数据表!AV258</f>
        <v>38117400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433</v>
      </c>
      <c r="AD257" s="88">
        <f>全车数据表!AX258</f>
        <v>0</v>
      </c>
      <c r="AE257" s="88">
        <f>全车数据表!AY258</f>
        <v>564</v>
      </c>
      <c r="AF257" s="88" t="str">
        <f>IF(全车数据表!BA258="","",全车数据表!BA258)</f>
        <v>特殊赛事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>
        <f>IF(全车数据表!BL258="","",全车数据表!BL258)</f>
        <v>1</v>
      </c>
      <c r="AR257" s="88" t="str">
        <f>IF(全车数据表!BM258="","",全车数据表!BM258)</f>
        <v/>
      </c>
      <c r="AS257" s="88" t="str">
        <f>IF(全车数据表!BN258="","",全车数据表!BN258)</f>
        <v/>
      </c>
      <c r="AT257" s="88" t="str">
        <f>IF(全车数据表!BO258="","",全车数据表!BO258)</f>
        <v/>
      </c>
      <c r="AU257" s="88" t="str">
        <f>IF(全车数据表!BP258="","",全车数据表!BP258)</f>
        <v/>
      </c>
      <c r="AV257" s="88" t="str">
        <f>IF(全车数据表!BQ258="","",全车数据表!BQ258)</f>
        <v/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>
        <f>IF(全车数据表!BT258="","",全车数据表!BT258)</f>
        <v>1</v>
      </c>
      <c r="AZ257" s="88" t="str">
        <f>IF(全车数据表!BU258="","",全车数据表!BU258)</f>
        <v/>
      </c>
      <c r="BA257" s="88" t="str">
        <f>IF(全车数据表!BV258="","",全车数据表!BV258)</f>
        <v>地狱火 QQ飞车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Torino Design Super Sport🔑</v>
      </c>
      <c r="C258" s="89" t="str">
        <f>全车数据表!E259</f>
        <v>torino</v>
      </c>
      <c r="D258" s="88" t="str">
        <f>IF(全车数据表!D259="","",全车数据表!D259)</f>
        <v>Torino Design</v>
      </c>
      <c r="E258" s="89" t="str">
        <f>全车数据表!H259</f>
        <v>4.0</v>
      </c>
      <c r="F258" s="89" t="str">
        <f>全车数据表!C259</f>
        <v>都灵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45</v>
      </c>
      <c r="L258" s="88">
        <f>全车数据表!S259</f>
        <v>56</v>
      </c>
      <c r="M258" s="88">
        <f>全车数据表!T259</f>
        <v>65</v>
      </c>
      <c r="N258" s="88">
        <f>全车数据表!U259</f>
        <v>66</v>
      </c>
      <c r="O258" s="88">
        <f>全车数据表!V259</f>
        <v>68</v>
      </c>
      <c r="P258" s="88">
        <f>全车数据表!J259</f>
        <v>4741</v>
      </c>
      <c r="Q258" s="88">
        <f>全车数据表!K259</f>
        <v>405.3</v>
      </c>
      <c r="R258" s="88">
        <f>全车数据表!L259</f>
        <v>82.28</v>
      </c>
      <c r="S258" s="88">
        <f>全车数据表!M259</f>
        <v>62.3</v>
      </c>
      <c r="T258" s="88">
        <f>全车数据表!N259</f>
        <v>75.81</v>
      </c>
      <c r="U258" s="88">
        <f>全车数据表!O259</f>
        <v>0</v>
      </c>
      <c r="V258" s="88">
        <f>全车数据表!AL259</f>
        <v>22000000</v>
      </c>
      <c r="W258" s="88">
        <f>全车数据表!AM259</f>
        <v>80000</v>
      </c>
      <c r="X258" s="88">
        <f>全车数据表!AU259</f>
        <v>13120000</v>
      </c>
      <c r="Y258" s="88">
        <f>全车数据表!AV259</f>
        <v>35120000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422</v>
      </c>
      <c r="AD258" s="88">
        <f>全车数据表!AX259</f>
        <v>0</v>
      </c>
      <c r="AE258" s="88">
        <f>全车数据表!AY259</f>
        <v>559</v>
      </c>
      <c r="AF258" s="88" t="str">
        <f>IF(全车数据表!BA259="","",全车数据表!BA259)</f>
        <v>特殊赛事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>
        <f>IF(全车数据表!BL259="","",全车数据表!BL259)</f>
        <v>1</v>
      </c>
      <c r="AR258" s="88" t="str">
        <f>IF(全车数据表!BM259="","",全车数据表!BM259)</f>
        <v/>
      </c>
      <c r="AS258" s="88" t="str">
        <f>IF(全车数据表!BN259="","",全车数据表!BN259)</f>
        <v/>
      </c>
      <c r="AT258" s="88">
        <f>IF(全车数据表!BO259="","",全车数据表!BO259)</f>
        <v>1</v>
      </c>
      <c r="AU258" s="88" t="str">
        <f>IF(全车数据表!BP259="","",全车数据表!BP259)</f>
        <v/>
      </c>
      <c r="AV258" s="88" t="str">
        <f>IF(全车数据表!BQ259="","",全车数据表!BQ259)</f>
        <v/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 t="str">
        <f>IF(全车数据表!BT259="","",全车数据表!BT259)</f>
        <v/>
      </c>
      <c r="AZ258" s="88" t="str">
        <f>IF(全车数据表!BU259="","",全车数据表!BU259)</f>
        <v/>
      </c>
      <c r="BA258" s="88" t="str">
        <f>IF(全车数据表!BV259="","",全车数据表!BV259)</f>
        <v>都林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Bugatti Chiron</v>
      </c>
      <c r="C259" s="89" t="str">
        <f>全车数据表!E260</f>
        <v>chiron</v>
      </c>
      <c r="D259" s="88" t="str">
        <f>IF(全车数据表!D260="","",全车数据表!D260)</f>
        <v>Bugatti</v>
      </c>
      <c r="E259" s="89" t="str">
        <f>全车数据表!H260</f>
        <v>1.6</v>
      </c>
      <c r="F259" s="89" t="str">
        <f>全车数据表!C260</f>
        <v>肥龙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>
        <f>全车数据表!Q260</f>
        <v>30</v>
      </c>
      <c r="K259" s="88">
        <f>全车数据表!R260</f>
        <v>30</v>
      </c>
      <c r="L259" s="88">
        <f>全车数据表!S260</f>
        <v>30</v>
      </c>
      <c r="M259" s="88">
        <f>全车数据表!T260</f>
        <v>35</v>
      </c>
      <c r="N259" s="88">
        <f>全车数据表!U260</f>
        <v>35</v>
      </c>
      <c r="O259" s="88">
        <f>全车数据表!V260</f>
        <v>40</v>
      </c>
      <c r="P259" s="88">
        <f>全车数据表!J260</f>
        <v>4755</v>
      </c>
      <c r="Q259" s="88">
        <f>全车数据表!K260</f>
        <v>443.4</v>
      </c>
      <c r="R259" s="88">
        <f>全车数据表!L260</f>
        <v>84.4</v>
      </c>
      <c r="S259" s="88">
        <f>全车数据表!M260</f>
        <v>45.62</v>
      </c>
      <c r="T259" s="88">
        <f>全车数据表!N260</f>
        <v>63.63</v>
      </c>
      <c r="U259" s="88">
        <f>全车数据表!O260</f>
        <v>5.4329999999999998</v>
      </c>
      <c r="V259" s="88">
        <f>全车数据表!AL260</f>
        <v>0</v>
      </c>
      <c r="W259" s="88">
        <f>全车数据表!AM260</f>
        <v>80000</v>
      </c>
      <c r="X259" s="88">
        <f>全车数据表!AU260</f>
        <v>13120000</v>
      </c>
      <c r="Y259" s="88">
        <f>全车数据表!AV260</f>
        <v>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467</v>
      </c>
      <c r="AD259" s="88">
        <f>全车数据表!AX260</f>
        <v>0</v>
      </c>
      <c r="AE259" s="88">
        <f>全车数据表!AY260</f>
        <v>579</v>
      </c>
      <c r="AF259" s="88" t="str">
        <f>IF(全车数据表!BA260="","",全车数据表!BA260)</f>
        <v>特殊赛事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 t="str">
        <f>IF(全车数据表!BI260="","",全车数据表!BI260)</f>
        <v/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>
        <f>IF(全车数据表!BL260="","",全车数据表!BL260)</f>
        <v>1</v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 t="str">
        <f>IF(全车数据表!BO260="","",全车数据表!BO260)</f>
        <v/>
      </c>
      <c r="AU259" s="88">
        <f>IF(全车数据表!BP260="","",全车数据表!BP260)</f>
        <v>1</v>
      </c>
      <c r="AV259" s="88" t="str">
        <f>IF(全车数据表!BQ260="","",全车数据表!BQ260)</f>
        <v>3款</v>
      </c>
      <c r="AW259" s="88">
        <f>IF(全车数据表!BR260="","",全车数据表!BR260)</f>
        <v>1</v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>布加迪 奇龙 肥龙 胖龙 凯龙</v>
      </c>
      <c r="BB259" s="91">
        <f>IF(全车数据表!AZ260="","",全车数据表!AZ260)</f>
        <v>19</v>
      </c>
    </row>
    <row r="260" spans="1:54">
      <c r="A260" s="88">
        <f>全车数据表!A261</f>
        <v>259</v>
      </c>
      <c r="B260" s="88" t="str">
        <f>全车数据表!B261</f>
        <v>BXR Bailey Blade GT1</v>
      </c>
      <c r="C260" s="89" t="str">
        <f>全车数据表!E261</f>
        <v>bxr</v>
      </c>
      <c r="D260" s="88" t="str">
        <f>IF(全车数据表!D261="","",全车数据表!D261)</f>
        <v>BXR</v>
      </c>
      <c r="E260" s="89" t="str">
        <f>全车数据表!H261</f>
        <v>2.7</v>
      </c>
      <c r="F260" s="89" t="str">
        <f>全车数据表!C261</f>
        <v>BXR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40</v>
      </c>
      <c r="K260" s="88">
        <f>全车数据表!R261</f>
        <v>30</v>
      </c>
      <c r="L260" s="88">
        <f>全车数据表!S261</f>
        <v>35</v>
      </c>
      <c r="M260" s="88">
        <f>全车数据表!T261</f>
        <v>40</v>
      </c>
      <c r="N260" s="88">
        <f>全车数据表!U261</f>
        <v>50</v>
      </c>
      <c r="O260" s="88">
        <f>全车数据表!V261</f>
        <v>55</v>
      </c>
      <c r="P260" s="88">
        <f>全车数据表!J261</f>
        <v>4759</v>
      </c>
      <c r="Q260" s="88">
        <f>全车数据表!K261</f>
        <v>449</v>
      </c>
      <c r="R260" s="88">
        <f>全车数据表!L261</f>
        <v>80.510000000000005</v>
      </c>
      <c r="S260" s="88">
        <f>全车数据表!M261</f>
        <v>46.84</v>
      </c>
      <c r="T260" s="88">
        <f>全车数据表!N261</f>
        <v>70.64</v>
      </c>
      <c r="U260" s="88">
        <f>全车数据表!O261</f>
        <v>5.97</v>
      </c>
      <c r="V260" s="88">
        <f>全车数据表!AL261</f>
        <v>24997400</v>
      </c>
      <c r="W260" s="88">
        <f>全车数据表!AM261</f>
        <v>80000</v>
      </c>
      <c r="X260" s="88">
        <f>全车数据表!AU261</f>
        <v>13120000</v>
      </c>
      <c r="Y260" s="88">
        <f>全车数据表!AV261</f>
        <v>38117400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473</v>
      </c>
      <c r="AD260" s="88">
        <f>全车数据表!AX261</f>
        <v>0</v>
      </c>
      <c r="AE260" s="88">
        <f>全车数据表!AY261</f>
        <v>582</v>
      </c>
      <c r="AF260" s="88" t="str">
        <f>IF(全车数据表!BA261="","",全车数据表!BA261)</f>
        <v>充值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>
        <f>IF(全车数据表!BJ261="","",全车数据表!BJ261)</f>
        <v>1</v>
      </c>
      <c r="AP260" s="88" t="str">
        <f>IF(全车数据表!BK261="","",全车数据表!BK261)</f>
        <v/>
      </c>
      <c r="AQ260" s="88" t="str">
        <f>IF(全车数据表!BL261="","",全车数据表!BL261)</f>
        <v/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 t="str">
        <f>IF(全车数据表!BP261="","",全车数据表!BP261)</f>
        <v/>
      </c>
      <c r="AV260" s="88" t="str">
        <f>IF(全车数据表!BQ261="","",全车数据表!BQ261)</f>
        <v>熔岩贴纸</v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 t="str">
        <f>IF(全车数据表!BT261="","",全车数据表!BT261)</f>
        <v/>
      </c>
      <c r="AZ260" s="88" t="str">
        <f>IF(全车数据表!BU261="","",全车数据表!BU261)</f>
        <v/>
      </c>
      <c r="BA260" s="88" t="str">
        <f>IF(全车数据表!BV261="","",全车数据表!BV261)</f>
        <v>鞋拔子 鼻息肉</v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Tushek TS 900 Racer Pro</v>
      </c>
      <c r="C261" s="89" t="str">
        <f>全车数据表!E262</f>
        <v>ts900</v>
      </c>
      <c r="D261" s="88" t="str">
        <f>IF(全车数据表!D262="","",全车数据表!D262)</f>
        <v>Tushek</v>
      </c>
      <c r="E261" s="89" t="str">
        <f>全车数据表!H262</f>
        <v>3.5</v>
      </c>
      <c r="F261" s="89" t="str">
        <f>全车数据表!C262</f>
        <v>TS900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>
        <f>全车数据表!Q262</f>
        <v>85</v>
      </c>
      <c r="K261" s="88">
        <f>全车数据表!R262</f>
        <v>25</v>
      </c>
      <c r="L261" s="88">
        <f>全车数据表!S262</f>
        <v>29</v>
      </c>
      <c r="M261" s="88">
        <f>全车数据表!T262</f>
        <v>38</v>
      </c>
      <c r="N261" s="88">
        <f>全车数据表!U262</f>
        <v>54</v>
      </c>
      <c r="O261" s="88">
        <f>全车数据表!V262</f>
        <v>69</v>
      </c>
      <c r="P261" s="88">
        <f>全车数据表!J262</f>
        <v>4782</v>
      </c>
      <c r="Q261" s="88">
        <f>全车数据表!K262</f>
        <v>395</v>
      </c>
      <c r="R261" s="88">
        <f>全车数据表!L262</f>
        <v>86.02</v>
      </c>
      <c r="S261" s="88">
        <f>全车数据表!M262</f>
        <v>73.760000000000005</v>
      </c>
      <c r="T261" s="88">
        <f>全车数据表!N262</f>
        <v>61.52</v>
      </c>
      <c r="U261" s="88">
        <f>全车数据表!O262</f>
        <v>0</v>
      </c>
      <c r="V261" s="88">
        <f>全车数据表!AL262</f>
        <v>0</v>
      </c>
      <c r="W261" s="88">
        <f>全车数据表!AM262</f>
        <v>80000</v>
      </c>
      <c r="X261" s="88">
        <f>全车数据表!AU262</f>
        <v>0</v>
      </c>
      <c r="Y261" s="88">
        <f>全车数据表!AV262</f>
        <v>0</v>
      </c>
      <c r="Z261" s="88">
        <f>全车数据表!AN262</f>
        <v>7</v>
      </c>
      <c r="AA261" s="88">
        <f>全车数据表!AP262</f>
        <v>5</v>
      </c>
      <c r="AB261" s="88">
        <f>全车数据表!AR262</f>
        <v>4</v>
      </c>
      <c r="AC261" s="88">
        <f>全车数据表!AW262</f>
        <v>410</v>
      </c>
      <c r="AD261" s="88">
        <f>全车数据表!AX262</f>
        <v>0</v>
      </c>
      <c r="AE261" s="88">
        <f>全车数据表!AY262</f>
        <v>552</v>
      </c>
      <c r="AF261" s="88" t="str">
        <f>IF(全车数据表!BA262="","",全车数据表!BA262)</f>
        <v>特殊赛事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>
        <f>IF(全车数据表!BL262="","",全车数据表!BL262)</f>
        <v>1</v>
      </c>
      <c r="AR261" s="88" t="str">
        <f>IF(全车数据表!BM262="","",全车数据表!BM262)</f>
        <v/>
      </c>
      <c r="AS261" s="88" t="str">
        <f>IF(全车数据表!BN262="","",全车数据表!BN262)</f>
        <v/>
      </c>
      <c r="AT261" s="88" t="str">
        <f>IF(全车数据表!BO262="","",全车数据表!BO262)</f>
        <v/>
      </c>
      <c r="AU261" s="88" t="str">
        <f>IF(全车数据表!BP262="","",全车数据表!BP262)</f>
        <v/>
      </c>
      <c r="AV261" s="88" t="str">
        <f>IF(全车数据表!BQ262="","",全车数据表!BQ262)</f>
        <v>2款</v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>
        <f>IF(全车数据表!BT262="","",全车数据表!BT262)</f>
        <v>1</v>
      </c>
      <c r="AZ261" s="88" t="str">
        <f>IF(全车数据表!BU262="","",全车数据表!BU262)</f>
        <v/>
      </c>
      <c r="BA261" s="88" t="str">
        <f>IF(全车数据表!BV262="","",全车数据表!BV262)</f>
        <v/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Mazzanti Evantra Millecavalli</v>
      </c>
      <c r="C262" s="89" t="str">
        <f>全车数据表!E263</f>
        <v>millecavalli</v>
      </c>
      <c r="D262" s="88" t="str">
        <f>IF(全车数据表!D263="","",全车数据表!D263)</f>
        <v>Mazzanti</v>
      </c>
      <c r="E262" s="89" t="str">
        <f>全车数据表!H263</f>
        <v>2.9</v>
      </c>
      <c r="F262" s="89" t="str">
        <f>全车数据表!C263</f>
        <v>皇后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85</v>
      </c>
      <c r="K262" s="88">
        <f>全车数据表!R263</f>
        <v>25</v>
      </c>
      <c r="L262" s="88">
        <f>全车数据表!S263</f>
        <v>29</v>
      </c>
      <c r="M262" s="88">
        <f>全车数据表!T263</f>
        <v>38</v>
      </c>
      <c r="N262" s="88">
        <f>全车数据表!U263</f>
        <v>54</v>
      </c>
      <c r="O262" s="88">
        <f>全车数据表!V263</f>
        <v>69</v>
      </c>
      <c r="P262" s="88">
        <f>全车数据表!J263</f>
        <v>4790</v>
      </c>
      <c r="Q262" s="88">
        <f>全车数据表!K263</f>
        <v>412.3</v>
      </c>
      <c r="R262" s="88">
        <f>全车数据表!L263</f>
        <v>82.6</v>
      </c>
      <c r="S262" s="88">
        <f>全车数据表!M263</f>
        <v>63.85</v>
      </c>
      <c r="T262" s="88">
        <f>全车数据表!N263</f>
        <v>64.81</v>
      </c>
      <c r="U262" s="88">
        <f>全车数据表!O263</f>
        <v>0</v>
      </c>
      <c r="V262" s="88">
        <f>全车数据表!AL263</f>
        <v>24997400</v>
      </c>
      <c r="W262" s="88">
        <f>全车数据表!AM263</f>
        <v>80000</v>
      </c>
      <c r="X262" s="88">
        <f>全车数据表!AU263</f>
        <v>13120000</v>
      </c>
      <c r="Y262" s="88">
        <f>全车数据表!AV263</f>
        <v>38117400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432</v>
      </c>
      <c r="AD262" s="88">
        <f>全车数据表!AX263</f>
        <v>0</v>
      </c>
      <c r="AE262" s="88">
        <f>全车数据表!AY263</f>
        <v>563</v>
      </c>
      <c r="AF262" s="88" t="str">
        <f>IF(全车数据表!BA263="","",全车数据表!BA263)</f>
        <v>特殊赛事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 t="str">
        <f>IF(全车数据表!BJ263="","",全车数据表!BJ263)</f>
        <v/>
      </c>
      <c r="AP262" s="88" t="str">
        <f>IF(全车数据表!BK263="","",全车数据表!BK263)</f>
        <v/>
      </c>
      <c r="AQ262" s="88">
        <f>IF(全车数据表!BL263="","",全车数据表!BL263)</f>
        <v>1</v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 t="str">
        <f>IF(全车数据表!BP263="","",全车数据表!BP263)</f>
        <v/>
      </c>
      <c r="AV262" s="88" t="str">
        <f>IF(全车数据表!BQ263="","",全车数据表!BQ263)</f>
        <v>2款</v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马赞蒂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Toroidion 1MW</v>
      </c>
      <c r="C263" s="89" t="str">
        <f>全车数据表!E264</f>
        <v>1mw</v>
      </c>
      <c r="D263" s="88" t="str">
        <f>IF(全车数据表!D264="","",全车数据表!D264)</f>
        <v>Toroidion</v>
      </c>
      <c r="E263" s="89" t="str">
        <f>全车数据表!H264</f>
        <v>3.1</v>
      </c>
      <c r="F263" s="89" t="str">
        <f>全车数据表!C264</f>
        <v>1MW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>
        <f>全车数据表!Q264</f>
        <v>85</v>
      </c>
      <c r="K263" s="88">
        <f>全车数据表!R264</f>
        <v>25</v>
      </c>
      <c r="L263" s="88">
        <f>全车数据表!S264</f>
        <v>29</v>
      </c>
      <c r="M263" s="88">
        <f>全车数据表!T264</f>
        <v>38</v>
      </c>
      <c r="N263" s="88">
        <f>全车数据表!U264</f>
        <v>54</v>
      </c>
      <c r="O263" s="88">
        <f>全车数据表!V264</f>
        <v>69</v>
      </c>
      <c r="P263" s="88">
        <f>全车数据表!J264</f>
        <v>4808</v>
      </c>
      <c r="Q263" s="88">
        <f>全车数据表!K264</f>
        <v>460.4</v>
      </c>
      <c r="R263" s="88">
        <f>全车数据表!L264</f>
        <v>81.28</v>
      </c>
      <c r="S263" s="88">
        <f>全车数据表!M264</f>
        <v>60.34</v>
      </c>
      <c r="T263" s="88">
        <f>全车数据表!N264</f>
        <v>54.16</v>
      </c>
      <c r="U263" s="88">
        <f>全车数据表!O264</f>
        <v>0</v>
      </c>
      <c r="V263" s="88">
        <f>全车数据表!AL264</f>
        <v>0</v>
      </c>
      <c r="W263" s="88">
        <f>全车数据表!AM264</f>
        <v>0</v>
      </c>
      <c r="X263" s="88">
        <f>全车数据表!AU264</f>
        <v>0</v>
      </c>
      <c r="Y263" s="88">
        <f>全车数据表!AV264</f>
        <v>0</v>
      </c>
      <c r="Z263" s="88">
        <f>全车数据表!AN264</f>
        <v>7</v>
      </c>
      <c r="AA263" s="88">
        <f>全车数据表!AP264</f>
        <v>5</v>
      </c>
      <c r="AB263" s="88">
        <f>全车数据表!AR264</f>
        <v>4</v>
      </c>
      <c r="AC263" s="88">
        <f>全车数据表!AW264</f>
        <v>485</v>
      </c>
      <c r="AD263" s="88">
        <f>全车数据表!AX264</f>
        <v>0</v>
      </c>
      <c r="AE263" s="88">
        <f>全车数据表!AY264</f>
        <v>587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 t="str">
        <f>IF(全车数据表!BO264="","",全车数据表!BO264)</f>
        <v/>
      </c>
      <c r="AU263" s="88">
        <f>IF(全车数据表!BP264="","",全车数据表!BP264)</f>
        <v>1</v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>
        <f>IF(全车数据表!BT264="","",全车数据表!BT264)</f>
        <v>1</v>
      </c>
      <c r="AZ263" s="88" t="str">
        <f>IF(全车数据表!BU264="","",全车数据表!BU264)</f>
        <v/>
      </c>
      <c r="BA263" s="88" t="str">
        <f>IF(全车数据表!BV264="","",全车数据表!BV264)</f>
        <v>百万马力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Bugatti Chiron Pur Sport🔑</v>
      </c>
      <c r="C264" s="89" t="str">
        <f>全车数据表!E265</f>
        <v>pursport</v>
      </c>
      <c r="D264" s="88" t="str">
        <f>IF(全车数据表!D265="","",全车数据表!D265)</f>
        <v>Bugatti</v>
      </c>
      <c r="E264" s="89" t="str">
        <f>全车数据表!H265</f>
        <v>5.0</v>
      </c>
      <c r="F264" s="89" t="str">
        <f>全车数据表!C265</f>
        <v>PS龙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 t="str">
        <f>全车数据表!Q265</f>
        <v>🔑</v>
      </c>
      <c r="K264" s="88">
        <f>全车数据表!R265</f>
        <v>45</v>
      </c>
      <c r="L264" s="88">
        <f>全车数据表!S265</f>
        <v>56</v>
      </c>
      <c r="M264" s="88">
        <f>全车数据表!T265</f>
        <v>65</v>
      </c>
      <c r="N264" s="88">
        <f>全车数据表!U265</f>
        <v>66</v>
      </c>
      <c r="O264" s="88">
        <f>全车数据表!V265</f>
        <v>68</v>
      </c>
      <c r="P264" s="88">
        <f>全车数据表!J265</f>
        <v>4821</v>
      </c>
      <c r="Q264" s="88">
        <f>全车数据表!K265</f>
        <v>397.8</v>
      </c>
      <c r="R264" s="88">
        <f>全车数据表!L265</f>
        <v>87.01</v>
      </c>
      <c r="S264" s="88">
        <f>全车数据表!M265</f>
        <v>73.62</v>
      </c>
      <c r="T264" s="88">
        <f>全车数据表!N265</f>
        <v>65.319999999999993</v>
      </c>
      <c r="U264" s="88">
        <f>全车数据表!O265</f>
        <v>0</v>
      </c>
      <c r="V264" s="88">
        <f>全车数据表!AL265</f>
        <v>0</v>
      </c>
      <c r="W264" s="88">
        <f>全车数据表!AM265</f>
        <v>100000</v>
      </c>
      <c r="X264" s="88">
        <f>全车数据表!AU265</f>
        <v>0</v>
      </c>
      <c r="Y264" s="88">
        <f>全车数据表!AV265</f>
        <v>0</v>
      </c>
      <c r="Z264" s="88">
        <f>全车数据表!AN265</f>
        <v>7</v>
      </c>
      <c r="AA264" s="88">
        <f>全车数据表!AP265</f>
        <v>5</v>
      </c>
      <c r="AB264" s="88">
        <f>全车数据表!AR265</f>
        <v>4</v>
      </c>
      <c r="AC264" s="88">
        <f>全车数据表!AW265</f>
        <v>413</v>
      </c>
      <c r="AD264" s="88">
        <f>全车数据表!AX265</f>
        <v>0</v>
      </c>
      <c r="AE264" s="88">
        <f>全车数据表!AY265</f>
        <v>554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 t="str">
        <f>IF(全车数据表!BL265="","",全车数据表!BL265)</f>
        <v/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 t="str">
        <f>IF(全车数据表!BP265="","",全车数据表!BP265)</f>
        <v/>
      </c>
      <c r="AV264" s="88" t="str">
        <f>IF(全车数据表!BQ265="","",全车数据表!BQ265)</f>
        <v/>
      </c>
      <c r="AW264" s="88" t="str">
        <f>IF(全车数据表!BR265="","",全车数据表!BR265)</f>
        <v/>
      </c>
      <c r="AX264" s="88" t="str">
        <f>IF(全车数据表!BS265="","",全车数据表!BS265)</f>
        <v/>
      </c>
      <c r="AY264" s="88" t="str">
        <f>IF(全车数据表!BT265="","",全车数据表!BT265)</f>
        <v/>
      </c>
      <c r="AZ264" s="88" t="str">
        <f>IF(全车数据表!BU265="","",全车数据表!BU265)</f>
        <v/>
      </c>
      <c r="BA264" s="88" t="str">
        <f>IF(全车数据表!BV265="","",全车数据表!BV265)</f>
        <v>布加迪奇龙 肥龙 胖龙 凯龙</v>
      </c>
      <c r="BB264" s="91" t="str">
        <f>IF(全车数据表!AZ265="","",全车数据表!AZ265)</f>
        <v/>
      </c>
    </row>
    <row r="265" spans="1:54">
      <c r="A265" s="88">
        <f>全车数据表!A266</f>
        <v>264</v>
      </c>
      <c r="B265" s="88" t="str">
        <f>全车数据表!B266</f>
        <v>Koenigsegg Jesko🔑</v>
      </c>
      <c r="C265" s="89" t="str">
        <f>全车数据表!E266</f>
        <v>jesko</v>
      </c>
      <c r="D265" s="88" t="str">
        <f>IF(全车数据表!D266="","",全车数据表!D266)</f>
        <v>Koenigsegg</v>
      </c>
      <c r="E265" s="89" t="str">
        <f>全车数据表!H266</f>
        <v>1.8</v>
      </c>
      <c r="F265" s="89" t="str">
        <f>全车数据表!C266</f>
        <v>Jesko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 t="str">
        <f>全车数据表!Q266</f>
        <v>🔑</v>
      </c>
      <c r="K265" s="88">
        <f>全车数据表!R266</f>
        <v>40</v>
      </c>
      <c r="L265" s="88">
        <f>全车数据表!S266</f>
        <v>45</v>
      </c>
      <c r="M265" s="88">
        <f>全车数据表!T266</f>
        <v>60</v>
      </c>
      <c r="N265" s="88">
        <f>全车数据表!U266</f>
        <v>70</v>
      </c>
      <c r="O265" s="88">
        <f>全车数据表!V266</f>
        <v>85</v>
      </c>
      <c r="P265" s="88">
        <f>全车数据表!J266</f>
        <v>4824</v>
      </c>
      <c r="Q265" s="88">
        <f>全车数据表!K266</f>
        <v>496.6</v>
      </c>
      <c r="R265" s="88">
        <f>全车数据表!L266</f>
        <v>80.069999999999993</v>
      </c>
      <c r="S265" s="88">
        <f>全车数据表!M266</f>
        <v>48.19</v>
      </c>
      <c r="T265" s="88">
        <f>全车数据表!N266</f>
        <v>58.23</v>
      </c>
      <c r="U265" s="88">
        <f>全车数据表!O266</f>
        <v>4.8</v>
      </c>
      <c r="V265" s="88">
        <f>全车数据表!AL266</f>
        <v>24997400</v>
      </c>
      <c r="W265" s="88">
        <f>全车数据表!AM266</f>
        <v>100000</v>
      </c>
      <c r="X265" s="88">
        <f>全车数据表!AU266</f>
        <v>16400000</v>
      </c>
      <c r="Y265" s="88">
        <f>全车数据表!AV266</f>
        <v>41397400</v>
      </c>
      <c r="Z265" s="88">
        <f>全车数据表!AN266</f>
        <v>7</v>
      </c>
      <c r="AA265" s="88">
        <f>全车数据表!AP266</f>
        <v>5</v>
      </c>
      <c r="AB265" s="88">
        <f>全车数据表!AR266</f>
        <v>4</v>
      </c>
      <c r="AC265" s="88">
        <f>全车数据表!AW266</f>
        <v>522</v>
      </c>
      <c r="AD265" s="88">
        <f>全车数据表!AX266</f>
        <v>0</v>
      </c>
      <c r="AE265" s="88">
        <f>全车数据表!AY266</f>
        <v>600</v>
      </c>
      <c r="AF265" s="88" t="str">
        <f>IF(全车数据表!BA266="","",全车数据表!BA266)</f>
        <v>联会赛事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 t="str">
        <f>IF(全车数据表!BJ266="","",全车数据表!BJ266)</f>
        <v/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>
        <f>IF(全车数据表!BN266="","",全车数据表!BN266)</f>
        <v>1</v>
      </c>
      <c r="AT265" s="88">
        <f>IF(全车数据表!BO266="","",全车数据表!BO266)</f>
        <v>1</v>
      </c>
      <c r="AU265" s="88">
        <f>IF(全车数据表!BP266="","",全车数据表!BP266)</f>
        <v>1</v>
      </c>
      <c r="AV265" s="88" t="str">
        <f>IF(全车数据表!BQ266="","",全车数据表!BQ266)</f>
        <v>4款</v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>
        <f>IF(全车数据表!BT266="","",全车数据表!BT266)</f>
        <v>1</v>
      </c>
      <c r="AZ265" s="88" t="str">
        <f>IF(全车数据表!BU266="","",全车数据表!BU266)</f>
        <v/>
      </c>
      <c r="BA265" s="88" t="str">
        <f>IF(全车数据表!BV266="","",全车数据表!BV266)</f>
        <v>杰哥 柯尼塞格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Bugatti Centodieci🔑</v>
      </c>
      <c r="C266" s="89" t="str">
        <f>全车数据表!E267</f>
        <v>centodieci</v>
      </c>
      <c r="D266" s="88" t="str">
        <f>IF(全车数据表!D267="","",全车数据表!D267)</f>
        <v>Bugatti</v>
      </c>
      <c r="E266" s="89" t="str">
        <f>全车数据表!H267</f>
        <v>3.6</v>
      </c>
      <c r="F266" s="89" t="str">
        <f>全车数据表!C267</f>
        <v>白龙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 t="str">
        <f>全车数据表!Q267</f>
        <v>🔑</v>
      </c>
      <c r="K266" s="88">
        <f>全车数据表!R267</f>
        <v>40</v>
      </c>
      <c r="L266" s="88">
        <f>全车数据表!S267</f>
        <v>45</v>
      </c>
      <c r="M266" s="88">
        <f>全车数据表!T267</f>
        <v>60</v>
      </c>
      <c r="N266" s="88">
        <f>全车数据表!U267</f>
        <v>70</v>
      </c>
      <c r="O266" s="88">
        <f>全车数据表!V267</f>
        <v>85</v>
      </c>
      <c r="P266" s="88">
        <f>全车数据表!J267</f>
        <v>4843</v>
      </c>
      <c r="Q266" s="88">
        <f>全车数据表!K267</f>
        <v>402.7</v>
      </c>
      <c r="R266" s="88">
        <f>全车数据表!L267</f>
        <v>86.51</v>
      </c>
      <c r="S266" s="88">
        <f>全车数据表!M267</f>
        <v>62.58</v>
      </c>
      <c r="T266" s="88">
        <f>全车数据表!N267</f>
        <v>77.09</v>
      </c>
      <c r="U266" s="88">
        <f>全车数据表!O267</f>
        <v>0</v>
      </c>
      <c r="V266" s="88">
        <f>全车数据表!AL267</f>
        <v>24997400</v>
      </c>
      <c r="W266" s="88">
        <f>全车数据表!AM267</f>
        <v>100000</v>
      </c>
      <c r="X266" s="88">
        <f>全车数据表!AU267</f>
        <v>16400000</v>
      </c>
      <c r="Y266" s="88">
        <f>全车数据表!AV267</f>
        <v>41397400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418</v>
      </c>
      <c r="AD266" s="88">
        <f>全车数据表!AX267</f>
        <v>0</v>
      </c>
      <c r="AE266" s="88">
        <f>全车数据表!AY267</f>
        <v>557</v>
      </c>
      <c r="AF266" s="88" t="str">
        <f>IF(全车数据表!BA267="","",全车数据表!BA267)</f>
        <v>联会赛事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 t="str">
        <f>IF(全车数据表!BL267="","",全车数据表!BL267)</f>
        <v/>
      </c>
      <c r="AR266" s="88" t="str">
        <f>IF(全车数据表!BM267="","",全车数据表!BM267)</f>
        <v/>
      </c>
      <c r="AS266" s="88">
        <f>IF(全车数据表!BN267="","",全车数据表!BN267)</f>
        <v>1</v>
      </c>
      <c r="AT266" s="88">
        <f>IF(全车数据表!BO267="","",全车数据表!BO267)</f>
        <v>1</v>
      </c>
      <c r="AU266" s="88">
        <f>IF(全车数据表!BP267="","",全车数据表!BP267)</f>
        <v>1</v>
      </c>
      <c r="AV266" s="88" t="str">
        <f>IF(全车数据表!BQ267="","",全车数据表!BQ267)</f>
        <v>1款</v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 t="str">
        <f>IF(全车数据表!BT267="","",全车数据表!BT267)</f>
        <v/>
      </c>
      <c r="AZ266" s="88" t="str">
        <f>IF(全车数据表!BU267="","",全车数据表!BU267)</f>
        <v/>
      </c>
      <c r="BA266" s="88" t="str">
        <f>IF(全车数据表!BV267="","",全车数据表!BV267)</f>
        <v>布加迪 白龙</v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Lamborghini Sian FKP 37🔑</v>
      </c>
      <c r="C267" s="89" t="str">
        <f>全车数据表!E268</f>
        <v>sian</v>
      </c>
      <c r="D267" s="88" t="str">
        <f>IF(全车数据表!D268="","",全车数据表!D268)</f>
        <v>Lamborghini</v>
      </c>
      <c r="E267" s="89" t="str">
        <f>全车数据表!H268</f>
        <v>2.4</v>
      </c>
      <c r="F267" s="89" t="str">
        <f>全车数据表!C268</f>
        <v>Sian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 t="str">
        <f>全车数据表!Q268</f>
        <v>🔑</v>
      </c>
      <c r="K267" s="88">
        <f>全车数据表!R268</f>
        <v>40</v>
      </c>
      <c r="L267" s="88">
        <f>全车数据表!S268</f>
        <v>45</v>
      </c>
      <c r="M267" s="88">
        <f>全车数据表!T268</f>
        <v>60</v>
      </c>
      <c r="N267" s="88">
        <f>全车数据表!U268</f>
        <v>70</v>
      </c>
      <c r="O267" s="88">
        <f>全车数据表!V268</f>
        <v>85</v>
      </c>
      <c r="P267" s="88">
        <f>全车数据表!J268</f>
        <v>4860</v>
      </c>
      <c r="Q267" s="88">
        <f>全车数据表!K268</f>
        <v>374</v>
      </c>
      <c r="R267" s="88">
        <f>全车数据表!L268</f>
        <v>82.06</v>
      </c>
      <c r="S267" s="88">
        <f>全车数据表!M268</f>
        <v>92.32</v>
      </c>
      <c r="T267" s="88">
        <f>全车数据表!N268</f>
        <v>81.150000000000006</v>
      </c>
      <c r="U267" s="88">
        <f>全车数据表!O268</f>
        <v>9.36</v>
      </c>
      <c r="V267" s="88">
        <f>全车数据表!AL268</f>
        <v>24997400</v>
      </c>
      <c r="W267" s="88">
        <f>全车数据表!AM268</f>
        <v>100000</v>
      </c>
      <c r="X267" s="88">
        <f>全车数据表!AU268</f>
        <v>16400000</v>
      </c>
      <c r="Y267" s="88">
        <f>全车数据表!AV268</f>
        <v>41397400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389</v>
      </c>
      <c r="AD267" s="88">
        <f>全车数据表!AX268</f>
        <v>399</v>
      </c>
      <c r="AE267" s="88">
        <f>全车数据表!AY268</f>
        <v>534</v>
      </c>
      <c r="AF267" s="88" t="str">
        <f>IF(全车数据表!BA268="","",全车数据表!BA268)</f>
        <v>惊艳亮相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>
        <f>IF(全车数据表!BI268="","",全车数据表!BI268)</f>
        <v>1</v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 t="str">
        <f>IF(全车数据表!BL268="","",全车数据表!BL268)</f>
        <v/>
      </c>
      <c r="AR267" s="88" t="str">
        <f>IF(全车数据表!BM268="","",全车数据表!BM268)</f>
        <v/>
      </c>
      <c r="AS267" s="88" t="str">
        <f>IF(全车数据表!BN268="","",全车数据表!BN268)</f>
        <v/>
      </c>
      <c r="AT267" s="88">
        <f>IF(全车数据表!BO268="","",全车数据表!BO268)</f>
        <v>1</v>
      </c>
      <c r="AU267" s="88">
        <f>IF(全车数据表!BP268="","",全车数据表!BP268)</f>
        <v>1</v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兰博基尼 西安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Aspark Owl</v>
      </c>
      <c r="C268" s="89" t="str">
        <f>全车数据表!E269</f>
        <v>owl</v>
      </c>
      <c r="D268" s="88" t="str">
        <f>IF(全车数据表!D269="","",全车数据表!D269)</f>
        <v>Aspark</v>
      </c>
      <c r="E268" s="89" t="str">
        <f>全车数据表!H269</f>
        <v>2.8</v>
      </c>
      <c r="F268" s="89" t="str">
        <f>全车数据表!C269</f>
        <v>猫头鹰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85</v>
      </c>
      <c r="K268" s="88">
        <f>全车数据表!R269</f>
        <v>25</v>
      </c>
      <c r="L268" s="88">
        <f>全车数据表!S269</f>
        <v>29</v>
      </c>
      <c r="M268" s="88">
        <f>全车数据表!T269</f>
        <v>38</v>
      </c>
      <c r="N268" s="88">
        <f>全车数据表!U269</f>
        <v>54</v>
      </c>
      <c r="O268" s="88">
        <f>全车数据表!V269</f>
        <v>69</v>
      </c>
      <c r="P268" s="88">
        <f>全车数据表!J269</f>
        <v>4861</v>
      </c>
      <c r="Q268" s="88">
        <f>全车数据表!K269</f>
        <v>414.8</v>
      </c>
      <c r="R268" s="88">
        <f>全车数据表!L269</f>
        <v>89.34</v>
      </c>
      <c r="S268" s="88">
        <f>全车数据表!M269</f>
        <v>51.72</v>
      </c>
      <c r="T268" s="88">
        <f>全车数据表!N269</f>
        <v>51.29</v>
      </c>
      <c r="U268" s="88">
        <f>全车数据表!O269</f>
        <v>0</v>
      </c>
      <c r="V268" s="88">
        <f>全车数据表!AL269</f>
        <v>24997400</v>
      </c>
      <c r="W268" s="88">
        <f>全车数据表!AM269</f>
        <v>100000</v>
      </c>
      <c r="X268" s="88">
        <f>全车数据表!AU269</f>
        <v>16400000</v>
      </c>
      <c r="Y268" s="88">
        <f>全车数据表!AV269</f>
        <v>41397400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435</v>
      </c>
      <c r="AD268" s="88">
        <f>全车数据表!AX269</f>
        <v>0</v>
      </c>
      <c r="AE268" s="88">
        <f>全车数据表!AY269</f>
        <v>565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>
        <f>IF(全车数据表!BJ269="","",全车数据表!BJ269)</f>
        <v>1</v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>
        <f>IF(全车数据表!BP269="","",全车数据表!BP269)</f>
        <v>1</v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>
        <f>IF(全车数据表!BT269="","",全车数据表!BT269)</f>
        <v>1</v>
      </c>
      <c r="AZ268" s="88" t="str">
        <f>IF(全车数据表!BU269="","",全车数据表!BU269)</f>
        <v/>
      </c>
      <c r="BA268" s="88" t="str">
        <f>IF(全车数据表!BV269="","",全车数据表!BV269)</f>
        <v>猫头鹰</v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Rimac Nevera🔑</v>
      </c>
      <c r="C269" s="89" t="str">
        <f>全车数据表!E270</f>
        <v>c2</v>
      </c>
      <c r="D269" s="88" t="str">
        <f>IF(全车数据表!D270="","",全车数据表!D270)</f>
        <v>Rimac</v>
      </c>
      <c r="E269" s="89" t="str">
        <f>全车数据表!H270</f>
        <v>2.1</v>
      </c>
      <c r="F269" s="89" t="str">
        <f>全车数据表!C270</f>
        <v>C2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40</v>
      </c>
      <c r="L269" s="88">
        <f>全车数据表!S270</f>
        <v>45</v>
      </c>
      <c r="M269" s="88">
        <f>全车数据表!T270</f>
        <v>60</v>
      </c>
      <c r="N269" s="88">
        <f>全车数据表!U270</f>
        <v>70</v>
      </c>
      <c r="O269" s="88">
        <f>全车数据表!V270</f>
        <v>85</v>
      </c>
      <c r="P269" s="88">
        <f>全车数据表!J270</f>
        <v>4897</v>
      </c>
      <c r="Q269" s="88">
        <f>全车数据表!K270</f>
        <v>421.6</v>
      </c>
      <c r="R269" s="88">
        <f>全车数据表!L270</f>
        <v>87.71</v>
      </c>
      <c r="S269" s="88">
        <f>全车数据表!M270</f>
        <v>51.33</v>
      </c>
      <c r="T269" s="88">
        <f>全车数据表!N270</f>
        <v>56.51</v>
      </c>
      <c r="U269" s="88">
        <f>全车数据表!O270</f>
        <v>5</v>
      </c>
      <c r="V269" s="88">
        <f>全车数据表!AL270</f>
        <v>24997400</v>
      </c>
      <c r="W269" s="88">
        <f>全车数据表!AM270</f>
        <v>100000</v>
      </c>
      <c r="X269" s="88">
        <f>全车数据表!AU270</f>
        <v>16400000</v>
      </c>
      <c r="Y269" s="88">
        <f>全车数据表!AV270</f>
        <v>41397400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444</v>
      </c>
      <c r="AD269" s="88">
        <f>全车数据表!AX270</f>
        <v>0</v>
      </c>
      <c r="AE269" s="88">
        <f>全车数据表!AY270</f>
        <v>569</v>
      </c>
      <c r="AF269" s="88" t="str">
        <f>IF(全车数据表!BA270="","",全车数据表!BA270)</f>
        <v>联会赛事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>
        <f>IF(全车数据表!BN270="","",全车数据表!BN270)</f>
        <v>1</v>
      </c>
      <c r="AT269" s="88">
        <f>IF(全车数据表!BO270="","",全车数据表!BO270)</f>
        <v>1</v>
      </c>
      <c r="AU269" s="88">
        <f>IF(全车数据表!BP270="","",全车数据表!BP270)</f>
        <v>1</v>
      </c>
      <c r="AV269" s="88" t="str">
        <f>IF(全车数据表!BQ270="","",全车数据表!BQ270)</f>
        <v>4款</v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>
        <f>IF(全车数据表!BT270="","",全车数据表!BT270)</f>
        <v>1</v>
      </c>
      <c r="AZ269" s="88" t="str">
        <f>IF(全车数据表!BU270="","",全车数据表!BU270)</f>
        <v/>
      </c>
      <c r="BA269" s="88" t="str">
        <f>IF(全车数据表!BV270="","",全车数据表!BV270)</f>
        <v>兔子 c2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SSC Tuatara</v>
      </c>
      <c r="C270" s="89" t="str">
        <f>全车数据表!E271</f>
        <v>ssc</v>
      </c>
      <c r="D270" s="88" t="str">
        <f>IF(全车数据表!D271="","",全车数据表!D271)</f>
        <v>SSC</v>
      </c>
      <c r="E270" s="89" t="str">
        <f>全车数据表!H271</f>
        <v>2.7</v>
      </c>
      <c r="F270" s="89" t="str">
        <f>全车数据表!C271</f>
        <v>大蜥蜴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>
        <f>全车数据表!Q271</f>
        <v>40</v>
      </c>
      <c r="K270" s="88">
        <f>全车数据表!R271</f>
        <v>45</v>
      </c>
      <c r="L270" s="88">
        <f>全车数据表!S271</f>
        <v>55</v>
      </c>
      <c r="M270" s="88">
        <f>全车数据表!T271</f>
        <v>48</v>
      </c>
      <c r="N270" s="88">
        <f>全车数据表!U271</f>
        <v>56</v>
      </c>
      <c r="O270" s="88">
        <f>全车数据表!V271</f>
        <v>56</v>
      </c>
      <c r="P270" s="88">
        <f>全车数据表!J271</f>
        <v>4930</v>
      </c>
      <c r="Q270" s="88">
        <f>全车数据表!K271</f>
        <v>487</v>
      </c>
      <c r="R270" s="88">
        <f>全车数据表!L271</f>
        <v>82.51</v>
      </c>
      <c r="S270" s="88">
        <f>全车数据表!M271</f>
        <v>48.74</v>
      </c>
      <c r="T270" s="88">
        <f>全车数据表!N271</f>
        <v>62.05</v>
      </c>
      <c r="U270" s="88">
        <f>全车数据表!O271</f>
        <v>5.17</v>
      </c>
      <c r="V270" s="88">
        <f>全车数据表!AL271</f>
        <v>0</v>
      </c>
      <c r="W270" s="88">
        <f>全车数据表!AM271</f>
        <v>100000</v>
      </c>
      <c r="X270" s="88">
        <f>全车数据表!AU271</f>
        <v>16400000</v>
      </c>
      <c r="Y270" s="88">
        <f>全车数据表!AV271</f>
        <v>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512</v>
      </c>
      <c r="AD270" s="88">
        <f>全车数据表!AX271</f>
        <v>0</v>
      </c>
      <c r="AE270" s="88">
        <f>全车数据表!AY271</f>
        <v>599</v>
      </c>
      <c r="AF270" s="88" t="str">
        <f>IF(全车数据表!BA271="","",全车数据表!BA271)</f>
        <v>多人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>
        <f>IF(全车数据表!BJ271="","",全车数据表!BJ271)</f>
        <v>1</v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 t="str">
        <f>IF(全车数据表!BN271="","",全车数据表!BN271)</f>
        <v/>
      </c>
      <c r="AT270" s="88" t="str">
        <f>IF(全车数据表!BO271="","",全车数据表!BO271)</f>
        <v/>
      </c>
      <c r="AU270" s="88">
        <f>IF(全车数据表!BP271="","",全车数据表!BP271)</f>
        <v>1</v>
      </c>
      <c r="AV270" s="88" t="str">
        <f>IF(全车数据表!BQ271="","",全车数据表!BQ271)</f>
        <v>2款</v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>
        <f>IF(全车数据表!BT271="","",全车数据表!BT271)</f>
        <v>1</v>
      </c>
      <c r="AZ270" s="88" t="str">
        <f>IF(全车数据表!BU271="","",全车数据表!BU271)</f>
        <v/>
      </c>
      <c r="BA270" s="88" t="str">
        <f>IF(全车数据表!BV271="","",全车数据表!BV271)</f>
        <v>大蜥蜴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Koenigsegg Agera RS</v>
      </c>
      <c r="C271" s="89" t="str">
        <f>全车数据表!E272</f>
        <v>agerars</v>
      </c>
      <c r="D271" s="88" t="str">
        <f>IF(全车数据表!D272="","",全车数据表!D272)</f>
        <v>Koenigsegg</v>
      </c>
      <c r="E271" s="89" t="str">
        <f>全车数据表!H272</f>
        <v>3.8</v>
      </c>
      <c r="F271" s="89" t="str">
        <f>全车数据表!C272</f>
        <v>Agera RS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>
        <f>全车数据表!Q272</f>
        <v>85</v>
      </c>
      <c r="K271" s="88">
        <f>全车数据表!R272</f>
        <v>40</v>
      </c>
      <c r="L271" s="88">
        <f>全车数据表!S272</f>
        <v>48</v>
      </c>
      <c r="M271" s="88">
        <f>全车数据表!T272</f>
        <v>50</v>
      </c>
      <c r="N271" s="88">
        <f>全车数据表!U272</f>
        <v>52</v>
      </c>
      <c r="O271" s="88">
        <f>全车数据表!V272</f>
        <v>55</v>
      </c>
      <c r="P271" s="88">
        <f>全车数据表!J272</f>
        <v>4940</v>
      </c>
      <c r="Q271" s="88">
        <f>全车数据表!K272</f>
        <v>484.8</v>
      </c>
      <c r="R271" s="88">
        <f>全车数据表!L272</f>
        <v>79.67</v>
      </c>
      <c r="S271" s="88">
        <f>全车数据表!M272</f>
        <v>60.03</v>
      </c>
      <c r="T271" s="88">
        <f>全车数据表!N272</f>
        <v>58.86</v>
      </c>
      <c r="U271" s="88">
        <f>全车数据表!O272</f>
        <v>4.75</v>
      </c>
      <c r="V271" s="88">
        <f>全车数据表!AL272</f>
        <v>34288000</v>
      </c>
      <c r="W271" s="88">
        <f>全车数据表!AM272</f>
        <v>100000</v>
      </c>
      <c r="X271" s="88">
        <f>全车数据表!AU272</f>
        <v>20000000</v>
      </c>
      <c r="Y271" s="88">
        <f>全车数据表!AV272</f>
        <v>54288000</v>
      </c>
      <c r="Z271" s="88">
        <f>全车数据表!AN272</f>
        <v>8</v>
      </c>
      <c r="AA271" s="88">
        <f>全车数据表!AP272</f>
        <v>6</v>
      </c>
      <c r="AB271" s="88">
        <f>全车数据表!AR272</f>
        <v>5</v>
      </c>
      <c r="AC271" s="88">
        <f>全车数据表!AW272</f>
        <v>510</v>
      </c>
      <c r="AD271" s="88">
        <f>全车数据表!AX272</f>
        <v>0</v>
      </c>
      <c r="AE271" s="88">
        <f>全车数据表!AY272</f>
        <v>598</v>
      </c>
      <c r="AF271" s="88" t="str">
        <f>IF(全车数据表!BA272="","",全车数据表!BA272)</f>
        <v>特殊赛事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>
        <f>IF(全车数据表!BL272="","",全车数据表!BL272)</f>
        <v>1</v>
      </c>
      <c r="AR271" s="88" t="str">
        <f>IF(全车数据表!BM272="","",全车数据表!BM272)</f>
        <v/>
      </c>
      <c r="AS271" s="88" t="str">
        <f>IF(全车数据表!BN272="","",全车数据表!BN272)</f>
        <v/>
      </c>
      <c r="AT271" s="88" t="str">
        <f>IF(全车数据表!BO272="","",全车数据表!BO272)</f>
        <v/>
      </c>
      <c r="AU271" s="88" t="str">
        <f>IF(全车数据表!BP272="","",全车数据表!BP272)</f>
        <v/>
      </c>
      <c r="AV271" s="88" t="str">
        <f>IF(全车数据表!BQ272="","",全车数据表!BQ272)</f>
        <v/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>柯尼塞格</v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HTT Locus Plethore LC750</v>
      </c>
      <c r="C272" s="89" t="str">
        <f>全车数据表!E273</f>
        <v>htt</v>
      </c>
      <c r="D272" s="88" t="str">
        <f>IF(全车数据表!D273="","",全车数据表!D273)</f>
        <v>HTT</v>
      </c>
      <c r="E272" s="89" t="str">
        <f>全车数据表!H273</f>
        <v>5.2</v>
      </c>
      <c r="F272" s="89" t="str">
        <f>全车数据表!C273</f>
        <v>HTT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>
        <f>全车数据表!Q273</f>
        <v>60</v>
      </c>
      <c r="K272" s="88">
        <f>全车数据表!R273</f>
        <v>35</v>
      </c>
      <c r="L272" s="88">
        <f>全车数据表!S273</f>
        <v>40</v>
      </c>
      <c r="M272" s="88">
        <f>全车数据表!T273</f>
        <v>50</v>
      </c>
      <c r="N272" s="88">
        <f>全车数据表!U273</f>
        <v>55</v>
      </c>
      <c r="O272" s="88">
        <f>全车数据表!V273</f>
        <v>60</v>
      </c>
      <c r="P272" s="88">
        <f>全车数据表!J273</f>
        <v>4955</v>
      </c>
      <c r="Q272" s="88">
        <f>全车数据表!K273</f>
        <v>414.5</v>
      </c>
      <c r="R272" s="88">
        <f>全车数据表!L273</f>
        <v>78.040000000000006</v>
      </c>
      <c r="S272" s="88">
        <f>全车数据表!M273</f>
        <v>75.86</v>
      </c>
      <c r="T272" s="88">
        <f>全车数据表!N273</f>
        <v>84.58</v>
      </c>
      <c r="U272" s="88">
        <f>全车数据表!O273</f>
        <v>0</v>
      </c>
      <c r="V272" s="88">
        <f>全车数据表!AL273</f>
        <v>0</v>
      </c>
      <c r="W272" s="88">
        <f>全车数据表!AM273</f>
        <v>0</v>
      </c>
      <c r="X272" s="88">
        <f>全车数据表!AU273</f>
        <v>0</v>
      </c>
      <c r="Y272" s="88">
        <f>全车数据表!AV273</f>
        <v>0</v>
      </c>
      <c r="Z272" s="88">
        <f>全车数据表!AN273</f>
        <v>0</v>
      </c>
      <c r="AA272" s="88">
        <f>全车数据表!AP273</f>
        <v>0</v>
      </c>
      <c r="AB272" s="88">
        <f>全车数据表!AR273</f>
        <v>0</v>
      </c>
      <c r="AC272" s="88">
        <f>全车数据表!AW273</f>
        <v>435</v>
      </c>
      <c r="AD272" s="88">
        <f>全车数据表!AX273</f>
        <v>0</v>
      </c>
      <c r="AE272" s="88">
        <f>全车数据表!AY273</f>
        <v>565</v>
      </c>
      <c r="AF272" s="88" t="str">
        <f>IF(全车数据表!BA273="","",全车数据表!BA273)</f>
        <v>特殊赛事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 t="str">
        <f>IF(全车数据表!BI273="","",全车数据表!BI273)</f>
        <v/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 t="str">
        <f>IF(全车数据表!BL273="","",全车数据表!BL273)</f>
        <v/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 t="str">
        <f>IF(全车数据表!BO273="","",全车数据表!BO273)</f>
        <v/>
      </c>
      <c r="AU272" s="88" t="str">
        <f>IF(全车数据表!BP273="","",全车数据表!BP273)</f>
        <v/>
      </c>
      <c r="AV272" s="88" t="str">
        <f>IF(全车数据表!BQ273="","",全车数据表!BQ273)</f>
        <v/>
      </c>
      <c r="AW272" s="88" t="str">
        <f>IF(全车数据表!BR273="","",全车数据表!BR273)</f>
        <v/>
      </c>
      <c r="AX272" s="88" t="str">
        <f>IF(全车数据表!BS273="","",全车数据表!BS273)</f>
        <v/>
      </c>
      <c r="AY272" s="88" t="str">
        <f>IF(全车数据表!BT273="","",全车数据表!BT273)</f>
        <v/>
      </c>
      <c r="AZ272" s="88" t="str">
        <f>IF(全车数据表!BU273="","",全车数据表!BU273)</f>
        <v/>
      </c>
      <c r="BA272" s="88" t="str">
        <f>IF(全车数据表!BV273="","",全车数据表!BV273)</f>
        <v>红彤彤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W Motors Lykan Security</v>
      </c>
      <c r="C273" s="89" t="str">
        <f>全车数据表!E274</f>
        <v>lykansecurity</v>
      </c>
      <c r="D273" s="88" t="str">
        <f>IF(全车数据表!D274="","",全车数据表!D274)</f>
        <v>W Motors</v>
      </c>
      <c r="E273" s="89" t="str">
        <f>全车数据表!H274</f>
        <v>3.6</v>
      </c>
      <c r="F273" s="89" t="str">
        <f>全车数据表!C274</f>
        <v>拦路狼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 t="str">
        <f>全车数据表!Q274</f>
        <v>?</v>
      </c>
      <c r="K273" s="88" t="str">
        <f>全车数据表!R274</f>
        <v>?</v>
      </c>
      <c r="L273" s="88" t="str">
        <f>全车数据表!S274</f>
        <v>?</v>
      </c>
      <c r="M273" s="88" t="str">
        <f>全车数据表!T274</f>
        <v>?</v>
      </c>
      <c r="N273" s="88" t="str">
        <f>全车数据表!U274</f>
        <v>?</v>
      </c>
      <c r="O273" s="88" t="str">
        <f>全车数据表!V274</f>
        <v>?</v>
      </c>
      <c r="P273" s="88">
        <f>全车数据表!J274</f>
        <v>4977</v>
      </c>
      <c r="Q273" s="88">
        <f>全车数据表!K274</f>
        <v>445.8</v>
      </c>
      <c r="R273" s="88">
        <f>全车数据表!L274</f>
        <v>86.33</v>
      </c>
      <c r="S273" s="88">
        <f>全车数据表!M274</f>
        <v>61.08</v>
      </c>
      <c r="T273" s="88">
        <f>全车数据表!N274</f>
        <v>29.38</v>
      </c>
      <c r="U273" s="88">
        <f>全车数据表!O274</f>
        <v>0</v>
      </c>
      <c r="V273" s="88">
        <f>全车数据表!AL274</f>
        <v>0</v>
      </c>
      <c r="W273" s="88">
        <f>全车数据表!AM274</f>
        <v>0</v>
      </c>
      <c r="X273" s="88">
        <f>全车数据表!AU274</f>
        <v>0</v>
      </c>
      <c r="Y273" s="88">
        <f>全车数据表!AV274</f>
        <v>0</v>
      </c>
      <c r="Z273" s="88">
        <f>全车数据表!AN274</f>
        <v>0</v>
      </c>
      <c r="AA273" s="88">
        <f>全车数据表!AP274</f>
        <v>0</v>
      </c>
      <c r="AB273" s="88">
        <f>全车数据表!AR274</f>
        <v>0</v>
      </c>
      <c r="AC273" s="88">
        <f>全车数据表!AW274</f>
        <v>0</v>
      </c>
      <c r="AD273" s="88">
        <f>全车数据表!AX274</f>
        <v>0</v>
      </c>
      <c r="AE273" s="88">
        <f>全车数据表!AY274</f>
        <v>581</v>
      </c>
      <c r="AF273" s="88" t="str">
        <f>IF(全车数据表!BA274="","",全车数据表!BA274)</f>
        <v>联会赛事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 t="str">
        <f>IF(全车数据表!BJ274="","",全车数据表!BJ274)</f>
        <v/>
      </c>
      <c r="AP273" s="88" t="str">
        <f>IF(全车数据表!BK274="","",全车数据表!BK274)</f>
        <v/>
      </c>
      <c r="AQ273" s="88" t="str">
        <f>IF(全车数据表!BL274="","",全车数据表!BL274)</f>
        <v/>
      </c>
      <c r="AR273" s="88" t="str">
        <f>IF(全车数据表!BM274="","",全车数据表!BM274)</f>
        <v/>
      </c>
      <c r="AS273" s="88">
        <f>IF(全车数据表!BN274="","",全车数据表!BN274)</f>
        <v>1</v>
      </c>
      <c r="AT273" s="88" t="str">
        <f>IF(全车数据表!BO274="","",全车数据表!BO274)</f>
        <v/>
      </c>
      <c r="AU273" s="88" t="str">
        <f>IF(全车数据表!BP274="","",全车数据表!BP274)</f>
        <v/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 t="str">
        <f>IF(全车数据表!BT274="","",全车数据表!BT274)</f>
        <v/>
      </c>
      <c r="AZ273" s="88" t="str">
        <f>IF(全车数据表!BU274="","",全车数据表!BU274)</f>
        <v/>
      </c>
      <c r="BA273" s="88" t="str">
        <f>IF(全车数据表!BV274="","",全车数据表!BV274)</f>
        <v>狼崽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Koenigsegg CCXR🔑</v>
      </c>
      <c r="C274" s="89" t="str">
        <f>全车数据表!E275</f>
        <v>ccxr</v>
      </c>
      <c r="D274" s="88" t="str">
        <f>IF(全车数据表!D275="","",全车数据表!D275)</f>
        <v>Koenigsegg</v>
      </c>
      <c r="E274" s="89" t="str">
        <f>全车数据表!H275</f>
        <v>4.1</v>
      </c>
      <c r="F274" s="89" t="str">
        <f>全车数据表!C275</f>
        <v>CCXR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 t="str">
        <f>全车数据表!Q275</f>
        <v>🔑</v>
      </c>
      <c r="K274" s="88">
        <f>全车数据表!R275</f>
        <v>45</v>
      </c>
      <c r="L274" s="88">
        <f>全车数据表!S275</f>
        <v>56</v>
      </c>
      <c r="M274" s="88">
        <f>全车数据表!T275</f>
        <v>65</v>
      </c>
      <c r="N274" s="88">
        <f>全车数据表!U275</f>
        <v>66</v>
      </c>
      <c r="O274" s="88">
        <f>全车数据表!V275</f>
        <v>68</v>
      </c>
      <c r="P274" s="88">
        <f>全车数据表!J275</f>
        <v>4998</v>
      </c>
      <c r="Q274" s="88">
        <f>全车数据表!K275</f>
        <v>412.2</v>
      </c>
      <c r="R274" s="88">
        <f>全车数据表!L275</f>
        <v>79.400000000000006</v>
      </c>
      <c r="S274" s="88">
        <f>全车数据表!M275</f>
        <v>79.09</v>
      </c>
      <c r="T274" s="88">
        <f>全车数据表!N275</f>
        <v>71.510000000000005</v>
      </c>
      <c r="U274" s="88">
        <f>全车数据表!O275</f>
        <v>0</v>
      </c>
      <c r="V274" s="88">
        <f>全车数据表!AL275</f>
        <v>0</v>
      </c>
      <c r="W274" s="88">
        <f>全车数据表!AM275</f>
        <v>100000</v>
      </c>
      <c r="X274" s="88">
        <f>全车数据表!AU275</f>
        <v>0</v>
      </c>
      <c r="Y274" s="88">
        <f>全车数据表!AV275</f>
        <v>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432</v>
      </c>
      <c r="AD274" s="88">
        <f>全车数据表!AX275</f>
        <v>0</v>
      </c>
      <c r="AE274" s="88">
        <f>全车数据表!AY275</f>
        <v>563</v>
      </c>
      <c r="AF274" s="88" t="str">
        <f>IF(全车数据表!BA275="","",全车数据表!BA275)</f>
        <v>特殊赛事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>
        <f>IF(全车数据表!BL275="","",全车数据表!BL275)</f>
        <v>1</v>
      </c>
      <c r="AR274" s="88" t="str">
        <f>IF(全车数据表!BM275="","",全车数据表!BM275)</f>
        <v/>
      </c>
      <c r="AS274" s="88" t="str">
        <f>IF(全车数据表!BN275="","",全车数据表!BN275)</f>
        <v/>
      </c>
      <c r="AT274" s="88">
        <f>IF(全车数据表!BO275="","",全车数据表!BO275)</f>
        <v>1</v>
      </c>
      <c r="AU274" s="88" t="str">
        <f>IF(全车数据表!BP275="","",全车数据表!BP275)</f>
        <v/>
      </c>
      <c r="AV274" s="88" t="str">
        <f>IF(全车数据表!BQ275="","",全车数据表!BQ275)</f>
        <v/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 t="str">
        <f>IF(全车数据表!BT275="","",全车数据表!BT275)</f>
        <v/>
      </c>
      <c r="AZ274" s="88" t="str">
        <f>IF(全车数据表!BU275="","",全车数据表!BU275)</f>
        <v/>
      </c>
      <c r="BA274" s="88" t="str">
        <f>IF(全车数据表!BV275="","",全车数据表!BV275)</f>
        <v>柯尼塞格</v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Bugatti LA Voiture Noire🔑</v>
      </c>
      <c r="C275" s="89" t="str">
        <f>全车数据表!E276</f>
        <v>lvn</v>
      </c>
      <c r="D275" s="88" t="str">
        <f>IF(全车数据表!D276="","",全车数据表!D276)</f>
        <v>Bugatti</v>
      </c>
      <c r="E275" s="89" t="str">
        <f>全车数据表!H276</f>
        <v>2.7</v>
      </c>
      <c r="F275" s="89" t="str">
        <f>全车数据表!C276</f>
        <v>黑龙</v>
      </c>
      <c r="G275" s="89" t="str">
        <f>全车数据表!F276</f>
        <v>S</v>
      </c>
      <c r="H275" s="88">
        <f>LEN(全车数据表!G276)</f>
        <v>6</v>
      </c>
      <c r="I275" s="88" t="str">
        <f>VLOOKUP(全车数据表!P276,辅助计算!A:B,2,FALSE)</f>
        <v>epic</v>
      </c>
      <c r="J275" s="88" t="str">
        <f>全车数据表!Q276</f>
        <v>🔑</v>
      </c>
      <c r="K275" s="88">
        <f>全车数据表!R276</f>
        <v>38</v>
      </c>
      <c r="L275" s="88">
        <f>全车数据表!S276</f>
        <v>53</v>
      </c>
      <c r="M275" s="88">
        <f>全车数据表!T276</f>
        <v>58</v>
      </c>
      <c r="N275" s="88">
        <f>全车数据表!U276</f>
        <v>68</v>
      </c>
      <c r="O275" s="88">
        <f>全车数据表!V276</f>
        <v>88</v>
      </c>
      <c r="P275" s="88">
        <f>全车数据表!J276</f>
        <v>5055</v>
      </c>
      <c r="Q275" s="88">
        <f>全车数据表!K276</f>
        <v>443.2</v>
      </c>
      <c r="R275" s="88">
        <f>全车数据表!L276</f>
        <v>84.88</v>
      </c>
      <c r="S275" s="88">
        <f>全车数据表!M276</f>
        <v>54.68</v>
      </c>
      <c r="T275" s="88">
        <f>全车数据表!N276</f>
        <v>63.8</v>
      </c>
      <c r="U275" s="88">
        <f>全车数据表!O276</f>
        <v>0</v>
      </c>
      <c r="V275" s="88">
        <f>全车数据表!AL276</f>
        <v>0</v>
      </c>
      <c r="W275" s="88">
        <f>全车数据表!AM276</f>
        <v>120000</v>
      </c>
      <c r="X275" s="88">
        <f>全车数据表!AU276</f>
        <v>0</v>
      </c>
      <c r="Y275" s="88">
        <f>全车数据表!AV276</f>
        <v>0</v>
      </c>
      <c r="Z275" s="88">
        <f>全车数据表!AN276</f>
        <v>7</v>
      </c>
      <c r="AA275" s="88">
        <f>全车数据表!AP276</f>
        <v>5</v>
      </c>
      <c r="AB275" s="88">
        <f>全车数据表!AR276</f>
        <v>4</v>
      </c>
      <c r="AC275" s="88">
        <f>全车数据表!AW276</f>
        <v>467</v>
      </c>
      <c r="AD275" s="88">
        <f>全车数据表!AX276</f>
        <v>0</v>
      </c>
      <c r="AE275" s="88">
        <f>全车数据表!AY276</f>
        <v>579</v>
      </c>
      <c r="AF275" s="88" t="str">
        <f>IF(全车数据表!BA276="","",全车数据表!BA276)</f>
        <v>联会赛事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 t="str">
        <f>IF(全车数据表!BJ276="","",全车数据表!BJ276)</f>
        <v/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>
        <f>IF(全车数据表!BN276="","",全车数据表!BN276)</f>
        <v>1</v>
      </c>
      <c r="AT275" s="88">
        <f>IF(全车数据表!BO276="","",全车数据表!BO276)</f>
        <v>1</v>
      </c>
      <c r="AU275" s="88">
        <f>IF(全车数据表!BP276="","",全车数据表!BP276)</f>
        <v>1</v>
      </c>
      <c r="AV275" s="88" t="str">
        <f>IF(全车数据表!BQ276="","",全车数据表!BQ276)</f>
        <v>2款</v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>
        <f>IF(全车数据表!BT276="","",全车数据表!BT276)</f>
        <v>1</v>
      </c>
      <c r="AZ275" s="88" t="str">
        <f>IF(全车数据表!BU276="","",全车数据表!BU276)</f>
        <v/>
      </c>
      <c r="BA275" s="88" t="str">
        <f>IF(全车数据表!BV276="","",全车数据表!BV276)</f>
        <v>布加迪 黑龙 lvn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Deus Vayanne</v>
      </c>
      <c r="C276" s="89" t="str">
        <f>全车数据表!E277</f>
        <v>vayanne</v>
      </c>
      <c r="D276" s="88" t="str">
        <f>IF(全车数据表!D277="","",全车数据表!D277)</f>
        <v>Deus</v>
      </c>
      <c r="E276" s="89" t="str">
        <f>全车数据表!H277</f>
        <v>4.4</v>
      </c>
      <c r="F276" s="89" t="str">
        <f>全车数据表!C277</f>
        <v>Vayanne</v>
      </c>
      <c r="G276" s="89" t="str">
        <f>全车数据表!F277</f>
        <v>S</v>
      </c>
      <c r="H276" s="88">
        <f>LEN(全车数据表!G277)</f>
        <v>6</v>
      </c>
      <c r="I276" s="88" t="str">
        <f>VLOOKUP(全车数据表!P277,辅助计算!A:B,2,FALSE)</f>
        <v>epic</v>
      </c>
      <c r="J276" s="88">
        <f>全车数据表!Q277</f>
        <v>60</v>
      </c>
      <c r="K276" s="88">
        <f>全车数据表!R277</f>
        <v>35</v>
      </c>
      <c r="L276" s="88">
        <f>全车数据表!S277</f>
        <v>40</v>
      </c>
      <c r="M276" s="88">
        <f>全车数据表!T277</f>
        <v>50</v>
      </c>
      <c r="N276" s="88">
        <f>全车数据表!U277</f>
        <v>55</v>
      </c>
      <c r="O276" s="88">
        <f>全车数据表!V277</f>
        <v>60</v>
      </c>
      <c r="P276" s="88">
        <f>全车数据表!J277</f>
        <v>5082</v>
      </c>
      <c r="Q276" s="88">
        <f>全车数据表!K277</f>
        <v>438.7</v>
      </c>
      <c r="R276" s="88">
        <f>全车数据表!L277</f>
        <v>86.55</v>
      </c>
      <c r="S276" s="88">
        <f>全车数据表!M277</f>
        <v>47.61</v>
      </c>
      <c r="T276" s="88">
        <f>全车数据表!N277</f>
        <v>47.08</v>
      </c>
      <c r="U276" s="88">
        <f>全车数据表!O277</f>
        <v>0</v>
      </c>
      <c r="V276" s="88">
        <f>全车数据表!AL277</f>
        <v>0</v>
      </c>
      <c r="W276" s="88">
        <f>全车数据表!AM277</f>
        <v>0</v>
      </c>
      <c r="X276" s="88">
        <f>全车数据表!AU277</f>
        <v>0</v>
      </c>
      <c r="Y276" s="88">
        <f>全车数据表!AV277</f>
        <v>0</v>
      </c>
      <c r="Z276" s="88">
        <f>全车数据表!AN277</f>
        <v>7</v>
      </c>
      <c r="AA276" s="88">
        <f>全车数据表!AP277</f>
        <v>5</v>
      </c>
      <c r="AB276" s="88">
        <f>全车数据表!AR277</f>
        <v>4</v>
      </c>
      <c r="AC276" s="88">
        <f>全车数据表!AW277</f>
        <v>462</v>
      </c>
      <c r="AD276" s="88">
        <f>全车数据表!AX277</f>
        <v>0</v>
      </c>
      <c r="AE276" s="88">
        <f>全车数据表!AY277</f>
        <v>577</v>
      </c>
      <c r="AF276" s="88" t="str">
        <f>IF(全车数据表!BA277="","",全车数据表!BA277)</f>
        <v>特殊赛事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>
        <f>IF(全车数据表!BL277="","",全车数据表!BL277)</f>
        <v>1</v>
      </c>
      <c r="AR276" s="88" t="str">
        <f>IF(全车数据表!BM277="","",全车数据表!BM277)</f>
        <v/>
      </c>
      <c r="AS276" s="88" t="str">
        <f>IF(全车数据表!BN277="","",全车数据表!BN277)</f>
        <v/>
      </c>
      <c r="AT276" s="88" t="str">
        <f>IF(全车数据表!BO277="","",全车数据表!BO277)</f>
        <v/>
      </c>
      <c r="AU276" s="88" t="str">
        <f>IF(全车数据表!BP277="","",全车数据表!BP277)</f>
        <v/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/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Koenigsegg Gemera🔑</v>
      </c>
      <c r="C277" s="89" t="str">
        <f>全车数据表!E278</f>
        <v>gemera</v>
      </c>
      <c r="D277" s="88" t="str">
        <f>IF(全车数据表!D278="","",全车数据表!D278)</f>
        <v>Koenigsegg</v>
      </c>
      <c r="E277" s="89" t="str">
        <f>全车数据表!H278</f>
        <v>3.3</v>
      </c>
      <c r="F277" s="89" t="str">
        <f>全车数据表!C278</f>
        <v>Gemera</v>
      </c>
      <c r="G277" s="89" t="str">
        <f>全车数据表!F278</f>
        <v>S</v>
      </c>
      <c r="H277" s="88">
        <f>LEN(全车数据表!G278)</f>
        <v>6</v>
      </c>
      <c r="I277" s="88" t="str">
        <f>VLOOKUP(全车数据表!P278,辅助计算!A:B,2,FALSE)</f>
        <v>epic</v>
      </c>
      <c r="J277" s="88" t="str">
        <f>全车数据表!Q278</f>
        <v>🔑</v>
      </c>
      <c r="K277" s="88">
        <f>全车数据表!R278</f>
        <v>38</v>
      </c>
      <c r="L277" s="88">
        <f>全车数据表!S278</f>
        <v>48</v>
      </c>
      <c r="M277" s="88">
        <f>全车数据表!T278</f>
        <v>58</v>
      </c>
      <c r="N277" s="88">
        <f>全车数据表!U278</f>
        <v>68</v>
      </c>
      <c r="O277" s="88">
        <f>全车数据表!V278</f>
        <v>88</v>
      </c>
      <c r="P277" s="88">
        <f>全车数据表!J278</f>
        <v>5092</v>
      </c>
      <c r="Q277" s="88">
        <f>全车数据表!K278</f>
        <v>413.1</v>
      </c>
      <c r="R277" s="88">
        <f>全车数据表!L278</f>
        <v>88.58</v>
      </c>
      <c r="S277" s="88">
        <f>全车数据表!M278</f>
        <v>66.06</v>
      </c>
      <c r="T277" s="88">
        <f>全车数据表!N278</f>
        <v>48.36</v>
      </c>
      <c r="U277" s="88">
        <f>全车数据表!O278</f>
        <v>0</v>
      </c>
      <c r="V277" s="88">
        <f>全车数据表!AL278</f>
        <v>0</v>
      </c>
      <c r="W277" s="88">
        <f>全车数据表!AM278</f>
        <v>120000</v>
      </c>
      <c r="X277" s="88">
        <f>全车数据表!AU278</f>
        <v>0</v>
      </c>
      <c r="Y277" s="88">
        <f>全车数据表!AV278</f>
        <v>0</v>
      </c>
      <c r="Z277" s="88">
        <f>全车数据表!AN278</f>
        <v>7</v>
      </c>
      <c r="AA277" s="88">
        <f>全车数据表!AP278</f>
        <v>5</v>
      </c>
      <c r="AB277" s="88">
        <f>全车数据表!AR278</f>
        <v>4</v>
      </c>
      <c r="AC277" s="88">
        <f>全车数据表!AW278</f>
        <v>433</v>
      </c>
      <c r="AD277" s="88">
        <f>全车数据表!AX278</f>
        <v>0</v>
      </c>
      <c r="AE277" s="88">
        <f>全车数据表!AY278</f>
        <v>564</v>
      </c>
      <c r="AF277" s="88" t="str">
        <f>IF(全车数据表!BA278="","",全车数据表!BA278)</f>
        <v>联会赛事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>
        <f>IF(全车数据表!BN278="","",全车数据表!BN278)</f>
        <v>1</v>
      </c>
      <c r="AT277" s="88">
        <f>IF(全车数据表!BO278="","",全车数据表!BO278)</f>
        <v>1</v>
      </c>
      <c r="AU277" s="88">
        <f>IF(全车数据表!BP278="","",全车数据表!BP278)</f>
        <v>1</v>
      </c>
      <c r="AV277" s="88" t="str">
        <f>IF(全车数据表!BQ278="","",全车数据表!BQ278)</f>
        <v>1款</v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>
        <f>IF(全车数据表!BT278="","",全车数据表!BT278)</f>
        <v>1</v>
      </c>
      <c r="AZ277" s="88" t="str">
        <f>IF(全车数据表!BU278="","",全车数据表!BU278)</f>
        <v/>
      </c>
      <c r="BA277" s="88" t="str">
        <f>IF(全车数据表!BV278="","",全车数据表!BV278)</f>
        <v>杰弟 柯尼塞格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Bugatti Mistral🔑</v>
      </c>
      <c r="C278" s="89" t="str">
        <f>全车数据表!E279</f>
        <v>mistral</v>
      </c>
      <c r="D278" s="88" t="str">
        <f>IF(全车数据表!D279="","",全车数据表!D279)</f>
        <v>Bugatti</v>
      </c>
      <c r="E278" s="89" t="str">
        <f>全车数据表!H279</f>
        <v>4.6</v>
      </c>
      <c r="F278" s="89" t="str">
        <f>全车数据表!C279</f>
        <v>Mistral</v>
      </c>
      <c r="G278" s="89" t="str">
        <f>全车数据表!F279</f>
        <v>S</v>
      </c>
      <c r="H278" s="88">
        <f>LEN(全车数据表!G279)</f>
        <v>6</v>
      </c>
      <c r="I278" s="88" t="str">
        <f>VLOOKUP(全车数据表!P279,辅助计算!A:B,2,FALSE)</f>
        <v>epic</v>
      </c>
      <c r="J278" s="88" t="str">
        <f>全车数据表!Q279</f>
        <v>🔑</v>
      </c>
      <c r="K278" s="88">
        <f>全车数据表!R279</f>
        <v>38</v>
      </c>
      <c r="L278" s="88">
        <f>全车数据表!S279</f>
        <v>48</v>
      </c>
      <c r="M278" s="88">
        <f>全车数据表!T279</f>
        <v>58</v>
      </c>
      <c r="N278" s="88">
        <f>全车数据表!U279</f>
        <v>68</v>
      </c>
      <c r="O278" s="88">
        <f>全车数据表!V279</f>
        <v>88</v>
      </c>
      <c r="P278" s="88">
        <f>全车数据表!J279</f>
        <v>5096</v>
      </c>
      <c r="Q278" s="88">
        <f>全车数据表!K279</f>
        <v>431.7</v>
      </c>
      <c r="R278" s="88">
        <f>全车数据表!L279</f>
        <v>84.4</v>
      </c>
      <c r="S278" s="88">
        <f>全车数据表!M279</f>
        <v>60.79</v>
      </c>
      <c r="T278" s="88">
        <f>全车数据表!N279</f>
        <v>65.81</v>
      </c>
      <c r="U278" s="88">
        <f>全车数据表!O279</f>
        <v>0</v>
      </c>
      <c r="V278" s="88">
        <f>全车数据表!AL279</f>
        <v>0</v>
      </c>
      <c r="W278" s="88">
        <f>全车数据表!AM279</f>
        <v>0</v>
      </c>
      <c r="X278" s="88">
        <f>全车数据表!AU279</f>
        <v>0</v>
      </c>
      <c r="Y278" s="88">
        <f>全车数据表!AV279</f>
        <v>0</v>
      </c>
      <c r="Z278" s="88">
        <f>全车数据表!AN279</f>
        <v>7</v>
      </c>
      <c r="AA278" s="88">
        <f>全车数据表!AP279</f>
        <v>5</v>
      </c>
      <c r="AB278" s="88">
        <f>全车数据表!AR279</f>
        <v>4</v>
      </c>
      <c r="AC278" s="88">
        <f>全车数据表!AW279</f>
        <v>0</v>
      </c>
      <c r="AD278" s="88">
        <f>全车数据表!AX279</f>
        <v>0</v>
      </c>
      <c r="AE278" s="88">
        <f>全车数据表!AY279</f>
        <v>574</v>
      </c>
      <c r="AF278" s="88" t="str">
        <f>IF(全车数据表!BA279="","",全车数据表!BA279)</f>
        <v>狂飙赏金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>
        <f>IF(全车数据表!BO279="","",全车数据表!BO279)</f>
        <v>1</v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>布加迪 风龙</v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Zenvo Aurora Tur</v>
      </c>
      <c r="C279" s="89" t="str">
        <f>全车数据表!E280</f>
        <v>tur</v>
      </c>
      <c r="D279" s="88" t="str">
        <f>IF(全车数据表!D280="","",全车数据表!D280)</f>
        <v>Zenvo</v>
      </c>
      <c r="E279" s="89" t="str">
        <f>全车数据表!H280</f>
        <v>4.8</v>
      </c>
      <c r="F279" s="89" t="str">
        <f>全车数据表!C280</f>
        <v>极光</v>
      </c>
      <c r="G279" s="89" t="str">
        <f>全车数据表!F280</f>
        <v>S</v>
      </c>
      <c r="H279" s="88">
        <f>LEN(全车数据表!G280)</f>
        <v>6</v>
      </c>
      <c r="I279" s="88" t="str">
        <f>VLOOKUP(全车数据表!P280,辅助计算!A:B,2,FALSE)</f>
        <v>epic</v>
      </c>
      <c r="J279" s="88">
        <f>全车数据表!Q280</f>
        <v>60</v>
      </c>
      <c r="K279" s="88">
        <f>全车数据表!R280</f>
        <v>35</v>
      </c>
      <c r="L279" s="88">
        <f>全车数据表!S280</f>
        <v>40</v>
      </c>
      <c r="M279" s="88">
        <f>全车数据表!T280</f>
        <v>50</v>
      </c>
      <c r="N279" s="88">
        <f>全车数据表!U280</f>
        <v>55</v>
      </c>
      <c r="O279" s="88">
        <f>全车数据表!V280</f>
        <v>60</v>
      </c>
      <c r="P279" s="88">
        <f>全车数据表!J280</f>
        <v>5100</v>
      </c>
      <c r="Q279" s="88">
        <f>全车数据表!K280</f>
        <v>467.5</v>
      </c>
      <c r="R279" s="88">
        <f>全车数据表!L280</f>
        <v>81.73</v>
      </c>
      <c r="S279" s="88">
        <f>全车数据表!M280</f>
        <v>56.53</v>
      </c>
      <c r="T279" s="88">
        <f>全车数据表!N280</f>
        <v>42.65</v>
      </c>
      <c r="U279" s="88">
        <f>全车数据表!O280</f>
        <v>0</v>
      </c>
      <c r="V279" s="88">
        <f>全车数据表!AL280</f>
        <v>0</v>
      </c>
      <c r="W279" s="88">
        <f>全车数据表!AM280</f>
        <v>180000</v>
      </c>
      <c r="X279" s="88">
        <f>全车数据表!AU280</f>
        <v>0</v>
      </c>
      <c r="Y279" s="88">
        <f>全车数据表!AV280</f>
        <v>0</v>
      </c>
      <c r="Z279" s="88">
        <f>全车数据表!AN280</f>
        <v>7</v>
      </c>
      <c r="AA279" s="88">
        <f>全车数据表!AP280</f>
        <v>5</v>
      </c>
      <c r="AB279" s="88">
        <f>全车数据表!AR280</f>
        <v>4</v>
      </c>
      <c r="AC279" s="88">
        <f>全车数据表!AW280</f>
        <v>0</v>
      </c>
      <c r="AD279" s="88">
        <f>全车数据表!AX280</f>
        <v>0</v>
      </c>
      <c r="AE279" s="88">
        <f>全车数据表!AY280</f>
        <v>0</v>
      </c>
      <c r="AF279" s="88" t="str">
        <f>IF(全车数据表!BA280="","",全车数据表!BA280)</f>
        <v>特殊赛事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>
        <f>IF(全车数据表!BL280="","",全车数据表!BL280)</f>
        <v>1</v>
      </c>
      <c r="AR279" s="88" t="str">
        <f>IF(全车数据表!BM280="","",全车数据表!BM280)</f>
        <v/>
      </c>
      <c r="AS279" s="88" t="str">
        <f>IF(全车数据表!BN280="","",全车数据表!BN280)</f>
        <v/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/>
      </c>
      <c r="BB279" s="91" t="str">
        <f>IF(全车数据表!AZ280="","",全车数据表!AZ280)</f>
        <v/>
      </c>
    </row>
    <row r="280" spans="1:54">
      <c r="A280" s="88">
        <f>全车数据表!A281</f>
        <v>279</v>
      </c>
      <c r="B280" s="88" t="str">
        <f>全车数据表!B281</f>
        <v>Hennessey Venom F5</v>
      </c>
      <c r="C280" s="89" t="str">
        <f>全车数据表!E281</f>
        <v>venomf5</v>
      </c>
      <c r="D280" s="88" t="str">
        <f>IF(全车数据表!D281="","",全车数据表!D281)</f>
        <v>Hennessey</v>
      </c>
      <c r="E280" s="89" t="str">
        <f>全车数据表!H281</f>
        <v>3.2</v>
      </c>
      <c r="F280" s="89" t="str">
        <f>全车数据表!C281</f>
        <v>毒液F5</v>
      </c>
      <c r="G280" s="89" t="str">
        <f>全车数据表!F281</f>
        <v>S</v>
      </c>
      <c r="H280" s="88">
        <f>LEN(全车数据表!G281)</f>
        <v>6</v>
      </c>
      <c r="I280" s="88" t="str">
        <f>VLOOKUP(全车数据表!P281,辅助计算!A:B,2,FALSE)</f>
        <v>epic</v>
      </c>
      <c r="J280" s="88">
        <f>全车数据表!Q281</f>
        <v>85</v>
      </c>
      <c r="K280" s="88">
        <f>全车数据表!R281</f>
        <v>25</v>
      </c>
      <c r="L280" s="88">
        <f>全车数据表!S281</f>
        <v>29</v>
      </c>
      <c r="M280" s="88">
        <f>全车数据表!T281</f>
        <v>38</v>
      </c>
      <c r="N280" s="88">
        <f>全车数据表!U281</f>
        <v>54</v>
      </c>
      <c r="O280" s="88">
        <f>全车数据表!V281</f>
        <v>69</v>
      </c>
      <c r="P280" s="88">
        <f>全车数据表!J281</f>
        <v>5128</v>
      </c>
      <c r="Q280" s="88">
        <f>全车数据表!K281</f>
        <v>512.4</v>
      </c>
      <c r="R280" s="88">
        <f>全车数据表!L281</f>
        <v>80.680000000000007</v>
      </c>
      <c r="S280" s="88">
        <f>全车数据表!M281</f>
        <v>49.02</v>
      </c>
      <c r="T280" s="88">
        <f>全车数据表!N281</f>
        <v>49.52</v>
      </c>
      <c r="U280" s="88">
        <f>全车数据表!O281</f>
        <v>4.2</v>
      </c>
      <c r="V280" s="88">
        <f>全车数据表!AL281</f>
        <v>0</v>
      </c>
      <c r="W280" s="88">
        <f>全车数据表!AM281</f>
        <v>120000</v>
      </c>
      <c r="X280" s="88">
        <f>全车数据表!AU281</f>
        <v>0</v>
      </c>
      <c r="Y280" s="88">
        <f>全车数据表!AV281</f>
        <v>0</v>
      </c>
      <c r="Z280" s="88">
        <f>全车数据表!AN281</f>
        <v>7</v>
      </c>
      <c r="AA280" s="88">
        <f>全车数据表!AP281</f>
        <v>5</v>
      </c>
      <c r="AB280" s="88">
        <f>全车数据表!AR281</f>
        <v>4</v>
      </c>
      <c r="AC280" s="88">
        <f>全车数据表!AW281</f>
        <v>538</v>
      </c>
      <c r="AD280" s="88">
        <f>全车数据表!AX281</f>
        <v>0</v>
      </c>
      <c r="AE280" s="88">
        <f>全车数据表!AY281</f>
        <v>600</v>
      </c>
      <c r="AF280" s="88" t="str">
        <f>IF(全车数据表!BA281="","",全车数据表!BA281)</f>
        <v>特殊赛事</v>
      </c>
      <c r="AG280" s="88" t="str">
        <f>IF(全车数据表!BB281="","",全车数据表!BB281)</f>
        <v/>
      </c>
      <c r="AH280" s="88" t="str">
        <f>IF(全车数据表!BC281="","",全车数据表!BC281)</f>
        <v/>
      </c>
      <c r="AI280" s="88" t="str">
        <f>IF(全车数据表!BD281="","",全车数据表!BD281)</f>
        <v/>
      </c>
      <c r="AJ280" s="88" t="str">
        <f>IF(全车数据表!BE281="","",全车数据表!BE281)</f>
        <v/>
      </c>
      <c r="AK280" s="88" t="str">
        <f>IF(全车数据表!BF281="","",全车数据表!BF281)</f>
        <v/>
      </c>
      <c r="AL280" s="88" t="str">
        <f>IF(全车数据表!BG281="","",全车数据表!BG281)</f>
        <v/>
      </c>
      <c r="AM280" s="88" t="str">
        <f>IF(全车数据表!BH281="","",全车数据表!BH281)</f>
        <v/>
      </c>
      <c r="AN280" s="88" t="str">
        <f>IF(全车数据表!BI281="","",全车数据表!BI281)</f>
        <v/>
      </c>
      <c r="AO280" s="88" t="str">
        <f>IF(全车数据表!BJ281="","",全车数据表!BJ281)</f>
        <v/>
      </c>
      <c r="AP280" s="88" t="str">
        <f>IF(全车数据表!BK281="","",全车数据表!BK281)</f>
        <v/>
      </c>
      <c r="AQ280" s="88">
        <f>IF(全车数据表!BL281="","",全车数据表!BL281)</f>
        <v>1</v>
      </c>
      <c r="AR280" s="88" t="str">
        <f>IF(全车数据表!BM281="","",全车数据表!BM281)</f>
        <v/>
      </c>
      <c r="AS280" s="88" t="str">
        <f>IF(全车数据表!BN281="","",全车数据表!BN281)</f>
        <v/>
      </c>
      <c r="AT280" s="88" t="str">
        <f>IF(全车数据表!BO281="","",全车数据表!BO281)</f>
        <v/>
      </c>
      <c r="AU280" s="88" t="str">
        <f>IF(全车数据表!BP281="","",全车数据表!BP281)</f>
        <v/>
      </c>
      <c r="AV280" s="88" t="str">
        <f>IF(全车数据表!BQ281="","",全车数据表!BQ281)</f>
        <v>2款</v>
      </c>
      <c r="AW280" s="88" t="str">
        <f>IF(全车数据表!BR281="","",全车数据表!BR281)</f>
        <v/>
      </c>
      <c r="AX280" s="88" t="str">
        <f>IF(全车数据表!BS281="","",全车数据表!BS281)</f>
        <v>无顶</v>
      </c>
      <c r="AY280" s="88">
        <f>IF(全车数据表!BT281="","",全车数据表!BT281)</f>
        <v>1</v>
      </c>
      <c r="AZ280" s="88" t="str">
        <f>IF(全车数据表!BU281="","",全车数据表!BU281)</f>
        <v/>
      </c>
      <c r="BA280" s="88" t="str">
        <f>IF(全车数据表!BV281="","",全车数据表!BV281)</f>
        <v>轩尼诗</v>
      </c>
      <c r="BB280" s="91" t="str">
        <f>IF(全车数据表!AZ281="","",全车数据表!AZ281)</f>
        <v/>
      </c>
    </row>
    <row r="281" spans="1:54">
      <c r="A281" s="88">
        <f>全车数据表!A282</f>
        <v>280</v>
      </c>
      <c r="B281" s="88" t="str">
        <f>全车数据表!B282</f>
        <v>Koenigsegg CC850🔑</v>
      </c>
      <c r="C281" s="89" t="str">
        <f>全车数据表!E282</f>
        <v>cc850</v>
      </c>
      <c r="D281" s="88" t="str">
        <f>IF(全车数据表!D282="","",全车数据表!D282)</f>
        <v>Koenigsegg</v>
      </c>
      <c r="E281" s="89" t="str">
        <f>全车数据表!H282</f>
        <v>4.3</v>
      </c>
      <c r="F281" s="89" t="str">
        <f>全车数据表!C282</f>
        <v>CC850</v>
      </c>
      <c r="G281" s="89" t="str">
        <f>全车数据表!F282</f>
        <v>S</v>
      </c>
      <c r="H281" s="88">
        <f>LEN(全车数据表!G282)</f>
        <v>6</v>
      </c>
      <c r="I281" s="88" t="str">
        <f>VLOOKUP(全车数据表!P282,辅助计算!A:B,2,FALSE)</f>
        <v>epic</v>
      </c>
      <c r="J281" s="88" t="str">
        <f>全车数据表!Q282</f>
        <v>🔑</v>
      </c>
      <c r="K281" s="88">
        <f>全车数据表!R282</f>
        <v>45</v>
      </c>
      <c r="L281" s="88">
        <f>全车数据表!S282</f>
        <v>56</v>
      </c>
      <c r="M281" s="88">
        <f>全车数据表!T282</f>
        <v>65</v>
      </c>
      <c r="N281" s="88">
        <f>全车数据表!U282</f>
        <v>66</v>
      </c>
      <c r="O281" s="88">
        <f>全车数据表!V282</f>
        <v>68</v>
      </c>
      <c r="P281" s="88">
        <f>全车数据表!J282</f>
        <v>5146</v>
      </c>
      <c r="Q281" s="88">
        <f>全车数据表!K282</f>
        <v>478.3</v>
      </c>
      <c r="R281" s="88">
        <f>全车数据表!L282</f>
        <v>82.37</v>
      </c>
      <c r="S281" s="88">
        <f>全车数据表!M282</f>
        <v>54.39</v>
      </c>
      <c r="T281" s="88">
        <f>全车数据表!N282</f>
        <v>49.63</v>
      </c>
      <c r="U281" s="88">
        <f>全车数据表!O282</f>
        <v>0</v>
      </c>
      <c r="V281" s="88">
        <f>全车数据表!AL282</f>
        <v>0</v>
      </c>
      <c r="W281" s="88">
        <f>全车数据表!AM282</f>
        <v>120000</v>
      </c>
      <c r="X281" s="88">
        <f>全车数据表!AU282</f>
        <v>0</v>
      </c>
      <c r="Y281" s="88">
        <f>全车数据表!AV282</f>
        <v>0</v>
      </c>
      <c r="Z281" s="88">
        <f>全车数据表!AN282</f>
        <v>7</v>
      </c>
      <c r="AA281" s="88">
        <f>全车数据表!AP282</f>
        <v>5</v>
      </c>
      <c r="AB281" s="88">
        <f>全车数据表!AR282</f>
        <v>4</v>
      </c>
      <c r="AC281" s="88">
        <f>全车数据表!AW282</f>
        <v>0</v>
      </c>
      <c r="AD281" s="88">
        <f>全车数据表!AX282</f>
        <v>0</v>
      </c>
      <c r="AE281" s="88">
        <f>全车数据表!AY282</f>
        <v>0</v>
      </c>
      <c r="AF281" s="88" t="str">
        <f>IF(全车数据表!BA282="","",全车数据表!BA282)</f>
        <v>联会赛事</v>
      </c>
      <c r="AG281" s="88" t="str">
        <f>IF(全车数据表!BB282="","",全车数据表!BB282)</f>
        <v/>
      </c>
      <c r="AH281" s="88" t="str">
        <f>IF(全车数据表!BC282="","",全车数据表!BC282)</f>
        <v/>
      </c>
      <c r="AI281" s="88" t="str">
        <f>IF(全车数据表!BD282="","",全车数据表!BD282)</f>
        <v/>
      </c>
      <c r="AJ281" s="88" t="str">
        <f>IF(全车数据表!BE282="","",全车数据表!BE282)</f>
        <v/>
      </c>
      <c r="AK281" s="88" t="str">
        <f>IF(全车数据表!BF282="","",全车数据表!BF282)</f>
        <v/>
      </c>
      <c r="AL281" s="88" t="str">
        <f>IF(全车数据表!BG282="","",全车数据表!BG282)</f>
        <v/>
      </c>
      <c r="AM281" s="88" t="str">
        <f>IF(全车数据表!BH282="","",全车数据表!BH282)</f>
        <v/>
      </c>
      <c r="AN281" s="88" t="str">
        <f>IF(全车数据表!BI282="","",全车数据表!BI282)</f>
        <v/>
      </c>
      <c r="AO281" s="88" t="str">
        <f>IF(全车数据表!BJ282="","",全车数据表!BJ282)</f>
        <v/>
      </c>
      <c r="AP281" s="88" t="str">
        <f>IF(全车数据表!BK282="","",全车数据表!BK282)</f>
        <v/>
      </c>
      <c r="AQ281" s="88" t="str">
        <f>IF(全车数据表!BL282="","",全车数据表!BL282)</f>
        <v/>
      </c>
      <c r="AR281" s="88" t="str">
        <f>IF(全车数据表!BM282="","",全车数据表!BM282)</f>
        <v/>
      </c>
      <c r="AS281" s="88">
        <f>IF(全车数据表!BN282="","",全车数据表!BN282)</f>
        <v>1</v>
      </c>
      <c r="AT281" s="88">
        <f>IF(全车数据表!BO282="","",全车数据表!BO282)</f>
        <v>1</v>
      </c>
      <c r="AU281" s="88" t="str">
        <f>IF(全车数据表!BP282="","",全车数据表!BP282)</f>
        <v/>
      </c>
      <c r="AV281" s="88" t="str">
        <f>IF(全车数据表!BQ282="","",全车数据表!BQ282)</f>
        <v/>
      </c>
      <c r="AW281" s="88" t="str">
        <f>IF(全车数据表!BR282="","",全车数据表!BR282)</f>
        <v/>
      </c>
      <c r="AX281" s="88" t="str">
        <f>IF(全车数据表!BS282="","",全车数据表!BS282)</f>
        <v/>
      </c>
      <c r="AY281" s="88" t="str">
        <f>IF(全车数据表!BT282="","",全车数据表!BT282)</f>
        <v/>
      </c>
      <c r="AZ281" s="88" t="str">
        <f>IF(全车数据表!BU282="","",全车数据表!BU282)</f>
        <v/>
      </c>
      <c r="BA281" s="88" t="str">
        <f>IF(全车数据表!BV282="","",全车数据表!BV282)</f>
        <v>柯尼塞格</v>
      </c>
      <c r="BB281" s="91" t="str">
        <f>IF(全车数据表!AZ282="","",全车数据表!AZ282)</f>
        <v/>
      </c>
    </row>
    <row r="282" spans="1:54">
      <c r="A282" s="88">
        <f>全车数据表!A283</f>
        <v>281</v>
      </c>
      <c r="B282" s="88" t="str">
        <f>全车数据表!B283</f>
        <v>Czinger 21C</v>
      </c>
      <c r="C282" s="89" t="str">
        <f>全车数据表!E283</f>
        <v>21c</v>
      </c>
      <c r="D282" s="88" t="str">
        <f>IF(全车数据表!D283="","",全车数据表!D283)</f>
        <v>Czinger</v>
      </c>
      <c r="E282" s="89" t="str">
        <f>全车数据表!H283</f>
        <v>5.1</v>
      </c>
      <c r="F282" s="89" t="str">
        <f>全车数据表!C283</f>
        <v>21C</v>
      </c>
      <c r="G282" s="89" t="str">
        <f>全车数据表!F283</f>
        <v>S</v>
      </c>
      <c r="H282" s="88">
        <f>LEN(全车数据表!G283)</f>
        <v>6</v>
      </c>
      <c r="I282" s="88" t="str">
        <f>VLOOKUP(全车数据表!P283,辅助计算!A:B,2,FALSE)</f>
        <v>epic</v>
      </c>
      <c r="J282" s="88">
        <f>全车数据表!Q283</f>
        <v>60</v>
      </c>
      <c r="K282" s="88">
        <f>全车数据表!R283</f>
        <v>35</v>
      </c>
      <c r="L282" s="88">
        <f>全车数据表!S283</f>
        <v>40</v>
      </c>
      <c r="M282" s="88">
        <f>全车数据表!T283</f>
        <v>50</v>
      </c>
      <c r="N282" s="88">
        <f>全车数据表!U283</f>
        <v>55</v>
      </c>
      <c r="O282" s="88">
        <f>全车数据表!V283</f>
        <v>60</v>
      </c>
      <c r="P282" s="88">
        <f>全车数据表!J283</f>
        <v>5149</v>
      </c>
      <c r="Q282" s="88">
        <f>全车数据表!K283</f>
        <v>417.1</v>
      </c>
      <c r="R282" s="88">
        <f>全车数据表!L283</f>
        <v>89.07</v>
      </c>
      <c r="S282" s="88">
        <f>全车数据表!M283</f>
        <v>54.43</v>
      </c>
      <c r="T282" s="88">
        <f>全车数据表!N283</f>
        <v>51.03</v>
      </c>
      <c r="U282" s="88">
        <f>全车数据表!O283</f>
        <v>0</v>
      </c>
      <c r="V282" s="88">
        <f>全车数据表!AL283</f>
        <v>0</v>
      </c>
      <c r="W282" s="88">
        <f>全车数据表!AM283</f>
        <v>120000</v>
      </c>
      <c r="X282" s="88">
        <f>全车数据表!AU283</f>
        <v>0</v>
      </c>
      <c r="Y282" s="88">
        <f>全车数据表!AV283</f>
        <v>0</v>
      </c>
      <c r="Z282" s="88">
        <f>全车数据表!AN283</f>
        <v>7</v>
      </c>
      <c r="AA282" s="88">
        <f>全车数据表!AP283</f>
        <v>5</v>
      </c>
      <c r="AB282" s="88">
        <f>全车数据表!AR283</f>
        <v>4</v>
      </c>
      <c r="AC282" s="88">
        <f>全车数据表!AW283</f>
        <v>439</v>
      </c>
      <c r="AD282" s="88">
        <f>全车数据表!AX283</f>
        <v>0</v>
      </c>
      <c r="AE282" s="88">
        <f>全车数据表!AY283</f>
        <v>566</v>
      </c>
      <c r="AF282" s="88" t="str">
        <f>IF(全车数据表!BA283="","",全车数据表!BA283)</f>
        <v>狂飙寻宝</v>
      </c>
      <c r="AG282" s="88" t="str">
        <f>IF(全车数据表!BB283="","",全车数据表!BB283)</f>
        <v/>
      </c>
      <c r="AH282" s="88" t="str">
        <f>IF(全车数据表!BC283="","",全车数据表!BC283)</f>
        <v/>
      </c>
      <c r="AI282" s="88" t="str">
        <f>IF(全车数据表!BD283="","",全车数据表!BD283)</f>
        <v/>
      </c>
      <c r="AJ282" s="88" t="str">
        <f>IF(全车数据表!BE283="","",全车数据表!BE283)</f>
        <v/>
      </c>
      <c r="AK282" s="88" t="str">
        <f>IF(全车数据表!BF283="","",全车数据表!BF283)</f>
        <v/>
      </c>
      <c r="AL282" s="88" t="str">
        <f>IF(全车数据表!BG283="","",全车数据表!BG283)</f>
        <v/>
      </c>
      <c r="AM282" s="88" t="str">
        <f>IF(全车数据表!BH283="","",全车数据表!BH283)</f>
        <v/>
      </c>
      <c r="AN282" s="88" t="str">
        <f>IF(全车数据表!BI283="","",全车数据表!BI283)</f>
        <v/>
      </c>
      <c r="AO282" s="88" t="str">
        <f>IF(全车数据表!BJ283="","",全车数据表!BJ283)</f>
        <v/>
      </c>
      <c r="AP282" s="88" t="str">
        <f>IF(全车数据表!BK283="","",全车数据表!BK283)</f>
        <v/>
      </c>
      <c r="AQ282" s="88" t="str">
        <f>IF(全车数据表!BL283="","",全车数据表!BL283)</f>
        <v/>
      </c>
      <c r="AR282" s="88" t="str">
        <f>IF(全车数据表!BM283="","",全车数据表!BM283)</f>
        <v/>
      </c>
      <c r="AS282" s="88" t="str">
        <f>IF(全车数据表!BN283="","",全车数据表!BN283)</f>
        <v/>
      </c>
      <c r="AT282" s="88" t="str">
        <f>IF(全车数据表!BO283="","",全车数据表!BO283)</f>
        <v/>
      </c>
      <c r="AU282" s="88" t="str">
        <f>IF(全车数据表!BP283="","",全车数据表!BP283)</f>
        <v/>
      </c>
      <c r="AV282" s="88" t="str">
        <f>IF(全车数据表!BQ283="","",全车数据表!BQ283)</f>
        <v/>
      </c>
      <c r="AW282" s="88" t="str">
        <f>IF(全车数据表!BR283="","",全车数据表!BR283)</f>
        <v/>
      </c>
      <c r="AX282" s="88" t="str">
        <f>IF(全车数据表!BS283="","",全车数据表!BS283)</f>
        <v/>
      </c>
      <c r="AY282" s="88" t="str">
        <f>IF(全车数据表!BT283="","",全车数据表!BT283)</f>
        <v/>
      </c>
      <c r="AZ282" s="88" t="str">
        <f>IF(全车数据表!BU283="","",全车数据表!BU283)</f>
        <v/>
      </c>
      <c r="BA282" s="88" t="str">
        <f>IF(全车数据表!BV283="","",全车数据表!BV283)</f>
        <v/>
      </c>
      <c r="BB282" s="91" t="str">
        <f>IF(全车数据表!AZ283="","",全车数据表!AZ283)</f>
        <v/>
      </c>
    </row>
    <row r="283" spans="1:54">
      <c r="A283" s="88">
        <f>全车数据表!A284</f>
        <v>282</v>
      </c>
      <c r="B283" s="88" t="str">
        <f>全车数据表!B284</f>
        <v>Raesr Tartarus</v>
      </c>
      <c r="C283" s="89" t="str">
        <f>全车数据表!E284</f>
        <v>tartarus</v>
      </c>
      <c r="D283" s="88" t="str">
        <f>IF(全车数据表!D284="","",全车数据表!D284)</f>
        <v>Raesr</v>
      </c>
      <c r="E283" s="89" t="str">
        <f>全车数据表!H284</f>
        <v>5.3</v>
      </c>
      <c r="F283" s="89" t="str">
        <f>全车数据表!C284</f>
        <v>Tartarus</v>
      </c>
      <c r="G283" s="89" t="str">
        <f>全车数据表!F284</f>
        <v>S</v>
      </c>
      <c r="H283" s="88">
        <f>LEN(全车数据表!G284)</f>
        <v>6</v>
      </c>
      <c r="I283" s="88" t="str">
        <f>VLOOKUP(全车数据表!P284,辅助计算!A:B,2,FALSE)</f>
        <v>epic</v>
      </c>
      <c r="J283" s="88">
        <f>全车数据表!Q284</f>
        <v>40</v>
      </c>
      <c r="K283" s="88">
        <f>全车数据表!R284</f>
        <v>45</v>
      </c>
      <c r="L283" s="88">
        <f>全车数据表!S284</f>
        <v>55</v>
      </c>
      <c r="M283" s="88">
        <f>全车数据表!T284</f>
        <v>48</v>
      </c>
      <c r="N283" s="88">
        <f>全车数据表!U284</f>
        <v>56</v>
      </c>
      <c r="O283" s="88">
        <f>全车数据表!V284</f>
        <v>56</v>
      </c>
      <c r="P283" s="88">
        <f>全车数据表!J284</f>
        <v>5355</v>
      </c>
      <c r="Q283" s="88">
        <f>全车数据表!K284</f>
        <v>538.70000000000005</v>
      </c>
      <c r="R283" s="88">
        <f>全车数据表!L284</f>
        <v>90.64</v>
      </c>
      <c r="S283" s="88">
        <f>全车数据表!M284</f>
        <v>61.77</v>
      </c>
      <c r="T283" s="88">
        <f>全车数据表!N284</f>
        <v>42.69</v>
      </c>
      <c r="U283" s="88">
        <f>全车数据表!O284</f>
        <v>0</v>
      </c>
      <c r="V283" s="88">
        <f>全车数据表!AL284</f>
        <v>0</v>
      </c>
      <c r="W283" s="88">
        <f>全车数据表!AM284</f>
        <v>120000</v>
      </c>
      <c r="X283" s="88">
        <f>全车数据表!AU284</f>
        <v>0</v>
      </c>
      <c r="Y283" s="88">
        <f>全车数据表!AV284</f>
        <v>0</v>
      </c>
      <c r="Z283" s="88">
        <f>全车数据表!AN284</f>
        <v>7</v>
      </c>
      <c r="AA283" s="88">
        <f>全车数据表!AP284</f>
        <v>5</v>
      </c>
      <c r="AB283" s="88">
        <f>全车数据表!AR284</f>
        <v>4</v>
      </c>
      <c r="AC283" s="88">
        <f>全车数据表!AW284</f>
        <v>550</v>
      </c>
      <c r="AD283" s="88">
        <f>全车数据表!AX284</f>
        <v>0</v>
      </c>
      <c r="AE283" s="88">
        <f>全车数据表!AY284</f>
        <v>600</v>
      </c>
      <c r="AF283" s="88" t="str">
        <f>IF(全车数据表!BA284="","",全车数据表!BA284)</f>
        <v>狂飙寻宝</v>
      </c>
      <c r="AG283" s="88" t="str">
        <f>IF(全车数据表!BB284="","",全车数据表!BB284)</f>
        <v/>
      </c>
      <c r="AH283" s="88" t="str">
        <f>IF(全车数据表!BC284="","",全车数据表!BC284)</f>
        <v/>
      </c>
      <c r="AI283" s="88" t="str">
        <f>IF(全车数据表!BD284="","",全车数据表!BD284)</f>
        <v/>
      </c>
      <c r="AJ283" s="88" t="str">
        <f>IF(全车数据表!BE284="","",全车数据表!BE284)</f>
        <v/>
      </c>
      <c r="AK283" s="88" t="str">
        <f>IF(全车数据表!BF284="","",全车数据表!BF284)</f>
        <v/>
      </c>
      <c r="AL283" s="88" t="str">
        <f>IF(全车数据表!BG284="","",全车数据表!BG284)</f>
        <v/>
      </c>
      <c r="AM283" s="88" t="str">
        <f>IF(全车数据表!BH284="","",全车数据表!BH284)</f>
        <v/>
      </c>
      <c r="AN283" s="88" t="str">
        <f>IF(全车数据表!BI284="","",全车数据表!BI284)</f>
        <v/>
      </c>
      <c r="AO283" s="88" t="str">
        <f>IF(全车数据表!BJ284="","",全车数据表!BJ284)</f>
        <v/>
      </c>
      <c r="AP283" s="88" t="str">
        <f>IF(全车数据表!BK284="","",全车数据表!BK284)</f>
        <v/>
      </c>
      <c r="AQ283" s="88" t="str">
        <f>IF(全车数据表!BL284="","",全车数据表!BL284)</f>
        <v/>
      </c>
      <c r="AR283" s="88" t="str">
        <f>IF(全车数据表!BM284="","",全车数据表!BM284)</f>
        <v/>
      </c>
      <c r="AS283" s="88" t="str">
        <f>IF(全车数据表!BN284="","",全车数据表!BN284)</f>
        <v/>
      </c>
      <c r="AT283" s="88" t="str">
        <f>IF(全车数据表!BO284="","",全车数据表!BO284)</f>
        <v/>
      </c>
      <c r="AU283" s="88" t="str">
        <f>IF(全车数据表!BP284="","",全车数据表!BP284)</f>
        <v/>
      </c>
      <c r="AV283" s="88" t="str">
        <f>IF(全车数据表!BQ284="","",全车数据表!BQ284)</f>
        <v/>
      </c>
      <c r="AW283" s="88" t="str">
        <f>IF(全车数据表!BR284="","",全车数据表!BR284)</f>
        <v/>
      </c>
      <c r="AX283" s="88" t="str">
        <f>IF(全车数据表!BS284="","",全车数据表!BS284)</f>
        <v/>
      </c>
      <c r="AY283" s="88" t="str">
        <f>IF(全车数据表!BT284="","",全车数据表!BT284)</f>
        <v/>
      </c>
      <c r="AZ283" s="88" t="str">
        <f>IF(全车数据表!BU284="","",全车数据表!BU284)</f>
        <v/>
      </c>
      <c r="BA283" s="88" t="str">
        <f>IF(全车数据表!BV284="","",全车数据表!BV284)</f>
        <v>超光孙</v>
      </c>
      <c r="BB283" s="91" t="str">
        <f>IF(全车数据表!AZ284="","",全车数据表!AZ284)</f>
        <v/>
      </c>
    </row>
    <row r="284" spans="1:54">
      <c r="A284" s="88">
        <f>全车数据表!A285</f>
        <v>283</v>
      </c>
      <c r="B284" s="88" t="str">
        <f>全车数据表!B285</f>
        <v>Devel Sixteen🔑</v>
      </c>
      <c r="C284" s="89" t="str">
        <f>全车数据表!E285</f>
        <v>sixteen</v>
      </c>
      <c r="D284" s="88" t="str">
        <f>IF(全车数据表!D285="","",全车数据表!D285)</f>
        <v>Devel</v>
      </c>
      <c r="E284" s="89" t="str">
        <f>全车数据表!H285</f>
        <v>4.6</v>
      </c>
      <c r="F284" s="89" t="str">
        <f>全车数据表!C285</f>
        <v>恶魔</v>
      </c>
      <c r="G284" s="89" t="str">
        <f>全车数据表!F285</f>
        <v>R</v>
      </c>
      <c r="H284" s="88">
        <f>LEN(全车数据表!G285)</f>
        <v>6</v>
      </c>
      <c r="I284" s="88" t="str">
        <f>VLOOKUP(全车数据表!P285,辅助计算!A:B,2,FALSE)</f>
        <v>ruby</v>
      </c>
      <c r="J284" s="88" t="str">
        <f>全车数据表!Q285</f>
        <v>🔑</v>
      </c>
      <c r="K284" s="88">
        <f>全车数据表!R285</f>
        <v>60</v>
      </c>
      <c r="L284" s="88">
        <f>全车数据表!S285</f>
        <v>65</v>
      </c>
      <c r="M284" s="88">
        <f>全车数据表!T285</f>
        <v>68</v>
      </c>
      <c r="N284" s="88">
        <f>全车数据表!U285</f>
        <v>72</v>
      </c>
      <c r="O284" s="88">
        <f>全车数据表!V285</f>
        <v>75</v>
      </c>
      <c r="P284" s="88">
        <f>全车数据表!J285</f>
        <v>5254</v>
      </c>
      <c r="Q284" s="88">
        <f>全车数据表!K285</f>
        <v>556.5</v>
      </c>
      <c r="R284" s="88">
        <f>全车数据表!L285</f>
        <v>81.37</v>
      </c>
      <c r="S284" s="88">
        <f>全车数据表!M285</f>
        <v>56.37</v>
      </c>
      <c r="T284" s="88">
        <f>全车数据表!N285</f>
        <v>38.450000000000003</v>
      </c>
      <c r="U284" s="88">
        <f>全车数据表!O285</f>
        <v>3.7</v>
      </c>
      <c r="V284" s="88">
        <f>全车数据表!AL285</f>
        <v>50000000</v>
      </c>
      <c r="W284" s="88">
        <f>全车数据表!AM285</f>
        <v>240000</v>
      </c>
      <c r="X284" s="88">
        <f>全车数据表!AU285</f>
        <v>68000000</v>
      </c>
      <c r="Y284" s="88">
        <f>全车数据表!AV285</f>
        <v>118000000</v>
      </c>
      <c r="Z284" s="88">
        <f>全车数据表!AN285</f>
        <v>4</v>
      </c>
      <c r="AA284" s="88">
        <f>全车数据表!AP285</f>
        <v>8</v>
      </c>
      <c r="AB284" s="88">
        <f>全车数据表!AR285</f>
        <v>6</v>
      </c>
      <c r="AC284" s="88">
        <f>全车数据表!AW285</f>
        <v>559</v>
      </c>
      <c r="AD284" s="88">
        <f>全车数据表!AX285</f>
        <v>0</v>
      </c>
      <c r="AE284" s="88">
        <f>全车数据表!AY285</f>
        <v>600</v>
      </c>
      <c r="AF284" s="88" t="str">
        <f>IF(全车数据表!BA285="","",全车数据表!BA285)</f>
        <v>联会赛事</v>
      </c>
      <c r="AG284" s="88" t="str">
        <f>IF(全车数据表!BB285="","",全车数据表!BB285)</f>
        <v/>
      </c>
      <c r="AH284" s="88" t="str">
        <f>IF(全车数据表!BC285="","",全车数据表!BC285)</f>
        <v/>
      </c>
      <c r="AI284" s="88" t="str">
        <f>IF(全车数据表!BD285="","",全车数据表!BD285)</f>
        <v/>
      </c>
      <c r="AJ284" s="88" t="str">
        <f>IF(全车数据表!BE285="","",全车数据表!BE285)</f>
        <v/>
      </c>
      <c r="AK284" s="88" t="str">
        <f>IF(全车数据表!BF285="","",全车数据表!BF285)</f>
        <v/>
      </c>
      <c r="AL284" s="88" t="str">
        <f>IF(全车数据表!BG285="","",全车数据表!BG285)</f>
        <v/>
      </c>
      <c r="AM284" s="88" t="str">
        <f>IF(全车数据表!BH285="","",全车数据表!BH285)</f>
        <v/>
      </c>
      <c r="AN284" s="88" t="str">
        <f>IF(全车数据表!BI285="","",全车数据表!BI285)</f>
        <v/>
      </c>
      <c r="AO284" s="88" t="str">
        <f>IF(全车数据表!BJ285="","",全车数据表!BJ285)</f>
        <v/>
      </c>
      <c r="AP284" s="88" t="str">
        <f>IF(全车数据表!BK285="","",全车数据表!BK285)</f>
        <v/>
      </c>
      <c r="AQ284" s="88" t="str">
        <f>IF(全车数据表!BL285="","",全车数据表!BL285)</f>
        <v/>
      </c>
      <c r="AR284" s="88" t="str">
        <f>IF(全车数据表!BM285="","",全车数据表!BM285)</f>
        <v/>
      </c>
      <c r="AS284" s="88">
        <f>IF(全车数据表!BN285="","",全车数据表!BN285)</f>
        <v>1</v>
      </c>
      <c r="AT284" s="88">
        <f>IF(全车数据表!BO285="","",全车数据表!BO285)</f>
        <v>1</v>
      </c>
      <c r="AU284" s="88" t="str">
        <f>IF(全车数据表!BP285="","",全车数据表!BP285)</f>
        <v/>
      </c>
      <c r="AV284" s="88" t="str">
        <f>IF(全车数据表!BQ285="","",全车数据表!BQ285)</f>
        <v/>
      </c>
      <c r="AW284" s="88" t="str">
        <f>IF(全车数据表!BR285="","",全车数据表!BR285)</f>
        <v/>
      </c>
      <c r="AX284" s="88" t="str">
        <f>IF(全车数据表!BS285="","",全车数据表!BS285)</f>
        <v/>
      </c>
      <c r="AY284" s="88" t="str">
        <f>IF(全车数据表!BT285="","",全车数据表!BT285)</f>
        <v/>
      </c>
      <c r="AZ284" s="88" t="str">
        <f>IF(全车数据表!BU285="","",全车数据表!BU285)</f>
        <v/>
      </c>
      <c r="BA284" s="88" t="str">
        <f>IF(全车数据表!BV285="","",全车数据表!BV285)</f>
        <v>十六 16</v>
      </c>
      <c r="BB284" s="91" t="str">
        <f>IF(全车数据表!AZ285="","",全车数据表!AZ285)</f>
        <v/>
      </c>
    </row>
    <row r="285" spans="1:54">
      <c r="A285" s="88">
        <f>全车数据表!A286</f>
        <v>284</v>
      </c>
      <c r="B285" s="88" t="str">
        <f>全车数据表!B286</f>
        <v>Mercedes-Benz Silver Lightning🔑</v>
      </c>
      <c r="C285" s="89" t="str">
        <f>全车数据表!E286</f>
        <v>silver</v>
      </c>
      <c r="D285" s="88" t="str">
        <f>IF(全车数据表!D286="","",全车数据表!D286)</f>
        <v>Mercedes-Benz</v>
      </c>
      <c r="E285" s="89" t="str">
        <f>全车数据表!H286</f>
        <v>5.0</v>
      </c>
      <c r="F285" s="89" t="str">
        <f>全车数据表!C286</f>
        <v>银电</v>
      </c>
      <c r="G285" s="89" t="str">
        <f>全车数据表!F286</f>
        <v>R</v>
      </c>
      <c r="H285" s="88">
        <f>LEN(全车数据表!G286)</f>
        <v>6</v>
      </c>
      <c r="I285" s="88" t="str">
        <f>VLOOKUP(全车数据表!P286,辅助计算!A:B,2,FALSE)</f>
        <v>ruby</v>
      </c>
      <c r="J285" s="88" t="str">
        <f>全车数据表!Q286</f>
        <v>🔑</v>
      </c>
      <c r="K285" s="88">
        <f>全车数据表!R286</f>
        <v>60</v>
      </c>
      <c r="L285" s="88">
        <f>全车数据表!S286</f>
        <v>65</v>
      </c>
      <c r="M285" s="88">
        <f>全车数据表!T286</f>
        <v>68</v>
      </c>
      <c r="N285" s="88">
        <f>全车数据表!U286</f>
        <v>72</v>
      </c>
      <c r="O285" s="88">
        <f>全车数据表!V286</f>
        <v>75</v>
      </c>
      <c r="P285" s="88">
        <f>全车数据表!J286</f>
        <v>5344</v>
      </c>
      <c r="Q285" s="88">
        <f>全车数据表!K286</f>
        <v>443.4</v>
      </c>
      <c r="R285" s="88">
        <f>全车数据表!L286</f>
        <v>80.150000000000006</v>
      </c>
      <c r="S285" s="88">
        <f>全车数据表!M286</f>
        <v>84.1</v>
      </c>
      <c r="T285" s="88">
        <f>全车数据表!N286</f>
        <v>55.95</v>
      </c>
      <c r="U285" s="88">
        <f>全车数据表!O286</f>
        <v>4.7</v>
      </c>
      <c r="V285" s="88">
        <f>全车数据表!AL286</f>
        <v>0</v>
      </c>
      <c r="W285" s="88">
        <f>全车数据表!AM286</f>
        <v>0</v>
      </c>
      <c r="X285" s="88">
        <f>全车数据表!AU286</f>
        <v>0</v>
      </c>
      <c r="Y285" s="88">
        <f>全车数据表!AV286</f>
        <v>0</v>
      </c>
      <c r="Z285" s="88">
        <f>全车数据表!AN286</f>
        <v>4</v>
      </c>
      <c r="AA285" s="88">
        <f>全车数据表!AP286</f>
        <v>8</v>
      </c>
      <c r="AB285" s="88">
        <f>全车数据表!AR286</f>
        <v>6</v>
      </c>
      <c r="AC285" s="88">
        <f>全车数据表!AW286</f>
        <v>483</v>
      </c>
      <c r="AD285" s="88">
        <f>全车数据表!AX286</f>
        <v>531</v>
      </c>
      <c r="AE285" s="88">
        <f>全车数据表!AY286</f>
        <v>600</v>
      </c>
      <c r="AF285" s="88" t="str">
        <f>IF(全车数据表!BA286="","",全车数据表!BA286)</f>
        <v>联会赛事</v>
      </c>
      <c r="AG285" s="88" t="str">
        <f>IF(全车数据表!BB286="","",全车数据表!BB286)</f>
        <v/>
      </c>
      <c r="AH285" s="88" t="str">
        <f>IF(全车数据表!BC286="","",全车数据表!BC286)</f>
        <v/>
      </c>
      <c r="AI285" s="88" t="str">
        <f>IF(全车数据表!BD286="","",全车数据表!BD286)</f>
        <v/>
      </c>
      <c r="AJ285" s="88" t="str">
        <f>IF(全车数据表!BE286="","",全车数据表!BE286)</f>
        <v/>
      </c>
      <c r="AK285" s="88" t="str">
        <f>IF(全车数据表!BF286="","",全车数据表!BF286)</f>
        <v/>
      </c>
      <c r="AL285" s="88" t="str">
        <f>IF(全车数据表!BG286="","",全车数据表!BG286)</f>
        <v/>
      </c>
      <c r="AM285" s="88" t="str">
        <f>IF(全车数据表!BH286="","",全车数据表!BH286)</f>
        <v/>
      </c>
      <c r="AN285" s="88" t="str">
        <f>IF(全车数据表!BI286="","",全车数据表!BI286)</f>
        <v/>
      </c>
      <c r="AO285" s="88" t="str">
        <f>IF(全车数据表!BJ286="","",全车数据表!BJ286)</f>
        <v/>
      </c>
      <c r="AP285" s="88" t="str">
        <f>IF(全车数据表!BK286="","",全车数据表!BK286)</f>
        <v/>
      </c>
      <c r="AQ285" s="88" t="str">
        <f>IF(全车数据表!BL286="","",全车数据表!BL286)</f>
        <v/>
      </c>
      <c r="AR285" s="88" t="str">
        <f>IF(全车数据表!BM286="","",全车数据表!BM286)</f>
        <v/>
      </c>
      <c r="AS285" s="88">
        <f>IF(全车数据表!BN286="","",全车数据表!BN286)</f>
        <v>1</v>
      </c>
      <c r="AT285" s="88">
        <f>IF(全车数据表!BO286="","",全车数据表!BO286)</f>
        <v>1</v>
      </c>
      <c r="AU285" s="88">
        <f>IF(全车数据表!BP286="","",全车数据表!BP286)</f>
        <v>1</v>
      </c>
      <c r="AV285" s="88" t="str">
        <f>IF(全车数据表!BQ286="","",全车数据表!BQ286)</f>
        <v/>
      </c>
      <c r="AW285" s="88" t="str">
        <f>IF(全车数据表!BR286="","",全车数据表!BR286)</f>
        <v/>
      </c>
      <c r="AX285" s="88" t="str">
        <f>IF(全车数据表!BS286="","",全车数据表!BS286)</f>
        <v/>
      </c>
      <c r="AY285" s="88" t="str">
        <f>IF(全车数据表!BT286="","",全车数据表!BT286)</f>
        <v/>
      </c>
      <c r="AZ285" s="88" t="str">
        <f>IF(全车数据表!BU286="","",全车数据表!BU286)</f>
        <v/>
      </c>
      <c r="BA285" s="88" t="str">
        <f>IF(全车数据表!BV286="","",全车数据表!BV286)</f>
        <v>银色闪电 梅赛德斯奔驰</v>
      </c>
      <c r="BB285" s="91" t="str">
        <f>IF(全车数据表!AZ286="","",全车数据表!AZ286)</f>
        <v/>
      </c>
    </row>
    <row r="286" spans="1:54">
      <c r="A286" s="88">
        <f>全车数据表!A287</f>
        <v>285</v>
      </c>
      <c r="B286" s="88" t="str">
        <f>全车数据表!B287</f>
        <v>Bugatti Bolide🔑</v>
      </c>
      <c r="C286" s="89" t="str">
        <f>全车数据表!E287</f>
        <v>bolide</v>
      </c>
      <c r="D286" s="88" t="str">
        <f>IF(全车数据表!D287="","",全车数据表!D287)</f>
        <v>Bugatti</v>
      </c>
      <c r="E286" s="89" t="str">
        <f>全车数据表!H287</f>
        <v>3.9</v>
      </c>
      <c r="F286" s="89" t="str">
        <f>全车数据表!C287</f>
        <v>玻璃龙</v>
      </c>
      <c r="G286" s="89" t="str">
        <f>全车数据表!F287</f>
        <v>R</v>
      </c>
      <c r="H286" s="88">
        <f>LEN(全车数据表!G287)</f>
        <v>6</v>
      </c>
      <c r="I286" s="88" t="str">
        <f>VLOOKUP(全车数据表!P287,辅助计算!A:B,2,FALSE)</f>
        <v>ruby</v>
      </c>
      <c r="J286" s="88" t="str">
        <f>全车数据表!Q287</f>
        <v>🔑</v>
      </c>
      <c r="K286" s="88">
        <f>全车数据表!R287</f>
        <v>60</v>
      </c>
      <c r="L286" s="88">
        <f>全车数据表!S287</f>
        <v>65</v>
      </c>
      <c r="M286" s="88">
        <f>全车数据表!T287</f>
        <v>68</v>
      </c>
      <c r="N286" s="88">
        <f>全车数据表!U287</f>
        <v>72</v>
      </c>
      <c r="O286" s="88">
        <f>全车数据表!V287</f>
        <v>75</v>
      </c>
      <c r="P286" s="88">
        <f>全车数据表!J287</f>
        <v>5385</v>
      </c>
      <c r="Q286" s="88">
        <f>全车数据表!K287</f>
        <v>497.1</v>
      </c>
      <c r="R286" s="88">
        <f>全车数据表!L287</f>
        <v>84.28</v>
      </c>
      <c r="S286" s="88">
        <f>全车数据表!M287</f>
        <v>55.58</v>
      </c>
      <c r="T286" s="88">
        <f>全车数据表!N287</f>
        <v>34.659999999999997</v>
      </c>
      <c r="U286" s="88">
        <f>全车数据表!O287</f>
        <v>3.67</v>
      </c>
      <c r="V286" s="88">
        <f>全车数据表!AL287</f>
        <v>50000000</v>
      </c>
      <c r="W286" s="88">
        <f>全车数据表!AM287</f>
        <v>150000</v>
      </c>
      <c r="X286" s="88">
        <f>全车数据表!AU287</f>
        <v>50000000</v>
      </c>
      <c r="Y286" s="88">
        <f>全车数据表!AV287</f>
        <v>100000000</v>
      </c>
      <c r="Z286" s="88">
        <f>全车数据表!AN287</f>
        <v>4</v>
      </c>
      <c r="AA286" s="88">
        <f>全车数据表!AP287</f>
        <v>8</v>
      </c>
      <c r="AB286" s="88">
        <f>全车数据表!AR287</f>
        <v>6</v>
      </c>
      <c r="AC286" s="88">
        <f>全车数据表!AW287</f>
        <v>522</v>
      </c>
      <c r="AD286" s="88">
        <f>全车数据表!AX287</f>
        <v>0</v>
      </c>
      <c r="AE286" s="88">
        <f>全车数据表!AY287</f>
        <v>600</v>
      </c>
      <c r="AF286" s="88" t="str">
        <f>IF(全车数据表!BA287="","",全车数据表!BA287)</f>
        <v>联会赛事</v>
      </c>
      <c r="AG286" s="88" t="str">
        <f>IF(全车数据表!BB287="","",全车数据表!BB287)</f>
        <v/>
      </c>
      <c r="AH286" s="88" t="str">
        <f>IF(全车数据表!BC287="","",全车数据表!BC287)</f>
        <v/>
      </c>
      <c r="AI286" s="88" t="str">
        <f>IF(全车数据表!BD287="","",全车数据表!BD287)</f>
        <v/>
      </c>
      <c r="AJ286" s="88" t="str">
        <f>IF(全车数据表!BE287="","",全车数据表!BE287)</f>
        <v/>
      </c>
      <c r="AK286" s="88" t="str">
        <f>IF(全车数据表!BF287="","",全车数据表!BF287)</f>
        <v/>
      </c>
      <c r="AL286" s="88" t="str">
        <f>IF(全车数据表!BG287="","",全车数据表!BG287)</f>
        <v/>
      </c>
      <c r="AM286" s="88" t="str">
        <f>IF(全车数据表!BH287="","",全车数据表!BH287)</f>
        <v/>
      </c>
      <c r="AN286" s="88" t="str">
        <f>IF(全车数据表!BI287="","",全车数据表!BI287)</f>
        <v/>
      </c>
      <c r="AO286" s="88" t="str">
        <f>IF(全车数据表!BJ287="","",全车数据表!BJ287)</f>
        <v/>
      </c>
      <c r="AP286" s="88" t="str">
        <f>IF(全车数据表!BK287="","",全车数据表!BK287)</f>
        <v/>
      </c>
      <c r="AQ286" s="88" t="str">
        <f>IF(全车数据表!BL287="","",全车数据表!BL287)</f>
        <v/>
      </c>
      <c r="AR286" s="88" t="str">
        <f>IF(全车数据表!BM287="","",全车数据表!BM287)</f>
        <v/>
      </c>
      <c r="AS286" s="88">
        <f>IF(全车数据表!BN287="","",全车数据表!BN287)</f>
        <v>1</v>
      </c>
      <c r="AT286" s="88">
        <f>IF(全车数据表!BO287="","",全车数据表!BO287)</f>
        <v>1</v>
      </c>
      <c r="AU286" s="88" t="str">
        <f>IF(全车数据表!BP287="","",全车数据表!BP287)</f>
        <v/>
      </c>
      <c r="AV286" s="88" t="str">
        <f>IF(全车数据表!BQ287="","",全车数据表!BQ287)</f>
        <v/>
      </c>
      <c r="AW286" s="88" t="str">
        <f>IF(全车数据表!BR287="","",全车数据表!BR287)</f>
        <v/>
      </c>
      <c r="AX286" s="88" t="str">
        <f>IF(全车数据表!BS287="","",全车数据表!BS287)</f>
        <v/>
      </c>
      <c r="AY286" s="88" t="str">
        <f>IF(全车数据表!BT287="","",全车数据表!BT287)</f>
        <v/>
      </c>
      <c r="AZ286" s="88" t="str">
        <f>IF(全车数据表!BU287="","",全车数据表!BU287)</f>
        <v/>
      </c>
      <c r="BA286" s="88" t="str">
        <f>IF(全车数据表!BV287="","",全车数据表!BV287)</f>
        <v>布加迪</v>
      </c>
      <c r="BB286" s="91" t="str">
        <f>IF(全车数据表!AZ287="","",全车数据表!AZ287)</f>
        <v/>
      </c>
    </row>
    <row r="287" spans="1:54">
      <c r="A287" s="88">
        <f>全车数据表!A288</f>
        <v>286</v>
      </c>
      <c r="B287" s="88" t="str">
        <f>全车数据表!B288</f>
        <v>Bugatti Chiron Super Sport 300+🔑</v>
      </c>
      <c r="C287" s="89" t="str">
        <f>全车数据表!E288</f>
        <v>chiron300</v>
      </c>
      <c r="D287" s="88" t="str">
        <f>IF(全车数据表!D288="","",全车数据表!D288)</f>
        <v>Bugatti</v>
      </c>
      <c r="E287" s="89" t="str">
        <f>全车数据表!H288</f>
        <v>4.4</v>
      </c>
      <c r="F287" s="89" t="str">
        <f>全车数据表!C288</f>
        <v>300+</v>
      </c>
      <c r="G287" s="89" t="str">
        <f>全车数据表!F288</f>
        <v>R</v>
      </c>
      <c r="H287" s="88">
        <f>LEN(全车数据表!G288)</f>
        <v>6</v>
      </c>
      <c r="I287" s="88" t="str">
        <f>VLOOKUP(全车数据表!P288,辅助计算!A:B,2,FALSE)</f>
        <v>ruby</v>
      </c>
      <c r="J287" s="88" t="str">
        <f>全车数据表!Q288</f>
        <v>🔑</v>
      </c>
      <c r="K287" s="88">
        <f>全车数据表!R288</f>
        <v>60</v>
      </c>
      <c r="L287" s="88">
        <f>全车数据表!S288</f>
        <v>65</v>
      </c>
      <c r="M287" s="88">
        <f>全车数据表!T288</f>
        <v>68</v>
      </c>
      <c r="N287" s="88">
        <f>全车数据表!U288</f>
        <v>72</v>
      </c>
      <c r="O287" s="88">
        <f>全车数据表!V288</f>
        <v>75</v>
      </c>
      <c r="P287" s="88">
        <f>全车数据表!J288</f>
        <v>5602</v>
      </c>
      <c r="Q287" s="88">
        <f>全车数据表!K288</f>
        <v>510.1</v>
      </c>
      <c r="R287" s="88">
        <f>全车数据表!L288</f>
        <v>83.26</v>
      </c>
      <c r="S287" s="88">
        <f>全车数据表!M288</f>
        <v>64.819999999999993</v>
      </c>
      <c r="T287" s="88">
        <f>全车数据表!N288</f>
        <v>44.58</v>
      </c>
      <c r="U287" s="88">
        <f>全车数据表!O288</f>
        <v>4</v>
      </c>
      <c r="V287" s="88">
        <f>全车数据表!AL288</f>
        <v>50000000</v>
      </c>
      <c r="W287" s="88">
        <f>全车数据表!AM288</f>
        <v>150000</v>
      </c>
      <c r="X287" s="88">
        <f>全车数据表!AU288</f>
        <v>50000000</v>
      </c>
      <c r="Y287" s="88">
        <f>全车数据表!AV288</f>
        <v>100000000</v>
      </c>
      <c r="Z287" s="88">
        <f>全车数据表!AN288</f>
        <v>4</v>
      </c>
      <c r="AA287" s="88">
        <f>全车数据表!AP288</f>
        <v>8</v>
      </c>
      <c r="AB287" s="88">
        <f>全车数据表!AR288</f>
        <v>6</v>
      </c>
      <c r="AC287" s="88">
        <f>全车数据表!AW288</f>
        <v>536</v>
      </c>
      <c r="AD287" s="88">
        <f>全车数据表!AX288</f>
        <v>0</v>
      </c>
      <c r="AE287" s="88">
        <f>全车数据表!AY288</f>
        <v>600</v>
      </c>
      <c r="AF287" s="88" t="str">
        <f>IF(全车数据表!BA288="","",全车数据表!BA288)</f>
        <v>狂野大师</v>
      </c>
      <c r="AG287" s="88" t="str">
        <f>IF(全车数据表!BB288="","",全车数据表!BB288)</f>
        <v/>
      </c>
      <c r="AH287" s="88" t="str">
        <f>IF(全车数据表!BC288="","",全车数据表!BC288)</f>
        <v/>
      </c>
      <c r="AI287" s="88" t="str">
        <f>IF(全车数据表!BD288="","",全车数据表!BD288)</f>
        <v/>
      </c>
      <c r="AJ287" s="88" t="str">
        <f>IF(全车数据表!BE288="","",全车数据表!BE288)</f>
        <v/>
      </c>
      <c r="AK287" s="88" t="str">
        <f>IF(全车数据表!BF288="","",全车数据表!BF288)</f>
        <v/>
      </c>
      <c r="AL287" s="88" t="str">
        <f>IF(全车数据表!BG288="","",全车数据表!BG288)</f>
        <v/>
      </c>
      <c r="AM287" s="88" t="str">
        <f>IF(全车数据表!BH288="","",全车数据表!BH288)</f>
        <v/>
      </c>
      <c r="AN287" s="88" t="str">
        <f>IF(全车数据表!BI288="","",全车数据表!BI288)</f>
        <v/>
      </c>
      <c r="AO287" s="88" t="str">
        <f>IF(全车数据表!BJ288="","",全车数据表!BJ288)</f>
        <v/>
      </c>
      <c r="AP287" s="88" t="str">
        <f>IF(全车数据表!BK288="","",全车数据表!BK288)</f>
        <v/>
      </c>
      <c r="AQ287" s="88" t="str">
        <f>IF(全车数据表!BL288="","",全车数据表!BL288)</f>
        <v/>
      </c>
      <c r="AR287" s="88" t="str">
        <f>IF(全车数据表!BM288="","",全车数据表!BM288)</f>
        <v/>
      </c>
      <c r="AS287" s="88" t="str">
        <f>IF(全车数据表!BN288="","",全车数据表!BN288)</f>
        <v/>
      </c>
      <c r="AT287" s="88">
        <f>IF(全车数据表!BO288="","",全车数据表!BO288)</f>
        <v>1</v>
      </c>
      <c r="AU287" s="88" t="str">
        <f>IF(全车数据表!BP288="","",全车数据表!BP288)</f>
        <v/>
      </c>
      <c r="AV287" s="88" t="str">
        <f>IF(全车数据表!BQ288="","",全车数据表!BQ288)</f>
        <v/>
      </c>
      <c r="AW287" s="88" t="str">
        <f>IF(全车数据表!BR288="","",全车数据表!BR288)</f>
        <v/>
      </c>
      <c r="AX287" s="88" t="str">
        <f>IF(全车数据表!BS288="","",全车数据表!BS288)</f>
        <v/>
      </c>
      <c r="AY287" s="88" t="str">
        <f>IF(全车数据表!BT288="","",全车数据表!BT288)</f>
        <v/>
      </c>
      <c r="AZ287" s="88" t="str">
        <f>IF(全车数据表!BU288="","",全车数据表!BU288)</f>
        <v/>
      </c>
      <c r="BA287" s="88" t="str">
        <f>IF(全车数据表!BV288="","",全车数据表!BV288)</f>
        <v>布加迪 奇龙 肥龙 胖龙 凯龙</v>
      </c>
      <c r="BB287" s="91" t="str">
        <f>IF(全车数据表!AZ288="","",全车数据表!AZ288)</f>
        <v/>
      </c>
    </row>
    <row r="288" spans="1:54">
      <c r="A288" s="88">
        <f>全车数据表!A289</f>
        <v>287</v>
      </c>
      <c r="B288" s="88" t="str">
        <f>全车数据表!B289</f>
        <v>Rimac Nevera R🔑</v>
      </c>
      <c r="C288" s="89" t="str">
        <f>全车数据表!E289</f>
        <v>neverar</v>
      </c>
      <c r="D288" s="88" t="str">
        <f>IF(全车数据表!D289="","",全车数据表!D289)</f>
        <v>Rimac</v>
      </c>
      <c r="E288" s="89" t="str">
        <f>全车数据表!H289</f>
        <v>5.3</v>
      </c>
      <c r="F288" s="89" t="str">
        <f>全车数据表!C289</f>
        <v>Nevera R</v>
      </c>
      <c r="G288" s="89" t="str">
        <f>全车数据表!F289</f>
        <v>R</v>
      </c>
      <c r="H288" s="88">
        <f>LEN(全车数据表!G289)</f>
        <v>6</v>
      </c>
      <c r="I288" s="88" t="str">
        <f>VLOOKUP(全车数据表!P289,辅助计算!A:B,2,FALSE)</f>
        <v>ruby</v>
      </c>
      <c r="J288" s="88" t="str">
        <f>全车数据表!Q289</f>
        <v>🔑</v>
      </c>
      <c r="K288" s="88">
        <f>全车数据表!R289</f>
        <v>60</v>
      </c>
      <c r="L288" s="88">
        <f>全车数据表!S289</f>
        <v>65</v>
      </c>
      <c r="M288" s="88">
        <f>全车数据表!T289</f>
        <v>68</v>
      </c>
      <c r="N288" s="88">
        <f>全车数据表!U289</f>
        <v>72</v>
      </c>
      <c r="O288" s="88">
        <f>全车数据表!V289</f>
        <v>75</v>
      </c>
      <c r="P288" s="88">
        <f>全车数据表!J289</f>
        <v>5611</v>
      </c>
      <c r="Q288" s="88">
        <f>全车数据表!K289</f>
        <v>453.1</v>
      </c>
      <c r="R288" s="88">
        <f>全车数据表!L289</f>
        <v>89.07</v>
      </c>
      <c r="S288" s="88">
        <f>全车数据表!M289</f>
        <v>76.53</v>
      </c>
      <c r="T288" s="88">
        <f>全车数据表!N289</f>
        <v>48.88</v>
      </c>
      <c r="U288" s="88">
        <f>全车数据表!O289</f>
        <v>0</v>
      </c>
      <c r="V288" s="88">
        <f>全车数据表!AL289</f>
        <v>0</v>
      </c>
      <c r="W288" s="88">
        <f>全车数据表!AM289</f>
        <v>0</v>
      </c>
      <c r="X288" s="88">
        <f>全车数据表!AU289</f>
        <v>0</v>
      </c>
      <c r="Y288" s="88">
        <f>全车数据表!AV289</f>
        <v>0</v>
      </c>
      <c r="Z288" s="88">
        <f>全车数据表!AN289</f>
        <v>0</v>
      </c>
      <c r="AA288" s="88">
        <f>全车数据表!AP289</f>
        <v>0</v>
      </c>
      <c r="AB288" s="88">
        <f>全车数据表!AR289</f>
        <v>0</v>
      </c>
      <c r="AC288" s="88">
        <f>全车数据表!AW289</f>
        <v>0</v>
      </c>
      <c r="AD288" s="88">
        <f>全车数据表!AX289</f>
        <v>0</v>
      </c>
      <c r="AE288" s="88">
        <f>全车数据表!AY289</f>
        <v>0</v>
      </c>
      <c r="AF288" s="88" t="str">
        <f>IF(全车数据表!BA289="","",全车数据表!BA289)</f>
        <v>联会赛事</v>
      </c>
      <c r="AG288" s="88" t="str">
        <f>IF(全车数据表!BB289="","",全车数据表!BB289)</f>
        <v/>
      </c>
      <c r="AH288" s="88" t="str">
        <f>IF(全车数据表!BC289="","",全车数据表!BC289)</f>
        <v/>
      </c>
      <c r="AI288" s="88" t="str">
        <f>IF(全车数据表!BD289="","",全车数据表!BD289)</f>
        <v/>
      </c>
      <c r="AJ288" s="88" t="str">
        <f>IF(全车数据表!BE289="","",全车数据表!BE289)</f>
        <v/>
      </c>
      <c r="AK288" s="88" t="str">
        <f>IF(全车数据表!BF289="","",全车数据表!BF289)</f>
        <v/>
      </c>
      <c r="AL288" s="88" t="str">
        <f>IF(全车数据表!BG289="","",全车数据表!BG289)</f>
        <v/>
      </c>
      <c r="AM288" s="88" t="str">
        <f>IF(全车数据表!BH289="","",全车数据表!BH289)</f>
        <v/>
      </c>
      <c r="AN288" s="88" t="str">
        <f>IF(全车数据表!BI289="","",全车数据表!BI289)</f>
        <v/>
      </c>
      <c r="AO288" s="88" t="str">
        <f>IF(全车数据表!BJ289="","",全车数据表!BJ289)</f>
        <v/>
      </c>
      <c r="AP288" s="88" t="str">
        <f>IF(全车数据表!BK289="","",全车数据表!BK289)</f>
        <v/>
      </c>
      <c r="AQ288" s="88" t="str">
        <f>IF(全车数据表!BL289="","",全车数据表!BL289)</f>
        <v/>
      </c>
      <c r="AR288" s="88" t="str">
        <f>IF(全车数据表!BM289="","",全车数据表!BM289)</f>
        <v/>
      </c>
      <c r="AS288" s="88" t="str">
        <f>IF(全车数据表!BN289="","",全车数据表!BN289)</f>
        <v/>
      </c>
      <c r="AT288" s="88" t="str">
        <f>IF(全车数据表!BO289="","",全车数据表!BO289)</f>
        <v/>
      </c>
      <c r="AU288" s="88" t="str">
        <f>IF(全车数据表!BP289="","",全车数据表!BP289)</f>
        <v/>
      </c>
      <c r="AV288" s="88" t="str">
        <f>IF(全车数据表!BQ289="","",全车数据表!BQ289)</f>
        <v/>
      </c>
      <c r="AW288" s="88" t="str">
        <f>IF(全车数据表!BR289="","",全车数据表!BR289)</f>
        <v/>
      </c>
      <c r="AX288" s="88" t="str">
        <f>IF(全车数据表!BS289="","",全车数据表!BS289)</f>
        <v/>
      </c>
      <c r="AY288" s="88" t="str">
        <f>IF(全车数据表!BT289="","",全车数据表!BT289)</f>
        <v/>
      </c>
      <c r="AZ288" s="88" t="str">
        <f>IF(全车数据表!BU289="","",全车数据表!BU289)</f>
        <v/>
      </c>
      <c r="BA288" s="88" t="str">
        <f>IF(全车数据表!BV289="","",全车数据表!BV289)</f>
        <v>C2 兔子</v>
      </c>
      <c r="BB288" s="91" t="str">
        <f>IF(全车数据表!AZ289="","",全车数据表!AZ289)</f>
        <v/>
      </c>
    </row>
    <row r="289" spans="1:54">
      <c r="A289" s="88">
        <f>全车数据表!A290</f>
        <v>288</v>
      </c>
      <c r="B289" s="88" t="str">
        <f>全车数据表!B290</f>
        <v>Koenigsegg Jesko Absolut</v>
      </c>
      <c r="C289" s="89" t="str">
        <f>全车数据表!E290</f>
        <v>jkab</v>
      </c>
      <c r="D289" s="88" t="str">
        <f>IF(全车数据表!D290="","",全车数据表!D290)</f>
        <v>Koenigsegg</v>
      </c>
      <c r="E289" s="89" t="str">
        <f>全车数据表!H290</f>
        <v>4.1</v>
      </c>
      <c r="F289" s="89" t="str">
        <f>全车数据表!C290</f>
        <v>杰皇</v>
      </c>
      <c r="G289" s="89" t="str">
        <f>全车数据表!F290</f>
        <v>R</v>
      </c>
      <c r="H289" s="88">
        <f>LEN(全车数据表!G290)</f>
        <v>6</v>
      </c>
      <c r="I289" s="88" t="str">
        <f>VLOOKUP(全车数据表!P290,辅助计算!A:B,2,FALSE)</f>
        <v>ruby</v>
      </c>
      <c r="J289" s="88">
        <f>全车数据表!Q290</f>
        <v>60</v>
      </c>
      <c r="K289" s="88">
        <f>全车数据表!R290</f>
        <v>60</v>
      </c>
      <c r="L289" s="88">
        <f>全车数据表!S290</f>
        <v>62</v>
      </c>
      <c r="M289" s="88">
        <f>全车数据表!T290</f>
        <v>62</v>
      </c>
      <c r="N289" s="88">
        <f>全车数据表!U290</f>
        <v>65</v>
      </c>
      <c r="O289" s="88">
        <f>全车数据表!V290</f>
        <v>70</v>
      </c>
      <c r="P289" s="88">
        <f>全车数据表!J290</f>
        <v>5664</v>
      </c>
      <c r="Q289" s="88">
        <f>全车数据表!K290</f>
        <v>548.1</v>
      </c>
      <c r="R289" s="88">
        <f>全车数据表!L290</f>
        <v>82.27</v>
      </c>
      <c r="S289" s="88">
        <f>全车数据表!M290</f>
        <v>50.53</v>
      </c>
      <c r="T289" s="88">
        <f>全车数据表!N290</f>
        <v>52.89</v>
      </c>
      <c r="U289" s="88">
        <f>全车数据表!O290</f>
        <v>4.3</v>
      </c>
      <c r="V289" s="88">
        <f>全车数据表!AL290</f>
        <v>50000000</v>
      </c>
      <c r="W289" s="88">
        <f>全车数据表!AM290</f>
        <v>150000</v>
      </c>
      <c r="X289" s="88">
        <f>全车数据表!AU290</f>
        <v>50000000</v>
      </c>
      <c r="Y289" s="88">
        <f>全车数据表!AV290</f>
        <v>100000000</v>
      </c>
      <c r="Z289" s="88">
        <f>全车数据表!AN290</f>
        <v>4</v>
      </c>
      <c r="AA289" s="88">
        <f>全车数据表!AP290</f>
        <v>8</v>
      </c>
      <c r="AB289" s="88">
        <f>全车数据表!AR290</f>
        <v>6</v>
      </c>
      <c r="AC289" s="88">
        <f>全车数据表!AW290</f>
        <v>559</v>
      </c>
      <c r="AD289" s="88">
        <f>全车数据表!AX290</f>
        <v>0</v>
      </c>
      <c r="AE289" s="88">
        <f>全车数据表!AY290</f>
        <v>600</v>
      </c>
      <c r="AF289" s="88" t="str">
        <f>IF(全车数据表!BA290="","",全车数据表!BA290)</f>
        <v>擂台挑战</v>
      </c>
      <c r="AG289" s="88" t="str">
        <f>IF(全车数据表!BB290="","",全车数据表!BB290)</f>
        <v/>
      </c>
      <c r="AH289" s="88" t="str">
        <f>IF(全车数据表!BC290="","",全车数据表!BC290)</f>
        <v/>
      </c>
      <c r="AI289" s="88" t="str">
        <f>IF(全车数据表!BD290="","",全车数据表!BD290)</f>
        <v/>
      </c>
      <c r="AJ289" s="88" t="str">
        <f>IF(全车数据表!BE290="","",全车数据表!BE290)</f>
        <v/>
      </c>
      <c r="AK289" s="88" t="str">
        <f>IF(全车数据表!BF290="","",全车数据表!BF290)</f>
        <v/>
      </c>
      <c r="AL289" s="88" t="str">
        <f>IF(全车数据表!BG290="","",全车数据表!BG290)</f>
        <v/>
      </c>
      <c r="AM289" s="88" t="str">
        <f>IF(全车数据表!BH290="","",全车数据表!BH290)</f>
        <v/>
      </c>
      <c r="AN289" s="88" t="str">
        <f>IF(全车数据表!BI290="","",全车数据表!BI290)</f>
        <v/>
      </c>
      <c r="AO289" s="88" t="str">
        <f>IF(全车数据表!BJ290="","",全车数据表!BJ290)</f>
        <v/>
      </c>
      <c r="AP289" s="88" t="str">
        <f>IF(全车数据表!BK290="","",全车数据表!BK290)</f>
        <v/>
      </c>
      <c r="AQ289" s="88" t="str">
        <f>IF(全车数据表!BL290="","",全车数据表!BL290)</f>
        <v/>
      </c>
      <c r="AR289" s="88" t="str">
        <f>IF(全车数据表!BM290="","",全车数据表!BM290)</f>
        <v/>
      </c>
      <c r="AS289" s="88" t="str">
        <f>IF(全车数据表!BN290="","",全车数据表!BN290)</f>
        <v/>
      </c>
      <c r="AT289" s="88" t="str">
        <f>IF(全车数据表!BO290="","",全车数据表!BO290)</f>
        <v/>
      </c>
      <c r="AU289" s="88" t="str">
        <f>IF(全车数据表!BP290="","",全车数据表!BP290)</f>
        <v/>
      </c>
      <c r="AV289" s="88" t="str">
        <f>IF(全车数据表!BQ290="","",全车数据表!BQ290)</f>
        <v/>
      </c>
      <c r="AW289" s="88" t="str">
        <f>IF(全车数据表!BR290="","",全车数据表!BR290)</f>
        <v/>
      </c>
      <c r="AX289" s="88" t="str">
        <f>IF(全车数据表!BS290="","",全车数据表!BS290)</f>
        <v/>
      </c>
      <c r="AY289" s="88" t="str">
        <f>IF(全车数据表!BT290="","",全车数据表!BT290)</f>
        <v/>
      </c>
      <c r="AZ289" s="88" t="str">
        <f>IF(全车数据表!BU290="","",全车数据表!BU290)</f>
        <v/>
      </c>
      <c r="BA289" s="88" t="str">
        <f>IF(全车数据表!BV290="","",全车数据表!BV290)</f>
        <v>柯尼塞格</v>
      </c>
      <c r="BB289" s="91" t="str">
        <f>IF(全车数据表!AZ290="","",全车数据表!AZ290)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ColWidth="8.85546875"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40625" defaultRowHeight="17.149999999999999"/>
  <cols>
    <col min="1" max="1" width="22" style="69" customWidth="1"/>
    <col min="2" max="2" width="24" style="62" customWidth="1"/>
    <col min="3" max="3" width="45.5" style="45" customWidth="1"/>
    <col min="4" max="4" width="11" style="45" customWidth="1"/>
    <col min="5" max="5" width="9.640625" style="45" customWidth="1"/>
    <col min="6" max="6" width="14" style="45" hidden="1" customWidth="1"/>
    <col min="7" max="7" width="11.5" style="45" customWidth="1"/>
    <col min="8" max="8" width="26.5" style="45" customWidth="1"/>
    <col min="9" max="10" width="18.5" style="45" customWidth="1"/>
    <col min="11" max="16384" width="8.640625" style="45"/>
  </cols>
  <sheetData>
    <row r="1" spans="1:10" ht="21" customHeight="1">
      <c r="A1" s="167" t="s">
        <v>427</v>
      </c>
      <c r="B1" s="160" t="s">
        <v>511</v>
      </c>
      <c r="C1" s="164" t="s">
        <v>31</v>
      </c>
      <c r="D1" s="165"/>
      <c r="E1" s="165"/>
      <c r="F1" s="166"/>
      <c r="G1" s="44" t="s">
        <v>33</v>
      </c>
      <c r="H1" s="160" t="s">
        <v>429</v>
      </c>
      <c r="I1" s="160" t="s">
        <v>519</v>
      </c>
      <c r="J1" s="160" t="s">
        <v>520</v>
      </c>
    </row>
    <row r="2" spans="1:10" ht="21" customHeight="1">
      <c r="A2" s="168"/>
      <c r="B2" s="161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1"/>
      <c r="I2" s="161"/>
      <c r="J2" s="161"/>
    </row>
    <row r="3" spans="1:10" ht="21" customHeight="1">
      <c r="A3" s="169" t="s">
        <v>484</v>
      </c>
      <c r="B3" s="170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2"/>
      <c r="B4" s="159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2"/>
      <c r="B5" s="159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2"/>
      <c r="B6" s="159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2"/>
      <c r="B7" s="159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2"/>
      <c r="B8" s="159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2"/>
      <c r="B9" s="159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2"/>
      <c r="B10" s="159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2"/>
      <c r="B11" s="159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2"/>
      <c r="B12" s="159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2"/>
      <c r="B13" s="159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2"/>
      <c r="B14" s="159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2"/>
      <c r="B15" s="159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2"/>
      <c r="B16" s="159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2"/>
      <c r="B17" s="159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2"/>
      <c r="B18" s="159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2"/>
      <c r="B19" s="159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2"/>
      <c r="B20" s="159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2"/>
      <c r="B21" s="159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2" t="s">
        <v>445</v>
      </c>
      <c r="B22" s="159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2"/>
      <c r="B23" s="159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2"/>
      <c r="B24" s="159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2"/>
      <c r="B25" s="159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2"/>
      <c r="B26" s="159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2"/>
      <c r="B27" s="159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2"/>
      <c r="B28" s="159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2"/>
      <c r="B29" s="159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2"/>
      <c r="B30" s="159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2"/>
      <c r="B31" s="159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2"/>
      <c r="B32" s="159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2"/>
      <c r="B33" s="159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2" t="s">
        <v>496</v>
      </c>
      <c r="B34" s="159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2"/>
      <c r="B35" s="159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2"/>
      <c r="B36" s="159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2"/>
      <c r="B37" s="159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2"/>
      <c r="B38" s="159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3"/>
      <c r="B39" s="159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74" t="s">
        <v>461</v>
      </c>
      <c r="B40" s="172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75"/>
      <c r="B41" s="172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75"/>
      <c r="B42" s="172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75"/>
      <c r="B43" s="172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75"/>
      <c r="B44" s="172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75"/>
      <c r="B45" s="172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75"/>
      <c r="B46" s="172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75"/>
      <c r="B47" s="172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75"/>
      <c r="B48" s="172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75"/>
      <c r="B49" s="172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75"/>
      <c r="B50" s="172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75"/>
      <c r="B51" s="172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75"/>
      <c r="B52" s="172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75"/>
      <c r="B53" s="172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76"/>
      <c r="B54" s="173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74" t="s">
        <v>494</v>
      </c>
      <c r="B55" s="171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75"/>
      <c r="B56" s="172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75"/>
      <c r="B57" s="172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76"/>
      <c r="B58" s="173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2" t="s">
        <v>483</v>
      </c>
      <c r="B59" s="159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2"/>
      <c r="B60" s="159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2"/>
      <c r="B61" s="159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2"/>
      <c r="B62" s="159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2"/>
      <c r="B63" s="159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2"/>
      <c r="B64" s="159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2"/>
      <c r="B65" s="159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2"/>
      <c r="B66" s="159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2"/>
      <c r="B67" s="159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2"/>
      <c r="B68" s="159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2"/>
      <c r="B69" s="159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2"/>
      <c r="B70" s="159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2"/>
      <c r="B71" s="159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2"/>
      <c r="B72" s="159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2"/>
      <c r="B73" s="159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2"/>
      <c r="B74" s="159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2" t="s">
        <v>440</v>
      </c>
      <c r="B75" s="159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2"/>
      <c r="B76" s="159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2"/>
      <c r="B77" s="159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2"/>
      <c r="B78" s="159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2"/>
      <c r="B79" s="159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74" t="s">
        <v>431</v>
      </c>
      <c r="B80" s="172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75"/>
      <c r="B81" s="172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75"/>
      <c r="B82" s="172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75"/>
      <c r="B83" s="172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75"/>
      <c r="B84" s="172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75"/>
      <c r="B85" s="172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75"/>
      <c r="B86" s="172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75"/>
      <c r="B87" s="172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75"/>
      <c r="B88" s="172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75"/>
      <c r="B89" s="172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75"/>
      <c r="B90" s="172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76"/>
      <c r="B91" s="173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74" t="s">
        <v>439</v>
      </c>
      <c r="B92" s="171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75"/>
      <c r="B93" s="172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75"/>
      <c r="B94" s="172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75"/>
      <c r="B95" s="172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76"/>
      <c r="B96" s="172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2" t="s">
        <v>482</v>
      </c>
      <c r="B97" s="159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2"/>
      <c r="B98" s="159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2"/>
      <c r="B99" s="159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2"/>
      <c r="B100" s="159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2"/>
      <c r="B101" s="159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2"/>
      <c r="B102" s="159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2"/>
      <c r="B103" s="159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2"/>
      <c r="B104" s="159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2"/>
      <c r="B105" s="159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2"/>
      <c r="B106" s="159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2"/>
      <c r="B107" s="159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2"/>
      <c r="B108" s="159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2"/>
      <c r="B109" s="159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2"/>
      <c r="B110" s="159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2"/>
      <c r="B111" s="159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2"/>
      <c r="B112" s="159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2"/>
  <sheetViews>
    <sheetView topLeftCell="A28" workbookViewId="0">
      <selection activeCell="C43" sqref="C43"/>
    </sheetView>
  </sheetViews>
  <sheetFormatPr defaultColWidth="9" defaultRowHeight="27" customHeight="1"/>
  <cols>
    <col min="1" max="1" width="9" style="71"/>
    <col min="2" max="2" width="22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  <row r="42" spans="1:3" ht="27" customHeight="1">
      <c r="A42" s="71">
        <v>40</v>
      </c>
      <c r="B42" s="70" t="s">
        <v>1529</v>
      </c>
      <c r="C42" s="70" t="s">
        <v>1530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2025-07-11T18:06:52Z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